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ss\seu\"/>
    </mc:Choice>
  </mc:AlternateContent>
  <xr:revisionPtr revIDLastSave="0" documentId="13_ncr:1_{9642E7F3-1787-4CB5-B748-A5011319FACB}" xr6:coauthVersionLast="47" xr6:coauthVersionMax="47" xr10:uidLastSave="{00000000-0000-0000-0000-000000000000}"/>
  <bookViews>
    <workbookView xWindow="57600" yWindow="2685" windowWidth="43200" windowHeight="23535" tabRatio="500" activeTab="7" xr2:uid="{00000000-000D-0000-FFFF-FFFF00000000}"/>
  </bookViews>
  <sheets>
    <sheet name="thru_backplane" sheetId="1" r:id="rId1"/>
    <sheet name="pin_map" sheetId="3" r:id="rId2"/>
    <sheet name="xdc" sheetId="5" r:id="rId3"/>
    <sheet name="test_groups" sheetId="4" r:id="rId4"/>
    <sheet name="Sheet1" sheetId="2" r:id="rId5"/>
    <sheet name="versal_jters" sheetId="6" r:id="rId6"/>
    <sheet name="ku060_jters" sheetId="7" r:id="rId7"/>
    <sheet name="jters_merge" sheetId="8" r:id="rId8"/>
  </sheets>
  <definedNames>
    <definedName name="_xlnm._FilterDatabase" localSheetId="7" hidden="1">jters_merge!$A$2:$H$902</definedName>
    <definedName name="_xlnm._FilterDatabase" localSheetId="1" hidden="1">pin_map!$A$1:$M$2153</definedName>
    <definedName name="_xlnm._FilterDatabase" localSheetId="3" hidden="1">test_groups!$A$1:$C$169</definedName>
    <definedName name="_xlnm._FilterDatabase" localSheetId="0" hidden="1">thru_backplane!$B$1:$W$908</definedName>
    <definedName name="_xlnm._FilterDatabase" localSheetId="2" hidden="1">xdc!$A$1:$C$195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8" l="1"/>
  <c r="D4" i="8"/>
  <c r="E4" i="8"/>
  <c r="F4" i="8" s="1"/>
  <c r="G4" i="8" s="1"/>
  <c r="D5" i="8"/>
  <c r="E5" i="8"/>
  <c r="F5" i="8" s="1"/>
  <c r="G5" i="8" s="1"/>
  <c r="D6" i="8"/>
  <c r="E6" i="8"/>
  <c r="F6" i="8" s="1"/>
  <c r="G6" i="8" s="1"/>
  <c r="D7" i="8"/>
  <c r="E7" i="8"/>
  <c r="F7" i="8" s="1"/>
  <c r="G7" i="8" s="1"/>
  <c r="D8" i="8"/>
  <c r="E8" i="8"/>
  <c r="F8" i="8" s="1"/>
  <c r="G8" i="8" s="1"/>
  <c r="D9" i="8"/>
  <c r="E9" i="8"/>
  <c r="F9" i="8" s="1"/>
  <c r="G9" i="8" s="1"/>
  <c r="D10" i="8"/>
  <c r="E10" i="8"/>
  <c r="F10" i="8" s="1"/>
  <c r="G10" i="8" s="1"/>
  <c r="D11" i="8"/>
  <c r="E11" i="8"/>
  <c r="F11" i="8" s="1"/>
  <c r="G11" i="8" s="1"/>
  <c r="D12" i="8"/>
  <c r="E12" i="8"/>
  <c r="F12" i="8" s="1"/>
  <c r="G12" i="8" s="1"/>
  <c r="D13" i="8"/>
  <c r="E13" i="8"/>
  <c r="F13" i="8" s="1"/>
  <c r="G13" i="8" s="1"/>
  <c r="D14" i="8"/>
  <c r="E14" i="8"/>
  <c r="F14" i="8" s="1"/>
  <c r="G14" i="8" s="1"/>
  <c r="D15" i="8"/>
  <c r="E15" i="8"/>
  <c r="F15" i="8" s="1"/>
  <c r="G15" i="8" s="1"/>
  <c r="D16" i="8"/>
  <c r="E16" i="8"/>
  <c r="F16" i="8" s="1"/>
  <c r="G16" i="8" s="1"/>
  <c r="D17" i="8"/>
  <c r="E17" i="8"/>
  <c r="F17" i="8" s="1"/>
  <c r="G17" i="8" s="1"/>
  <c r="D18" i="8"/>
  <c r="E18" i="8"/>
  <c r="F18" i="8" s="1"/>
  <c r="G18" i="8" s="1"/>
  <c r="D19" i="8"/>
  <c r="E19" i="8"/>
  <c r="F19" i="8" s="1"/>
  <c r="G19" i="8" s="1"/>
  <c r="D20" i="8"/>
  <c r="E20" i="8"/>
  <c r="F20" i="8" s="1"/>
  <c r="G20" i="8" s="1"/>
  <c r="D21" i="8"/>
  <c r="E21" i="8"/>
  <c r="F21" i="8" s="1"/>
  <c r="G21" i="8" s="1"/>
  <c r="D22" i="8"/>
  <c r="E22" i="8"/>
  <c r="F22" i="8" s="1"/>
  <c r="G22" i="8" s="1"/>
  <c r="D23" i="8"/>
  <c r="E23" i="8"/>
  <c r="F23" i="8" s="1"/>
  <c r="G23" i="8" s="1"/>
  <c r="D24" i="8"/>
  <c r="E24" i="8"/>
  <c r="F24" i="8" s="1"/>
  <c r="G24" i="8" s="1"/>
  <c r="D25" i="8"/>
  <c r="E25" i="8"/>
  <c r="F25" i="8" s="1"/>
  <c r="G25" i="8" s="1"/>
  <c r="D26" i="8"/>
  <c r="E26" i="8"/>
  <c r="F26" i="8" s="1"/>
  <c r="G26" i="8" s="1"/>
  <c r="D27" i="8"/>
  <c r="E27" i="8"/>
  <c r="F27" i="8" s="1"/>
  <c r="G27" i="8" s="1"/>
  <c r="D28" i="8"/>
  <c r="E28" i="8"/>
  <c r="F28" i="8" s="1"/>
  <c r="G28" i="8" s="1"/>
  <c r="D29" i="8"/>
  <c r="E29" i="8"/>
  <c r="F29" i="8" s="1"/>
  <c r="G29" i="8" s="1"/>
  <c r="D30" i="8"/>
  <c r="E30" i="8"/>
  <c r="F30" i="8" s="1"/>
  <c r="G30" i="8" s="1"/>
  <c r="D31" i="8"/>
  <c r="E31" i="8"/>
  <c r="F31" i="8" s="1"/>
  <c r="G31" i="8" s="1"/>
  <c r="D32" i="8"/>
  <c r="E32" i="8"/>
  <c r="F32" i="8" s="1"/>
  <c r="G32" i="8" s="1"/>
  <c r="D33" i="8"/>
  <c r="E33" i="8"/>
  <c r="F33" i="8" s="1"/>
  <c r="G33" i="8" s="1"/>
  <c r="D34" i="8"/>
  <c r="E34" i="8"/>
  <c r="F34" i="8" s="1"/>
  <c r="G34" i="8" s="1"/>
  <c r="D35" i="8"/>
  <c r="E35" i="8"/>
  <c r="F35" i="8" s="1"/>
  <c r="G35" i="8" s="1"/>
  <c r="D36" i="8"/>
  <c r="E36" i="8"/>
  <c r="F36" i="8" s="1"/>
  <c r="G36" i="8" s="1"/>
  <c r="D37" i="8"/>
  <c r="E37" i="8"/>
  <c r="F37" i="8" s="1"/>
  <c r="G37" i="8" s="1"/>
  <c r="D38" i="8"/>
  <c r="E38" i="8"/>
  <c r="F38" i="8" s="1"/>
  <c r="G38" i="8" s="1"/>
  <c r="D39" i="8"/>
  <c r="E39" i="8"/>
  <c r="F39" i="8" s="1"/>
  <c r="G39" i="8" s="1"/>
  <c r="D40" i="8"/>
  <c r="E40" i="8"/>
  <c r="F40" i="8" s="1"/>
  <c r="G40" i="8" s="1"/>
  <c r="D41" i="8"/>
  <c r="E41" i="8"/>
  <c r="F41" i="8" s="1"/>
  <c r="G41" i="8" s="1"/>
  <c r="D42" i="8"/>
  <c r="E42" i="8"/>
  <c r="F42" i="8" s="1"/>
  <c r="G42" i="8" s="1"/>
  <c r="D43" i="8"/>
  <c r="E43" i="8"/>
  <c r="F43" i="8" s="1"/>
  <c r="G43" i="8" s="1"/>
  <c r="D44" i="8"/>
  <c r="E44" i="8"/>
  <c r="F44" i="8" s="1"/>
  <c r="G44" i="8" s="1"/>
  <c r="D45" i="8"/>
  <c r="E45" i="8"/>
  <c r="F45" i="8" s="1"/>
  <c r="G45" i="8" s="1"/>
  <c r="D46" i="8"/>
  <c r="E46" i="8"/>
  <c r="F46" i="8" s="1"/>
  <c r="G46" i="8" s="1"/>
  <c r="D47" i="8"/>
  <c r="E47" i="8"/>
  <c r="F47" i="8" s="1"/>
  <c r="G47" i="8" s="1"/>
  <c r="D48" i="8"/>
  <c r="E48" i="8"/>
  <c r="F48" i="8" s="1"/>
  <c r="G48" i="8" s="1"/>
  <c r="D49" i="8"/>
  <c r="E49" i="8"/>
  <c r="F49" i="8" s="1"/>
  <c r="G49" i="8" s="1"/>
  <c r="D50" i="8"/>
  <c r="E50" i="8"/>
  <c r="F50" i="8" s="1"/>
  <c r="G50" i="8" s="1"/>
  <c r="D51" i="8"/>
  <c r="E51" i="8"/>
  <c r="F51" i="8" s="1"/>
  <c r="G51" i="8" s="1"/>
  <c r="D52" i="8"/>
  <c r="E52" i="8"/>
  <c r="F52" i="8" s="1"/>
  <c r="G52" i="8" s="1"/>
  <c r="D53" i="8"/>
  <c r="E53" i="8"/>
  <c r="F53" i="8" s="1"/>
  <c r="G53" i="8" s="1"/>
  <c r="D54" i="8"/>
  <c r="E54" i="8"/>
  <c r="F54" i="8" s="1"/>
  <c r="G54" i="8" s="1"/>
  <c r="D55" i="8"/>
  <c r="E55" i="8"/>
  <c r="F55" i="8" s="1"/>
  <c r="G55" i="8" s="1"/>
  <c r="D56" i="8"/>
  <c r="E56" i="8"/>
  <c r="F56" i="8" s="1"/>
  <c r="G56" i="8" s="1"/>
  <c r="D57" i="8"/>
  <c r="E57" i="8"/>
  <c r="F57" i="8" s="1"/>
  <c r="G57" i="8" s="1"/>
  <c r="D58" i="8"/>
  <c r="E58" i="8"/>
  <c r="F58" i="8" s="1"/>
  <c r="G58" i="8" s="1"/>
  <c r="D59" i="8"/>
  <c r="E59" i="8"/>
  <c r="F59" i="8" s="1"/>
  <c r="G59" i="8" s="1"/>
  <c r="D60" i="8"/>
  <c r="E60" i="8"/>
  <c r="F60" i="8" s="1"/>
  <c r="G60" i="8" s="1"/>
  <c r="D61" i="8"/>
  <c r="E61" i="8"/>
  <c r="F61" i="8" s="1"/>
  <c r="G61" i="8" s="1"/>
  <c r="D62" i="8"/>
  <c r="E62" i="8"/>
  <c r="F62" i="8" s="1"/>
  <c r="G62" i="8" s="1"/>
  <c r="D63" i="8"/>
  <c r="E63" i="8"/>
  <c r="F63" i="8" s="1"/>
  <c r="G63" i="8" s="1"/>
  <c r="D64" i="8"/>
  <c r="E64" i="8"/>
  <c r="F64" i="8" s="1"/>
  <c r="G64" i="8" s="1"/>
  <c r="D65" i="8"/>
  <c r="E65" i="8"/>
  <c r="F65" i="8" s="1"/>
  <c r="G65" i="8" s="1"/>
  <c r="D66" i="8"/>
  <c r="E66" i="8"/>
  <c r="F66" i="8" s="1"/>
  <c r="G66" i="8" s="1"/>
  <c r="D67" i="8"/>
  <c r="E67" i="8"/>
  <c r="F67" i="8" s="1"/>
  <c r="G67" i="8" s="1"/>
  <c r="D68" i="8"/>
  <c r="E68" i="8"/>
  <c r="F68" i="8" s="1"/>
  <c r="G68" i="8" s="1"/>
  <c r="D69" i="8"/>
  <c r="E69" i="8"/>
  <c r="F69" i="8" s="1"/>
  <c r="G69" i="8" s="1"/>
  <c r="D70" i="8"/>
  <c r="E70" i="8"/>
  <c r="F70" i="8" s="1"/>
  <c r="G70" i="8" s="1"/>
  <c r="D71" i="8"/>
  <c r="E71" i="8"/>
  <c r="F71" i="8" s="1"/>
  <c r="G71" i="8" s="1"/>
  <c r="D72" i="8"/>
  <c r="E72" i="8"/>
  <c r="F72" i="8" s="1"/>
  <c r="G72" i="8" s="1"/>
  <c r="D73" i="8"/>
  <c r="E73" i="8"/>
  <c r="F73" i="8" s="1"/>
  <c r="G73" i="8" s="1"/>
  <c r="D74" i="8"/>
  <c r="E74" i="8"/>
  <c r="F74" i="8" s="1"/>
  <c r="G74" i="8" s="1"/>
  <c r="D75" i="8"/>
  <c r="E75" i="8"/>
  <c r="F75" i="8" s="1"/>
  <c r="G75" i="8" s="1"/>
  <c r="D76" i="8"/>
  <c r="E76" i="8"/>
  <c r="F76" i="8" s="1"/>
  <c r="G76" i="8" s="1"/>
  <c r="D77" i="8"/>
  <c r="E77" i="8"/>
  <c r="F77" i="8" s="1"/>
  <c r="G77" i="8" s="1"/>
  <c r="D78" i="8"/>
  <c r="E78" i="8"/>
  <c r="F78" i="8" s="1"/>
  <c r="G78" i="8" s="1"/>
  <c r="D79" i="8"/>
  <c r="E79" i="8"/>
  <c r="F79" i="8" s="1"/>
  <c r="G79" i="8" s="1"/>
  <c r="D80" i="8"/>
  <c r="E80" i="8"/>
  <c r="F80" i="8" s="1"/>
  <c r="G80" i="8" s="1"/>
  <c r="D81" i="8"/>
  <c r="E81" i="8"/>
  <c r="F81" i="8" s="1"/>
  <c r="G81" i="8" s="1"/>
  <c r="D82" i="8"/>
  <c r="E82" i="8"/>
  <c r="F82" i="8" s="1"/>
  <c r="G82" i="8" s="1"/>
  <c r="D83" i="8"/>
  <c r="E83" i="8"/>
  <c r="F83" i="8" s="1"/>
  <c r="G83" i="8" s="1"/>
  <c r="D84" i="8"/>
  <c r="E84" i="8"/>
  <c r="F84" i="8" s="1"/>
  <c r="G84" i="8" s="1"/>
  <c r="D85" i="8"/>
  <c r="E85" i="8"/>
  <c r="F85" i="8" s="1"/>
  <c r="G85" i="8" s="1"/>
  <c r="D86" i="8"/>
  <c r="E86" i="8"/>
  <c r="F86" i="8" s="1"/>
  <c r="G86" i="8" s="1"/>
  <c r="D87" i="8"/>
  <c r="E87" i="8"/>
  <c r="F87" i="8" s="1"/>
  <c r="G87" i="8" s="1"/>
  <c r="D88" i="8"/>
  <c r="E88" i="8"/>
  <c r="F88" i="8" s="1"/>
  <c r="G88" i="8" s="1"/>
  <c r="D89" i="8"/>
  <c r="E89" i="8"/>
  <c r="F89" i="8" s="1"/>
  <c r="G89" i="8" s="1"/>
  <c r="D90" i="8"/>
  <c r="E90" i="8"/>
  <c r="F90" i="8" s="1"/>
  <c r="G90" i="8" s="1"/>
  <c r="D91" i="8"/>
  <c r="E91" i="8"/>
  <c r="F91" i="8" s="1"/>
  <c r="G91" i="8" s="1"/>
  <c r="D92" i="8"/>
  <c r="E92" i="8"/>
  <c r="F92" i="8" s="1"/>
  <c r="G92" i="8" s="1"/>
  <c r="D93" i="8"/>
  <c r="E93" i="8"/>
  <c r="F93" i="8" s="1"/>
  <c r="G93" i="8" s="1"/>
  <c r="D94" i="8"/>
  <c r="E94" i="8"/>
  <c r="F94" i="8" s="1"/>
  <c r="G94" i="8" s="1"/>
  <c r="D95" i="8"/>
  <c r="E95" i="8"/>
  <c r="F95" i="8" s="1"/>
  <c r="G95" i="8" s="1"/>
  <c r="D96" i="8"/>
  <c r="E96" i="8"/>
  <c r="F96" i="8" s="1"/>
  <c r="G96" i="8" s="1"/>
  <c r="D97" i="8"/>
  <c r="E97" i="8"/>
  <c r="F97" i="8" s="1"/>
  <c r="G97" i="8" s="1"/>
  <c r="D98" i="8"/>
  <c r="E98" i="8"/>
  <c r="F98" i="8" s="1"/>
  <c r="G98" i="8" s="1"/>
  <c r="D99" i="8"/>
  <c r="E99" i="8"/>
  <c r="F99" i="8" s="1"/>
  <c r="G99" i="8" s="1"/>
  <c r="D100" i="8"/>
  <c r="E100" i="8"/>
  <c r="F100" i="8" s="1"/>
  <c r="G100" i="8" s="1"/>
  <c r="D101" i="8"/>
  <c r="E101" i="8"/>
  <c r="F101" i="8" s="1"/>
  <c r="G101" i="8" s="1"/>
  <c r="D102" i="8"/>
  <c r="E102" i="8"/>
  <c r="F102" i="8" s="1"/>
  <c r="G102" i="8" s="1"/>
  <c r="D103" i="8"/>
  <c r="E103" i="8"/>
  <c r="F103" i="8" s="1"/>
  <c r="G103" i="8" s="1"/>
  <c r="D104" i="8"/>
  <c r="E104" i="8"/>
  <c r="F104" i="8" s="1"/>
  <c r="G104" i="8" s="1"/>
  <c r="D105" i="8"/>
  <c r="E105" i="8"/>
  <c r="F105" i="8" s="1"/>
  <c r="G105" i="8" s="1"/>
  <c r="D106" i="8"/>
  <c r="E106" i="8"/>
  <c r="F106" i="8" s="1"/>
  <c r="G106" i="8" s="1"/>
  <c r="D107" i="8"/>
  <c r="E107" i="8"/>
  <c r="F107" i="8" s="1"/>
  <c r="G107" i="8" s="1"/>
  <c r="D108" i="8"/>
  <c r="E108" i="8"/>
  <c r="F108" i="8" s="1"/>
  <c r="G108" i="8" s="1"/>
  <c r="D109" i="8"/>
  <c r="E109" i="8"/>
  <c r="F109" i="8" s="1"/>
  <c r="G109" i="8" s="1"/>
  <c r="D110" i="8"/>
  <c r="E110" i="8"/>
  <c r="F110" i="8" s="1"/>
  <c r="G110" i="8" s="1"/>
  <c r="D111" i="8"/>
  <c r="E111" i="8"/>
  <c r="F111" i="8" s="1"/>
  <c r="G111" i="8" s="1"/>
  <c r="D112" i="8"/>
  <c r="E112" i="8"/>
  <c r="F112" i="8" s="1"/>
  <c r="G112" i="8" s="1"/>
  <c r="D113" i="8"/>
  <c r="E113" i="8"/>
  <c r="F113" i="8" s="1"/>
  <c r="G113" i="8" s="1"/>
  <c r="D114" i="8"/>
  <c r="E114" i="8"/>
  <c r="F114" i="8" s="1"/>
  <c r="G114" i="8" s="1"/>
  <c r="H114" i="8" s="1"/>
  <c r="D115" i="8"/>
  <c r="E115" i="8"/>
  <c r="F115" i="8" s="1"/>
  <c r="G115" i="8" s="1"/>
  <c r="D116" i="8"/>
  <c r="E116" i="8"/>
  <c r="F116" i="8" s="1"/>
  <c r="G116" i="8" s="1"/>
  <c r="D117" i="8"/>
  <c r="E117" i="8"/>
  <c r="F117" i="8" s="1"/>
  <c r="G117" i="8" s="1"/>
  <c r="D118" i="8"/>
  <c r="E118" i="8"/>
  <c r="F118" i="8" s="1"/>
  <c r="G118" i="8" s="1"/>
  <c r="D119" i="8"/>
  <c r="E119" i="8"/>
  <c r="F119" i="8" s="1"/>
  <c r="G119" i="8" s="1"/>
  <c r="D120" i="8"/>
  <c r="E120" i="8"/>
  <c r="F120" i="8" s="1"/>
  <c r="G120" i="8" s="1"/>
  <c r="D121" i="8"/>
  <c r="E121" i="8"/>
  <c r="F121" i="8" s="1"/>
  <c r="G121" i="8" s="1"/>
  <c r="D122" i="8"/>
  <c r="E122" i="8"/>
  <c r="F122" i="8" s="1"/>
  <c r="G122" i="8" s="1"/>
  <c r="D123" i="8"/>
  <c r="E123" i="8"/>
  <c r="F123" i="8" s="1"/>
  <c r="G123" i="8" s="1"/>
  <c r="H123" i="8" s="1"/>
  <c r="D124" i="8"/>
  <c r="E124" i="8"/>
  <c r="F124" i="8" s="1"/>
  <c r="G124" i="8" s="1"/>
  <c r="D125" i="8"/>
  <c r="E125" i="8"/>
  <c r="F125" i="8" s="1"/>
  <c r="G125" i="8" s="1"/>
  <c r="H125" i="8" s="1"/>
  <c r="D126" i="8"/>
  <c r="E126" i="8"/>
  <c r="F126" i="8" s="1"/>
  <c r="G126" i="8" s="1"/>
  <c r="D127" i="8"/>
  <c r="E127" i="8"/>
  <c r="F127" i="8" s="1"/>
  <c r="G127" i="8" s="1"/>
  <c r="D128" i="8"/>
  <c r="E128" i="8"/>
  <c r="F128" i="8" s="1"/>
  <c r="G128" i="8" s="1"/>
  <c r="D129" i="8"/>
  <c r="E129" i="8"/>
  <c r="F129" i="8" s="1"/>
  <c r="G129" i="8" s="1"/>
  <c r="D130" i="8"/>
  <c r="E130" i="8"/>
  <c r="F130" i="8" s="1"/>
  <c r="G130" i="8" s="1"/>
  <c r="D131" i="8"/>
  <c r="E131" i="8"/>
  <c r="F131" i="8" s="1"/>
  <c r="G131" i="8" s="1"/>
  <c r="D132" i="8"/>
  <c r="E132" i="8"/>
  <c r="F132" i="8" s="1"/>
  <c r="G132" i="8" s="1"/>
  <c r="D133" i="8"/>
  <c r="E133" i="8"/>
  <c r="F133" i="8" s="1"/>
  <c r="G133" i="8" s="1"/>
  <c r="D134" i="8"/>
  <c r="E134" i="8"/>
  <c r="F134" i="8" s="1"/>
  <c r="G134" i="8" s="1"/>
  <c r="D135" i="8"/>
  <c r="E135" i="8"/>
  <c r="F135" i="8" s="1"/>
  <c r="G135" i="8" s="1"/>
  <c r="D136" i="8"/>
  <c r="E136" i="8"/>
  <c r="F136" i="8" s="1"/>
  <c r="G136" i="8" s="1"/>
  <c r="D137" i="8"/>
  <c r="E137" i="8"/>
  <c r="F137" i="8" s="1"/>
  <c r="G137" i="8" s="1"/>
  <c r="D138" i="8"/>
  <c r="E138" i="8"/>
  <c r="F138" i="8" s="1"/>
  <c r="G138" i="8" s="1"/>
  <c r="D139" i="8"/>
  <c r="E139" i="8"/>
  <c r="F139" i="8" s="1"/>
  <c r="G139" i="8" s="1"/>
  <c r="D140" i="8"/>
  <c r="E140" i="8"/>
  <c r="F140" i="8" s="1"/>
  <c r="G140" i="8" s="1"/>
  <c r="D141" i="8"/>
  <c r="E141" i="8"/>
  <c r="F141" i="8" s="1"/>
  <c r="G141" i="8" s="1"/>
  <c r="D142" i="8"/>
  <c r="E142" i="8"/>
  <c r="F142" i="8" s="1"/>
  <c r="G142" i="8" s="1"/>
  <c r="D143" i="8"/>
  <c r="E143" i="8"/>
  <c r="F143" i="8" s="1"/>
  <c r="G143" i="8" s="1"/>
  <c r="D144" i="8"/>
  <c r="E144" i="8"/>
  <c r="F144" i="8" s="1"/>
  <c r="G144" i="8" s="1"/>
  <c r="D145" i="8"/>
  <c r="E145" i="8"/>
  <c r="F145" i="8" s="1"/>
  <c r="G145" i="8" s="1"/>
  <c r="D146" i="8"/>
  <c r="E146" i="8"/>
  <c r="F146" i="8" s="1"/>
  <c r="G146" i="8" s="1"/>
  <c r="D147" i="8"/>
  <c r="E147" i="8"/>
  <c r="F147" i="8" s="1"/>
  <c r="G147" i="8" s="1"/>
  <c r="D148" i="8"/>
  <c r="E148" i="8"/>
  <c r="F148" i="8" s="1"/>
  <c r="G148" i="8" s="1"/>
  <c r="D149" i="8"/>
  <c r="E149" i="8"/>
  <c r="F149" i="8" s="1"/>
  <c r="G149" i="8" s="1"/>
  <c r="D150" i="8"/>
  <c r="E150" i="8"/>
  <c r="F150" i="8" s="1"/>
  <c r="G150" i="8" s="1"/>
  <c r="D151" i="8"/>
  <c r="E151" i="8"/>
  <c r="F151" i="8" s="1"/>
  <c r="G151" i="8" s="1"/>
  <c r="D152" i="8"/>
  <c r="E152" i="8"/>
  <c r="F152" i="8" s="1"/>
  <c r="G152" i="8" s="1"/>
  <c r="D153" i="8"/>
  <c r="E153" i="8"/>
  <c r="F153" i="8" s="1"/>
  <c r="G153" i="8" s="1"/>
  <c r="D154" i="8"/>
  <c r="E154" i="8"/>
  <c r="F154" i="8" s="1"/>
  <c r="G154" i="8" s="1"/>
  <c r="D155" i="8"/>
  <c r="E155" i="8"/>
  <c r="F155" i="8" s="1"/>
  <c r="G155" i="8" s="1"/>
  <c r="D156" i="8"/>
  <c r="E156" i="8"/>
  <c r="F156" i="8" s="1"/>
  <c r="G156" i="8" s="1"/>
  <c r="D157" i="8"/>
  <c r="E157" i="8"/>
  <c r="F157" i="8" s="1"/>
  <c r="G157" i="8" s="1"/>
  <c r="D158" i="8"/>
  <c r="E158" i="8"/>
  <c r="F158" i="8" s="1"/>
  <c r="G158" i="8" s="1"/>
  <c r="D159" i="8"/>
  <c r="E159" i="8"/>
  <c r="F159" i="8" s="1"/>
  <c r="G159" i="8" s="1"/>
  <c r="D160" i="8"/>
  <c r="E160" i="8"/>
  <c r="F160" i="8" s="1"/>
  <c r="G160" i="8" s="1"/>
  <c r="D161" i="8"/>
  <c r="E161" i="8"/>
  <c r="F161" i="8" s="1"/>
  <c r="G161" i="8" s="1"/>
  <c r="D162" i="8"/>
  <c r="E162" i="8"/>
  <c r="F162" i="8" s="1"/>
  <c r="G162" i="8" s="1"/>
  <c r="D163" i="8"/>
  <c r="E163" i="8"/>
  <c r="F163" i="8" s="1"/>
  <c r="G163" i="8" s="1"/>
  <c r="D164" i="8"/>
  <c r="E164" i="8"/>
  <c r="F164" i="8" s="1"/>
  <c r="G164" i="8" s="1"/>
  <c r="D165" i="8"/>
  <c r="E165" i="8"/>
  <c r="F165" i="8" s="1"/>
  <c r="G165" i="8" s="1"/>
  <c r="D166" i="8"/>
  <c r="E166" i="8"/>
  <c r="F166" i="8" s="1"/>
  <c r="G166" i="8" s="1"/>
  <c r="D167" i="8"/>
  <c r="E167" i="8"/>
  <c r="F167" i="8" s="1"/>
  <c r="G167" i="8" s="1"/>
  <c r="D168" i="8"/>
  <c r="E168" i="8"/>
  <c r="F168" i="8" s="1"/>
  <c r="G168" i="8" s="1"/>
  <c r="D169" i="8"/>
  <c r="E169" i="8"/>
  <c r="F169" i="8" s="1"/>
  <c r="G169" i="8" s="1"/>
  <c r="D170" i="8"/>
  <c r="E170" i="8"/>
  <c r="F170" i="8" s="1"/>
  <c r="G170" i="8" s="1"/>
  <c r="D171" i="8"/>
  <c r="E171" i="8"/>
  <c r="F171" i="8" s="1"/>
  <c r="G171" i="8" s="1"/>
  <c r="D172" i="8"/>
  <c r="E172" i="8"/>
  <c r="F172" i="8" s="1"/>
  <c r="G172" i="8" s="1"/>
  <c r="D173" i="8"/>
  <c r="E173" i="8"/>
  <c r="F173" i="8" s="1"/>
  <c r="G173" i="8" s="1"/>
  <c r="D174" i="8"/>
  <c r="E174" i="8"/>
  <c r="F174" i="8" s="1"/>
  <c r="G174" i="8" s="1"/>
  <c r="D175" i="8"/>
  <c r="E175" i="8"/>
  <c r="F175" i="8" s="1"/>
  <c r="G175" i="8" s="1"/>
  <c r="D176" i="8"/>
  <c r="E176" i="8"/>
  <c r="F176" i="8" s="1"/>
  <c r="G176" i="8" s="1"/>
  <c r="D177" i="8"/>
  <c r="E177" i="8"/>
  <c r="F177" i="8" s="1"/>
  <c r="G177" i="8" s="1"/>
  <c r="D178" i="8"/>
  <c r="E178" i="8"/>
  <c r="F178" i="8" s="1"/>
  <c r="G178" i="8" s="1"/>
  <c r="D179" i="8"/>
  <c r="E179" i="8"/>
  <c r="F179" i="8" s="1"/>
  <c r="G179" i="8" s="1"/>
  <c r="D180" i="8"/>
  <c r="E180" i="8"/>
  <c r="F180" i="8" s="1"/>
  <c r="G180" i="8" s="1"/>
  <c r="D181" i="8"/>
  <c r="E181" i="8"/>
  <c r="F181" i="8" s="1"/>
  <c r="G181" i="8" s="1"/>
  <c r="D182" i="8"/>
  <c r="E182" i="8"/>
  <c r="F182" i="8" s="1"/>
  <c r="G182" i="8" s="1"/>
  <c r="D183" i="8"/>
  <c r="E183" i="8"/>
  <c r="F183" i="8" s="1"/>
  <c r="G183" i="8" s="1"/>
  <c r="D184" i="8"/>
  <c r="E184" i="8"/>
  <c r="F184" i="8" s="1"/>
  <c r="G184" i="8" s="1"/>
  <c r="D185" i="8"/>
  <c r="E185" i="8"/>
  <c r="F185" i="8" s="1"/>
  <c r="G185" i="8" s="1"/>
  <c r="D186" i="8"/>
  <c r="E186" i="8"/>
  <c r="F186" i="8" s="1"/>
  <c r="G186" i="8" s="1"/>
  <c r="D187" i="8"/>
  <c r="E187" i="8"/>
  <c r="F187" i="8" s="1"/>
  <c r="G187" i="8" s="1"/>
  <c r="D188" i="8"/>
  <c r="E188" i="8"/>
  <c r="F188" i="8" s="1"/>
  <c r="G188" i="8" s="1"/>
  <c r="D189" i="8"/>
  <c r="E189" i="8"/>
  <c r="F189" i="8" s="1"/>
  <c r="G189" i="8" s="1"/>
  <c r="D190" i="8"/>
  <c r="E190" i="8"/>
  <c r="F190" i="8" s="1"/>
  <c r="G190" i="8" s="1"/>
  <c r="D191" i="8"/>
  <c r="E191" i="8"/>
  <c r="F191" i="8" s="1"/>
  <c r="G191" i="8" s="1"/>
  <c r="D192" i="8"/>
  <c r="E192" i="8"/>
  <c r="F192" i="8" s="1"/>
  <c r="G192" i="8" s="1"/>
  <c r="D193" i="8"/>
  <c r="E193" i="8"/>
  <c r="F193" i="8" s="1"/>
  <c r="G193" i="8" s="1"/>
  <c r="D194" i="8"/>
  <c r="E194" i="8"/>
  <c r="F194" i="8" s="1"/>
  <c r="G194" i="8" s="1"/>
  <c r="D195" i="8"/>
  <c r="E195" i="8"/>
  <c r="F195" i="8" s="1"/>
  <c r="G195" i="8" s="1"/>
  <c r="D196" i="8"/>
  <c r="E196" i="8"/>
  <c r="F196" i="8" s="1"/>
  <c r="G196" i="8" s="1"/>
  <c r="D197" i="8"/>
  <c r="E197" i="8"/>
  <c r="F197" i="8" s="1"/>
  <c r="G197" i="8" s="1"/>
  <c r="D198" i="8"/>
  <c r="E198" i="8"/>
  <c r="F198" i="8" s="1"/>
  <c r="G198" i="8" s="1"/>
  <c r="D199" i="8"/>
  <c r="E199" i="8"/>
  <c r="F199" i="8" s="1"/>
  <c r="G199" i="8" s="1"/>
  <c r="D200" i="8"/>
  <c r="E200" i="8"/>
  <c r="F200" i="8" s="1"/>
  <c r="G200" i="8" s="1"/>
  <c r="D201" i="8"/>
  <c r="E201" i="8"/>
  <c r="F201" i="8" s="1"/>
  <c r="G201" i="8" s="1"/>
  <c r="D202" i="8"/>
  <c r="E202" i="8"/>
  <c r="F202" i="8" s="1"/>
  <c r="G202" i="8" s="1"/>
  <c r="D203" i="8"/>
  <c r="E203" i="8"/>
  <c r="F203" i="8" s="1"/>
  <c r="G203" i="8" s="1"/>
  <c r="D204" i="8"/>
  <c r="E204" i="8"/>
  <c r="F204" i="8" s="1"/>
  <c r="G204" i="8" s="1"/>
  <c r="D205" i="8"/>
  <c r="E205" i="8"/>
  <c r="F205" i="8" s="1"/>
  <c r="G205" i="8" s="1"/>
  <c r="D206" i="8"/>
  <c r="E206" i="8"/>
  <c r="F206" i="8" s="1"/>
  <c r="G206" i="8" s="1"/>
  <c r="H206" i="8" s="1"/>
  <c r="D207" i="8"/>
  <c r="E207" i="8"/>
  <c r="F207" i="8" s="1"/>
  <c r="G207" i="8" s="1"/>
  <c r="D208" i="8"/>
  <c r="E208" i="8"/>
  <c r="F208" i="8" s="1"/>
  <c r="G208" i="8" s="1"/>
  <c r="D209" i="8"/>
  <c r="E209" i="8"/>
  <c r="F209" i="8" s="1"/>
  <c r="G209" i="8" s="1"/>
  <c r="H209" i="8" s="1"/>
  <c r="D210" i="8"/>
  <c r="E210" i="8"/>
  <c r="F210" i="8" s="1"/>
  <c r="G210" i="8" s="1"/>
  <c r="D211" i="8"/>
  <c r="E211" i="8"/>
  <c r="F211" i="8" s="1"/>
  <c r="G211" i="8" s="1"/>
  <c r="D212" i="8"/>
  <c r="E212" i="8"/>
  <c r="F212" i="8" s="1"/>
  <c r="G212" i="8" s="1"/>
  <c r="D213" i="8"/>
  <c r="E213" i="8"/>
  <c r="F213" i="8" s="1"/>
  <c r="G213" i="8" s="1"/>
  <c r="D214" i="8"/>
  <c r="E214" i="8"/>
  <c r="F214" i="8" s="1"/>
  <c r="G214" i="8" s="1"/>
  <c r="H214" i="8" s="1"/>
  <c r="D215" i="8"/>
  <c r="E215" i="8"/>
  <c r="F215" i="8" s="1"/>
  <c r="G215" i="8" s="1"/>
  <c r="D216" i="8"/>
  <c r="E216" i="8"/>
  <c r="F216" i="8" s="1"/>
  <c r="G216" i="8" s="1"/>
  <c r="D217" i="8"/>
  <c r="E217" i="8"/>
  <c r="F217" i="8" s="1"/>
  <c r="G217" i="8" s="1"/>
  <c r="D218" i="8"/>
  <c r="E218" i="8"/>
  <c r="F218" i="8" s="1"/>
  <c r="G218" i="8" s="1"/>
  <c r="D219" i="8"/>
  <c r="E219" i="8"/>
  <c r="F219" i="8" s="1"/>
  <c r="G219" i="8" s="1"/>
  <c r="D220" i="8"/>
  <c r="E220" i="8"/>
  <c r="F220" i="8" s="1"/>
  <c r="G220" i="8" s="1"/>
  <c r="D221" i="8"/>
  <c r="E221" i="8"/>
  <c r="F221" i="8" s="1"/>
  <c r="G221" i="8" s="1"/>
  <c r="D222" i="8"/>
  <c r="E222" i="8"/>
  <c r="F222" i="8" s="1"/>
  <c r="G222" i="8" s="1"/>
  <c r="D223" i="8"/>
  <c r="E223" i="8"/>
  <c r="F223" i="8" s="1"/>
  <c r="G223" i="8" s="1"/>
  <c r="D224" i="8"/>
  <c r="E224" i="8"/>
  <c r="F224" i="8" s="1"/>
  <c r="G224" i="8" s="1"/>
  <c r="D225" i="8"/>
  <c r="E225" i="8"/>
  <c r="F225" i="8" s="1"/>
  <c r="G225" i="8" s="1"/>
  <c r="D226" i="8"/>
  <c r="E226" i="8"/>
  <c r="F226" i="8" s="1"/>
  <c r="G226" i="8" s="1"/>
  <c r="D227" i="8"/>
  <c r="E227" i="8"/>
  <c r="F227" i="8" s="1"/>
  <c r="G227" i="8" s="1"/>
  <c r="D228" i="8"/>
  <c r="E228" i="8"/>
  <c r="F228" i="8" s="1"/>
  <c r="G228" i="8" s="1"/>
  <c r="D229" i="8"/>
  <c r="E229" i="8"/>
  <c r="F229" i="8" s="1"/>
  <c r="G229" i="8" s="1"/>
  <c r="D230" i="8"/>
  <c r="E230" i="8"/>
  <c r="F230" i="8" s="1"/>
  <c r="G230" i="8" s="1"/>
  <c r="D231" i="8"/>
  <c r="E231" i="8"/>
  <c r="F231" i="8" s="1"/>
  <c r="G231" i="8" s="1"/>
  <c r="D232" i="8"/>
  <c r="E232" i="8"/>
  <c r="F232" i="8" s="1"/>
  <c r="G232" i="8" s="1"/>
  <c r="D233" i="8"/>
  <c r="E233" i="8"/>
  <c r="F233" i="8" s="1"/>
  <c r="G233" i="8" s="1"/>
  <c r="D234" i="8"/>
  <c r="E234" i="8"/>
  <c r="F234" i="8" s="1"/>
  <c r="G234" i="8" s="1"/>
  <c r="D235" i="8"/>
  <c r="E235" i="8"/>
  <c r="F235" i="8" s="1"/>
  <c r="G235" i="8" s="1"/>
  <c r="D236" i="8"/>
  <c r="E236" i="8"/>
  <c r="F236" i="8" s="1"/>
  <c r="G236" i="8" s="1"/>
  <c r="D237" i="8"/>
  <c r="E237" i="8"/>
  <c r="F237" i="8" s="1"/>
  <c r="G237" i="8" s="1"/>
  <c r="D238" i="8"/>
  <c r="E238" i="8"/>
  <c r="F238" i="8" s="1"/>
  <c r="G238" i="8" s="1"/>
  <c r="D239" i="8"/>
  <c r="E239" i="8"/>
  <c r="F239" i="8" s="1"/>
  <c r="G239" i="8" s="1"/>
  <c r="D240" i="8"/>
  <c r="E240" i="8"/>
  <c r="F240" i="8" s="1"/>
  <c r="G240" i="8" s="1"/>
  <c r="D241" i="8"/>
  <c r="E241" i="8"/>
  <c r="F241" i="8" s="1"/>
  <c r="G241" i="8" s="1"/>
  <c r="D242" i="8"/>
  <c r="E242" i="8"/>
  <c r="F242" i="8" s="1"/>
  <c r="G242" i="8" s="1"/>
  <c r="D243" i="8"/>
  <c r="E243" i="8"/>
  <c r="F243" i="8" s="1"/>
  <c r="G243" i="8" s="1"/>
  <c r="D244" i="8"/>
  <c r="E244" i="8"/>
  <c r="F244" i="8" s="1"/>
  <c r="G244" i="8" s="1"/>
  <c r="D245" i="8"/>
  <c r="E245" i="8"/>
  <c r="F245" i="8" s="1"/>
  <c r="G245" i="8" s="1"/>
  <c r="D246" i="8"/>
  <c r="E246" i="8"/>
  <c r="F246" i="8" s="1"/>
  <c r="G246" i="8" s="1"/>
  <c r="D247" i="8"/>
  <c r="E247" i="8"/>
  <c r="F247" i="8" s="1"/>
  <c r="G247" i="8" s="1"/>
  <c r="D248" i="8"/>
  <c r="E248" i="8"/>
  <c r="F248" i="8" s="1"/>
  <c r="G248" i="8" s="1"/>
  <c r="D249" i="8"/>
  <c r="E249" i="8"/>
  <c r="F249" i="8" s="1"/>
  <c r="G249" i="8" s="1"/>
  <c r="D250" i="8"/>
  <c r="E250" i="8"/>
  <c r="F250" i="8" s="1"/>
  <c r="G250" i="8" s="1"/>
  <c r="D251" i="8"/>
  <c r="E251" i="8"/>
  <c r="F251" i="8" s="1"/>
  <c r="G251" i="8" s="1"/>
  <c r="D252" i="8"/>
  <c r="E252" i="8"/>
  <c r="F252" i="8" s="1"/>
  <c r="G252" i="8" s="1"/>
  <c r="D253" i="8"/>
  <c r="E253" i="8"/>
  <c r="F253" i="8" s="1"/>
  <c r="G253" i="8" s="1"/>
  <c r="D254" i="8"/>
  <c r="E254" i="8"/>
  <c r="F254" i="8" s="1"/>
  <c r="G254" i="8" s="1"/>
  <c r="D255" i="8"/>
  <c r="E255" i="8"/>
  <c r="F255" i="8" s="1"/>
  <c r="G255" i="8" s="1"/>
  <c r="D256" i="8"/>
  <c r="E256" i="8"/>
  <c r="F256" i="8" s="1"/>
  <c r="G256" i="8" s="1"/>
  <c r="D257" i="8"/>
  <c r="E257" i="8"/>
  <c r="F257" i="8" s="1"/>
  <c r="G257" i="8" s="1"/>
  <c r="D258" i="8"/>
  <c r="E258" i="8"/>
  <c r="F258" i="8" s="1"/>
  <c r="G258" i="8" s="1"/>
  <c r="D259" i="8"/>
  <c r="E259" i="8"/>
  <c r="F259" i="8" s="1"/>
  <c r="G259" i="8" s="1"/>
  <c r="D260" i="8"/>
  <c r="E260" i="8"/>
  <c r="F260" i="8" s="1"/>
  <c r="G260" i="8" s="1"/>
  <c r="D261" i="8"/>
  <c r="E261" i="8"/>
  <c r="F261" i="8" s="1"/>
  <c r="G261" i="8" s="1"/>
  <c r="D262" i="8"/>
  <c r="E262" i="8"/>
  <c r="F262" i="8" s="1"/>
  <c r="G262" i="8" s="1"/>
  <c r="D263" i="8"/>
  <c r="E263" i="8"/>
  <c r="F263" i="8" s="1"/>
  <c r="G263" i="8" s="1"/>
  <c r="D264" i="8"/>
  <c r="E264" i="8"/>
  <c r="F264" i="8" s="1"/>
  <c r="G264" i="8" s="1"/>
  <c r="D265" i="8"/>
  <c r="E265" i="8"/>
  <c r="F265" i="8" s="1"/>
  <c r="G265" i="8" s="1"/>
  <c r="D266" i="8"/>
  <c r="E266" i="8"/>
  <c r="F266" i="8" s="1"/>
  <c r="G266" i="8" s="1"/>
  <c r="D267" i="8"/>
  <c r="E267" i="8"/>
  <c r="F267" i="8" s="1"/>
  <c r="G267" i="8" s="1"/>
  <c r="D268" i="8"/>
  <c r="E268" i="8"/>
  <c r="F268" i="8" s="1"/>
  <c r="G268" i="8" s="1"/>
  <c r="D269" i="8"/>
  <c r="E269" i="8"/>
  <c r="F269" i="8" s="1"/>
  <c r="G269" i="8" s="1"/>
  <c r="D270" i="8"/>
  <c r="E270" i="8"/>
  <c r="F270" i="8" s="1"/>
  <c r="G270" i="8" s="1"/>
  <c r="D271" i="8"/>
  <c r="E271" i="8"/>
  <c r="F271" i="8" s="1"/>
  <c r="G271" i="8" s="1"/>
  <c r="D272" i="8"/>
  <c r="E272" i="8"/>
  <c r="F272" i="8" s="1"/>
  <c r="G272" i="8" s="1"/>
  <c r="D273" i="8"/>
  <c r="E273" i="8"/>
  <c r="F273" i="8" s="1"/>
  <c r="G273" i="8" s="1"/>
  <c r="D274" i="8"/>
  <c r="E274" i="8"/>
  <c r="F274" i="8" s="1"/>
  <c r="G274" i="8" s="1"/>
  <c r="D275" i="8"/>
  <c r="E275" i="8"/>
  <c r="F275" i="8" s="1"/>
  <c r="G275" i="8" s="1"/>
  <c r="D276" i="8"/>
  <c r="E276" i="8"/>
  <c r="F276" i="8" s="1"/>
  <c r="G276" i="8" s="1"/>
  <c r="D277" i="8"/>
  <c r="E277" i="8"/>
  <c r="F277" i="8" s="1"/>
  <c r="G277" i="8" s="1"/>
  <c r="D278" i="8"/>
  <c r="E278" i="8"/>
  <c r="F278" i="8" s="1"/>
  <c r="G278" i="8" s="1"/>
  <c r="D279" i="8"/>
  <c r="E279" i="8"/>
  <c r="F279" i="8" s="1"/>
  <c r="G279" i="8" s="1"/>
  <c r="D280" i="8"/>
  <c r="E280" i="8"/>
  <c r="F280" i="8" s="1"/>
  <c r="G280" i="8" s="1"/>
  <c r="D281" i="8"/>
  <c r="E281" i="8"/>
  <c r="F281" i="8" s="1"/>
  <c r="G281" i="8" s="1"/>
  <c r="D282" i="8"/>
  <c r="E282" i="8"/>
  <c r="F282" i="8" s="1"/>
  <c r="G282" i="8" s="1"/>
  <c r="D283" i="8"/>
  <c r="E283" i="8"/>
  <c r="F283" i="8" s="1"/>
  <c r="G283" i="8" s="1"/>
  <c r="D284" i="8"/>
  <c r="E284" i="8"/>
  <c r="F284" i="8" s="1"/>
  <c r="G284" i="8" s="1"/>
  <c r="D285" i="8"/>
  <c r="E285" i="8"/>
  <c r="F285" i="8" s="1"/>
  <c r="G285" i="8" s="1"/>
  <c r="D286" i="8"/>
  <c r="E286" i="8"/>
  <c r="F286" i="8" s="1"/>
  <c r="G286" i="8" s="1"/>
  <c r="D287" i="8"/>
  <c r="E287" i="8"/>
  <c r="F287" i="8" s="1"/>
  <c r="G287" i="8" s="1"/>
  <c r="D288" i="8"/>
  <c r="E288" i="8"/>
  <c r="F288" i="8" s="1"/>
  <c r="G288" i="8" s="1"/>
  <c r="D289" i="8"/>
  <c r="E289" i="8"/>
  <c r="F289" i="8" s="1"/>
  <c r="G289" i="8" s="1"/>
  <c r="D290" i="8"/>
  <c r="E290" i="8"/>
  <c r="F290" i="8" s="1"/>
  <c r="G290" i="8" s="1"/>
  <c r="D291" i="8"/>
  <c r="E291" i="8"/>
  <c r="F291" i="8" s="1"/>
  <c r="G291" i="8" s="1"/>
  <c r="D292" i="8"/>
  <c r="E292" i="8"/>
  <c r="F292" i="8" s="1"/>
  <c r="G292" i="8" s="1"/>
  <c r="D293" i="8"/>
  <c r="E293" i="8"/>
  <c r="F293" i="8" s="1"/>
  <c r="G293" i="8" s="1"/>
  <c r="D294" i="8"/>
  <c r="E294" i="8"/>
  <c r="F294" i="8" s="1"/>
  <c r="G294" i="8" s="1"/>
  <c r="D295" i="8"/>
  <c r="E295" i="8"/>
  <c r="F295" i="8" s="1"/>
  <c r="G295" i="8" s="1"/>
  <c r="D296" i="8"/>
  <c r="E296" i="8"/>
  <c r="F296" i="8" s="1"/>
  <c r="G296" i="8" s="1"/>
  <c r="D297" i="8"/>
  <c r="E297" i="8"/>
  <c r="F297" i="8" s="1"/>
  <c r="G297" i="8" s="1"/>
  <c r="D298" i="8"/>
  <c r="E298" i="8"/>
  <c r="F298" i="8" s="1"/>
  <c r="G298" i="8" s="1"/>
  <c r="D299" i="8"/>
  <c r="E299" i="8"/>
  <c r="F299" i="8" s="1"/>
  <c r="G299" i="8" s="1"/>
  <c r="D300" i="8"/>
  <c r="E300" i="8"/>
  <c r="F300" i="8" s="1"/>
  <c r="G300" i="8" s="1"/>
  <c r="D301" i="8"/>
  <c r="E301" i="8"/>
  <c r="F301" i="8" s="1"/>
  <c r="G301" i="8" s="1"/>
  <c r="D302" i="8"/>
  <c r="E302" i="8"/>
  <c r="F302" i="8" s="1"/>
  <c r="G302" i="8" s="1"/>
  <c r="D303" i="8"/>
  <c r="E303" i="8"/>
  <c r="F303" i="8" s="1"/>
  <c r="G303" i="8" s="1"/>
  <c r="D304" i="8"/>
  <c r="E304" i="8"/>
  <c r="F304" i="8" s="1"/>
  <c r="G304" i="8" s="1"/>
  <c r="D305" i="8"/>
  <c r="E305" i="8"/>
  <c r="F305" i="8" s="1"/>
  <c r="G305" i="8" s="1"/>
  <c r="D306" i="8"/>
  <c r="E306" i="8"/>
  <c r="F306" i="8" s="1"/>
  <c r="G306" i="8" s="1"/>
  <c r="D307" i="8"/>
  <c r="E307" i="8"/>
  <c r="F307" i="8" s="1"/>
  <c r="G307" i="8" s="1"/>
  <c r="D308" i="8"/>
  <c r="E308" i="8"/>
  <c r="F308" i="8" s="1"/>
  <c r="G308" i="8" s="1"/>
  <c r="D309" i="8"/>
  <c r="E309" i="8"/>
  <c r="F309" i="8" s="1"/>
  <c r="G309" i="8" s="1"/>
  <c r="D310" i="8"/>
  <c r="E310" i="8"/>
  <c r="F310" i="8" s="1"/>
  <c r="G310" i="8" s="1"/>
  <c r="D311" i="8"/>
  <c r="E311" i="8"/>
  <c r="F311" i="8" s="1"/>
  <c r="G311" i="8" s="1"/>
  <c r="D312" i="8"/>
  <c r="E312" i="8"/>
  <c r="F312" i="8" s="1"/>
  <c r="G312" i="8" s="1"/>
  <c r="D313" i="8"/>
  <c r="E313" i="8"/>
  <c r="F313" i="8" s="1"/>
  <c r="G313" i="8" s="1"/>
  <c r="D314" i="8"/>
  <c r="E314" i="8"/>
  <c r="F314" i="8" s="1"/>
  <c r="G314" i="8" s="1"/>
  <c r="D315" i="8"/>
  <c r="E315" i="8"/>
  <c r="F315" i="8" s="1"/>
  <c r="G315" i="8" s="1"/>
  <c r="D316" i="8"/>
  <c r="E316" i="8"/>
  <c r="F316" i="8" s="1"/>
  <c r="G316" i="8" s="1"/>
  <c r="D317" i="8"/>
  <c r="E317" i="8"/>
  <c r="F317" i="8" s="1"/>
  <c r="G317" i="8" s="1"/>
  <c r="D318" i="8"/>
  <c r="E318" i="8"/>
  <c r="F318" i="8" s="1"/>
  <c r="G318" i="8" s="1"/>
  <c r="D319" i="8"/>
  <c r="E319" i="8"/>
  <c r="F319" i="8" s="1"/>
  <c r="G319" i="8" s="1"/>
  <c r="D320" i="8"/>
  <c r="E320" i="8"/>
  <c r="F320" i="8" s="1"/>
  <c r="G320" i="8" s="1"/>
  <c r="D321" i="8"/>
  <c r="E321" i="8"/>
  <c r="F321" i="8" s="1"/>
  <c r="G321" i="8" s="1"/>
  <c r="D322" i="8"/>
  <c r="E322" i="8"/>
  <c r="F322" i="8" s="1"/>
  <c r="G322" i="8" s="1"/>
  <c r="D323" i="8"/>
  <c r="E323" i="8"/>
  <c r="F323" i="8" s="1"/>
  <c r="G323" i="8" s="1"/>
  <c r="D324" i="8"/>
  <c r="E324" i="8"/>
  <c r="F324" i="8" s="1"/>
  <c r="G324" i="8" s="1"/>
  <c r="D325" i="8"/>
  <c r="E325" i="8"/>
  <c r="F325" i="8" s="1"/>
  <c r="G325" i="8" s="1"/>
  <c r="D326" i="8"/>
  <c r="E326" i="8"/>
  <c r="F326" i="8" s="1"/>
  <c r="G326" i="8" s="1"/>
  <c r="D327" i="8"/>
  <c r="E327" i="8"/>
  <c r="F327" i="8" s="1"/>
  <c r="G327" i="8" s="1"/>
  <c r="D328" i="8"/>
  <c r="E328" i="8"/>
  <c r="F328" i="8" s="1"/>
  <c r="G328" i="8" s="1"/>
  <c r="D329" i="8"/>
  <c r="E329" i="8"/>
  <c r="F329" i="8" s="1"/>
  <c r="G329" i="8" s="1"/>
  <c r="D330" i="8"/>
  <c r="E330" i="8"/>
  <c r="F330" i="8" s="1"/>
  <c r="G330" i="8" s="1"/>
  <c r="D331" i="8"/>
  <c r="E331" i="8"/>
  <c r="F331" i="8" s="1"/>
  <c r="G331" i="8" s="1"/>
  <c r="D332" i="8"/>
  <c r="E332" i="8"/>
  <c r="F332" i="8" s="1"/>
  <c r="G332" i="8" s="1"/>
  <c r="D333" i="8"/>
  <c r="E333" i="8"/>
  <c r="F333" i="8" s="1"/>
  <c r="G333" i="8" s="1"/>
  <c r="D334" i="8"/>
  <c r="E334" i="8"/>
  <c r="F334" i="8" s="1"/>
  <c r="G334" i="8" s="1"/>
  <c r="D335" i="8"/>
  <c r="E335" i="8"/>
  <c r="F335" i="8" s="1"/>
  <c r="G335" i="8" s="1"/>
  <c r="D336" i="8"/>
  <c r="E336" i="8"/>
  <c r="F336" i="8" s="1"/>
  <c r="G336" i="8" s="1"/>
  <c r="D337" i="8"/>
  <c r="E337" i="8"/>
  <c r="F337" i="8" s="1"/>
  <c r="G337" i="8" s="1"/>
  <c r="D338" i="8"/>
  <c r="E338" i="8"/>
  <c r="F338" i="8" s="1"/>
  <c r="G338" i="8" s="1"/>
  <c r="D339" i="8"/>
  <c r="E339" i="8"/>
  <c r="F339" i="8" s="1"/>
  <c r="G339" i="8" s="1"/>
  <c r="D340" i="8"/>
  <c r="E340" i="8"/>
  <c r="F340" i="8" s="1"/>
  <c r="G340" i="8" s="1"/>
  <c r="D341" i="8"/>
  <c r="E341" i="8"/>
  <c r="F341" i="8" s="1"/>
  <c r="G341" i="8" s="1"/>
  <c r="D342" i="8"/>
  <c r="E342" i="8"/>
  <c r="F342" i="8" s="1"/>
  <c r="G342" i="8" s="1"/>
  <c r="D343" i="8"/>
  <c r="E343" i="8"/>
  <c r="F343" i="8" s="1"/>
  <c r="G343" i="8" s="1"/>
  <c r="D344" i="8"/>
  <c r="E344" i="8"/>
  <c r="F344" i="8" s="1"/>
  <c r="G344" i="8" s="1"/>
  <c r="D345" i="8"/>
  <c r="E345" i="8"/>
  <c r="F345" i="8" s="1"/>
  <c r="G345" i="8" s="1"/>
  <c r="D346" i="8"/>
  <c r="E346" i="8"/>
  <c r="F346" i="8" s="1"/>
  <c r="G346" i="8" s="1"/>
  <c r="D347" i="8"/>
  <c r="E347" i="8"/>
  <c r="F347" i="8" s="1"/>
  <c r="G347" i="8" s="1"/>
  <c r="D348" i="8"/>
  <c r="E348" i="8"/>
  <c r="F348" i="8" s="1"/>
  <c r="G348" i="8" s="1"/>
  <c r="D349" i="8"/>
  <c r="E349" i="8"/>
  <c r="F349" i="8" s="1"/>
  <c r="G349" i="8" s="1"/>
  <c r="D350" i="8"/>
  <c r="E350" i="8"/>
  <c r="F350" i="8" s="1"/>
  <c r="G350" i="8" s="1"/>
  <c r="D351" i="8"/>
  <c r="E351" i="8"/>
  <c r="F351" i="8" s="1"/>
  <c r="G351" i="8" s="1"/>
  <c r="D352" i="8"/>
  <c r="E352" i="8"/>
  <c r="F352" i="8" s="1"/>
  <c r="G352" i="8" s="1"/>
  <c r="D353" i="8"/>
  <c r="E353" i="8"/>
  <c r="F353" i="8" s="1"/>
  <c r="G353" i="8" s="1"/>
  <c r="D354" i="8"/>
  <c r="E354" i="8"/>
  <c r="F354" i="8" s="1"/>
  <c r="G354" i="8" s="1"/>
  <c r="D355" i="8"/>
  <c r="E355" i="8"/>
  <c r="F355" i="8" s="1"/>
  <c r="G355" i="8" s="1"/>
  <c r="D356" i="8"/>
  <c r="E356" i="8"/>
  <c r="F356" i="8" s="1"/>
  <c r="G356" i="8" s="1"/>
  <c r="D357" i="8"/>
  <c r="E357" i="8"/>
  <c r="F357" i="8" s="1"/>
  <c r="G357" i="8" s="1"/>
  <c r="D358" i="8"/>
  <c r="E358" i="8"/>
  <c r="F358" i="8" s="1"/>
  <c r="G358" i="8" s="1"/>
  <c r="D359" i="8"/>
  <c r="E359" i="8"/>
  <c r="F359" i="8" s="1"/>
  <c r="G359" i="8" s="1"/>
  <c r="D360" i="8"/>
  <c r="E360" i="8"/>
  <c r="F360" i="8" s="1"/>
  <c r="G360" i="8" s="1"/>
  <c r="D361" i="8"/>
  <c r="E361" i="8"/>
  <c r="F361" i="8" s="1"/>
  <c r="G361" i="8" s="1"/>
  <c r="D362" i="8"/>
  <c r="E362" i="8"/>
  <c r="F362" i="8" s="1"/>
  <c r="G362" i="8" s="1"/>
  <c r="D363" i="8"/>
  <c r="E363" i="8"/>
  <c r="F363" i="8" s="1"/>
  <c r="G363" i="8" s="1"/>
  <c r="D364" i="8"/>
  <c r="E364" i="8"/>
  <c r="F364" i="8" s="1"/>
  <c r="G364" i="8" s="1"/>
  <c r="D365" i="8"/>
  <c r="E365" i="8"/>
  <c r="F365" i="8" s="1"/>
  <c r="G365" i="8" s="1"/>
  <c r="D366" i="8"/>
  <c r="E366" i="8"/>
  <c r="F366" i="8" s="1"/>
  <c r="G366" i="8" s="1"/>
  <c r="D367" i="8"/>
  <c r="E367" i="8"/>
  <c r="F367" i="8" s="1"/>
  <c r="G367" i="8" s="1"/>
  <c r="D368" i="8"/>
  <c r="E368" i="8"/>
  <c r="F368" i="8" s="1"/>
  <c r="G368" i="8" s="1"/>
  <c r="D369" i="8"/>
  <c r="E369" i="8"/>
  <c r="F369" i="8" s="1"/>
  <c r="G369" i="8" s="1"/>
  <c r="D370" i="8"/>
  <c r="E370" i="8"/>
  <c r="F370" i="8" s="1"/>
  <c r="G370" i="8" s="1"/>
  <c r="D371" i="8"/>
  <c r="E371" i="8"/>
  <c r="F371" i="8" s="1"/>
  <c r="G371" i="8" s="1"/>
  <c r="D372" i="8"/>
  <c r="E372" i="8"/>
  <c r="F372" i="8" s="1"/>
  <c r="G372" i="8" s="1"/>
  <c r="D373" i="8"/>
  <c r="E373" i="8"/>
  <c r="F373" i="8" s="1"/>
  <c r="G373" i="8" s="1"/>
  <c r="D374" i="8"/>
  <c r="E374" i="8"/>
  <c r="F374" i="8" s="1"/>
  <c r="G374" i="8" s="1"/>
  <c r="D375" i="8"/>
  <c r="E375" i="8"/>
  <c r="F375" i="8" s="1"/>
  <c r="G375" i="8" s="1"/>
  <c r="D376" i="8"/>
  <c r="E376" i="8"/>
  <c r="F376" i="8" s="1"/>
  <c r="G376" i="8" s="1"/>
  <c r="D377" i="8"/>
  <c r="E377" i="8"/>
  <c r="F377" i="8" s="1"/>
  <c r="G377" i="8" s="1"/>
  <c r="D378" i="8"/>
  <c r="E378" i="8"/>
  <c r="F378" i="8" s="1"/>
  <c r="G378" i="8" s="1"/>
  <c r="D379" i="8"/>
  <c r="E379" i="8"/>
  <c r="F379" i="8" s="1"/>
  <c r="G379" i="8" s="1"/>
  <c r="D380" i="8"/>
  <c r="E380" i="8"/>
  <c r="F380" i="8" s="1"/>
  <c r="G380" i="8" s="1"/>
  <c r="D381" i="8"/>
  <c r="E381" i="8"/>
  <c r="F381" i="8" s="1"/>
  <c r="G381" i="8" s="1"/>
  <c r="D382" i="8"/>
  <c r="E382" i="8"/>
  <c r="F382" i="8" s="1"/>
  <c r="G382" i="8" s="1"/>
  <c r="D383" i="8"/>
  <c r="E383" i="8"/>
  <c r="F383" i="8" s="1"/>
  <c r="G383" i="8" s="1"/>
  <c r="D384" i="8"/>
  <c r="E384" i="8"/>
  <c r="F384" i="8" s="1"/>
  <c r="G384" i="8" s="1"/>
  <c r="D385" i="8"/>
  <c r="E385" i="8"/>
  <c r="F385" i="8" s="1"/>
  <c r="G385" i="8" s="1"/>
  <c r="D386" i="8"/>
  <c r="E386" i="8"/>
  <c r="F386" i="8" s="1"/>
  <c r="G386" i="8" s="1"/>
  <c r="D387" i="8"/>
  <c r="E387" i="8"/>
  <c r="F387" i="8" s="1"/>
  <c r="G387" i="8" s="1"/>
  <c r="D388" i="8"/>
  <c r="E388" i="8"/>
  <c r="F388" i="8" s="1"/>
  <c r="G388" i="8" s="1"/>
  <c r="D389" i="8"/>
  <c r="E389" i="8"/>
  <c r="F389" i="8" s="1"/>
  <c r="G389" i="8" s="1"/>
  <c r="D390" i="8"/>
  <c r="E390" i="8"/>
  <c r="F390" i="8" s="1"/>
  <c r="G390" i="8" s="1"/>
  <c r="D391" i="8"/>
  <c r="E391" i="8"/>
  <c r="F391" i="8" s="1"/>
  <c r="G391" i="8" s="1"/>
  <c r="D392" i="8"/>
  <c r="E392" i="8"/>
  <c r="F392" i="8" s="1"/>
  <c r="G392" i="8" s="1"/>
  <c r="D393" i="8"/>
  <c r="E393" i="8"/>
  <c r="F393" i="8" s="1"/>
  <c r="G393" i="8" s="1"/>
  <c r="D394" i="8"/>
  <c r="E394" i="8"/>
  <c r="F394" i="8" s="1"/>
  <c r="G394" i="8" s="1"/>
  <c r="D395" i="8"/>
  <c r="E395" i="8"/>
  <c r="F395" i="8" s="1"/>
  <c r="G395" i="8" s="1"/>
  <c r="D396" i="8"/>
  <c r="E396" i="8"/>
  <c r="F396" i="8" s="1"/>
  <c r="G396" i="8" s="1"/>
  <c r="D397" i="8"/>
  <c r="E397" i="8"/>
  <c r="F397" i="8" s="1"/>
  <c r="G397" i="8" s="1"/>
  <c r="D398" i="8"/>
  <c r="E398" i="8"/>
  <c r="F398" i="8" s="1"/>
  <c r="G398" i="8" s="1"/>
  <c r="D399" i="8"/>
  <c r="E399" i="8"/>
  <c r="F399" i="8" s="1"/>
  <c r="G399" i="8" s="1"/>
  <c r="D400" i="8"/>
  <c r="E400" i="8"/>
  <c r="F400" i="8" s="1"/>
  <c r="G400" i="8" s="1"/>
  <c r="D401" i="8"/>
  <c r="E401" i="8"/>
  <c r="F401" i="8" s="1"/>
  <c r="G401" i="8" s="1"/>
  <c r="D402" i="8"/>
  <c r="E402" i="8"/>
  <c r="F402" i="8" s="1"/>
  <c r="G402" i="8" s="1"/>
  <c r="D403" i="8"/>
  <c r="E403" i="8"/>
  <c r="F403" i="8" s="1"/>
  <c r="G403" i="8" s="1"/>
  <c r="D404" i="8"/>
  <c r="E404" i="8"/>
  <c r="F404" i="8" s="1"/>
  <c r="G404" i="8" s="1"/>
  <c r="D405" i="8"/>
  <c r="E405" i="8"/>
  <c r="F405" i="8" s="1"/>
  <c r="G405" i="8" s="1"/>
  <c r="D406" i="8"/>
  <c r="E406" i="8"/>
  <c r="F406" i="8" s="1"/>
  <c r="G406" i="8" s="1"/>
  <c r="D407" i="8"/>
  <c r="E407" i="8"/>
  <c r="F407" i="8" s="1"/>
  <c r="G407" i="8" s="1"/>
  <c r="D408" i="8"/>
  <c r="E408" i="8"/>
  <c r="F408" i="8" s="1"/>
  <c r="G408" i="8" s="1"/>
  <c r="D409" i="8"/>
  <c r="E409" i="8"/>
  <c r="F409" i="8" s="1"/>
  <c r="G409" i="8" s="1"/>
  <c r="D410" i="8"/>
  <c r="E410" i="8"/>
  <c r="F410" i="8" s="1"/>
  <c r="G410" i="8" s="1"/>
  <c r="D411" i="8"/>
  <c r="E411" i="8"/>
  <c r="F411" i="8" s="1"/>
  <c r="G411" i="8" s="1"/>
  <c r="D412" i="8"/>
  <c r="E412" i="8"/>
  <c r="F412" i="8" s="1"/>
  <c r="G412" i="8" s="1"/>
  <c r="D413" i="8"/>
  <c r="E413" i="8"/>
  <c r="F413" i="8" s="1"/>
  <c r="G413" i="8" s="1"/>
  <c r="D414" i="8"/>
  <c r="E414" i="8"/>
  <c r="F414" i="8" s="1"/>
  <c r="G414" i="8" s="1"/>
  <c r="D415" i="8"/>
  <c r="E415" i="8"/>
  <c r="F415" i="8" s="1"/>
  <c r="G415" i="8" s="1"/>
  <c r="D416" i="8"/>
  <c r="E416" i="8"/>
  <c r="F416" i="8" s="1"/>
  <c r="G416" i="8" s="1"/>
  <c r="D417" i="8"/>
  <c r="E417" i="8"/>
  <c r="F417" i="8" s="1"/>
  <c r="G417" i="8" s="1"/>
  <c r="D418" i="8"/>
  <c r="E418" i="8"/>
  <c r="F418" i="8" s="1"/>
  <c r="G418" i="8" s="1"/>
  <c r="D419" i="8"/>
  <c r="E419" i="8"/>
  <c r="F419" i="8" s="1"/>
  <c r="G419" i="8" s="1"/>
  <c r="D420" i="8"/>
  <c r="E420" i="8"/>
  <c r="F420" i="8" s="1"/>
  <c r="G420" i="8" s="1"/>
  <c r="D421" i="8"/>
  <c r="E421" i="8"/>
  <c r="F421" i="8" s="1"/>
  <c r="G421" i="8" s="1"/>
  <c r="D422" i="8"/>
  <c r="E422" i="8"/>
  <c r="F422" i="8" s="1"/>
  <c r="G422" i="8" s="1"/>
  <c r="D423" i="8"/>
  <c r="E423" i="8"/>
  <c r="F423" i="8" s="1"/>
  <c r="G423" i="8" s="1"/>
  <c r="D424" i="8"/>
  <c r="E424" i="8"/>
  <c r="F424" i="8" s="1"/>
  <c r="G424" i="8" s="1"/>
  <c r="D425" i="8"/>
  <c r="E425" i="8"/>
  <c r="F425" i="8" s="1"/>
  <c r="G425" i="8" s="1"/>
  <c r="D426" i="8"/>
  <c r="E426" i="8"/>
  <c r="F426" i="8" s="1"/>
  <c r="G426" i="8" s="1"/>
  <c r="D427" i="8"/>
  <c r="E427" i="8"/>
  <c r="F427" i="8" s="1"/>
  <c r="G427" i="8" s="1"/>
  <c r="D428" i="8"/>
  <c r="E428" i="8"/>
  <c r="F428" i="8" s="1"/>
  <c r="G428" i="8" s="1"/>
  <c r="D429" i="8"/>
  <c r="E429" i="8"/>
  <c r="F429" i="8" s="1"/>
  <c r="G429" i="8" s="1"/>
  <c r="D430" i="8"/>
  <c r="E430" i="8"/>
  <c r="F430" i="8" s="1"/>
  <c r="G430" i="8" s="1"/>
  <c r="D431" i="8"/>
  <c r="E431" i="8"/>
  <c r="F431" i="8" s="1"/>
  <c r="G431" i="8" s="1"/>
  <c r="D432" i="8"/>
  <c r="E432" i="8"/>
  <c r="F432" i="8" s="1"/>
  <c r="G432" i="8" s="1"/>
  <c r="D433" i="8"/>
  <c r="E433" i="8"/>
  <c r="F433" i="8" s="1"/>
  <c r="G433" i="8" s="1"/>
  <c r="D434" i="8"/>
  <c r="E434" i="8"/>
  <c r="F434" i="8" s="1"/>
  <c r="G434" i="8" s="1"/>
  <c r="D435" i="8"/>
  <c r="E435" i="8"/>
  <c r="F435" i="8" s="1"/>
  <c r="G435" i="8" s="1"/>
  <c r="D436" i="8"/>
  <c r="E436" i="8"/>
  <c r="F436" i="8" s="1"/>
  <c r="G436" i="8" s="1"/>
  <c r="D437" i="8"/>
  <c r="E437" i="8"/>
  <c r="F437" i="8" s="1"/>
  <c r="G437" i="8" s="1"/>
  <c r="D438" i="8"/>
  <c r="E438" i="8"/>
  <c r="F438" i="8" s="1"/>
  <c r="G438" i="8" s="1"/>
  <c r="D439" i="8"/>
  <c r="E439" i="8"/>
  <c r="F439" i="8" s="1"/>
  <c r="G439" i="8" s="1"/>
  <c r="D440" i="8"/>
  <c r="E440" i="8"/>
  <c r="F440" i="8" s="1"/>
  <c r="G440" i="8" s="1"/>
  <c r="D441" i="8"/>
  <c r="E441" i="8"/>
  <c r="F441" i="8" s="1"/>
  <c r="G441" i="8" s="1"/>
  <c r="D442" i="8"/>
  <c r="E442" i="8"/>
  <c r="F442" i="8" s="1"/>
  <c r="G442" i="8" s="1"/>
  <c r="D443" i="8"/>
  <c r="E443" i="8"/>
  <c r="F443" i="8" s="1"/>
  <c r="G443" i="8" s="1"/>
  <c r="D444" i="8"/>
  <c r="E444" i="8"/>
  <c r="F444" i="8" s="1"/>
  <c r="G444" i="8" s="1"/>
  <c r="D445" i="8"/>
  <c r="E445" i="8"/>
  <c r="F445" i="8" s="1"/>
  <c r="G445" i="8" s="1"/>
  <c r="D446" i="8"/>
  <c r="E446" i="8"/>
  <c r="F446" i="8" s="1"/>
  <c r="G446" i="8" s="1"/>
  <c r="D447" i="8"/>
  <c r="E447" i="8"/>
  <c r="F447" i="8" s="1"/>
  <c r="G447" i="8" s="1"/>
  <c r="D448" i="8"/>
  <c r="E448" i="8"/>
  <c r="F448" i="8" s="1"/>
  <c r="G448" i="8" s="1"/>
  <c r="D449" i="8"/>
  <c r="E449" i="8"/>
  <c r="F449" i="8" s="1"/>
  <c r="G449" i="8" s="1"/>
  <c r="D450" i="8"/>
  <c r="E450" i="8"/>
  <c r="F450" i="8" s="1"/>
  <c r="G450" i="8" s="1"/>
  <c r="D451" i="8"/>
  <c r="E451" i="8"/>
  <c r="F451" i="8" s="1"/>
  <c r="G451" i="8" s="1"/>
  <c r="D452" i="8"/>
  <c r="E452" i="8"/>
  <c r="F452" i="8" s="1"/>
  <c r="G452" i="8" s="1"/>
  <c r="D453" i="8"/>
  <c r="E453" i="8"/>
  <c r="F453" i="8" s="1"/>
  <c r="G453" i="8" s="1"/>
  <c r="D454" i="8"/>
  <c r="E454" i="8"/>
  <c r="F454" i="8" s="1"/>
  <c r="G454" i="8" s="1"/>
  <c r="D455" i="8"/>
  <c r="E455" i="8"/>
  <c r="F455" i="8" s="1"/>
  <c r="G455" i="8" s="1"/>
  <c r="D456" i="8"/>
  <c r="E456" i="8"/>
  <c r="F456" i="8" s="1"/>
  <c r="G456" i="8" s="1"/>
  <c r="D457" i="8"/>
  <c r="E457" i="8"/>
  <c r="F457" i="8" s="1"/>
  <c r="G457" i="8" s="1"/>
  <c r="D458" i="8"/>
  <c r="E458" i="8"/>
  <c r="F458" i="8" s="1"/>
  <c r="G458" i="8" s="1"/>
  <c r="D459" i="8"/>
  <c r="E459" i="8"/>
  <c r="F459" i="8" s="1"/>
  <c r="G459" i="8" s="1"/>
  <c r="D460" i="8"/>
  <c r="E460" i="8"/>
  <c r="F460" i="8" s="1"/>
  <c r="G460" i="8" s="1"/>
  <c r="D461" i="8"/>
  <c r="E461" i="8"/>
  <c r="F461" i="8" s="1"/>
  <c r="G461" i="8" s="1"/>
  <c r="D462" i="8"/>
  <c r="E462" i="8"/>
  <c r="F462" i="8" s="1"/>
  <c r="G462" i="8" s="1"/>
  <c r="D463" i="8"/>
  <c r="E463" i="8"/>
  <c r="F463" i="8" s="1"/>
  <c r="G463" i="8" s="1"/>
  <c r="D464" i="8"/>
  <c r="E464" i="8"/>
  <c r="F464" i="8" s="1"/>
  <c r="G464" i="8" s="1"/>
  <c r="D465" i="8"/>
  <c r="E465" i="8"/>
  <c r="F465" i="8" s="1"/>
  <c r="G465" i="8" s="1"/>
  <c r="D466" i="8"/>
  <c r="E466" i="8"/>
  <c r="F466" i="8" s="1"/>
  <c r="G466" i="8" s="1"/>
  <c r="D467" i="8"/>
  <c r="E467" i="8"/>
  <c r="F467" i="8" s="1"/>
  <c r="G467" i="8" s="1"/>
  <c r="D468" i="8"/>
  <c r="E468" i="8"/>
  <c r="F468" i="8" s="1"/>
  <c r="G468" i="8" s="1"/>
  <c r="D469" i="8"/>
  <c r="E469" i="8"/>
  <c r="F469" i="8" s="1"/>
  <c r="G469" i="8" s="1"/>
  <c r="D470" i="8"/>
  <c r="E470" i="8"/>
  <c r="F470" i="8" s="1"/>
  <c r="G470" i="8" s="1"/>
  <c r="D471" i="8"/>
  <c r="E471" i="8"/>
  <c r="F471" i="8" s="1"/>
  <c r="G471" i="8" s="1"/>
  <c r="D472" i="8"/>
  <c r="E472" i="8"/>
  <c r="F472" i="8" s="1"/>
  <c r="G472" i="8" s="1"/>
  <c r="D473" i="8"/>
  <c r="E473" i="8"/>
  <c r="F473" i="8" s="1"/>
  <c r="G473" i="8" s="1"/>
  <c r="D474" i="8"/>
  <c r="E474" i="8"/>
  <c r="F474" i="8" s="1"/>
  <c r="G474" i="8" s="1"/>
  <c r="D475" i="8"/>
  <c r="E475" i="8"/>
  <c r="F475" i="8" s="1"/>
  <c r="G475" i="8" s="1"/>
  <c r="D476" i="8"/>
  <c r="E476" i="8"/>
  <c r="F476" i="8" s="1"/>
  <c r="G476" i="8" s="1"/>
  <c r="D477" i="8"/>
  <c r="E477" i="8"/>
  <c r="F477" i="8" s="1"/>
  <c r="G477" i="8" s="1"/>
  <c r="D478" i="8"/>
  <c r="E478" i="8"/>
  <c r="F478" i="8" s="1"/>
  <c r="G478" i="8" s="1"/>
  <c r="D479" i="8"/>
  <c r="E479" i="8"/>
  <c r="F479" i="8" s="1"/>
  <c r="G479" i="8" s="1"/>
  <c r="D480" i="8"/>
  <c r="E480" i="8"/>
  <c r="F480" i="8" s="1"/>
  <c r="G480" i="8" s="1"/>
  <c r="D481" i="8"/>
  <c r="E481" i="8"/>
  <c r="F481" i="8" s="1"/>
  <c r="G481" i="8" s="1"/>
  <c r="D482" i="8"/>
  <c r="E482" i="8"/>
  <c r="F482" i="8" s="1"/>
  <c r="G482" i="8" s="1"/>
  <c r="D483" i="8"/>
  <c r="E483" i="8"/>
  <c r="F483" i="8" s="1"/>
  <c r="G483" i="8" s="1"/>
  <c r="D484" i="8"/>
  <c r="E484" i="8"/>
  <c r="F484" i="8" s="1"/>
  <c r="G484" i="8" s="1"/>
  <c r="D485" i="8"/>
  <c r="E485" i="8"/>
  <c r="F485" i="8" s="1"/>
  <c r="G485" i="8" s="1"/>
  <c r="D486" i="8"/>
  <c r="E486" i="8"/>
  <c r="F486" i="8" s="1"/>
  <c r="G486" i="8" s="1"/>
  <c r="D487" i="8"/>
  <c r="E487" i="8"/>
  <c r="F487" i="8" s="1"/>
  <c r="G487" i="8" s="1"/>
  <c r="D488" i="8"/>
  <c r="E488" i="8"/>
  <c r="F488" i="8" s="1"/>
  <c r="G488" i="8" s="1"/>
  <c r="D489" i="8"/>
  <c r="E489" i="8"/>
  <c r="F489" i="8" s="1"/>
  <c r="G489" i="8" s="1"/>
  <c r="D490" i="8"/>
  <c r="E490" i="8"/>
  <c r="F490" i="8" s="1"/>
  <c r="G490" i="8" s="1"/>
  <c r="D491" i="8"/>
  <c r="E491" i="8"/>
  <c r="F491" i="8" s="1"/>
  <c r="G491" i="8" s="1"/>
  <c r="D492" i="8"/>
  <c r="E492" i="8"/>
  <c r="F492" i="8" s="1"/>
  <c r="G492" i="8" s="1"/>
  <c r="D493" i="8"/>
  <c r="E493" i="8"/>
  <c r="F493" i="8" s="1"/>
  <c r="G493" i="8" s="1"/>
  <c r="D494" i="8"/>
  <c r="E494" i="8"/>
  <c r="F494" i="8" s="1"/>
  <c r="G494" i="8" s="1"/>
  <c r="D495" i="8"/>
  <c r="E495" i="8"/>
  <c r="F495" i="8" s="1"/>
  <c r="G495" i="8" s="1"/>
  <c r="D496" i="8"/>
  <c r="E496" i="8"/>
  <c r="F496" i="8" s="1"/>
  <c r="G496" i="8" s="1"/>
  <c r="D497" i="8"/>
  <c r="E497" i="8"/>
  <c r="F497" i="8" s="1"/>
  <c r="G497" i="8" s="1"/>
  <c r="D498" i="8"/>
  <c r="E498" i="8"/>
  <c r="F498" i="8" s="1"/>
  <c r="G498" i="8" s="1"/>
  <c r="D499" i="8"/>
  <c r="E499" i="8"/>
  <c r="F499" i="8" s="1"/>
  <c r="G499" i="8" s="1"/>
  <c r="D500" i="8"/>
  <c r="E500" i="8"/>
  <c r="F500" i="8" s="1"/>
  <c r="G500" i="8" s="1"/>
  <c r="D501" i="8"/>
  <c r="E501" i="8"/>
  <c r="F501" i="8" s="1"/>
  <c r="G501" i="8" s="1"/>
  <c r="D502" i="8"/>
  <c r="E502" i="8"/>
  <c r="F502" i="8" s="1"/>
  <c r="G502" i="8" s="1"/>
  <c r="D503" i="8"/>
  <c r="E503" i="8"/>
  <c r="F503" i="8" s="1"/>
  <c r="G503" i="8" s="1"/>
  <c r="D504" i="8"/>
  <c r="E504" i="8"/>
  <c r="F504" i="8" s="1"/>
  <c r="G504" i="8" s="1"/>
  <c r="D505" i="8"/>
  <c r="E505" i="8"/>
  <c r="F505" i="8" s="1"/>
  <c r="G505" i="8" s="1"/>
  <c r="D506" i="8"/>
  <c r="E506" i="8"/>
  <c r="F506" i="8" s="1"/>
  <c r="G506" i="8" s="1"/>
  <c r="D507" i="8"/>
  <c r="E507" i="8"/>
  <c r="F507" i="8" s="1"/>
  <c r="G507" i="8" s="1"/>
  <c r="D508" i="8"/>
  <c r="E508" i="8"/>
  <c r="F508" i="8" s="1"/>
  <c r="G508" i="8" s="1"/>
  <c r="D509" i="8"/>
  <c r="E509" i="8"/>
  <c r="F509" i="8" s="1"/>
  <c r="G509" i="8" s="1"/>
  <c r="D510" i="8"/>
  <c r="E510" i="8"/>
  <c r="F510" i="8" s="1"/>
  <c r="G510" i="8" s="1"/>
  <c r="D511" i="8"/>
  <c r="E511" i="8"/>
  <c r="F511" i="8" s="1"/>
  <c r="G511" i="8" s="1"/>
  <c r="D512" i="8"/>
  <c r="E512" i="8"/>
  <c r="F512" i="8" s="1"/>
  <c r="G512" i="8" s="1"/>
  <c r="D513" i="8"/>
  <c r="E513" i="8"/>
  <c r="F513" i="8" s="1"/>
  <c r="G513" i="8" s="1"/>
  <c r="D514" i="8"/>
  <c r="E514" i="8"/>
  <c r="F514" i="8" s="1"/>
  <c r="G514" i="8" s="1"/>
  <c r="D515" i="8"/>
  <c r="E515" i="8"/>
  <c r="F515" i="8" s="1"/>
  <c r="G515" i="8" s="1"/>
  <c r="D516" i="8"/>
  <c r="E516" i="8"/>
  <c r="F516" i="8" s="1"/>
  <c r="G516" i="8" s="1"/>
  <c r="D517" i="8"/>
  <c r="E517" i="8"/>
  <c r="F517" i="8" s="1"/>
  <c r="G517" i="8" s="1"/>
  <c r="D518" i="8"/>
  <c r="E518" i="8"/>
  <c r="F518" i="8" s="1"/>
  <c r="G518" i="8" s="1"/>
  <c r="D519" i="8"/>
  <c r="E519" i="8"/>
  <c r="F519" i="8" s="1"/>
  <c r="G519" i="8" s="1"/>
  <c r="D520" i="8"/>
  <c r="E520" i="8"/>
  <c r="F520" i="8" s="1"/>
  <c r="G520" i="8" s="1"/>
  <c r="D521" i="8"/>
  <c r="E521" i="8"/>
  <c r="F521" i="8" s="1"/>
  <c r="G521" i="8" s="1"/>
  <c r="D522" i="8"/>
  <c r="E522" i="8"/>
  <c r="F522" i="8" s="1"/>
  <c r="G522" i="8" s="1"/>
  <c r="D523" i="8"/>
  <c r="E523" i="8"/>
  <c r="F523" i="8" s="1"/>
  <c r="G523" i="8" s="1"/>
  <c r="D524" i="8"/>
  <c r="E524" i="8"/>
  <c r="F524" i="8" s="1"/>
  <c r="G524" i="8" s="1"/>
  <c r="D525" i="8"/>
  <c r="E525" i="8"/>
  <c r="F525" i="8" s="1"/>
  <c r="G525" i="8" s="1"/>
  <c r="D526" i="8"/>
  <c r="E526" i="8"/>
  <c r="F526" i="8" s="1"/>
  <c r="G526" i="8" s="1"/>
  <c r="D527" i="8"/>
  <c r="E527" i="8"/>
  <c r="F527" i="8" s="1"/>
  <c r="G527" i="8" s="1"/>
  <c r="D528" i="8"/>
  <c r="E528" i="8"/>
  <c r="F528" i="8" s="1"/>
  <c r="G528" i="8" s="1"/>
  <c r="D529" i="8"/>
  <c r="E529" i="8"/>
  <c r="F529" i="8" s="1"/>
  <c r="G529" i="8" s="1"/>
  <c r="D530" i="8"/>
  <c r="E530" i="8"/>
  <c r="F530" i="8" s="1"/>
  <c r="G530" i="8" s="1"/>
  <c r="D531" i="8"/>
  <c r="E531" i="8"/>
  <c r="F531" i="8" s="1"/>
  <c r="G531" i="8" s="1"/>
  <c r="D532" i="8"/>
  <c r="E532" i="8"/>
  <c r="F532" i="8" s="1"/>
  <c r="G532" i="8" s="1"/>
  <c r="D533" i="8"/>
  <c r="E533" i="8"/>
  <c r="F533" i="8" s="1"/>
  <c r="G533" i="8" s="1"/>
  <c r="D534" i="8"/>
  <c r="E534" i="8"/>
  <c r="F534" i="8" s="1"/>
  <c r="G534" i="8" s="1"/>
  <c r="D535" i="8"/>
  <c r="E535" i="8"/>
  <c r="F535" i="8" s="1"/>
  <c r="G535" i="8" s="1"/>
  <c r="D536" i="8"/>
  <c r="E536" i="8"/>
  <c r="F536" i="8" s="1"/>
  <c r="G536" i="8" s="1"/>
  <c r="D537" i="8"/>
  <c r="E537" i="8"/>
  <c r="F537" i="8" s="1"/>
  <c r="G537" i="8" s="1"/>
  <c r="D538" i="8"/>
  <c r="E538" i="8"/>
  <c r="F538" i="8" s="1"/>
  <c r="G538" i="8" s="1"/>
  <c r="D539" i="8"/>
  <c r="E539" i="8"/>
  <c r="F539" i="8" s="1"/>
  <c r="G539" i="8" s="1"/>
  <c r="D540" i="8"/>
  <c r="E540" i="8"/>
  <c r="F540" i="8" s="1"/>
  <c r="G540" i="8" s="1"/>
  <c r="D541" i="8"/>
  <c r="E541" i="8"/>
  <c r="F541" i="8" s="1"/>
  <c r="G541" i="8" s="1"/>
  <c r="D542" i="8"/>
  <c r="E542" i="8"/>
  <c r="F542" i="8" s="1"/>
  <c r="G542" i="8" s="1"/>
  <c r="D543" i="8"/>
  <c r="E543" i="8"/>
  <c r="F543" i="8" s="1"/>
  <c r="G543" i="8" s="1"/>
  <c r="D544" i="8"/>
  <c r="E544" i="8"/>
  <c r="F544" i="8" s="1"/>
  <c r="G544" i="8" s="1"/>
  <c r="D545" i="8"/>
  <c r="E545" i="8"/>
  <c r="F545" i="8" s="1"/>
  <c r="G545" i="8" s="1"/>
  <c r="D546" i="8"/>
  <c r="E546" i="8"/>
  <c r="F546" i="8" s="1"/>
  <c r="G546" i="8" s="1"/>
  <c r="D547" i="8"/>
  <c r="E547" i="8"/>
  <c r="F547" i="8" s="1"/>
  <c r="G547" i="8" s="1"/>
  <c r="D548" i="8"/>
  <c r="E548" i="8"/>
  <c r="F548" i="8" s="1"/>
  <c r="G548" i="8" s="1"/>
  <c r="D549" i="8"/>
  <c r="E549" i="8"/>
  <c r="F549" i="8" s="1"/>
  <c r="G549" i="8" s="1"/>
  <c r="D550" i="8"/>
  <c r="E550" i="8"/>
  <c r="F550" i="8" s="1"/>
  <c r="G550" i="8" s="1"/>
  <c r="D551" i="8"/>
  <c r="E551" i="8"/>
  <c r="F551" i="8" s="1"/>
  <c r="G551" i="8" s="1"/>
  <c r="D552" i="8"/>
  <c r="E552" i="8"/>
  <c r="F552" i="8" s="1"/>
  <c r="G552" i="8" s="1"/>
  <c r="D553" i="8"/>
  <c r="E553" i="8"/>
  <c r="F553" i="8" s="1"/>
  <c r="G553" i="8" s="1"/>
  <c r="D554" i="8"/>
  <c r="E554" i="8"/>
  <c r="F554" i="8" s="1"/>
  <c r="G554" i="8" s="1"/>
  <c r="D555" i="8"/>
  <c r="E555" i="8"/>
  <c r="F555" i="8" s="1"/>
  <c r="G555" i="8" s="1"/>
  <c r="D556" i="8"/>
  <c r="E556" i="8"/>
  <c r="F556" i="8" s="1"/>
  <c r="G556" i="8" s="1"/>
  <c r="D557" i="8"/>
  <c r="E557" i="8"/>
  <c r="F557" i="8" s="1"/>
  <c r="G557" i="8" s="1"/>
  <c r="D558" i="8"/>
  <c r="E558" i="8"/>
  <c r="F558" i="8" s="1"/>
  <c r="G558" i="8" s="1"/>
  <c r="D559" i="8"/>
  <c r="E559" i="8"/>
  <c r="F559" i="8" s="1"/>
  <c r="G559" i="8" s="1"/>
  <c r="D560" i="8"/>
  <c r="E560" i="8"/>
  <c r="F560" i="8" s="1"/>
  <c r="G560" i="8" s="1"/>
  <c r="D561" i="8"/>
  <c r="E561" i="8"/>
  <c r="F561" i="8" s="1"/>
  <c r="G561" i="8" s="1"/>
  <c r="D562" i="8"/>
  <c r="E562" i="8"/>
  <c r="F562" i="8" s="1"/>
  <c r="G562" i="8" s="1"/>
  <c r="D563" i="8"/>
  <c r="E563" i="8"/>
  <c r="F563" i="8" s="1"/>
  <c r="G563" i="8" s="1"/>
  <c r="D564" i="8"/>
  <c r="E564" i="8"/>
  <c r="F564" i="8" s="1"/>
  <c r="G564" i="8" s="1"/>
  <c r="D565" i="8"/>
  <c r="E565" i="8"/>
  <c r="F565" i="8" s="1"/>
  <c r="G565" i="8" s="1"/>
  <c r="D566" i="8"/>
  <c r="E566" i="8"/>
  <c r="F566" i="8" s="1"/>
  <c r="G566" i="8" s="1"/>
  <c r="D567" i="8"/>
  <c r="E567" i="8"/>
  <c r="F567" i="8" s="1"/>
  <c r="G567" i="8" s="1"/>
  <c r="D568" i="8"/>
  <c r="E568" i="8"/>
  <c r="F568" i="8" s="1"/>
  <c r="G568" i="8" s="1"/>
  <c r="D569" i="8"/>
  <c r="E569" i="8"/>
  <c r="F569" i="8" s="1"/>
  <c r="G569" i="8" s="1"/>
  <c r="D570" i="8"/>
  <c r="E570" i="8"/>
  <c r="F570" i="8" s="1"/>
  <c r="G570" i="8" s="1"/>
  <c r="D571" i="8"/>
  <c r="E571" i="8"/>
  <c r="F571" i="8" s="1"/>
  <c r="G571" i="8" s="1"/>
  <c r="D572" i="8"/>
  <c r="E572" i="8"/>
  <c r="F572" i="8" s="1"/>
  <c r="G572" i="8" s="1"/>
  <c r="D573" i="8"/>
  <c r="E573" i="8"/>
  <c r="F573" i="8" s="1"/>
  <c r="G573" i="8" s="1"/>
  <c r="D574" i="8"/>
  <c r="E574" i="8"/>
  <c r="F574" i="8" s="1"/>
  <c r="G574" i="8" s="1"/>
  <c r="D575" i="8"/>
  <c r="E575" i="8"/>
  <c r="F575" i="8" s="1"/>
  <c r="G575" i="8" s="1"/>
  <c r="D576" i="8"/>
  <c r="E576" i="8"/>
  <c r="F576" i="8" s="1"/>
  <c r="G576" i="8" s="1"/>
  <c r="D577" i="8"/>
  <c r="E577" i="8"/>
  <c r="F577" i="8" s="1"/>
  <c r="G577" i="8" s="1"/>
  <c r="D578" i="8"/>
  <c r="E578" i="8"/>
  <c r="F578" i="8" s="1"/>
  <c r="G578" i="8" s="1"/>
  <c r="D579" i="8"/>
  <c r="E579" i="8"/>
  <c r="F579" i="8" s="1"/>
  <c r="G579" i="8" s="1"/>
  <c r="D580" i="8"/>
  <c r="E580" i="8"/>
  <c r="F580" i="8" s="1"/>
  <c r="G580" i="8" s="1"/>
  <c r="D581" i="8"/>
  <c r="E581" i="8"/>
  <c r="F581" i="8" s="1"/>
  <c r="G581" i="8" s="1"/>
  <c r="D582" i="8"/>
  <c r="E582" i="8"/>
  <c r="F582" i="8" s="1"/>
  <c r="G582" i="8" s="1"/>
  <c r="D583" i="8"/>
  <c r="E583" i="8"/>
  <c r="F583" i="8" s="1"/>
  <c r="G583" i="8" s="1"/>
  <c r="D584" i="8"/>
  <c r="E584" i="8"/>
  <c r="F584" i="8" s="1"/>
  <c r="G584" i="8" s="1"/>
  <c r="D585" i="8"/>
  <c r="E585" i="8"/>
  <c r="F585" i="8" s="1"/>
  <c r="G585" i="8" s="1"/>
  <c r="D586" i="8"/>
  <c r="E586" i="8"/>
  <c r="F586" i="8" s="1"/>
  <c r="G586" i="8" s="1"/>
  <c r="D587" i="8"/>
  <c r="E587" i="8"/>
  <c r="F587" i="8" s="1"/>
  <c r="G587" i="8" s="1"/>
  <c r="D588" i="8"/>
  <c r="E588" i="8"/>
  <c r="F588" i="8" s="1"/>
  <c r="G588" i="8" s="1"/>
  <c r="D589" i="8"/>
  <c r="E589" i="8"/>
  <c r="F589" i="8" s="1"/>
  <c r="G589" i="8" s="1"/>
  <c r="D590" i="8"/>
  <c r="E590" i="8"/>
  <c r="F590" i="8" s="1"/>
  <c r="G590" i="8" s="1"/>
  <c r="D591" i="8"/>
  <c r="E591" i="8"/>
  <c r="F591" i="8" s="1"/>
  <c r="G591" i="8" s="1"/>
  <c r="D592" i="8"/>
  <c r="E592" i="8"/>
  <c r="F592" i="8" s="1"/>
  <c r="G592" i="8" s="1"/>
  <c r="D593" i="8"/>
  <c r="E593" i="8"/>
  <c r="F593" i="8" s="1"/>
  <c r="G593" i="8" s="1"/>
  <c r="D594" i="8"/>
  <c r="E594" i="8"/>
  <c r="F594" i="8" s="1"/>
  <c r="G594" i="8" s="1"/>
  <c r="D595" i="8"/>
  <c r="E595" i="8"/>
  <c r="F595" i="8" s="1"/>
  <c r="G595" i="8" s="1"/>
  <c r="D596" i="8"/>
  <c r="E596" i="8"/>
  <c r="F596" i="8" s="1"/>
  <c r="G596" i="8" s="1"/>
  <c r="D597" i="8"/>
  <c r="E597" i="8"/>
  <c r="F597" i="8" s="1"/>
  <c r="G597" i="8" s="1"/>
  <c r="D598" i="8"/>
  <c r="E598" i="8"/>
  <c r="F598" i="8" s="1"/>
  <c r="G598" i="8" s="1"/>
  <c r="D599" i="8"/>
  <c r="E599" i="8"/>
  <c r="F599" i="8" s="1"/>
  <c r="G599" i="8" s="1"/>
  <c r="D600" i="8"/>
  <c r="E600" i="8"/>
  <c r="F600" i="8" s="1"/>
  <c r="G600" i="8" s="1"/>
  <c r="D601" i="8"/>
  <c r="E601" i="8"/>
  <c r="F601" i="8" s="1"/>
  <c r="G601" i="8" s="1"/>
  <c r="D602" i="8"/>
  <c r="E602" i="8"/>
  <c r="F602" i="8" s="1"/>
  <c r="G602" i="8" s="1"/>
  <c r="D603" i="8"/>
  <c r="E603" i="8"/>
  <c r="F603" i="8" s="1"/>
  <c r="G603" i="8" s="1"/>
  <c r="D604" i="8"/>
  <c r="E604" i="8"/>
  <c r="F604" i="8" s="1"/>
  <c r="G604" i="8" s="1"/>
  <c r="D605" i="8"/>
  <c r="E605" i="8"/>
  <c r="F605" i="8" s="1"/>
  <c r="G605" i="8" s="1"/>
  <c r="D606" i="8"/>
  <c r="E606" i="8"/>
  <c r="F606" i="8" s="1"/>
  <c r="G606" i="8" s="1"/>
  <c r="D607" i="8"/>
  <c r="E607" i="8"/>
  <c r="F607" i="8" s="1"/>
  <c r="G607" i="8" s="1"/>
  <c r="D608" i="8"/>
  <c r="E608" i="8"/>
  <c r="F608" i="8" s="1"/>
  <c r="G608" i="8" s="1"/>
  <c r="D609" i="8"/>
  <c r="E609" i="8"/>
  <c r="F609" i="8" s="1"/>
  <c r="G609" i="8" s="1"/>
  <c r="D610" i="8"/>
  <c r="E610" i="8"/>
  <c r="F610" i="8" s="1"/>
  <c r="G610" i="8" s="1"/>
  <c r="D611" i="8"/>
  <c r="E611" i="8"/>
  <c r="F611" i="8" s="1"/>
  <c r="G611" i="8" s="1"/>
  <c r="D612" i="8"/>
  <c r="E612" i="8"/>
  <c r="F612" i="8" s="1"/>
  <c r="G612" i="8" s="1"/>
  <c r="D613" i="8"/>
  <c r="E613" i="8"/>
  <c r="F613" i="8" s="1"/>
  <c r="G613" i="8" s="1"/>
  <c r="D614" i="8"/>
  <c r="E614" i="8"/>
  <c r="F614" i="8" s="1"/>
  <c r="G614" i="8" s="1"/>
  <c r="D615" i="8"/>
  <c r="E615" i="8"/>
  <c r="F615" i="8" s="1"/>
  <c r="G615" i="8" s="1"/>
  <c r="D616" i="8"/>
  <c r="E616" i="8"/>
  <c r="F616" i="8" s="1"/>
  <c r="G616" i="8" s="1"/>
  <c r="D617" i="8"/>
  <c r="E617" i="8"/>
  <c r="F617" i="8" s="1"/>
  <c r="G617" i="8" s="1"/>
  <c r="D618" i="8"/>
  <c r="E618" i="8"/>
  <c r="F618" i="8" s="1"/>
  <c r="G618" i="8" s="1"/>
  <c r="D619" i="8"/>
  <c r="E619" i="8"/>
  <c r="F619" i="8" s="1"/>
  <c r="G619" i="8" s="1"/>
  <c r="D620" i="8"/>
  <c r="E620" i="8"/>
  <c r="F620" i="8" s="1"/>
  <c r="G620" i="8" s="1"/>
  <c r="D621" i="8"/>
  <c r="E621" i="8"/>
  <c r="F621" i="8" s="1"/>
  <c r="G621" i="8" s="1"/>
  <c r="D622" i="8"/>
  <c r="E622" i="8"/>
  <c r="F622" i="8" s="1"/>
  <c r="G622" i="8" s="1"/>
  <c r="D623" i="8"/>
  <c r="E623" i="8"/>
  <c r="F623" i="8" s="1"/>
  <c r="G623" i="8" s="1"/>
  <c r="D624" i="8"/>
  <c r="E624" i="8"/>
  <c r="F624" i="8" s="1"/>
  <c r="G624" i="8" s="1"/>
  <c r="D625" i="8"/>
  <c r="E625" i="8"/>
  <c r="F625" i="8" s="1"/>
  <c r="G625" i="8" s="1"/>
  <c r="D626" i="8"/>
  <c r="E626" i="8"/>
  <c r="F626" i="8" s="1"/>
  <c r="G626" i="8" s="1"/>
  <c r="D627" i="8"/>
  <c r="E627" i="8"/>
  <c r="F627" i="8" s="1"/>
  <c r="G627" i="8" s="1"/>
  <c r="D628" i="8"/>
  <c r="E628" i="8"/>
  <c r="F628" i="8" s="1"/>
  <c r="G628" i="8" s="1"/>
  <c r="D629" i="8"/>
  <c r="E629" i="8"/>
  <c r="F629" i="8" s="1"/>
  <c r="G629" i="8" s="1"/>
  <c r="D630" i="8"/>
  <c r="E630" i="8"/>
  <c r="F630" i="8" s="1"/>
  <c r="G630" i="8" s="1"/>
  <c r="D631" i="8"/>
  <c r="E631" i="8"/>
  <c r="F631" i="8" s="1"/>
  <c r="G631" i="8" s="1"/>
  <c r="D632" i="8"/>
  <c r="E632" i="8"/>
  <c r="F632" i="8" s="1"/>
  <c r="G632" i="8" s="1"/>
  <c r="D633" i="8"/>
  <c r="E633" i="8"/>
  <c r="F633" i="8" s="1"/>
  <c r="G633" i="8" s="1"/>
  <c r="D634" i="8"/>
  <c r="E634" i="8"/>
  <c r="F634" i="8" s="1"/>
  <c r="G634" i="8" s="1"/>
  <c r="D635" i="8"/>
  <c r="E635" i="8"/>
  <c r="F635" i="8" s="1"/>
  <c r="G635" i="8" s="1"/>
  <c r="D636" i="8"/>
  <c r="E636" i="8"/>
  <c r="F636" i="8" s="1"/>
  <c r="G636" i="8" s="1"/>
  <c r="D637" i="8"/>
  <c r="E637" i="8"/>
  <c r="F637" i="8" s="1"/>
  <c r="G637" i="8" s="1"/>
  <c r="D638" i="8"/>
  <c r="E638" i="8"/>
  <c r="F638" i="8" s="1"/>
  <c r="G638" i="8" s="1"/>
  <c r="D639" i="8"/>
  <c r="E639" i="8"/>
  <c r="F639" i="8" s="1"/>
  <c r="G639" i="8" s="1"/>
  <c r="D640" i="8"/>
  <c r="E640" i="8"/>
  <c r="F640" i="8" s="1"/>
  <c r="G640" i="8" s="1"/>
  <c r="D641" i="8"/>
  <c r="E641" i="8"/>
  <c r="F641" i="8" s="1"/>
  <c r="G641" i="8" s="1"/>
  <c r="D642" i="8"/>
  <c r="E642" i="8"/>
  <c r="F642" i="8" s="1"/>
  <c r="G642" i="8" s="1"/>
  <c r="D643" i="8"/>
  <c r="E643" i="8"/>
  <c r="F643" i="8" s="1"/>
  <c r="G643" i="8" s="1"/>
  <c r="D644" i="8"/>
  <c r="E644" i="8"/>
  <c r="F644" i="8" s="1"/>
  <c r="G644" i="8" s="1"/>
  <c r="D645" i="8"/>
  <c r="E645" i="8"/>
  <c r="F645" i="8" s="1"/>
  <c r="G645" i="8" s="1"/>
  <c r="D646" i="8"/>
  <c r="E646" i="8"/>
  <c r="F646" i="8" s="1"/>
  <c r="G646" i="8" s="1"/>
  <c r="D647" i="8"/>
  <c r="E647" i="8"/>
  <c r="F647" i="8" s="1"/>
  <c r="G647" i="8" s="1"/>
  <c r="D648" i="8"/>
  <c r="E648" i="8"/>
  <c r="F648" i="8" s="1"/>
  <c r="G648" i="8" s="1"/>
  <c r="D649" i="8"/>
  <c r="E649" i="8"/>
  <c r="F649" i="8" s="1"/>
  <c r="G649" i="8" s="1"/>
  <c r="D650" i="8"/>
  <c r="E650" i="8"/>
  <c r="F650" i="8" s="1"/>
  <c r="G650" i="8" s="1"/>
  <c r="D651" i="8"/>
  <c r="E651" i="8"/>
  <c r="F651" i="8" s="1"/>
  <c r="G651" i="8" s="1"/>
  <c r="D652" i="8"/>
  <c r="E652" i="8"/>
  <c r="F652" i="8" s="1"/>
  <c r="G652" i="8" s="1"/>
  <c r="D653" i="8"/>
  <c r="E653" i="8"/>
  <c r="F653" i="8" s="1"/>
  <c r="G653" i="8" s="1"/>
  <c r="D654" i="8"/>
  <c r="E654" i="8"/>
  <c r="F654" i="8" s="1"/>
  <c r="G654" i="8" s="1"/>
  <c r="D655" i="8"/>
  <c r="E655" i="8"/>
  <c r="F655" i="8" s="1"/>
  <c r="G655" i="8" s="1"/>
  <c r="D656" i="8"/>
  <c r="E656" i="8"/>
  <c r="F656" i="8" s="1"/>
  <c r="G656" i="8" s="1"/>
  <c r="D657" i="8"/>
  <c r="E657" i="8"/>
  <c r="F657" i="8" s="1"/>
  <c r="G657" i="8" s="1"/>
  <c r="D658" i="8"/>
  <c r="E658" i="8"/>
  <c r="F658" i="8" s="1"/>
  <c r="G658" i="8" s="1"/>
  <c r="D659" i="8"/>
  <c r="E659" i="8"/>
  <c r="F659" i="8" s="1"/>
  <c r="G659" i="8" s="1"/>
  <c r="D660" i="8"/>
  <c r="E660" i="8"/>
  <c r="F660" i="8" s="1"/>
  <c r="G660" i="8" s="1"/>
  <c r="D661" i="8"/>
  <c r="E661" i="8"/>
  <c r="F661" i="8" s="1"/>
  <c r="G661" i="8" s="1"/>
  <c r="D662" i="8"/>
  <c r="E662" i="8"/>
  <c r="F662" i="8" s="1"/>
  <c r="G662" i="8" s="1"/>
  <c r="D663" i="8"/>
  <c r="E663" i="8"/>
  <c r="F663" i="8" s="1"/>
  <c r="G663" i="8" s="1"/>
  <c r="D664" i="8"/>
  <c r="E664" i="8"/>
  <c r="F664" i="8" s="1"/>
  <c r="G664" i="8" s="1"/>
  <c r="D665" i="8"/>
  <c r="E665" i="8"/>
  <c r="F665" i="8" s="1"/>
  <c r="G665" i="8" s="1"/>
  <c r="D666" i="8"/>
  <c r="E666" i="8"/>
  <c r="F666" i="8" s="1"/>
  <c r="G666" i="8" s="1"/>
  <c r="H666" i="8" s="1"/>
  <c r="D667" i="8"/>
  <c r="E667" i="8"/>
  <c r="F667" i="8" s="1"/>
  <c r="G667" i="8" s="1"/>
  <c r="H667" i="8" s="1"/>
  <c r="D668" i="8"/>
  <c r="E668" i="8"/>
  <c r="F668" i="8" s="1"/>
  <c r="G668" i="8" s="1"/>
  <c r="D669" i="8"/>
  <c r="E669" i="8"/>
  <c r="F669" i="8" s="1"/>
  <c r="G669" i="8" s="1"/>
  <c r="D670" i="8"/>
  <c r="E670" i="8"/>
  <c r="F670" i="8" s="1"/>
  <c r="G670" i="8" s="1"/>
  <c r="D671" i="8"/>
  <c r="E671" i="8"/>
  <c r="F671" i="8" s="1"/>
  <c r="G671" i="8" s="1"/>
  <c r="D672" i="8"/>
  <c r="E672" i="8"/>
  <c r="F672" i="8" s="1"/>
  <c r="G672" i="8" s="1"/>
  <c r="D673" i="8"/>
  <c r="E673" i="8"/>
  <c r="F673" i="8" s="1"/>
  <c r="G673" i="8" s="1"/>
  <c r="D674" i="8"/>
  <c r="E674" i="8"/>
  <c r="F674" i="8" s="1"/>
  <c r="G674" i="8" s="1"/>
  <c r="D675" i="8"/>
  <c r="E675" i="8"/>
  <c r="F675" i="8" s="1"/>
  <c r="G675" i="8" s="1"/>
  <c r="D676" i="8"/>
  <c r="E676" i="8"/>
  <c r="F676" i="8" s="1"/>
  <c r="G676" i="8" s="1"/>
  <c r="D677" i="8"/>
  <c r="E677" i="8"/>
  <c r="F677" i="8" s="1"/>
  <c r="G677" i="8" s="1"/>
  <c r="D678" i="8"/>
  <c r="E678" i="8"/>
  <c r="F678" i="8" s="1"/>
  <c r="G678" i="8" s="1"/>
  <c r="D679" i="8"/>
  <c r="E679" i="8"/>
  <c r="F679" i="8" s="1"/>
  <c r="G679" i="8" s="1"/>
  <c r="D680" i="8"/>
  <c r="E680" i="8"/>
  <c r="F680" i="8" s="1"/>
  <c r="G680" i="8" s="1"/>
  <c r="D681" i="8"/>
  <c r="E681" i="8"/>
  <c r="F681" i="8" s="1"/>
  <c r="G681" i="8" s="1"/>
  <c r="D682" i="8"/>
  <c r="E682" i="8"/>
  <c r="F682" i="8" s="1"/>
  <c r="G682" i="8" s="1"/>
  <c r="D683" i="8"/>
  <c r="E683" i="8"/>
  <c r="F683" i="8" s="1"/>
  <c r="G683" i="8" s="1"/>
  <c r="D684" i="8"/>
  <c r="E684" i="8"/>
  <c r="F684" i="8" s="1"/>
  <c r="G684" i="8" s="1"/>
  <c r="D685" i="8"/>
  <c r="E685" i="8"/>
  <c r="F685" i="8" s="1"/>
  <c r="G685" i="8" s="1"/>
  <c r="D686" i="8"/>
  <c r="E686" i="8"/>
  <c r="F686" i="8" s="1"/>
  <c r="G686" i="8" s="1"/>
  <c r="D687" i="8"/>
  <c r="E687" i="8"/>
  <c r="F687" i="8" s="1"/>
  <c r="G687" i="8" s="1"/>
  <c r="D688" i="8"/>
  <c r="E688" i="8"/>
  <c r="F688" i="8" s="1"/>
  <c r="G688" i="8" s="1"/>
  <c r="D689" i="8"/>
  <c r="E689" i="8"/>
  <c r="F689" i="8" s="1"/>
  <c r="G689" i="8" s="1"/>
  <c r="D690" i="8"/>
  <c r="E690" i="8"/>
  <c r="F690" i="8" s="1"/>
  <c r="G690" i="8" s="1"/>
  <c r="D691" i="8"/>
  <c r="E691" i="8"/>
  <c r="F691" i="8" s="1"/>
  <c r="G691" i="8" s="1"/>
  <c r="D692" i="8"/>
  <c r="E692" i="8"/>
  <c r="F692" i="8" s="1"/>
  <c r="G692" i="8" s="1"/>
  <c r="D693" i="8"/>
  <c r="E693" i="8"/>
  <c r="F693" i="8" s="1"/>
  <c r="G693" i="8" s="1"/>
  <c r="D694" i="8"/>
  <c r="E694" i="8"/>
  <c r="F694" i="8" s="1"/>
  <c r="G694" i="8" s="1"/>
  <c r="H694" i="8" s="1"/>
  <c r="D695" i="8"/>
  <c r="E695" i="8"/>
  <c r="F695" i="8" s="1"/>
  <c r="G695" i="8" s="1"/>
  <c r="D696" i="8"/>
  <c r="E696" i="8"/>
  <c r="F696" i="8" s="1"/>
  <c r="G696" i="8" s="1"/>
  <c r="D697" i="8"/>
  <c r="E697" i="8"/>
  <c r="F697" i="8" s="1"/>
  <c r="G697" i="8" s="1"/>
  <c r="D698" i="8"/>
  <c r="E698" i="8"/>
  <c r="F698" i="8" s="1"/>
  <c r="G698" i="8" s="1"/>
  <c r="D699" i="8"/>
  <c r="E699" i="8"/>
  <c r="F699" i="8" s="1"/>
  <c r="G699" i="8" s="1"/>
  <c r="D700" i="8"/>
  <c r="E700" i="8"/>
  <c r="F700" i="8" s="1"/>
  <c r="G700" i="8" s="1"/>
  <c r="D701" i="8"/>
  <c r="E701" i="8"/>
  <c r="F701" i="8" s="1"/>
  <c r="G701" i="8" s="1"/>
  <c r="D702" i="8"/>
  <c r="E702" i="8"/>
  <c r="F702" i="8" s="1"/>
  <c r="G702" i="8" s="1"/>
  <c r="D703" i="8"/>
  <c r="E703" i="8"/>
  <c r="F703" i="8" s="1"/>
  <c r="G703" i="8" s="1"/>
  <c r="D704" i="8"/>
  <c r="E704" i="8"/>
  <c r="F704" i="8" s="1"/>
  <c r="G704" i="8" s="1"/>
  <c r="D705" i="8"/>
  <c r="E705" i="8"/>
  <c r="F705" i="8" s="1"/>
  <c r="G705" i="8" s="1"/>
  <c r="D706" i="8"/>
  <c r="E706" i="8"/>
  <c r="F706" i="8" s="1"/>
  <c r="G706" i="8" s="1"/>
  <c r="D707" i="8"/>
  <c r="E707" i="8"/>
  <c r="F707" i="8" s="1"/>
  <c r="G707" i="8" s="1"/>
  <c r="D708" i="8"/>
  <c r="E708" i="8"/>
  <c r="F708" i="8" s="1"/>
  <c r="G708" i="8" s="1"/>
  <c r="D709" i="8"/>
  <c r="E709" i="8"/>
  <c r="F709" i="8" s="1"/>
  <c r="G709" i="8" s="1"/>
  <c r="D710" i="8"/>
  <c r="E710" i="8"/>
  <c r="F710" i="8" s="1"/>
  <c r="G710" i="8" s="1"/>
  <c r="D711" i="8"/>
  <c r="E711" i="8"/>
  <c r="F711" i="8" s="1"/>
  <c r="G711" i="8" s="1"/>
  <c r="D712" i="8"/>
  <c r="E712" i="8"/>
  <c r="F712" i="8" s="1"/>
  <c r="G712" i="8" s="1"/>
  <c r="D713" i="8"/>
  <c r="E713" i="8"/>
  <c r="F713" i="8" s="1"/>
  <c r="G713" i="8" s="1"/>
  <c r="D714" i="8"/>
  <c r="E714" i="8"/>
  <c r="F714" i="8" s="1"/>
  <c r="G714" i="8" s="1"/>
  <c r="D715" i="8"/>
  <c r="E715" i="8"/>
  <c r="F715" i="8" s="1"/>
  <c r="G715" i="8" s="1"/>
  <c r="D716" i="8"/>
  <c r="E716" i="8"/>
  <c r="F716" i="8" s="1"/>
  <c r="G716" i="8" s="1"/>
  <c r="D717" i="8"/>
  <c r="E717" i="8"/>
  <c r="F717" i="8" s="1"/>
  <c r="G717" i="8" s="1"/>
  <c r="D718" i="8"/>
  <c r="E718" i="8"/>
  <c r="F718" i="8" s="1"/>
  <c r="G718" i="8" s="1"/>
  <c r="D719" i="8"/>
  <c r="E719" i="8"/>
  <c r="F719" i="8" s="1"/>
  <c r="G719" i="8" s="1"/>
  <c r="D720" i="8"/>
  <c r="E720" i="8"/>
  <c r="F720" i="8" s="1"/>
  <c r="G720" i="8" s="1"/>
  <c r="D721" i="8"/>
  <c r="E721" i="8"/>
  <c r="F721" i="8" s="1"/>
  <c r="G721" i="8" s="1"/>
  <c r="D722" i="8"/>
  <c r="E722" i="8"/>
  <c r="F722" i="8" s="1"/>
  <c r="G722" i="8" s="1"/>
  <c r="D723" i="8"/>
  <c r="E723" i="8"/>
  <c r="F723" i="8" s="1"/>
  <c r="G723" i="8" s="1"/>
  <c r="D724" i="8"/>
  <c r="E724" i="8"/>
  <c r="F724" i="8" s="1"/>
  <c r="G724" i="8" s="1"/>
  <c r="D725" i="8"/>
  <c r="E725" i="8"/>
  <c r="F725" i="8" s="1"/>
  <c r="G725" i="8" s="1"/>
  <c r="D726" i="8"/>
  <c r="E726" i="8"/>
  <c r="F726" i="8" s="1"/>
  <c r="G726" i="8" s="1"/>
  <c r="D727" i="8"/>
  <c r="E727" i="8"/>
  <c r="F727" i="8" s="1"/>
  <c r="G727" i="8" s="1"/>
  <c r="D728" i="8"/>
  <c r="E728" i="8"/>
  <c r="F728" i="8" s="1"/>
  <c r="G728" i="8" s="1"/>
  <c r="D729" i="8"/>
  <c r="E729" i="8"/>
  <c r="F729" i="8" s="1"/>
  <c r="G729" i="8" s="1"/>
  <c r="D730" i="8"/>
  <c r="E730" i="8"/>
  <c r="F730" i="8" s="1"/>
  <c r="G730" i="8" s="1"/>
  <c r="D731" i="8"/>
  <c r="E731" i="8"/>
  <c r="F731" i="8" s="1"/>
  <c r="G731" i="8" s="1"/>
  <c r="D732" i="8"/>
  <c r="E732" i="8"/>
  <c r="F732" i="8" s="1"/>
  <c r="G732" i="8" s="1"/>
  <c r="D733" i="8"/>
  <c r="E733" i="8"/>
  <c r="F733" i="8" s="1"/>
  <c r="G733" i="8" s="1"/>
  <c r="D734" i="8"/>
  <c r="E734" i="8"/>
  <c r="F734" i="8" s="1"/>
  <c r="G734" i="8" s="1"/>
  <c r="D735" i="8"/>
  <c r="E735" i="8"/>
  <c r="F735" i="8" s="1"/>
  <c r="G735" i="8" s="1"/>
  <c r="D736" i="8"/>
  <c r="E736" i="8"/>
  <c r="F736" i="8" s="1"/>
  <c r="G736" i="8" s="1"/>
  <c r="D737" i="8"/>
  <c r="E737" i="8"/>
  <c r="F737" i="8" s="1"/>
  <c r="G737" i="8" s="1"/>
  <c r="D738" i="8"/>
  <c r="E738" i="8"/>
  <c r="F738" i="8" s="1"/>
  <c r="G738" i="8" s="1"/>
  <c r="D739" i="8"/>
  <c r="E739" i="8"/>
  <c r="F739" i="8" s="1"/>
  <c r="G739" i="8" s="1"/>
  <c r="D740" i="8"/>
  <c r="E740" i="8"/>
  <c r="F740" i="8" s="1"/>
  <c r="G740" i="8" s="1"/>
  <c r="D741" i="8"/>
  <c r="E741" i="8"/>
  <c r="F741" i="8" s="1"/>
  <c r="G741" i="8" s="1"/>
  <c r="D742" i="8"/>
  <c r="E742" i="8"/>
  <c r="F742" i="8" s="1"/>
  <c r="G742" i="8" s="1"/>
  <c r="H742" i="8" s="1"/>
  <c r="D743" i="8"/>
  <c r="E743" i="8"/>
  <c r="F743" i="8" s="1"/>
  <c r="G743" i="8" s="1"/>
  <c r="D744" i="8"/>
  <c r="E744" i="8"/>
  <c r="F744" i="8" s="1"/>
  <c r="G744" i="8" s="1"/>
  <c r="D745" i="8"/>
  <c r="E745" i="8"/>
  <c r="F745" i="8" s="1"/>
  <c r="G745" i="8" s="1"/>
  <c r="D746" i="8"/>
  <c r="E746" i="8"/>
  <c r="F746" i="8" s="1"/>
  <c r="G746" i="8" s="1"/>
  <c r="D747" i="8"/>
  <c r="E747" i="8"/>
  <c r="F747" i="8" s="1"/>
  <c r="G747" i="8" s="1"/>
  <c r="D748" i="8"/>
  <c r="E748" i="8"/>
  <c r="F748" i="8" s="1"/>
  <c r="G748" i="8" s="1"/>
  <c r="D749" i="8"/>
  <c r="E749" i="8"/>
  <c r="F749" i="8" s="1"/>
  <c r="G749" i="8" s="1"/>
  <c r="D750" i="8"/>
  <c r="E750" i="8"/>
  <c r="F750" i="8" s="1"/>
  <c r="G750" i="8" s="1"/>
  <c r="D751" i="8"/>
  <c r="E751" i="8"/>
  <c r="F751" i="8" s="1"/>
  <c r="G751" i="8" s="1"/>
  <c r="D752" i="8"/>
  <c r="E752" i="8"/>
  <c r="F752" i="8" s="1"/>
  <c r="G752" i="8" s="1"/>
  <c r="D753" i="8"/>
  <c r="E753" i="8"/>
  <c r="F753" i="8" s="1"/>
  <c r="G753" i="8" s="1"/>
  <c r="D754" i="8"/>
  <c r="E754" i="8"/>
  <c r="F754" i="8" s="1"/>
  <c r="G754" i="8" s="1"/>
  <c r="D755" i="8"/>
  <c r="E755" i="8"/>
  <c r="F755" i="8" s="1"/>
  <c r="G755" i="8" s="1"/>
  <c r="D756" i="8"/>
  <c r="E756" i="8"/>
  <c r="F756" i="8" s="1"/>
  <c r="G756" i="8" s="1"/>
  <c r="D757" i="8"/>
  <c r="E757" i="8"/>
  <c r="F757" i="8" s="1"/>
  <c r="G757" i="8" s="1"/>
  <c r="D758" i="8"/>
  <c r="E758" i="8"/>
  <c r="F758" i="8" s="1"/>
  <c r="G758" i="8" s="1"/>
  <c r="D759" i="8"/>
  <c r="E759" i="8"/>
  <c r="F759" i="8" s="1"/>
  <c r="G759" i="8" s="1"/>
  <c r="D760" i="8"/>
  <c r="E760" i="8"/>
  <c r="F760" i="8" s="1"/>
  <c r="G760" i="8" s="1"/>
  <c r="D761" i="8"/>
  <c r="E761" i="8"/>
  <c r="F761" i="8" s="1"/>
  <c r="G761" i="8" s="1"/>
  <c r="D762" i="8"/>
  <c r="E762" i="8"/>
  <c r="F762" i="8" s="1"/>
  <c r="G762" i="8" s="1"/>
  <c r="D763" i="8"/>
  <c r="E763" i="8"/>
  <c r="F763" i="8" s="1"/>
  <c r="G763" i="8" s="1"/>
  <c r="D764" i="8"/>
  <c r="E764" i="8"/>
  <c r="F764" i="8" s="1"/>
  <c r="G764" i="8" s="1"/>
  <c r="D765" i="8"/>
  <c r="E765" i="8"/>
  <c r="F765" i="8" s="1"/>
  <c r="G765" i="8" s="1"/>
  <c r="D766" i="8"/>
  <c r="E766" i="8"/>
  <c r="F766" i="8" s="1"/>
  <c r="G766" i="8" s="1"/>
  <c r="D767" i="8"/>
  <c r="E767" i="8"/>
  <c r="F767" i="8" s="1"/>
  <c r="G767" i="8" s="1"/>
  <c r="D768" i="8"/>
  <c r="E768" i="8"/>
  <c r="F768" i="8" s="1"/>
  <c r="G768" i="8" s="1"/>
  <c r="D769" i="8"/>
  <c r="E769" i="8"/>
  <c r="F769" i="8" s="1"/>
  <c r="G769" i="8" s="1"/>
  <c r="D770" i="8"/>
  <c r="E770" i="8"/>
  <c r="F770" i="8" s="1"/>
  <c r="G770" i="8" s="1"/>
  <c r="D771" i="8"/>
  <c r="E771" i="8"/>
  <c r="F771" i="8" s="1"/>
  <c r="G771" i="8" s="1"/>
  <c r="D772" i="8"/>
  <c r="E772" i="8"/>
  <c r="F772" i="8" s="1"/>
  <c r="G772" i="8" s="1"/>
  <c r="D773" i="8"/>
  <c r="E773" i="8"/>
  <c r="F773" i="8" s="1"/>
  <c r="G773" i="8" s="1"/>
  <c r="D774" i="8"/>
  <c r="E774" i="8"/>
  <c r="F774" i="8" s="1"/>
  <c r="G774" i="8" s="1"/>
  <c r="D775" i="8"/>
  <c r="E775" i="8"/>
  <c r="F775" i="8" s="1"/>
  <c r="G775" i="8" s="1"/>
  <c r="D776" i="8"/>
  <c r="E776" i="8"/>
  <c r="F776" i="8" s="1"/>
  <c r="G776" i="8" s="1"/>
  <c r="D777" i="8"/>
  <c r="E777" i="8"/>
  <c r="F777" i="8" s="1"/>
  <c r="G777" i="8" s="1"/>
  <c r="D778" i="8"/>
  <c r="E778" i="8"/>
  <c r="F778" i="8" s="1"/>
  <c r="G778" i="8" s="1"/>
  <c r="D779" i="8"/>
  <c r="E779" i="8"/>
  <c r="F779" i="8" s="1"/>
  <c r="G779" i="8" s="1"/>
  <c r="D780" i="8"/>
  <c r="E780" i="8"/>
  <c r="F780" i="8" s="1"/>
  <c r="G780" i="8" s="1"/>
  <c r="D781" i="8"/>
  <c r="E781" i="8"/>
  <c r="F781" i="8" s="1"/>
  <c r="G781" i="8" s="1"/>
  <c r="D782" i="8"/>
  <c r="E782" i="8"/>
  <c r="F782" i="8" s="1"/>
  <c r="G782" i="8" s="1"/>
  <c r="D783" i="8"/>
  <c r="E783" i="8"/>
  <c r="F783" i="8" s="1"/>
  <c r="G783" i="8" s="1"/>
  <c r="D784" i="8"/>
  <c r="E784" i="8"/>
  <c r="F784" i="8" s="1"/>
  <c r="G784" i="8" s="1"/>
  <c r="D785" i="8"/>
  <c r="E785" i="8"/>
  <c r="F785" i="8" s="1"/>
  <c r="G785" i="8" s="1"/>
  <c r="D786" i="8"/>
  <c r="E786" i="8"/>
  <c r="F786" i="8" s="1"/>
  <c r="G786" i="8" s="1"/>
  <c r="D787" i="8"/>
  <c r="E787" i="8"/>
  <c r="F787" i="8" s="1"/>
  <c r="G787" i="8" s="1"/>
  <c r="D788" i="8"/>
  <c r="E788" i="8"/>
  <c r="F788" i="8" s="1"/>
  <c r="G788" i="8" s="1"/>
  <c r="D789" i="8"/>
  <c r="E789" i="8"/>
  <c r="F789" i="8" s="1"/>
  <c r="G789" i="8" s="1"/>
  <c r="D790" i="8"/>
  <c r="E790" i="8"/>
  <c r="F790" i="8" s="1"/>
  <c r="G790" i="8" s="1"/>
  <c r="D791" i="8"/>
  <c r="E791" i="8"/>
  <c r="F791" i="8" s="1"/>
  <c r="G791" i="8" s="1"/>
  <c r="D792" i="8"/>
  <c r="E792" i="8"/>
  <c r="F792" i="8" s="1"/>
  <c r="G792" i="8" s="1"/>
  <c r="D793" i="8"/>
  <c r="E793" i="8"/>
  <c r="F793" i="8" s="1"/>
  <c r="G793" i="8" s="1"/>
  <c r="D794" i="8"/>
  <c r="E794" i="8"/>
  <c r="F794" i="8" s="1"/>
  <c r="G794" i="8" s="1"/>
  <c r="D795" i="8"/>
  <c r="E795" i="8"/>
  <c r="F795" i="8" s="1"/>
  <c r="G795" i="8" s="1"/>
  <c r="D796" i="8"/>
  <c r="E796" i="8"/>
  <c r="F796" i="8" s="1"/>
  <c r="G796" i="8" s="1"/>
  <c r="D797" i="8"/>
  <c r="E797" i="8"/>
  <c r="F797" i="8" s="1"/>
  <c r="G797" i="8" s="1"/>
  <c r="D798" i="8"/>
  <c r="E798" i="8"/>
  <c r="F798" i="8" s="1"/>
  <c r="G798" i="8" s="1"/>
  <c r="D799" i="8"/>
  <c r="E799" i="8"/>
  <c r="F799" i="8" s="1"/>
  <c r="G799" i="8" s="1"/>
  <c r="D800" i="8"/>
  <c r="E800" i="8"/>
  <c r="F800" i="8" s="1"/>
  <c r="G800" i="8" s="1"/>
  <c r="D801" i="8"/>
  <c r="E801" i="8"/>
  <c r="F801" i="8" s="1"/>
  <c r="G801" i="8" s="1"/>
  <c r="D802" i="8"/>
  <c r="E802" i="8"/>
  <c r="F802" i="8" s="1"/>
  <c r="G802" i="8" s="1"/>
  <c r="D803" i="8"/>
  <c r="E803" i="8"/>
  <c r="F803" i="8" s="1"/>
  <c r="G803" i="8" s="1"/>
  <c r="D804" i="8"/>
  <c r="E804" i="8"/>
  <c r="F804" i="8" s="1"/>
  <c r="G804" i="8" s="1"/>
  <c r="D805" i="8"/>
  <c r="E805" i="8"/>
  <c r="F805" i="8" s="1"/>
  <c r="G805" i="8" s="1"/>
  <c r="D806" i="8"/>
  <c r="E806" i="8"/>
  <c r="F806" i="8" s="1"/>
  <c r="G806" i="8" s="1"/>
  <c r="D807" i="8"/>
  <c r="E807" i="8"/>
  <c r="F807" i="8" s="1"/>
  <c r="G807" i="8" s="1"/>
  <c r="D808" i="8"/>
  <c r="E808" i="8"/>
  <c r="F808" i="8" s="1"/>
  <c r="G808" i="8" s="1"/>
  <c r="D809" i="8"/>
  <c r="E809" i="8"/>
  <c r="F809" i="8" s="1"/>
  <c r="G809" i="8" s="1"/>
  <c r="D810" i="8"/>
  <c r="E810" i="8"/>
  <c r="F810" i="8" s="1"/>
  <c r="G810" i="8" s="1"/>
  <c r="D811" i="8"/>
  <c r="E811" i="8"/>
  <c r="F811" i="8" s="1"/>
  <c r="G811" i="8" s="1"/>
  <c r="D812" i="8"/>
  <c r="E812" i="8"/>
  <c r="F812" i="8" s="1"/>
  <c r="G812" i="8" s="1"/>
  <c r="D813" i="8"/>
  <c r="E813" i="8"/>
  <c r="F813" i="8" s="1"/>
  <c r="G813" i="8" s="1"/>
  <c r="D814" i="8"/>
  <c r="E814" i="8"/>
  <c r="F814" i="8" s="1"/>
  <c r="G814" i="8" s="1"/>
  <c r="D815" i="8"/>
  <c r="E815" i="8"/>
  <c r="F815" i="8" s="1"/>
  <c r="G815" i="8" s="1"/>
  <c r="D816" i="8"/>
  <c r="E816" i="8"/>
  <c r="F816" i="8" s="1"/>
  <c r="G816" i="8" s="1"/>
  <c r="D817" i="8"/>
  <c r="E817" i="8"/>
  <c r="F817" i="8" s="1"/>
  <c r="G817" i="8" s="1"/>
  <c r="D818" i="8"/>
  <c r="E818" i="8"/>
  <c r="F818" i="8" s="1"/>
  <c r="G818" i="8" s="1"/>
  <c r="D819" i="8"/>
  <c r="E819" i="8"/>
  <c r="F819" i="8" s="1"/>
  <c r="G819" i="8" s="1"/>
  <c r="D820" i="8"/>
  <c r="E820" i="8"/>
  <c r="F820" i="8" s="1"/>
  <c r="G820" i="8" s="1"/>
  <c r="D821" i="8"/>
  <c r="E821" i="8"/>
  <c r="F821" i="8" s="1"/>
  <c r="G821" i="8" s="1"/>
  <c r="D822" i="8"/>
  <c r="E822" i="8"/>
  <c r="F822" i="8" s="1"/>
  <c r="G822" i="8" s="1"/>
  <c r="D823" i="8"/>
  <c r="E823" i="8"/>
  <c r="F823" i="8" s="1"/>
  <c r="G823" i="8" s="1"/>
  <c r="D824" i="8"/>
  <c r="E824" i="8"/>
  <c r="F824" i="8" s="1"/>
  <c r="G824" i="8" s="1"/>
  <c r="D825" i="8"/>
  <c r="E825" i="8"/>
  <c r="F825" i="8" s="1"/>
  <c r="G825" i="8" s="1"/>
  <c r="D826" i="8"/>
  <c r="E826" i="8"/>
  <c r="F826" i="8" s="1"/>
  <c r="G826" i="8" s="1"/>
  <c r="D827" i="8"/>
  <c r="E827" i="8"/>
  <c r="F827" i="8" s="1"/>
  <c r="G827" i="8" s="1"/>
  <c r="D828" i="8"/>
  <c r="E828" i="8"/>
  <c r="F828" i="8" s="1"/>
  <c r="G828" i="8" s="1"/>
  <c r="D829" i="8"/>
  <c r="E829" i="8"/>
  <c r="F829" i="8" s="1"/>
  <c r="G829" i="8" s="1"/>
  <c r="D830" i="8"/>
  <c r="E830" i="8"/>
  <c r="F830" i="8" s="1"/>
  <c r="G830" i="8" s="1"/>
  <c r="D831" i="8"/>
  <c r="E831" i="8"/>
  <c r="F831" i="8" s="1"/>
  <c r="G831" i="8" s="1"/>
  <c r="D832" i="8"/>
  <c r="E832" i="8"/>
  <c r="F832" i="8" s="1"/>
  <c r="G832" i="8" s="1"/>
  <c r="D833" i="8"/>
  <c r="E833" i="8"/>
  <c r="F833" i="8" s="1"/>
  <c r="G833" i="8" s="1"/>
  <c r="D834" i="8"/>
  <c r="E834" i="8"/>
  <c r="F834" i="8" s="1"/>
  <c r="G834" i="8" s="1"/>
  <c r="D835" i="8"/>
  <c r="E835" i="8"/>
  <c r="F835" i="8" s="1"/>
  <c r="G835" i="8" s="1"/>
  <c r="D836" i="8"/>
  <c r="E836" i="8"/>
  <c r="F836" i="8" s="1"/>
  <c r="G836" i="8" s="1"/>
  <c r="D837" i="8"/>
  <c r="E837" i="8"/>
  <c r="F837" i="8" s="1"/>
  <c r="G837" i="8" s="1"/>
  <c r="D838" i="8"/>
  <c r="E838" i="8"/>
  <c r="F838" i="8" s="1"/>
  <c r="G838" i="8" s="1"/>
  <c r="D839" i="8"/>
  <c r="E839" i="8"/>
  <c r="F839" i="8" s="1"/>
  <c r="G839" i="8" s="1"/>
  <c r="D840" i="8"/>
  <c r="E840" i="8"/>
  <c r="F840" i="8" s="1"/>
  <c r="G840" i="8" s="1"/>
  <c r="D841" i="8"/>
  <c r="E841" i="8"/>
  <c r="F841" i="8" s="1"/>
  <c r="G841" i="8" s="1"/>
  <c r="D842" i="8"/>
  <c r="E842" i="8"/>
  <c r="F842" i="8" s="1"/>
  <c r="G842" i="8" s="1"/>
  <c r="D843" i="8"/>
  <c r="E843" i="8"/>
  <c r="F843" i="8" s="1"/>
  <c r="G843" i="8" s="1"/>
  <c r="D844" i="8"/>
  <c r="E844" i="8"/>
  <c r="F844" i="8" s="1"/>
  <c r="G844" i="8" s="1"/>
  <c r="D845" i="8"/>
  <c r="E845" i="8"/>
  <c r="F845" i="8" s="1"/>
  <c r="G845" i="8" s="1"/>
  <c r="D846" i="8"/>
  <c r="E846" i="8"/>
  <c r="F846" i="8" s="1"/>
  <c r="G846" i="8" s="1"/>
  <c r="D847" i="8"/>
  <c r="E847" i="8"/>
  <c r="F847" i="8" s="1"/>
  <c r="G847" i="8" s="1"/>
  <c r="D848" i="8"/>
  <c r="E848" i="8"/>
  <c r="F848" i="8" s="1"/>
  <c r="G848" i="8" s="1"/>
  <c r="D849" i="8"/>
  <c r="E849" i="8"/>
  <c r="F849" i="8" s="1"/>
  <c r="G849" i="8" s="1"/>
  <c r="D850" i="8"/>
  <c r="E850" i="8"/>
  <c r="F850" i="8" s="1"/>
  <c r="G850" i="8" s="1"/>
  <c r="D851" i="8"/>
  <c r="E851" i="8"/>
  <c r="F851" i="8" s="1"/>
  <c r="G851" i="8" s="1"/>
  <c r="D852" i="8"/>
  <c r="E852" i="8"/>
  <c r="F852" i="8" s="1"/>
  <c r="G852" i="8" s="1"/>
  <c r="D853" i="8"/>
  <c r="E853" i="8"/>
  <c r="F853" i="8" s="1"/>
  <c r="G853" i="8" s="1"/>
  <c r="D854" i="8"/>
  <c r="E854" i="8"/>
  <c r="F854" i="8" s="1"/>
  <c r="G854" i="8" s="1"/>
  <c r="D855" i="8"/>
  <c r="E855" i="8"/>
  <c r="F855" i="8" s="1"/>
  <c r="G855" i="8" s="1"/>
  <c r="D856" i="8"/>
  <c r="E856" i="8"/>
  <c r="F856" i="8" s="1"/>
  <c r="G856" i="8" s="1"/>
  <c r="D857" i="8"/>
  <c r="E857" i="8"/>
  <c r="F857" i="8" s="1"/>
  <c r="G857" i="8" s="1"/>
  <c r="D858" i="8"/>
  <c r="E858" i="8"/>
  <c r="F858" i="8" s="1"/>
  <c r="G858" i="8" s="1"/>
  <c r="D859" i="8"/>
  <c r="E859" i="8"/>
  <c r="F859" i="8" s="1"/>
  <c r="G859" i="8" s="1"/>
  <c r="D860" i="8"/>
  <c r="E860" i="8"/>
  <c r="F860" i="8" s="1"/>
  <c r="G860" i="8" s="1"/>
  <c r="D861" i="8"/>
  <c r="E861" i="8"/>
  <c r="F861" i="8" s="1"/>
  <c r="G861" i="8" s="1"/>
  <c r="D862" i="8"/>
  <c r="E862" i="8"/>
  <c r="F862" i="8" s="1"/>
  <c r="G862" i="8" s="1"/>
  <c r="D863" i="8"/>
  <c r="E863" i="8"/>
  <c r="F863" i="8" s="1"/>
  <c r="G863" i="8" s="1"/>
  <c r="D864" i="8"/>
  <c r="E864" i="8"/>
  <c r="F864" i="8" s="1"/>
  <c r="G864" i="8" s="1"/>
  <c r="D865" i="8"/>
  <c r="E865" i="8"/>
  <c r="F865" i="8" s="1"/>
  <c r="G865" i="8" s="1"/>
  <c r="D866" i="8"/>
  <c r="E866" i="8"/>
  <c r="F866" i="8" s="1"/>
  <c r="G866" i="8" s="1"/>
  <c r="D867" i="8"/>
  <c r="E867" i="8"/>
  <c r="F867" i="8" s="1"/>
  <c r="G867" i="8" s="1"/>
  <c r="D868" i="8"/>
  <c r="E868" i="8"/>
  <c r="F868" i="8" s="1"/>
  <c r="G868" i="8" s="1"/>
  <c r="D869" i="8"/>
  <c r="E869" i="8"/>
  <c r="F869" i="8" s="1"/>
  <c r="G869" i="8" s="1"/>
  <c r="D870" i="8"/>
  <c r="E870" i="8"/>
  <c r="F870" i="8" s="1"/>
  <c r="G870" i="8" s="1"/>
  <c r="D871" i="8"/>
  <c r="E871" i="8"/>
  <c r="F871" i="8" s="1"/>
  <c r="G871" i="8" s="1"/>
  <c r="D872" i="8"/>
  <c r="E872" i="8"/>
  <c r="F872" i="8" s="1"/>
  <c r="G872" i="8" s="1"/>
  <c r="D873" i="8"/>
  <c r="E873" i="8"/>
  <c r="F873" i="8" s="1"/>
  <c r="G873" i="8" s="1"/>
  <c r="D874" i="8"/>
  <c r="E874" i="8"/>
  <c r="F874" i="8" s="1"/>
  <c r="G874" i="8" s="1"/>
  <c r="D875" i="8"/>
  <c r="E875" i="8"/>
  <c r="F875" i="8" s="1"/>
  <c r="G875" i="8" s="1"/>
  <c r="D876" i="8"/>
  <c r="E876" i="8"/>
  <c r="F876" i="8" s="1"/>
  <c r="G876" i="8" s="1"/>
  <c r="D877" i="8"/>
  <c r="E877" i="8"/>
  <c r="F877" i="8" s="1"/>
  <c r="G877" i="8" s="1"/>
  <c r="D878" i="8"/>
  <c r="E878" i="8"/>
  <c r="F878" i="8" s="1"/>
  <c r="G878" i="8" s="1"/>
  <c r="D879" i="8"/>
  <c r="E879" i="8"/>
  <c r="F879" i="8" s="1"/>
  <c r="G879" i="8" s="1"/>
  <c r="D880" i="8"/>
  <c r="E880" i="8"/>
  <c r="F880" i="8" s="1"/>
  <c r="G880" i="8" s="1"/>
  <c r="D881" i="8"/>
  <c r="E881" i="8"/>
  <c r="F881" i="8" s="1"/>
  <c r="G881" i="8" s="1"/>
  <c r="D882" i="8"/>
  <c r="E882" i="8"/>
  <c r="F882" i="8" s="1"/>
  <c r="G882" i="8" s="1"/>
  <c r="D883" i="8"/>
  <c r="E883" i="8"/>
  <c r="F883" i="8" s="1"/>
  <c r="G883" i="8" s="1"/>
  <c r="D884" i="8"/>
  <c r="E884" i="8"/>
  <c r="F884" i="8" s="1"/>
  <c r="G884" i="8" s="1"/>
  <c r="D885" i="8"/>
  <c r="E885" i="8"/>
  <c r="F885" i="8" s="1"/>
  <c r="G885" i="8" s="1"/>
  <c r="D886" i="8"/>
  <c r="E886" i="8"/>
  <c r="F886" i="8" s="1"/>
  <c r="G886" i="8" s="1"/>
  <c r="D887" i="8"/>
  <c r="E887" i="8"/>
  <c r="F887" i="8" s="1"/>
  <c r="G887" i="8" s="1"/>
  <c r="D888" i="8"/>
  <c r="E888" i="8"/>
  <c r="F888" i="8" s="1"/>
  <c r="G888" i="8" s="1"/>
  <c r="D889" i="8"/>
  <c r="E889" i="8"/>
  <c r="F889" i="8" s="1"/>
  <c r="G889" i="8" s="1"/>
  <c r="D890" i="8"/>
  <c r="E890" i="8"/>
  <c r="F890" i="8" s="1"/>
  <c r="G890" i="8" s="1"/>
  <c r="D891" i="8"/>
  <c r="E891" i="8"/>
  <c r="F891" i="8" s="1"/>
  <c r="G891" i="8" s="1"/>
  <c r="D892" i="8"/>
  <c r="E892" i="8"/>
  <c r="F892" i="8" s="1"/>
  <c r="G892" i="8" s="1"/>
  <c r="D893" i="8"/>
  <c r="E893" i="8"/>
  <c r="F893" i="8" s="1"/>
  <c r="G893" i="8" s="1"/>
  <c r="D894" i="8"/>
  <c r="E894" i="8"/>
  <c r="F894" i="8" s="1"/>
  <c r="G894" i="8" s="1"/>
  <c r="D895" i="8"/>
  <c r="E895" i="8"/>
  <c r="F895" i="8" s="1"/>
  <c r="G895" i="8" s="1"/>
  <c r="D896" i="8"/>
  <c r="E896" i="8"/>
  <c r="F896" i="8" s="1"/>
  <c r="G896" i="8" s="1"/>
  <c r="D897" i="8"/>
  <c r="E897" i="8"/>
  <c r="F897" i="8" s="1"/>
  <c r="G897" i="8" s="1"/>
  <c r="D898" i="8"/>
  <c r="E898" i="8"/>
  <c r="F898" i="8" s="1"/>
  <c r="G898" i="8" s="1"/>
  <c r="D899" i="8"/>
  <c r="E899" i="8"/>
  <c r="F899" i="8" s="1"/>
  <c r="G899" i="8" s="1"/>
  <c r="D900" i="8"/>
  <c r="E900" i="8"/>
  <c r="F900" i="8" s="1"/>
  <c r="G900" i="8" s="1"/>
  <c r="D901" i="8"/>
  <c r="E901" i="8"/>
  <c r="F901" i="8" s="1"/>
  <c r="G901" i="8" s="1"/>
  <c r="D902" i="8"/>
  <c r="E902" i="8"/>
  <c r="F902" i="8" s="1"/>
  <c r="G902" i="8" s="1"/>
  <c r="E3" i="8"/>
  <c r="F3" i="8" s="1"/>
  <c r="G3" i="8" s="1"/>
  <c r="D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B84" i="8"/>
  <c r="C84" i="8"/>
  <c r="B85" i="8"/>
  <c r="C85" i="8"/>
  <c r="B86" i="8"/>
  <c r="C86" i="8"/>
  <c r="B87" i="8"/>
  <c r="C87" i="8"/>
  <c r="B88" i="8"/>
  <c r="C88" i="8"/>
  <c r="B89" i="8"/>
  <c r="C89" i="8"/>
  <c r="B90" i="8"/>
  <c r="C90" i="8"/>
  <c r="B91" i="8"/>
  <c r="C91" i="8"/>
  <c r="B92" i="8"/>
  <c r="C92" i="8"/>
  <c r="B93" i="8"/>
  <c r="C93" i="8"/>
  <c r="B94" i="8"/>
  <c r="C94" i="8"/>
  <c r="B95" i="8"/>
  <c r="C95" i="8"/>
  <c r="B96" i="8"/>
  <c r="C96" i="8"/>
  <c r="B97" i="8"/>
  <c r="C97" i="8"/>
  <c r="B98" i="8"/>
  <c r="C98" i="8"/>
  <c r="B99" i="8"/>
  <c r="C99" i="8"/>
  <c r="B100" i="8"/>
  <c r="C100" i="8"/>
  <c r="B101" i="8"/>
  <c r="C101" i="8"/>
  <c r="B102" i="8"/>
  <c r="C102" i="8"/>
  <c r="B103" i="8"/>
  <c r="C103" i="8"/>
  <c r="B104" i="8"/>
  <c r="C104" i="8"/>
  <c r="B105" i="8"/>
  <c r="C105" i="8"/>
  <c r="B106" i="8"/>
  <c r="C106" i="8"/>
  <c r="B107" i="8"/>
  <c r="C107" i="8"/>
  <c r="B108" i="8"/>
  <c r="C108" i="8"/>
  <c r="B109" i="8"/>
  <c r="C109" i="8"/>
  <c r="B110" i="8"/>
  <c r="C110" i="8"/>
  <c r="B111" i="8"/>
  <c r="C111" i="8"/>
  <c r="B112" i="8"/>
  <c r="C112" i="8"/>
  <c r="B113" i="8"/>
  <c r="C113" i="8"/>
  <c r="B114" i="8"/>
  <c r="C114" i="8"/>
  <c r="B115" i="8"/>
  <c r="C115" i="8"/>
  <c r="B116" i="8"/>
  <c r="C116" i="8"/>
  <c r="B117" i="8"/>
  <c r="C117" i="8"/>
  <c r="B118" i="8"/>
  <c r="C118" i="8"/>
  <c r="B119" i="8"/>
  <c r="C119" i="8"/>
  <c r="B120" i="8"/>
  <c r="C120" i="8"/>
  <c r="B121" i="8"/>
  <c r="C121" i="8"/>
  <c r="B122" i="8"/>
  <c r="C122" i="8"/>
  <c r="B123" i="8"/>
  <c r="C123" i="8"/>
  <c r="B124" i="8"/>
  <c r="C124" i="8"/>
  <c r="B125" i="8"/>
  <c r="C125" i="8"/>
  <c r="B126" i="8"/>
  <c r="C126" i="8"/>
  <c r="B127" i="8"/>
  <c r="C127" i="8"/>
  <c r="B128" i="8"/>
  <c r="C128" i="8"/>
  <c r="B129" i="8"/>
  <c r="C129" i="8"/>
  <c r="B130" i="8"/>
  <c r="C130" i="8"/>
  <c r="B131" i="8"/>
  <c r="C131" i="8"/>
  <c r="B132" i="8"/>
  <c r="C132" i="8"/>
  <c r="B133" i="8"/>
  <c r="C133" i="8"/>
  <c r="B134" i="8"/>
  <c r="C134" i="8"/>
  <c r="B135" i="8"/>
  <c r="C135" i="8"/>
  <c r="B136" i="8"/>
  <c r="C136" i="8"/>
  <c r="B137" i="8"/>
  <c r="C137" i="8"/>
  <c r="B138" i="8"/>
  <c r="C138" i="8"/>
  <c r="B139" i="8"/>
  <c r="C139" i="8"/>
  <c r="B140" i="8"/>
  <c r="C140" i="8"/>
  <c r="B141" i="8"/>
  <c r="C141" i="8"/>
  <c r="B142" i="8"/>
  <c r="C142" i="8"/>
  <c r="B143" i="8"/>
  <c r="C143" i="8"/>
  <c r="B144" i="8"/>
  <c r="C144" i="8"/>
  <c r="B145" i="8"/>
  <c r="C145" i="8"/>
  <c r="B146" i="8"/>
  <c r="C146" i="8"/>
  <c r="B147" i="8"/>
  <c r="C147" i="8"/>
  <c r="B148" i="8"/>
  <c r="C148" i="8"/>
  <c r="B149" i="8"/>
  <c r="C149" i="8"/>
  <c r="B150" i="8"/>
  <c r="C150" i="8"/>
  <c r="B151" i="8"/>
  <c r="C151" i="8"/>
  <c r="B152" i="8"/>
  <c r="C152" i="8"/>
  <c r="B153" i="8"/>
  <c r="C153" i="8"/>
  <c r="B154" i="8"/>
  <c r="C154" i="8"/>
  <c r="B155" i="8"/>
  <c r="C155" i="8"/>
  <c r="B156" i="8"/>
  <c r="C156" i="8"/>
  <c r="B157" i="8"/>
  <c r="C157" i="8"/>
  <c r="B158" i="8"/>
  <c r="C158" i="8"/>
  <c r="B159" i="8"/>
  <c r="C159" i="8"/>
  <c r="B160" i="8"/>
  <c r="C160" i="8"/>
  <c r="B161" i="8"/>
  <c r="C161" i="8"/>
  <c r="B162" i="8"/>
  <c r="C162" i="8"/>
  <c r="B163" i="8"/>
  <c r="C163" i="8"/>
  <c r="B164" i="8"/>
  <c r="C164" i="8"/>
  <c r="B165" i="8"/>
  <c r="C165" i="8"/>
  <c r="B166" i="8"/>
  <c r="C166" i="8"/>
  <c r="B167" i="8"/>
  <c r="C167" i="8"/>
  <c r="B168" i="8"/>
  <c r="C168" i="8"/>
  <c r="B169" i="8"/>
  <c r="C169" i="8"/>
  <c r="B170" i="8"/>
  <c r="C170" i="8"/>
  <c r="B171" i="8"/>
  <c r="C171" i="8"/>
  <c r="B172" i="8"/>
  <c r="C172" i="8"/>
  <c r="B173" i="8"/>
  <c r="C173" i="8"/>
  <c r="B174" i="8"/>
  <c r="C174" i="8"/>
  <c r="B175" i="8"/>
  <c r="C175" i="8"/>
  <c r="B176" i="8"/>
  <c r="C176" i="8"/>
  <c r="B177" i="8"/>
  <c r="C177" i="8"/>
  <c r="B178" i="8"/>
  <c r="C178" i="8"/>
  <c r="B179" i="8"/>
  <c r="C179" i="8"/>
  <c r="B180" i="8"/>
  <c r="C180" i="8"/>
  <c r="B181" i="8"/>
  <c r="C181" i="8"/>
  <c r="B182" i="8"/>
  <c r="C182" i="8"/>
  <c r="B183" i="8"/>
  <c r="C183" i="8"/>
  <c r="B184" i="8"/>
  <c r="C184" i="8"/>
  <c r="B185" i="8"/>
  <c r="C185" i="8"/>
  <c r="B186" i="8"/>
  <c r="C186" i="8"/>
  <c r="B187" i="8"/>
  <c r="C187" i="8"/>
  <c r="B188" i="8"/>
  <c r="C188" i="8"/>
  <c r="B189" i="8"/>
  <c r="C189" i="8"/>
  <c r="B190" i="8"/>
  <c r="C190" i="8"/>
  <c r="B191" i="8"/>
  <c r="C191" i="8"/>
  <c r="B192" i="8"/>
  <c r="C192" i="8"/>
  <c r="B193" i="8"/>
  <c r="C193" i="8"/>
  <c r="B194" i="8"/>
  <c r="C194" i="8"/>
  <c r="B195" i="8"/>
  <c r="C195" i="8"/>
  <c r="B196" i="8"/>
  <c r="C196" i="8"/>
  <c r="B197" i="8"/>
  <c r="C197" i="8"/>
  <c r="B198" i="8"/>
  <c r="C198" i="8"/>
  <c r="B199" i="8"/>
  <c r="C199" i="8"/>
  <c r="B200" i="8"/>
  <c r="C200" i="8"/>
  <c r="B201" i="8"/>
  <c r="C201" i="8"/>
  <c r="B202" i="8"/>
  <c r="C202" i="8"/>
  <c r="B203" i="8"/>
  <c r="C203" i="8"/>
  <c r="B204" i="8"/>
  <c r="C204" i="8"/>
  <c r="B205" i="8"/>
  <c r="C205" i="8"/>
  <c r="B206" i="8"/>
  <c r="C206" i="8"/>
  <c r="B207" i="8"/>
  <c r="C207" i="8"/>
  <c r="B208" i="8"/>
  <c r="C208" i="8"/>
  <c r="B209" i="8"/>
  <c r="C209" i="8"/>
  <c r="B210" i="8"/>
  <c r="C210" i="8"/>
  <c r="B211" i="8"/>
  <c r="C211" i="8"/>
  <c r="B212" i="8"/>
  <c r="C212" i="8"/>
  <c r="B213" i="8"/>
  <c r="C213" i="8"/>
  <c r="B214" i="8"/>
  <c r="C214" i="8"/>
  <c r="B215" i="8"/>
  <c r="C215" i="8"/>
  <c r="B216" i="8"/>
  <c r="C216" i="8"/>
  <c r="B217" i="8"/>
  <c r="C217" i="8"/>
  <c r="B218" i="8"/>
  <c r="C218" i="8"/>
  <c r="B219" i="8"/>
  <c r="C219" i="8"/>
  <c r="B220" i="8"/>
  <c r="C220" i="8"/>
  <c r="B221" i="8"/>
  <c r="C221" i="8"/>
  <c r="B222" i="8"/>
  <c r="C222" i="8"/>
  <c r="B223" i="8"/>
  <c r="C223" i="8"/>
  <c r="B224" i="8"/>
  <c r="C224" i="8"/>
  <c r="B225" i="8"/>
  <c r="C225" i="8"/>
  <c r="B226" i="8"/>
  <c r="C226" i="8"/>
  <c r="B227" i="8"/>
  <c r="C227" i="8"/>
  <c r="B228" i="8"/>
  <c r="C228" i="8"/>
  <c r="B229" i="8"/>
  <c r="C229" i="8"/>
  <c r="B230" i="8"/>
  <c r="C230" i="8"/>
  <c r="B231" i="8"/>
  <c r="C231" i="8"/>
  <c r="B232" i="8"/>
  <c r="C232" i="8"/>
  <c r="B233" i="8"/>
  <c r="C233" i="8"/>
  <c r="B234" i="8"/>
  <c r="C234" i="8"/>
  <c r="B235" i="8"/>
  <c r="C235" i="8"/>
  <c r="B236" i="8"/>
  <c r="C236" i="8"/>
  <c r="B237" i="8"/>
  <c r="C237" i="8"/>
  <c r="B238" i="8"/>
  <c r="C238" i="8"/>
  <c r="B239" i="8"/>
  <c r="C239" i="8"/>
  <c r="B240" i="8"/>
  <c r="C240" i="8"/>
  <c r="B241" i="8"/>
  <c r="C241" i="8"/>
  <c r="B242" i="8"/>
  <c r="C242" i="8"/>
  <c r="B243" i="8"/>
  <c r="C243" i="8"/>
  <c r="B244" i="8"/>
  <c r="C244" i="8"/>
  <c r="B245" i="8"/>
  <c r="C245" i="8"/>
  <c r="B246" i="8"/>
  <c r="C246" i="8"/>
  <c r="B247" i="8"/>
  <c r="C247" i="8"/>
  <c r="B248" i="8"/>
  <c r="C248" i="8"/>
  <c r="B249" i="8"/>
  <c r="C249" i="8"/>
  <c r="B250" i="8"/>
  <c r="C250" i="8"/>
  <c r="B251" i="8"/>
  <c r="C251" i="8"/>
  <c r="B252" i="8"/>
  <c r="C252" i="8"/>
  <c r="B253" i="8"/>
  <c r="C253" i="8"/>
  <c r="B254" i="8"/>
  <c r="C254" i="8"/>
  <c r="B255" i="8"/>
  <c r="C255" i="8"/>
  <c r="B256" i="8"/>
  <c r="C256" i="8"/>
  <c r="B257" i="8"/>
  <c r="C257" i="8"/>
  <c r="B258" i="8"/>
  <c r="C258" i="8"/>
  <c r="B259" i="8"/>
  <c r="C259" i="8"/>
  <c r="B260" i="8"/>
  <c r="C260" i="8"/>
  <c r="B261" i="8"/>
  <c r="C261" i="8"/>
  <c r="B262" i="8"/>
  <c r="C262" i="8"/>
  <c r="B263" i="8"/>
  <c r="C263" i="8"/>
  <c r="B264" i="8"/>
  <c r="C264" i="8"/>
  <c r="B265" i="8"/>
  <c r="C265" i="8"/>
  <c r="B266" i="8"/>
  <c r="C266" i="8"/>
  <c r="B267" i="8"/>
  <c r="C267" i="8"/>
  <c r="B268" i="8"/>
  <c r="C268" i="8"/>
  <c r="B269" i="8"/>
  <c r="C269" i="8"/>
  <c r="B270" i="8"/>
  <c r="C270" i="8"/>
  <c r="B271" i="8"/>
  <c r="C271" i="8"/>
  <c r="B272" i="8"/>
  <c r="C272" i="8"/>
  <c r="B273" i="8"/>
  <c r="C273" i="8"/>
  <c r="B274" i="8"/>
  <c r="C274" i="8"/>
  <c r="B275" i="8"/>
  <c r="C275" i="8"/>
  <c r="B276" i="8"/>
  <c r="C276" i="8"/>
  <c r="B277" i="8"/>
  <c r="C277" i="8"/>
  <c r="B278" i="8"/>
  <c r="C278" i="8"/>
  <c r="B279" i="8"/>
  <c r="C279" i="8"/>
  <c r="B280" i="8"/>
  <c r="C280" i="8"/>
  <c r="B281" i="8"/>
  <c r="C281" i="8"/>
  <c r="B282" i="8"/>
  <c r="C282" i="8"/>
  <c r="B283" i="8"/>
  <c r="C283" i="8"/>
  <c r="B284" i="8"/>
  <c r="C284" i="8"/>
  <c r="B285" i="8"/>
  <c r="C285" i="8"/>
  <c r="B286" i="8"/>
  <c r="C286" i="8"/>
  <c r="B287" i="8"/>
  <c r="C287" i="8"/>
  <c r="B288" i="8"/>
  <c r="C288" i="8"/>
  <c r="B289" i="8"/>
  <c r="C289" i="8"/>
  <c r="B290" i="8"/>
  <c r="C290" i="8"/>
  <c r="B291" i="8"/>
  <c r="C291" i="8"/>
  <c r="B292" i="8"/>
  <c r="C292" i="8"/>
  <c r="B293" i="8"/>
  <c r="C293" i="8"/>
  <c r="B294" i="8"/>
  <c r="C294" i="8"/>
  <c r="B295" i="8"/>
  <c r="C295" i="8"/>
  <c r="B296" i="8"/>
  <c r="C296" i="8"/>
  <c r="B297" i="8"/>
  <c r="C297" i="8"/>
  <c r="B298" i="8"/>
  <c r="C298" i="8"/>
  <c r="B299" i="8"/>
  <c r="C299" i="8"/>
  <c r="B300" i="8"/>
  <c r="C300" i="8"/>
  <c r="B301" i="8"/>
  <c r="C301" i="8"/>
  <c r="B302" i="8"/>
  <c r="C302" i="8"/>
  <c r="B303" i="8"/>
  <c r="C303" i="8"/>
  <c r="B304" i="8"/>
  <c r="C304" i="8"/>
  <c r="B305" i="8"/>
  <c r="C305" i="8"/>
  <c r="B306" i="8"/>
  <c r="C306" i="8"/>
  <c r="B307" i="8"/>
  <c r="C307" i="8"/>
  <c r="B308" i="8"/>
  <c r="C308" i="8"/>
  <c r="B309" i="8"/>
  <c r="C309" i="8"/>
  <c r="B310" i="8"/>
  <c r="C310" i="8"/>
  <c r="B311" i="8"/>
  <c r="C311" i="8"/>
  <c r="B312" i="8"/>
  <c r="C312" i="8"/>
  <c r="B313" i="8"/>
  <c r="C313" i="8"/>
  <c r="B314" i="8"/>
  <c r="C314" i="8"/>
  <c r="B315" i="8"/>
  <c r="C315" i="8"/>
  <c r="B316" i="8"/>
  <c r="C316" i="8"/>
  <c r="B317" i="8"/>
  <c r="C317" i="8"/>
  <c r="B318" i="8"/>
  <c r="C318" i="8"/>
  <c r="B319" i="8"/>
  <c r="C319" i="8"/>
  <c r="B320" i="8"/>
  <c r="C320" i="8"/>
  <c r="B321" i="8"/>
  <c r="C321" i="8"/>
  <c r="B322" i="8"/>
  <c r="C322" i="8"/>
  <c r="B323" i="8"/>
  <c r="C323" i="8"/>
  <c r="B324" i="8"/>
  <c r="C324" i="8"/>
  <c r="B325" i="8"/>
  <c r="C325" i="8"/>
  <c r="B326" i="8"/>
  <c r="C326" i="8"/>
  <c r="B327" i="8"/>
  <c r="C327" i="8"/>
  <c r="B328" i="8"/>
  <c r="C328" i="8"/>
  <c r="B329" i="8"/>
  <c r="C329" i="8"/>
  <c r="B330" i="8"/>
  <c r="C330" i="8"/>
  <c r="B331" i="8"/>
  <c r="C331" i="8"/>
  <c r="B332" i="8"/>
  <c r="C332" i="8"/>
  <c r="B333" i="8"/>
  <c r="C333" i="8"/>
  <c r="B334" i="8"/>
  <c r="C334" i="8"/>
  <c r="B335" i="8"/>
  <c r="C335" i="8"/>
  <c r="B336" i="8"/>
  <c r="C336" i="8"/>
  <c r="B337" i="8"/>
  <c r="C337" i="8"/>
  <c r="B338" i="8"/>
  <c r="C338" i="8"/>
  <c r="B339" i="8"/>
  <c r="C339" i="8"/>
  <c r="B340" i="8"/>
  <c r="C340" i="8"/>
  <c r="B341" i="8"/>
  <c r="C341" i="8"/>
  <c r="B342" i="8"/>
  <c r="C342" i="8"/>
  <c r="B343" i="8"/>
  <c r="C343" i="8"/>
  <c r="B344" i="8"/>
  <c r="C344" i="8"/>
  <c r="B345" i="8"/>
  <c r="C345" i="8"/>
  <c r="B346" i="8"/>
  <c r="C346" i="8"/>
  <c r="B347" i="8"/>
  <c r="C347" i="8"/>
  <c r="B348" i="8"/>
  <c r="C348" i="8"/>
  <c r="B349" i="8"/>
  <c r="C349" i="8"/>
  <c r="B350" i="8"/>
  <c r="C350" i="8"/>
  <c r="B351" i="8"/>
  <c r="C351" i="8"/>
  <c r="B352" i="8"/>
  <c r="C352" i="8"/>
  <c r="B353" i="8"/>
  <c r="C353" i="8"/>
  <c r="B354" i="8"/>
  <c r="C354" i="8"/>
  <c r="B355" i="8"/>
  <c r="C355" i="8"/>
  <c r="B356" i="8"/>
  <c r="C356" i="8"/>
  <c r="B357" i="8"/>
  <c r="C357" i="8"/>
  <c r="B358" i="8"/>
  <c r="C358" i="8"/>
  <c r="B359" i="8"/>
  <c r="C359" i="8"/>
  <c r="B360" i="8"/>
  <c r="C360" i="8"/>
  <c r="B361" i="8"/>
  <c r="C361" i="8"/>
  <c r="B362" i="8"/>
  <c r="C362" i="8"/>
  <c r="B363" i="8"/>
  <c r="C363" i="8"/>
  <c r="B364" i="8"/>
  <c r="C364" i="8"/>
  <c r="B365" i="8"/>
  <c r="C365" i="8"/>
  <c r="B366" i="8"/>
  <c r="C366" i="8"/>
  <c r="B367" i="8"/>
  <c r="C367" i="8"/>
  <c r="B368" i="8"/>
  <c r="C368" i="8"/>
  <c r="B369" i="8"/>
  <c r="C369" i="8"/>
  <c r="B370" i="8"/>
  <c r="C370" i="8"/>
  <c r="B371" i="8"/>
  <c r="C371" i="8"/>
  <c r="B372" i="8"/>
  <c r="C372" i="8"/>
  <c r="B373" i="8"/>
  <c r="C373" i="8"/>
  <c r="B374" i="8"/>
  <c r="C374" i="8"/>
  <c r="B375" i="8"/>
  <c r="C375" i="8"/>
  <c r="B376" i="8"/>
  <c r="C376" i="8"/>
  <c r="B377" i="8"/>
  <c r="C377" i="8"/>
  <c r="B378" i="8"/>
  <c r="C378" i="8"/>
  <c r="B379" i="8"/>
  <c r="C379" i="8"/>
  <c r="B380" i="8"/>
  <c r="C380" i="8"/>
  <c r="B381" i="8"/>
  <c r="C381" i="8"/>
  <c r="B382" i="8"/>
  <c r="C382" i="8"/>
  <c r="B383" i="8"/>
  <c r="C383" i="8"/>
  <c r="B384" i="8"/>
  <c r="C384" i="8"/>
  <c r="B385" i="8"/>
  <c r="C385" i="8"/>
  <c r="B386" i="8"/>
  <c r="C386" i="8"/>
  <c r="B387" i="8"/>
  <c r="C387" i="8"/>
  <c r="B388" i="8"/>
  <c r="C388" i="8"/>
  <c r="B389" i="8"/>
  <c r="C389" i="8"/>
  <c r="B390" i="8"/>
  <c r="C390" i="8"/>
  <c r="B391" i="8"/>
  <c r="C391" i="8"/>
  <c r="B392" i="8"/>
  <c r="C392" i="8"/>
  <c r="B393" i="8"/>
  <c r="C393" i="8"/>
  <c r="B394" i="8"/>
  <c r="C394" i="8"/>
  <c r="B395" i="8"/>
  <c r="C395" i="8"/>
  <c r="B396" i="8"/>
  <c r="C396" i="8"/>
  <c r="B397" i="8"/>
  <c r="C397" i="8"/>
  <c r="B398" i="8"/>
  <c r="C398" i="8"/>
  <c r="B399" i="8"/>
  <c r="C399" i="8"/>
  <c r="B400" i="8"/>
  <c r="C400" i="8"/>
  <c r="B401" i="8"/>
  <c r="C401" i="8"/>
  <c r="B402" i="8"/>
  <c r="C402" i="8"/>
  <c r="B403" i="8"/>
  <c r="C403" i="8"/>
  <c r="B404" i="8"/>
  <c r="C404" i="8"/>
  <c r="B405" i="8"/>
  <c r="C405" i="8"/>
  <c r="B406" i="8"/>
  <c r="C406" i="8"/>
  <c r="B407" i="8"/>
  <c r="C407" i="8"/>
  <c r="B408" i="8"/>
  <c r="C408" i="8"/>
  <c r="B409" i="8"/>
  <c r="C409" i="8"/>
  <c r="B410" i="8"/>
  <c r="C410" i="8"/>
  <c r="B411" i="8"/>
  <c r="C411" i="8"/>
  <c r="B412" i="8"/>
  <c r="C412" i="8"/>
  <c r="B413" i="8"/>
  <c r="C413" i="8"/>
  <c r="B414" i="8"/>
  <c r="C414" i="8"/>
  <c r="B415" i="8"/>
  <c r="C415" i="8"/>
  <c r="B416" i="8"/>
  <c r="C416" i="8"/>
  <c r="B417" i="8"/>
  <c r="C417" i="8"/>
  <c r="B418" i="8"/>
  <c r="C418" i="8"/>
  <c r="B419" i="8"/>
  <c r="C419" i="8"/>
  <c r="B420" i="8"/>
  <c r="C420" i="8"/>
  <c r="B421" i="8"/>
  <c r="C421" i="8"/>
  <c r="B422" i="8"/>
  <c r="C422" i="8"/>
  <c r="B423" i="8"/>
  <c r="C423" i="8"/>
  <c r="B424" i="8"/>
  <c r="C424" i="8"/>
  <c r="B425" i="8"/>
  <c r="C425" i="8"/>
  <c r="B426" i="8"/>
  <c r="C426" i="8"/>
  <c r="B427" i="8"/>
  <c r="C427" i="8"/>
  <c r="B428" i="8"/>
  <c r="C428" i="8"/>
  <c r="B429" i="8"/>
  <c r="C429" i="8"/>
  <c r="B430" i="8"/>
  <c r="C430" i="8"/>
  <c r="B431" i="8"/>
  <c r="C431" i="8"/>
  <c r="B432" i="8"/>
  <c r="C432" i="8"/>
  <c r="B433" i="8"/>
  <c r="C433" i="8"/>
  <c r="B434" i="8"/>
  <c r="C434" i="8"/>
  <c r="B435" i="8"/>
  <c r="C435" i="8"/>
  <c r="B436" i="8"/>
  <c r="C436" i="8"/>
  <c r="B437" i="8"/>
  <c r="C437" i="8"/>
  <c r="B438" i="8"/>
  <c r="C438" i="8"/>
  <c r="B439" i="8"/>
  <c r="C439" i="8"/>
  <c r="B440" i="8"/>
  <c r="C440" i="8"/>
  <c r="B441" i="8"/>
  <c r="C441" i="8"/>
  <c r="B442" i="8"/>
  <c r="C442" i="8"/>
  <c r="B443" i="8"/>
  <c r="C443" i="8"/>
  <c r="B444" i="8"/>
  <c r="C444" i="8"/>
  <c r="B445" i="8"/>
  <c r="C445" i="8"/>
  <c r="B446" i="8"/>
  <c r="C446" i="8"/>
  <c r="B447" i="8"/>
  <c r="C447" i="8"/>
  <c r="B448" i="8"/>
  <c r="C448" i="8"/>
  <c r="B449" i="8"/>
  <c r="C449" i="8"/>
  <c r="B450" i="8"/>
  <c r="C450" i="8"/>
  <c r="B451" i="8"/>
  <c r="C451" i="8"/>
  <c r="B452" i="8"/>
  <c r="C452" i="8"/>
  <c r="B453" i="8"/>
  <c r="C453" i="8"/>
  <c r="B454" i="8"/>
  <c r="C454" i="8"/>
  <c r="B455" i="8"/>
  <c r="C455" i="8"/>
  <c r="B456" i="8"/>
  <c r="C456" i="8"/>
  <c r="B457" i="8"/>
  <c r="C457" i="8"/>
  <c r="B458" i="8"/>
  <c r="C458" i="8"/>
  <c r="B459" i="8"/>
  <c r="C459" i="8"/>
  <c r="B460" i="8"/>
  <c r="C460" i="8"/>
  <c r="B461" i="8"/>
  <c r="C461" i="8"/>
  <c r="B462" i="8"/>
  <c r="C462" i="8"/>
  <c r="B463" i="8"/>
  <c r="C463" i="8"/>
  <c r="B464" i="8"/>
  <c r="C464" i="8"/>
  <c r="B465" i="8"/>
  <c r="C465" i="8"/>
  <c r="B466" i="8"/>
  <c r="C466" i="8"/>
  <c r="B467" i="8"/>
  <c r="C467" i="8"/>
  <c r="B468" i="8"/>
  <c r="C468" i="8"/>
  <c r="B469" i="8"/>
  <c r="C469" i="8"/>
  <c r="B470" i="8"/>
  <c r="C470" i="8"/>
  <c r="B471" i="8"/>
  <c r="C471" i="8"/>
  <c r="B472" i="8"/>
  <c r="C472" i="8"/>
  <c r="B473" i="8"/>
  <c r="C473" i="8"/>
  <c r="B474" i="8"/>
  <c r="C474" i="8"/>
  <c r="B475" i="8"/>
  <c r="C475" i="8"/>
  <c r="B476" i="8"/>
  <c r="C476" i="8"/>
  <c r="B477" i="8"/>
  <c r="C477" i="8"/>
  <c r="B478" i="8"/>
  <c r="C478" i="8"/>
  <c r="B479" i="8"/>
  <c r="C479" i="8"/>
  <c r="B480" i="8"/>
  <c r="C480" i="8"/>
  <c r="B481" i="8"/>
  <c r="C481" i="8"/>
  <c r="B482" i="8"/>
  <c r="C482" i="8"/>
  <c r="B483" i="8"/>
  <c r="C483" i="8"/>
  <c r="B484" i="8"/>
  <c r="C484" i="8"/>
  <c r="B485" i="8"/>
  <c r="C485" i="8"/>
  <c r="B486" i="8"/>
  <c r="C486" i="8"/>
  <c r="B487" i="8"/>
  <c r="C487" i="8"/>
  <c r="B488" i="8"/>
  <c r="C488" i="8"/>
  <c r="B489" i="8"/>
  <c r="C489" i="8"/>
  <c r="B490" i="8"/>
  <c r="C490" i="8"/>
  <c r="B491" i="8"/>
  <c r="C491" i="8"/>
  <c r="B492" i="8"/>
  <c r="C492" i="8"/>
  <c r="B493" i="8"/>
  <c r="C493" i="8"/>
  <c r="B494" i="8"/>
  <c r="C494" i="8"/>
  <c r="B495" i="8"/>
  <c r="C495" i="8"/>
  <c r="B496" i="8"/>
  <c r="C496" i="8"/>
  <c r="B497" i="8"/>
  <c r="C497" i="8"/>
  <c r="B498" i="8"/>
  <c r="C498" i="8"/>
  <c r="B499" i="8"/>
  <c r="C499" i="8"/>
  <c r="B500" i="8"/>
  <c r="C500" i="8"/>
  <c r="B501" i="8"/>
  <c r="C501" i="8"/>
  <c r="B502" i="8"/>
  <c r="C502" i="8"/>
  <c r="B503" i="8"/>
  <c r="C503" i="8"/>
  <c r="B504" i="8"/>
  <c r="C504" i="8"/>
  <c r="B505" i="8"/>
  <c r="C505" i="8"/>
  <c r="B506" i="8"/>
  <c r="C506" i="8"/>
  <c r="B507" i="8"/>
  <c r="C507" i="8"/>
  <c r="B508" i="8"/>
  <c r="C508" i="8"/>
  <c r="B509" i="8"/>
  <c r="C509" i="8"/>
  <c r="B510" i="8"/>
  <c r="C510" i="8"/>
  <c r="B511" i="8"/>
  <c r="C511" i="8"/>
  <c r="B512" i="8"/>
  <c r="C512" i="8"/>
  <c r="B513" i="8"/>
  <c r="C513" i="8"/>
  <c r="B514" i="8"/>
  <c r="C514" i="8"/>
  <c r="B515" i="8"/>
  <c r="C515" i="8"/>
  <c r="B516" i="8"/>
  <c r="C516" i="8"/>
  <c r="B517" i="8"/>
  <c r="C517" i="8"/>
  <c r="B518" i="8"/>
  <c r="C518" i="8"/>
  <c r="B519" i="8"/>
  <c r="C519" i="8"/>
  <c r="B520" i="8"/>
  <c r="C520" i="8"/>
  <c r="B521" i="8"/>
  <c r="C521" i="8"/>
  <c r="B522" i="8"/>
  <c r="C522" i="8"/>
  <c r="B523" i="8"/>
  <c r="C523" i="8"/>
  <c r="B524" i="8"/>
  <c r="C524" i="8"/>
  <c r="B525" i="8"/>
  <c r="C525" i="8"/>
  <c r="B526" i="8"/>
  <c r="C526" i="8"/>
  <c r="B527" i="8"/>
  <c r="C527" i="8"/>
  <c r="B528" i="8"/>
  <c r="C528" i="8"/>
  <c r="B529" i="8"/>
  <c r="C529" i="8"/>
  <c r="B530" i="8"/>
  <c r="C530" i="8"/>
  <c r="B531" i="8"/>
  <c r="C531" i="8"/>
  <c r="B532" i="8"/>
  <c r="C532" i="8"/>
  <c r="B533" i="8"/>
  <c r="C533" i="8"/>
  <c r="B534" i="8"/>
  <c r="C534" i="8"/>
  <c r="B535" i="8"/>
  <c r="C535" i="8"/>
  <c r="B536" i="8"/>
  <c r="C536" i="8"/>
  <c r="B537" i="8"/>
  <c r="C537" i="8"/>
  <c r="B538" i="8"/>
  <c r="C538" i="8"/>
  <c r="B539" i="8"/>
  <c r="C539" i="8"/>
  <c r="B540" i="8"/>
  <c r="C540" i="8"/>
  <c r="B541" i="8"/>
  <c r="C541" i="8"/>
  <c r="B542" i="8"/>
  <c r="C542" i="8"/>
  <c r="B543" i="8"/>
  <c r="C543" i="8"/>
  <c r="B544" i="8"/>
  <c r="C544" i="8"/>
  <c r="B545" i="8"/>
  <c r="C545" i="8"/>
  <c r="B546" i="8"/>
  <c r="C546" i="8"/>
  <c r="B547" i="8"/>
  <c r="C547" i="8"/>
  <c r="B548" i="8"/>
  <c r="C548" i="8"/>
  <c r="B549" i="8"/>
  <c r="C549" i="8"/>
  <c r="B550" i="8"/>
  <c r="C550" i="8"/>
  <c r="B551" i="8"/>
  <c r="C551" i="8"/>
  <c r="B552" i="8"/>
  <c r="C552" i="8"/>
  <c r="B553" i="8"/>
  <c r="C553" i="8"/>
  <c r="B554" i="8"/>
  <c r="C554" i="8"/>
  <c r="B555" i="8"/>
  <c r="C555" i="8"/>
  <c r="B556" i="8"/>
  <c r="C556" i="8"/>
  <c r="B557" i="8"/>
  <c r="C557" i="8"/>
  <c r="B558" i="8"/>
  <c r="C558" i="8"/>
  <c r="B559" i="8"/>
  <c r="C559" i="8"/>
  <c r="B560" i="8"/>
  <c r="C560" i="8"/>
  <c r="B561" i="8"/>
  <c r="C561" i="8"/>
  <c r="B562" i="8"/>
  <c r="C562" i="8"/>
  <c r="B563" i="8"/>
  <c r="C563" i="8"/>
  <c r="B564" i="8"/>
  <c r="C564" i="8"/>
  <c r="B565" i="8"/>
  <c r="C565" i="8"/>
  <c r="B566" i="8"/>
  <c r="C566" i="8"/>
  <c r="B567" i="8"/>
  <c r="C567" i="8"/>
  <c r="B568" i="8"/>
  <c r="C568" i="8"/>
  <c r="B569" i="8"/>
  <c r="C569" i="8"/>
  <c r="B570" i="8"/>
  <c r="C570" i="8"/>
  <c r="B571" i="8"/>
  <c r="C571" i="8"/>
  <c r="B572" i="8"/>
  <c r="C572" i="8"/>
  <c r="B573" i="8"/>
  <c r="C573" i="8"/>
  <c r="B574" i="8"/>
  <c r="C574" i="8"/>
  <c r="B575" i="8"/>
  <c r="C575" i="8"/>
  <c r="B576" i="8"/>
  <c r="C576" i="8"/>
  <c r="B577" i="8"/>
  <c r="C577" i="8"/>
  <c r="B578" i="8"/>
  <c r="C578" i="8"/>
  <c r="B579" i="8"/>
  <c r="C579" i="8"/>
  <c r="B580" i="8"/>
  <c r="C580" i="8"/>
  <c r="B581" i="8"/>
  <c r="C581" i="8"/>
  <c r="B582" i="8"/>
  <c r="C582" i="8"/>
  <c r="B583" i="8"/>
  <c r="C583" i="8"/>
  <c r="B584" i="8"/>
  <c r="C584" i="8"/>
  <c r="B585" i="8"/>
  <c r="C585" i="8"/>
  <c r="B586" i="8"/>
  <c r="C586" i="8"/>
  <c r="B587" i="8"/>
  <c r="C587" i="8"/>
  <c r="B588" i="8"/>
  <c r="C588" i="8"/>
  <c r="B589" i="8"/>
  <c r="C589" i="8"/>
  <c r="B590" i="8"/>
  <c r="C590" i="8"/>
  <c r="B591" i="8"/>
  <c r="C591" i="8"/>
  <c r="B592" i="8"/>
  <c r="C592" i="8"/>
  <c r="B593" i="8"/>
  <c r="C593" i="8"/>
  <c r="B594" i="8"/>
  <c r="C594" i="8"/>
  <c r="B595" i="8"/>
  <c r="C595" i="8"/>
  <c r="B596" i="8"/>
  <c r="C596" i="8"/>
  <c r="B597" i="8"/>
  <c r="C597" i="8"/>
  <c r="B598" i="8"/>
  <c r="C598" i="8"/>
  <c r="B599" i="8"/>
  <c r="C599" i="8"/>
  <c r="B600" i="8"/>
  <c r="C600" i="8"/>
  <c r="B601" i="8"/>
  <c r="C601" i="8"/>
  <c r="B602" i="8"/>
  <c r="C602" i="8"/>
  <c r="B603" i="8"/>
  <c r="C603" i="8"/>
  <c r="B604" i="8"/>
  <c r="C604" i="8"/>
  <c r="B605" i="8"/>
  <c r="C605" i="8"/>
  <c r="B606" i="8"/>
  <c r="C606" i="8"/>
  <c r="B607" i="8"/>
  <c r="C607" i="8"/>
  <c r="B608" i="8"/>
  <c r="C608" i="8"/>
  <c r="B609" i="8"/>
  <c r="C609" i="8"/>
  <c r="B610" i="8"/>
  <c r="C610" i="8"/>
  <c r="B611" i="8"/>
  <c r="C611" i="8"/>
  <c r="B612" i="8"/>
  <c r="C612" i="8"/>
  <c r="B613" i="8"/>
  <c r="C613" i="8"/>
  <c r="B614" i="8"/>
  <c r="C614" i="8"/>
  <c r="B615" i="8"/>
  <c r="C615" i="8"/>
  <c r="B616" i="8"/>
  <c r="C616" i="8"/>
  <c r="B617" i="8"/>
  <c r="C617" i="8"/>
  <c r="B618" i="8"/>
  <c r="C618" i="8"/>
  <c r="B619" i="8"/>
  <c r="C619" i="8"/>
  <c r="B620" i="8"/>
  <c r="C620" i="8"/>
  <c r="B621" i="8"/>
  <c r="C621" i="8"/>
  <c r="B622" i="8"/>
  <c r="C622" i="8"/>
  <c r="B623" i="8"/>
  <c r="C623" i="8"/>
  <c r="B624" i="8"/>
  <c r="C624" i="8"/>
  <c r="B625" i="8"/>
  <c r="C625" i="8"/>
  <c r="B626" i="8"/>
  <c r="C626" i="8"/>
  <c r="B627" i="8"/>
  <c r="C627" i="8"/>
  <c r="B628" i="8"/>
  <c r="C628" i="8"/>
  <c r="B629" i="8"/>
  <c r="C629" i="8"/>
  <c r="B630" i="8"/>
  <c r="C630" i="8"/>
  <c r="B631" i="8"/>
  <c r="C631" i="8"/>
  <c r="B632" i="8"/>
  <c r="C632" i="8"/>
  <c r="B633" i="8"/>
  <c r="C633" i="8"/>
  <c r="B634" i="8"/>
  <c r="C634" i="8"/>
  <c r="B635" i="8"/>
  <c r="C635" i="8"/>
  <c r="B636" i="8"/>
  <c r="C636" i="8"/>
  <c r="B637" i="8"/>
  <c r="C637" i="8"/>
  <c r="B638" i="8"/>
  <c r="C638" i="8"/>
  <c r="B639" i="8"/>
  <c r="C639" i="8"/>
  <c r="B640" i="8"/>
  <c r="C640" i="8"/>
  <c r="B641" i="8"/>
  <c r="C641" i="8"/>
  <c r="B642" i="8"/>
  <c r="C642" i="8"/>
  <c r="B643" i="8"/>
  <c r="C643" i="8"/>
  <c r="B644" i="8"/>
  <c r="C644" i="8"/>
  <c r="B645" i="8"/>
  <c r="C645" i="8"/>
  <c r="B646" i="8"/>
  <c r="C646" i="8"/>
  <c r="B647" i="8"/>
  <c r="C647" i="8"/>
  <c r="B648" i="8"/>
  <c r="C648" i="8"/>
  <c r="B649" i="8"/>
  <c r="C649" i="8"/>
  <c r="B650" i="8"/>
  <c r="C650" i="8"/>
  <c r="B651" i="8"/>
  <c r="C651" i="8"/>
  <c r="B652" i="8"/>
  <c r="C652" i="8"/>
  <c r="B653" i="8"/>
  <c r="C653" i="8"/>
  <c r="B654" i="8"/>
  <c r="C654" i="8"/>
  <c r="B655" i="8"/>
  <c r="C655" i="8"/>
  <c r="B656" i="8"/>
  <c r="C656" i="8"/>
  <c r="B657" i="8"/>
  <c r="C657" i="8"/>
  <c r="B658" i="8"/>
  <c r="C658" i="8"/>
  <c r="B659" i="8"/>
  <c r="C659" i="8"/>
  <c r="B660" i="8"/>
  <c r="C660" i="8"/>
  <c r="B661" i="8"/>
  <c r="C661" i="8"/>
  <c r="B662" i="8"/>
  <c r="C662" i="8"/>
  <c r="B663" i="8"/>
  <c r="C663" i="8"/>
  <c r="B664" i="8"/>
  <c r="C664" i="8"/>
  <c r="B665" i="8"/>
  <c r="C665" i="8"/>
  <c r="B666" i="8"/>
  <c r="C666" i="8"/>
  <c r="B667" i="8"/>
  <c r="C667" i="8"/>
  <c r="B668" i="8"/>
  <c r="C668" i="8"/>
  <c r="B669" i="8"/>
  <c r="C669" i="8"/>
  <c r="B670" i="8"/>
  <c r="C670" i="8"/>
  <c r="B671" i="8"/>
  <c r="C671" i="8"/>
  <c r="B672" i="8"/>
  <c r="C672" i="8"/>
  <c r="B673" i="8"/>
  <c r="C673" i="8"/>
  <c r="B674" i="8"/>
  <c r="C674" i="8"/>
  <c r="B675" i="8"/>
  <c r="C675" i="8"/>
  <c r="B676" i="8"/>
  <c r="C676" i="8"/>
  <c r="B677" i="8"/>
  <c r="C677" i="8"/>
  <c r="B678" i="8"/>
  <c r="C678" i="8"/>
  <c r="B679" i="8"/>
  <c r="C679" i="8"/>
  <c r="B680" i="8"/>
  <c r="C680" i="8"/>
  <c r="B681" i="8"/>
  <c r="C681" i="8"/>
  <c r="B682" i="8"/>
  <c r="C682" i="8"/>
  <c r="B683" i="8"/>
  <c r="C683" i="8"/>
  <c r="B684" i="8"/>
  <c r="C684" i="8"/>
  <c r="B685" i="8"/>
  <c r="C685" i="8"/>
  <c r="B686" i="8"/>
  <c r="C686" i="8"/>
  <c r="B687" i="8"/>
  <c r="C687" i="8"/>
  <c r="B688" i="8"/>
  <c r="C688" i="8"/>
  <c r="B689" i="8"/>
  <c r="H689" i="8" s="1"/>
  <c r="C689" i="8"/>
  <c r="B690" i="8"/>
  <c r="C690" i="8"/>
  <c r="B691" i="8"/>
  <c r="C691" i="8"/>
  <c r="B692" i="8"/>
  <c r="C692" i="8"/>
  <c r="B693" i="8"/>
  <c r="C693" i="8"/>
  <c r="B694" i="8"/>
  <c r="C694" i="8"/>
  <c r="B695" i="8"/>
  <c r="C695" i="8"/>
  <c r="B696" i="8"/>
  <c r="C696" i="8"/>
  <c r="B697" i="8"/>
  <c r="C697" i="8"/>
  <c r="B698" i="8"/>
  <c r="C698" i="8"/>
  <c r="B699" i="8"/>
  <c r="C699" i="8"/>
  <c r="B700" i="8"/>
  <c r="C700" i="8"/>
  <c r="B701" i="8"/>
  <c r="C701" i="8"/>
  <c r="B702" i="8"/>
  <c r="C702" i="8"/>
  <c r="B703" i="8"/>
  <c r="C703" i="8"/>
  <c r="B704" i="8"/>
  <c r="C704" i="8"/>
  <c r="B705" i="8"/>
  <c r="C705" i="8"/>
  <c r="B706" i="8"/>
  <c r="C706" i="8"/>
  <c r="B707" i="8"/>
  <c r="C707" i="8"/>
  <c r="B708" i="8"/>
  <c r="C708" i="8"/>
  <c r="B709" i="8"/>
  <c r="C709" i="8"/>
  <c r="B710" i="8"/>
  <c r="C710" i="8"/>
  <c r="B711" i="8"/>
  <c r="C711" i="8"/>
  <c r="B712" i="8"/>
  <c r="C712" i="8"/>
  <c r="B713" i="8"/>
  <c r="C713" i="8"/>
  <c r="B714" i="8"/>
  <c r="C714" i="8"/>
  <c r="B715" i="8"/>
  <c r="C715" i="8"/>
  <c r="B716" i="8"/>
  <c r="C716" i="8"/>
  <c r="B717" i="8"/>
  <c r="C717" i="8"/>
  <c r="B718" i="8"/>
  <c r="C718" i="8"/>
  <c r="B719" i="8"/>
  <c r="C719" i="8"/>
  <c r="B720" i="8"/>
  <c r="C720" i="8"/>
  <c r="B721" i="8"/>
  <c r="C721" i="8"/>
  <c r="B722" i="8"/>
  <c r="C722" i="8"/>
  <c r="B723" i="8"/>
  <c r="C723" i="8"/>
  <c r="B724" i="8"/>
  <c r="C724" i="8"/>
  <c r="B725" i="8"/>
  <c r="C725" i="8"/>
  <c r="B726" i="8"/>
  <c r="C726" i="8"/>
  <c r="B727" i="8"/>
  <c r="C727" i="8"/>
  <c r="B728" i="8"/>
  <c r="C728" i="8"/>
  <c r="B729" i="8"/>
  <c r="C729" i="8"/>
  <c r="B730" i="8"/>
  <c r="C730" i="8"/>
  <c r="B731" i="8"/>
  <c r="C731" i="8"/>
  <c r="B732" i="8"/>
  <c r="C732" i="8"/>
  <c r="B733" i="8"/>
  <c r="C733" i="8"/>
  <c r="B734" i="8"/>
  <c r="C734" i="8"/>
  <c r="B735" i="8"/>
  <c r="C735" i="8"/>
  <c r="B736" i="8"/>
  <c r="C736" i="8"/>
  <c r="B737" i="8"/>
  <c r="C737" i="8"/>
  <c r="B738" i="8"/>
  <c r="C738" i="8"/>
  <c r="B739" i="8"/>
  <c r="C739" i="8"/>
  <c r="B740" i="8"/>
  <c r="C740" i="8"/>
  <c r="B741" i="8"/>
  <c r="C741" i="8"/>
  <c r="B742" i="8"/>
  <c r="C742" i="8"/>
  <c r="B743" i="8"/>
  <c r="C743" i="8"/>
  <c r="B744" i="8"/>
  <c r="C744" i="8"/>
  <c r="B745" i="8"/>
  <c r="C745" i="8"/>
  <c r="B746" i="8"/>
  <c r="C746" i="8"/>
  <c r="B747" i="8"/>
  <c r="C747" i="8"/>
  <c r="B748" i="8"/>
  <c r="C748" i="8"/>
  <c r="B749" i="8"/>
  <c r="C749" i="8"/>
  <c r="B750" i="8"/>
  <c r="C750" i="8"/>
  <c r="B751" i="8"/>
  <c r="C751" i="8"/>
  <c r="B752" i="8"/>
  <c r="C752" i="8"/>
  <c r="B753" i="8"/>
  <c r="C753" i="8"/>
  <c r="B754" i="8"/>
  <c r="C754" i="8"/>
  <c r="B755" i="8"/>
  <c r="C755" i="8"/>
  <c r="B756" i="8"/>
  <c r="C756" i="8"/>
  <c r="B757" i="8"/>
  <c r="C757" i="8"/>
  <c r="B758" i="8"/>
  <c r="C758" i="8"/>
  <c r="B759" i="8"/>
  <c r="C759" i="8"/>
  <c r="B760" i="8"/>
  <c r="C760" i="8"/>
  <c r="B761" i="8"/>
  <c r="C761" i="8"/>
  <c r="B762" i="8"/>
  <c r="C762" i="8"/>
  <c r="B763" i="8"/>
  <c r="C763" i="8"/>
  <c r="B764" i="8"/>
  <c r="C764" i="8"/>
  <c r="B765" i="8"/>
  <c r="C765" i="8"/>
  <c r="B766" i="8"/>
  <c r="C766" i="8"/>
  <c r="B767" i="8"/>
  <c r="C767" i="8"/>
  <c r="B768" i="8"/>
  <c r="C768" i="8"/>
  <c r="B769" i="8"/>
  <c r="C769" i="8"/>
  <c r="B770" i="8"/>
  <c r="C770" i="8"/>
  <c r="B771" i="8"/>
  <c r="C771" i="8"/>
  <c r="B772" i="8"/>
  <c r="C772" i="8"/>
  <c r="B773" i="8"/>
  <c r="C773" i="8"/>
  <c r="B774" i="8"/>
  <c r="C774" i="8"/>
  <c r="B775" i="8"/>
  <c r="C775" i="8"/>
  <c r="B776" i="8"/>
  <c r="C776" i="8"/>
  <c r="B777" i="8"/>
  <c r="C777" i="8"/>
  <c r="B778" i="8"/>
  <c r="C778" i="8"/>
  <c r="B779" i="8"/>
  <c r="C779" i="8"/>
  <c r="B780" i="8"/>
  <c r="C780" i="8"/>
  <c r="B781" i="8"/>
  <c r="C781" i="8"/>
  <c r="B782" i="8"/>
  <c r="C782" i="8"/>
  <c r="B783" i="8"/>
  <c r="C783" i="8"/>
  <c r="B784" i="8"/>
  <c r="C784" i="8"/>
  <c r="B785" i="8"/>
  <c r="C785" i="8"/>
  <c r="B786" i="8"/>
  <c r="C786" i="8"/>
  <c r="B787" i="8"/>
  <c r="C787" i="8"/>
  <c r="B788" i="8"/>
  <c r="C788" i="8"/>
  <c r="B789" i="8"/>
  <c r="C789" i="8"/>
  <c r="B790" i="8"/>
  <c r="C790" i="8"/>
  <c r="B791" i="8"/>
  <c r="C791" i="8"/>
  <c r="B792" i="8"/>
  <c r="C792" i="8"/>
  <c r="B793" i="8"/>
  <c r="C793" i="8"/>
  <c r="B794" i="8"/>
  <c r="C794" i="8"/>
  <c r="B795" i="8"/>
  <c r="C795" i="8"/>
  <c r="B796" i="8"/>
  <c r="C796" i="8"/>
  <c r="B797" i="8"/>
  <c r="C797" i="8"/>
  <c r="B798" i="8"/>
  <c r="C798" i="8"/>
  <c r="B799" i="8"/>
  <c r="C799" i="8"/>
  <c r="B800" i="8"/>
  <c r="C800" i="8"/>
  <c r="B801" i="8"/>
  <c r="C801" i="8"/>
  <c r="B802" i="8"/>
  <c r="C802" i="8"/>
  <c r="B803" i="8"/>
  <c r="C803" i="8"/>
  <c r="B804" i="8"/>
  <c r="C804" i="8"/>
  <c r="B805" i="8"/>
  <c r="C805" i="8"/>
  <c r="B806" i="8"/>
  <c r="C806" i="8"/>
  <c r="B807" i="8"/>
  <c r="C807" i="8"/>
  <c r="B808" i="8"/>
  <c r="C808" i="8"/>
  <c r="B809" i="8"/>
  <c r="C809" i="8"/>
  <c r="B810" i="8"/>
  <c r="C810" i="8"/>
  <c r="B811" i="8"/>
  <c r="C811" i="8"/>
  <c r="B812" i="8"/>
  <c r="C812" i="8"/>
  <c r="B813" i="8"/>
  <c r="C813" i="8"/>
  <c r="B814" i="8"/>
  <c r="C814" i="8"/>
  <c r="B815" i="8"/>
  <c r="C815" i="8"/>
  <c r="B816" i="8"/>
  <c r="C816" i="8"/>
  <c r="B817" i="8"/>
  <c r="C817" i="8"/>
  <c r="B818" i="8"/>
  <c r="C818" i="8"/>
  <c r="B819" i="8"/>
  <c r="C819" i="8"/>
  <c r="B820" i="8"/>
  <c r="C820" i="8"/>
  <c r="B821" i="8"/>
  <c r="C821" i="8"/>
  <c r="B822" i="8"/>
  <c r="C822" i="8"/>
  <c r="B823" i="8"/>
  <c r="C823" i="8"/>
  <c r="B824" i="8"/>
  <c r="C824" i="8"/>
  <c r="B825" i="8"/>
  <c r="C825" i="8"/>
  <c r="B826" i="8"/>
  <c r="C826" i="8"/>
  <c r="B827" i="8"/>
  <c r="C827" i="8"/>
  <c r="B828" i="8"/>
  <c r="C828" i="8"/>
  <c r="B829" i="8"/>
  <c r="C829" i="8"/>
  <c r="B830" i="8"/>
  <c r="C830" i="8"/>
  <c r="B831" i="8"/>
  <c r="C831" i="8"/>
  <c r="B832" i="8"/>
  <c r="C832" i="8"/>
  <c r="B833" i="8"/>
  <c r="C833" i="8"/>
  <c r="B834" i="8"/>
  <c r="C834" i="8"/>
  <c r="B835" i="8"/>
  <c r="C835" i="8"/>
  <c r="B836" i="8"/>
  <c r="C836" i="8"/>
  <c r="B837" i="8"/>
  <c r="C837" i="8"/>
  <c r="B838" i="8"/>
  <c r="C838" i="8"/>
  <c r="B839" i="8"/>
  <c r="C839" i="8"/>
  <c r="B840" i="8"/>
  <c r="C840" i="8"/>
  <c r="B841" i="8"/>
  <c r="C841" i="8"/>
  <c r="B842" i="8"/>
  <c r="C842" i="8"/>
  <c r="B843" i="8"/>
  <c r="C843" i="8"/>
  <c r="B844" i="8"/>
  <c r="C844" i="8"/>
  <c r="B845" i="8"/>
  <c r="C845" i="8"/>
  <c r="B846" i="8"/>
  <c r="C846" i="8"/>
  <c r="B847" i="8"/>
  <c r="C847" i="8"/>
  <c r="B848" i="8"/>
  <c r="C848" i="8"/>
  <c r="B849" i="8"/>
  <c r="C849" i="8"/>
  <c r="B850" i="8"/>
  <c r="C850" i="8"/>
  <c r="B851" i="8"/>
  <c r="C851" i="8"/>
  <c r="B852" i="8"/>
  <c r="C852" i="8"/>
  <c r="B853" i="8"/>
  <c r="C853" i="8"/>
  <c r="B854" i="8"/>
  <c r="C854" i="8"/>
  <c r="B855" i="8"/>
  <c r="C855" i="8"/>
  <c r="B856" i="8"/>
  <c r="C856" i="8"/>
  <c r="B857" i="8"/>
  <c r="C857" i="8"/>
  <c r="B858" i="8"/>
  <c r="C858" i="8"/>
  <c r="B859" i="8"/>
  <c r="C859" i="8"/>
  <c r="B860" i="8"/>
  <c r="C860" i="8"/>
  <c r="B861" i="8"/>
  <c r="C861" i="8"/>
  <c r="B862" i="8"/>
  <c r="C862" i="8"/>
  <c r="B863" i="8"/>
  <c r="C863" i="8"/>
  <c r="B864" i="8"/>
  <c r="C864" i="8"/>
  <c r="B865" i="8"/>
  <c r="C865" i="8"/>
  <c r="B866" i="8"/>
  <c r="C866" i="8"/>
  <c r="B867" i="8"/>
  <c r="C867" i="8"/>
  <c r="B868" i="8"/>
  <c r="C868" i="8"/>
  <c r="B869" i="8"/>
  <c r="C869" i="8"/>
  <c r="B870" i="8"/>
  <c r="C870" i="8"/>
  <c r="B871" i="8"/>
  <c r="C871" i="8"/>
  <c r="B872" i="8"/>
  <c r="C872" i="8"/>
  <c r="B873" i="8"/>
  <c r="C873" i="8"/>
  <c r="B874" i="8"/>
  <c r="C874" i="8"/>
  <c r="B875" i="8"/>
  <c r="C875" i="8"/>
  <c r="B876" i="8"/>
  <c r="C876" i="8"/>
  <c r="B877" i="8"/>
  <c r="C877" i="8"/>
  <c r="B878" i="8"/>
  <c r="C878" i="8"/>
  <c r="B879" i="8"/>
  <c r="C879" i="8"/>
  <c r="B880" i="8"/>
  <c r="C880" i="8"/>
  <c r="B881" i="8"/>
  <c r="C881" i="8"/>
  <c r="B882" i="8"/>
  <c r="C882" i="8"/>
  <c r="B883" i="8"/>
  <c r="C883" i="8"/>
  <c r="B884" i="8"/>
  <c r="C884" i="8"/>
  <c r="B885" i="8"/>
  <c r="C885" i="8"/>
  <c r="B886" i="8"/>
  <c r="C886" i="8"/>
  <c r="B887" i="8"/>
  <c r="C887" i="8"/>
  <c r="B888" i="8"/>
  <c r="C888" i="8"/>
  <c r="B889" i="8"/>
  <c r="C889" i="8"/>
  <c r="B890" i="8"/>
  <c r="C890" i="8"/>
  <c r="B891" i="8"/>
  <c r="C891" i="8"/>
  <c r="B892" i="8"/>
  <c r="C892" i="8"/>
  <c r="B893" i="8"/>
  <c r="C893" i="8"/>
  <c r="B894" i="8"/>
  <c r="C894" i="8"/>
  <c r="B895" i="8"/>
  <c r="C895" i="8"/>
  <c r="B896" i="8"/>
  <c r="C896" i="8"/>
  <c r="B897" i="8"/>
  <c r="C897" i="8"/>
  <c r="B898" i="8"/>
  <c r="C898" i="8"/>
  <c r="B899" i="8"/>
  <c r="C899" i="8"/>
  <c r="B900" i="8"/>
  <c r="C900" i="8"/>
  <c r="B901" i="8"/>
  <c r="C901" i="8"/>
  <c r="B902" i="8"/>
  <c r="C902" i="8"/>
  <c r="C3" i="8"/>
  <c r="B3" i="8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2" i="5"/>
  <c r="C863" i="3"/>
  <c r="E863" i="3" s="1"/>
  <c r="C862" i="3"/>
  <c r="E862" i="3" s="1"/>
  <c r="C657" i="3"/>
  <c r="E657" i="3" s="1"/>
  <c r="C656" i="3"/>
  <c r="E656" i="3" s="1"/>
  <c r="V903" i="1"/>
  <c r="V902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4" i="1"/>
  <c r="E905" i="1"/>
  <c r="E906" i="1"/>
  <c r="E907" i="1"/>
  <c r="E4" i="1"/>
  <c r="E5" i="1"/>
  <c r="E6" i="1"/>
  <c r="E3" i="1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79" i="2"/>
  <c r="E80" i="2"/>
  <c r="E81" i="2"/>
  <c r="E82" i="2"/>
  <c r="E83" i="2"/>
  <c r="E84" i="2"/>
  <c r="E85" i="2"/>
  <c r="E86" i="2"/>
  <c r="E87" i="2"/>
  <c r="E88" i="2"/>
  <c r="E89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2" i="2"/>
  <c r="H149" i="2"/>
  <c r="C195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2" i="2"/>
  <c r="L3" i="1"/>
  <c r="L4" i="1"/>
  <c r="L5" i="1"/>
  <c r="N5" i="1" s="1"/>
  <c r="O5" i="1" s="1"/>
  <c r="L6" i="1"/>
  <c r="N6" i="1" s="1"/>
  <c r="O6" i="1" s="1"/>
  <c r="L7" i="1"/>
  <c r="N7" i="1" s="1"/>
  <c r="O7" i="1" s="1"/>
  <c r="L8" i="1"/>
  <c r="N8" i="1" s="1"/>
  <c r="O8" i="1" s="1"/>
  <c r="L9" i="1"/>
  <c r="N9" i="1" s="1"/>
  <c r="O9" i="1" s="1"/>
  <c r="L10" i="1"/>
  <c r="N10" i="1" s="1"/>
  <c r="O10" i="1" s="1"/>
  <c r="L11" i="1"/>
  <c r="N11" i="1" s="1"/>
  <c r="O11" i="1" s="1"/>
  <c r="L12" i="1"/>
  <c r="N12" i="1" s="1"/>
  <c r="O12" i="1" s="1"/>
  <c r="L13" i="1"/>
  <c r="N13" i="1" s="1"/>
  <c r="O13" i="1" s="1"/>
  <c r="L14" i="1"/>
  <c r="N14" i="1" s="1"/>
  <c r="O14" i="1" s="1"/>
  <c r="L15" i="1"/>
  <c r="N15" i="1" s="1"/>
  <c r="O15" i="1" s="1"/>
  <c r="L16" i="1"/>
  <c r="L17" i="1"/>
  <c r="L18" i="1"/>
  <c r="L19" i="1"/>
  <c r="N19" i="1" s="1"/>
  <c r="M19" i="1" s="1"/>
  <c r="L20" i="1"/>
  <c r="N20" i="1" s="1"/>
  <c r="M20" i="1" s="1"/>
  <c r="L21" i="1"/>
  <c r="L22" i="1"/>
  <c r="N22" i="1" s="1"/>
  <c r="M22" i="1" s="1"/>
  <c r="L23" i="1"/>
  <c r="N23" i="1" s="1"/>
  <c r="M23" i="1" s="1"/>
  <c r="L24" i="1"/>
  <c r="N24" i="1" s="1"/>
  <c r="M24" i="1" s="1"/>
  <c r="L25" i="1"/>
  <c r="N25" i="1" s="1"/>
  <c r="M25" i="1" s="1"/>
  <c r="L26" i="1"/>
  <c r="N26" i="1" s="1"/>
  <c r="M26" i="1" s="1"/>
  <c r="L27" i="1"/>
  <c r="L28" i="1"/>
  <c r="N28" i="1" s="1"/>
  <c r="M28" i="1" s="1"/>
  <c r="L29" i="1"/>
  <c r="N29" i="1" s="1"/>
  <c r="O29" i="1" s="1"/>
  <c r="L30" i="1"/>
  <c r="N30" i="1" s="1"/>
  <c r="O30" i="1" s="1"/>
  <c r="L31" i="1"/>
  <c r="L32" i="1"/>
  <c r="L33" i="1"/>
  <c r="L34" i="1"/>
  <c r="L35" i="1"/>
  <c r="L36" i="1"/>
  <c r="L37" i="1"/>
  <c r="L38" i="1"/>
  <c r="L39" i="1"/>
  <c r="L40" i="1"/>
  <c r="L41" i="1"/>
  <c r="N41" i="1" s="1"/>
  <c r="O41" i="1" s="1"/>
  <c r="L42" i="1"/>
  <c r="N42" i="1" s="1"/>
  <c r="M42" i="1" s="1"/>
  <c r="L43" i="1"/>
  <c r="L44" i="1"/>
  <c r="N44" i="1" s="1"/>
  <c r="M44" i="1" s="1"/>
  <c r="L45" i="1"/>
  <c r="N45" i="1" s="1"/>
  <c r="M45" i="1" s="1"/>
  <c r="L46" i="1"/>
  <c r="N46" i="1" s="1"/>
  <c r="M46" i="1" s="1"/>
  <c r="L47" i="1"/>
  <c r="N47" i="1" s="1"/>
  <c r="M47" i="1" s="1"/>
  <c r="L48" i="1"/>
  <c r="N48" i="1" s="1"/>
  <c r="M48" i="1" s="1"/>
  <c r="L49" i="1"/>
  <c r="N49" i="1" s="1"/>
  <c r="M49" i="1" s="1"/>
  <c r="L50" i="1"/>
  <c r="L51" i="1"/>
  <c r="L52" i="1"/>
  <c r="L53" i="1"/>
  <c r="N53" i="1" s="1"/>
  <c r="O53" i="1" s="1"/>
  <c r="L54" i="1"/>
  <c r="N54" i="1" s="1"/>
  <c r="O54" i="1" s="1"/>
  <c r="L55" i="1"/>
  <c r="N55" i="1" s="1"/>
  <c r="O55" i="1" s="1"/>
  <c r="L56" i="1"/>
  <c r="N56" i="1" s="1"/>
  <c r="O56" i="1" s="1"/>
  <c r="L57" i="1"/>
  <c r="N57" i="1" s="1"/>
  <c r="O57" i="1" s="1"/>
  <c r="L58" i="1"/>
  <c r="N58" i="1" s="1"/>
  <c r="O58" i="1" s="1"/>
  <c r="L59" i="1"/>
  <c r="N59" i="1" s="1"/>
  <c r="O59" i="1" s="1"/>
  <c r="L60" i="1"/>
  <c r="N60" i="1" s="1"/>
  <c r="O60" i="1" s="1"/>
  <c r="L61" i="1"/>
  <c r="N61" i="1" s="1"/>
  <c r="O61" i="1" s="1"/>
  <c r="L62" i="1"/>
  <c r="N62" i="1" s="1"/>
  <c r="O62" i="1" s="1"/>
  <c r="L63" i="1"/>
  <c r="N63" i="1" s="1"/>
  <c r="O63" i="1" s="1"/>
  <c r="L64" i="1"/>
  <c r="N64" i="1" s="1"/>
  <c r="M64" i="1" s="1"/>
  <c r="L65" i="1"/>
  <c r="N65" i="1" s="1"/>
  <c r="M65" i="1" s="1"/>
  <c r="L66" i="1"/>
  <c r="N66" i="1" s="1"/>
  <c r="M66" i="1" s="1"/>
  <c r="L67" i="1"/>
  <c r="L68" i="1"/>
  <c r="N68" i="1" s="1"/>
  <c r="M68" i="1" s="1"/>
  <c r="L69" i="1"/>
  <c r="N69" i="1" s="1"/>
  <c r="M69" i="1" s="1"/>
  <c r="L70" i="1"/>
  <c r="N70" i="1" s="1"/>
  <c r="M70" i="1" s="1"/>
  <c r="L71" i="1"/>
  <c r="N71" i="1" s="1"/>
  <c r="M71" i="1" s="1"/>
  <c r="L72" i="1"/>
  <c r="N72" i="1" s="1"/>
  <c r="M72" i="1" s="1"/>
  <c r="L73" i="1"/>
  <c r="N73" i="1" s="1"/>
  <c r="M73" i="1" s="1"/>
  <c r="L74" i="1"/>
  <c r="N74" i="1" s="1"/>
  <c r="M74" i="1" s="1"/>
  <c r="L75" i="1"/>
  <c r="N75" i="1" s="1"/>
  <c r="M75" i="1" s="1"/>
  <c r="L76" i="1"/>
  <c r="N76" i="1" s="1"/>
  <c r="M76" i="1" s="1"/>
  <c r="L77" i="1"/>
  <c r="N77" i="1" s="1"/>
  <c r="O77" i="1" s="1"/>
  <c r="L78" i="1"/>
  <c r="N78" i="1" s="1"/>
  <c r="O78" i="1" s="1"/>
  <c r="L79" i="1"/>
  <c r="L80" i="1"/>
  <c r="L81" i="1"/>
  <c r="L82" i="1"/>
  <c r="L83" i="1"/>
  <c r="L84" i="1"/>
  <c r="L85" i="1"/>
  <c r="L86" i="1"/>
  <c r="L87" i="1"/>
  <c r="L88" i="1"/>
  <c r="L89" i="1"/>
  <c r="N89" i="1" s="1"/>
  <c r="O89" i="1" s="1"/>
  <c r="L90" i="1"/>
  <c r="N90" i="1" s="1"/>
  <c r="M90" i="1" s="1"/>
  <c r="L91" i="1"/>
  <c r="L92" i="1"/>
  <c r="L93" i="1"/>
  <c r="N93" i="1" s="1"/>
  <c r="M93" i="1" s="1"/>
  <c r="L94" i="1"/>
  <c r="N94" i="1" s="1"/>
  <c r="M94" i="1" s="1"/>
  <c r="L95" i="1"/>
  <c r="N95" i="1" s="1"/>
  <c r="L96" i="1"/>
  <c r="N96" i="1" s="1"/>
  <c r="M96" i="1" s="1"/>
  <c r="L97" i="1"/>
  <c r="N97" i="1" s="1"/>
  <c r="M97" i="1" s="1"/>
  <c r="L98" i="1"/>
  <c r="L99" i="1"/>
  <c r="L100" i="1"/>
  <c r="L101" i="1"/>
  <c r="N101" i="1" s="1"/>
  <c r="O101" i="1" s="1"/>
  <c r="L102" i="1"/>
  <c r="N102" i="1" s="1"/>
  <c r="O102" i="1" s="1"/>
  <c r="L103" i="1"/>
  <c r="N103" i="1" s="1"/>
  <c r="O103" i="1" s="1"/>
  <c r="L104" i="1"/>
  <c r="N104" i="1" s="1"/>
  <c r="O104" i="1" s="1"/>
  <c r="L105" i="1"/>
  <c r="N105" i="1" s="1"/>
  <c r="O105" i="1" s="1"/>
  <c r="L106" i="1"/>
  <c r="N106" i="1" s="1"/>
  <c r="O106" i="1" s="1"/>
  <c r="L107" i="1"/>
  <c r="N107" i="1" s="1"/>
  <c r="O107" i="1" s="1"/>
  <c r="L108" i="1"/>
  <c r="N108" i="1" s="1"/>
  <c r="O108" i="1" s="1"/>
  <c r="L109" i="1"/>
  <c r="N109" i="1" s="1"/>
  <c r="O109" i="1" s="1"/>
  <c r="L110" i="1"/>
  <c r="N110" i="1" s="1"/>
  <c r="O110" i="1" s="1"/>
  <c r="L111" i="1"/>
  <c r="N111" i="1" s="1"/>
  <c r="O111" i="1" s="1"/>
  <c r="L112" i="1"/>
  <c r="L113" i="1"/>
  <c r="N113" i="1" s="1"/>
  <c r="M113" i="1" s="1"/>
  <c r="L114" i="1"/>
  <c r="N114" i="1" s="1"/>
  <c r="M114" i="1" s="1"/>
  <c r="L115" i="1"/>
  <c r="N115" i="1" s="1"/>
  <c r="M115" i="1" s="1"/>
  <c r="L116" i="1"/>
  <c r="N116" i="1" s="1"/>
  <c r="M116" i="1" s="1"/>
  <c r="L117" i="1"/>
  <c r="N117" i="1" s="1"/>
  <c r="M117" i="1" s="1"/>
  <c r="L118" i="1"/>
  <c r="N118" i="1" s="1"/>
  <c r="M118" i="1" s="1"/>
  <c r="L119" i="1"/>
  <c r="N119" i="1" s="1"/>
  <c r="M119" i="1" s="1"/>
  <c r="L120" i="1"/>
  <c r="L121" i="1"/>
  <c r="N121" i="1" s="1"/>
  <c r="M121" i="1" s="1"/>
  <c r="L122" i="1"/>
  <c r="N122" i="1" s="1"/>
  <c r="M122" i="1" s="1"/>
  <c r="L123" i="1"/>
  <c r="N123" i="1" s="1"/>
  <c r="M123" i="1" s="1"/>
  <c r="L124" i="1"/>
  <c r="N124" i="1" s="1"/>
  <c r="M124" i="1" s="1"/>
  <c r="L125" i="1"/>
  <c r="N125" i="1" s="1"/>
  <c r="O125" i="1" s="1"/>
  <c r="L126" i="1"/>
  <c r="N126" i="1" s="1"/>
  <c r="O126" i="1" s="1"/>
  <c r="L127" i="1"/>
  <c r="L128" i="1"/>
  <c r="L129" i="1"/>
  <c r="L130" i="1"/>
  <c r="L131" i="1"/>
  <c r="L132" i="1"/>
  <c r="L133" i="1"/>
  <c r="L134" i="1"/>
  <c r="L135" i="1"/>
  <c r="L136" i="1"/>
  <c r="L137" i="1"/>
  <c r="N137" i="1" s="1"/>
  <c r="O137" i="1" s="1"/>
  <c r="L138" i="1"/>
  <c r="N138" i="1" s="1"/>
  <c r="M138" i="1" s="1"/>
  <c r="L139" i="1"/>
  <c r="L140" i="1"/>
  <c r="L141" i="1"/>
  <c r="N141" i="1" s="1"/>
  <c r="M141" i="1" s="1"/>
  <c r="L142" i="1"/>
  <c r="N142" i="1" s="1"/>
  <c r="M142" i="1" s="1"/>
  <c r="L143" i="1"/>
  <c r="N143" i="1" s="1"/>
  <c r="L144" i="1"/>
  <c r="N144" i="1" s="1"/>
  <c r="M144" i="1" s="1"/>
  <c r="L145" i="1"/>
  <c r="N145" i="1" s="1"/>
  <c r="M145" i="1" s="1"/>
  <c r="L146" i="1"/>
  <c r="L147" i="1"/>
  <c r="L148" i="1"/>
  <c r="L149" i="1"/>
  <c r="N149" i="1" s="1"/>
  <c r="O149" i="1" s="1"/>
  <c r="L150" i="1"/>
  <c r="N150" i="1" s="1"/>
  <c r="M150" i="1" s="1"/>
  <c r="L151" i="1"/>
  <c r="N151" i="1" s="1"/>
  <c r="O151" i="1" s="1"/>
  <c r="L152" i="1"/>
  <c r="L153" i="1"/>
  <c r="N153" i="1" s="1"/>
  <c r="O153" i="1" s="1"/>
  <c r="L154" i="1"/>
  <c r="N154" i="1" s="1"/>
  <c r="O154" i="1" s="1"/>
  <c r="L155" i="1"/>
  <c r="N155" i="1" s="1"/>
  <c r="O155" i="1" s="1"/>
  <c r="L156" i="1"/>
  <c r="N156" i="1" s="1"/>
  <c r="O156" i="1" s="1"/>
  <c r="L157" i="1"/>
  <c r="N157" i="1" s="1"/>
  <c r="O157" i="1" s="1"/>
  <c r="L158" i="1"/>
  <c r="N158" i="1" s="1"/>
  <c r="O158" i="1" s="1"/>
  <c r="L159" i="1"/>
  <c r="N159" i="1" s="1"/>
  <c r="O159" i="1" s="1"/>
  <c r="L160" i="1"/>
  <c r="N160" i="1" s="1"/>
  <c r="M160" i="1" s="1"/>
  <c r="L161" i="1"/>
  <c r="N161" i="1" s="1"/>
  <c r="M161" i="1" s="1"/>
  <c r="L162" i="1"/>
  <c r="N162" i="1" s="1"/>
  <c r="M162" i="1" s="1"/>
  <c r="L163" i="1"/>
  <c r="N163" i="1" s="1"/>
  <c r="M163" i="1" s="1"/>
  <c r="L164" i="1"/>
  <c r="L165" i="1"/>
  <c r="N165" i="1" s="1"/>
  <c r="M165" i="1" s="1"/>
  <c r="L166" i="1"/>
  <c r="N166" i="1" s="1"/>
  <c r="M166" i="1" s="1"/>
  <c r="L167" i="1"/>
  <c r="N167" i="1" s="1"/>
  <c r="M167" i="1" s="1"/>
  <c r="L168" i="1"/>
  <c r="N168" i="1" s="1"/>
  <c r="M168" i="1" s="1"/>
  <c r="L169" i="1"/>
  <c r="N169" i="1" s="1"/>
  <c r="M169" i="1" s="1"/>
  <c r="L170" i="1"/>
  <c r="N170" i="1" s="1"/>
  <c r="M170" i="1" s="1"/>
  <c r="L171" i="1"/>
  <c r="N171" i="1" s="1"/>
  <c r="M171" i="1" s="1"/>
  <c r="L172" i="1"/>
  <c r="N172" i="1" s="1"/>
  <c r="M172" i="1" s="1"/>
  <c r="L173" i="1"/>
  <c r="N173" i="1" s="1"/>
  <c r="O173" i="1" s="1"/>
  <c r="L174" i="1"/>
  <c r="N174" i="1" s="1"/>
  <c r="O174" i="1" s="1"/>
  <c r="L175" i="1"/>
  <c r="L176" i="1"/>
  <c r="L177" i="1"/>
  <c r="L178" i="1"/>
  <c r="L179" i="1"/>
  <c r="L180" i="1"/>
  <c r="L181" i="1"/>
  <c r="L182" i="1"/>
  <c r="L183" i="1"/>
  <c r="L184" i="1"/>
  <c r="L185" i="1"/>
  <c r="N185" i="1" s="1"/>
  <c r="O185" i="1" s="1"/>
  <c r="L186" i="1"/>
  <c r="N186" i="1" s="1"/>
  <c r="M186" i="1" s="1"/>
  <c r="L187" i="1"/>
  <c r="L188" i="1"/>
  <c r="L189" i="1"/>
  <c r="N189" i="1" s="1"/>
  <c r="M189" i="1" s="1"/>
  <c r="L190" i="1"/>
  <c r="N190" i="1" s="1"/>
  <c r="M190" i="1" s="1"/>
  <c r="L191" i="1"/>
  <c r="L192" i="1"/>
  <c r="N192" i="1" s="1"/>
  <c r="M192" i="1" s="1"/>
  <c r="L193" i="1"/>
  <c r="N193" i="1" s="1"/>
  <c r="M193" i="1" s="1"/>
  <c r="L194" i="1"/>
  <c r="L195" i="1"/>
  <c r="L196" i="1"/>
  <c r="L197" i="1"/>
  <c r="N197" i="1" s="1"/>
  <c r="O197" i="1" s="1"/>
  <c r="L198" i="1"/>
  <c r="N198" i="1" s="1"/>
  <c r="O198" i="1" s="1"/>
  <c r="L199" i="1"/>
  <c r="N199" i="1" s="1"/>
  <c r="O199" i="1" s="1"/>
  <c r="L200" i="1"/>
  <c r="N200" i="1" s="1"/>
  <c r="O200" i="1" s="1"/>
  <c r="L201" i="1"/>
  <c r="N201" i="1" s="1"/>
  <c r="O201" i="1" s="1"/>
  <c r="L202" i="1"/>
  <c r="N202" i="1" s="1"/>
  <c r="O202" i="1" s="1"/>
  <c r="L203" i="1"/>
  <c r="N203" i="1" s="1"/>
  <c r="O203" i="1" s="1"/>
  <c r="L204" i="1"/>
  <c r="N204" i="1" s="1"/>
  <c r="O204" i="1" s="1"/>
  <c r="L205" i="1"/>
  <c r="N205" i="1" s="1"/>
  <c r="O205" i="1" s="1"/>
  <c r="L206" i="1"/>
  <c r="N206" i="1" s="1"/>
  <c r="O206" i="1" s="1"/>
  <c r="L207" i="1"/>
  <c r="N207" i="1" s="1"/>
  <c r="O207" i="1" s="1"/>
  <c r="L208" i="1"/>
  <c r="N208" i="1" s="1"/>
  <c r="M208" i="1" s="1"/>
  <c r="L209" i="1"/>
  <c r="N209" i="1" s="1"/>
  <c r="O209" i="1" s="1"/>
  <c r="L210" i="1"/>
  <c r="N210" i="1" s="1"/>
  <c r="O210" i="1" s="1"/>
  <c r="L211" i="1"/>
  <c r="L212" i="1"/>
  <c r="L213" i="1"/>
  <c r="N213" i="1" s="1"/>
  <c r="O213" i="1" s="1"/>
  <c r="L214" i="1"/>
  <c r="N214" i="1" s="1"/>
  <c r="M214" i="1" s="1"/>
  <c r="L215" i="1"/>
  <c r="N215" i="1" s="1"/>
  <c r="M215" i="1" s="1"/>
  <c r="L216" i="1"/>
  <c r="L217" i="1"/>
  <c r="L218" i="1"/>
  <c r="L219" i="1"/>
  <c r="L220" i="1"/>
  <c r="L221" i="1"/>
  <c r="N221" i="1" s="1"/>
  <c r="O221" i="1" s="1"/>
  <c r="L222" i="1"/>
  <c r="N222" i="1" s="1"/>
  <c r="O222" i="1" s="1"/>
  <c r="L223" i="1"/>
  <c r="N223" i="1" s="1"/>
  <c r="M223" i="1" s="1"/>
  <c r="L224" i="1"/>
  <c r="L225" i="1"/>
  <c r="L226" i="1"/>
  <c r="L227" i="1"/>
  <c r="L228" i="1"/>
  <c r="L229" i="1"/>
  <c r="L230" i="1"/>
  <c r="L231" i="1"/>
  <c r="L232" i="1"/>
  <c r="L233" i="1"/>
  <c r="N233" i="1" s="1"/>
  <c r="O233" i="1" s="1"/>
  <c r="L234" i="1"/>
  <c r="N234" i="1" s="1"/>
  <c r="M234" i="1" s="1"/>
  <c r="L235" i="1"/>
  <c r="L236" i="1"/>
  <c r="L237" i="1"/>
  <c r="N237" i="1" s="1"/>
  <c r="M237" i="1" s="1"/>
  <c r="L238" i="1"/>
  <c r="N238" i="1" s="1"/>
  <c r="M238" i="1" s="1"/>
  <c r="L239" i="1"/>
  <c r="N239" i="1" s="1"/>
  <c r="M239" i="1" s="1"/>
  <c r="L240" i="1"/>
  <c r="N240" i="1" s="1"/>
  <c r="M240" i="1" s="1"/>
  <c r="L241" i="1"/>
  <c r="N241" i="1" s="1"/>
  <c r="M241" i="1" s="1"/>
  <c r="L242" i="1"/>
  <c r="L243" i="1"/>
  <c r="L244" i="1"/>
  <c r="L245" i="1"/>
  <c r="N245" i="1" s="1"/>
  <c r="O245" i="1" s="1"/>
  <c r="L246" i="1"/>
  <c r="N246" i="1" s="1"/>
  <c r="O246" i="1" s="1"/>
  <c r="L247" i="1"/>
  <c r="N247" i="1" s="1"/>
  <c r="O247" i="1" s="1"/>
  <c r="L248" i="1"/>
  <c r="N248" i="1" s="1"/>
  <c r="O248" i="1" s="1"/>
  <c r="L249" i="1"/>
  <c r="N249" i="1" s="1"/>
  <c r="O249" i="1" s="1"/>
  <c r="L250" i="1"/>
  <c r="N250" i="1" s="1"/>
  <c r="O250" i="1" s="1"/>
  <c r="L251" i="1"/>
  <c r="N251" i="1" s="1"/>
  <c r="O251" i="1" s="1"/>
  <c r="L252" i="1"/>
  <c r="N252" i="1" s="1"/>
  <c r="O252" i="1" s="1"/>
  <c r="L253" i="1"/>
  <c r="N253" i="1" s="1"/>
  <c r="O253" i="1" s="1"/>
  <c r="L254" i="1"/>
  <c r="N254" i="1" s="1"/>
  <c r="O254" i="1" s="1"/>
  <c r="L255" i="1"/>
  <c r="N255" i="1" s="1"/>
  <c r="O255" i="1" s="1"/>
  <c r="L256" i="1"/>
  <c r="L257" i="1"/>
  <c r="L258" i="1"/>
  <c r="L259" i="1"/>
  <c r="N259" i="1" s="1"/>
  <c r="M259" i="1" s="1"/>
  <c r="L260" i="1"/>
  <c r="N260" i="1" s="1"/>
  <c r="M260" i="1" s="1"/>
  <c r="L261" i="1"/>
  <c r="L262" i="1"/>
  <c r="N262" i="1" s="1"/>
  <c r="M262" i="1" s="1"/>
  <c r="L263" i="1"/>
  <c r="N263" i="1" s="1"/>
  <c r="M263" i="1" s="1"/>
  <c r="L264" i="1"/>
  <c r="L265" i="1"/>
  <c r="L266" i="1"/>
  <c r="L267" i="1"/>
  <c r="L268" i="1"/>
  <c r="L269" i="1"/>
  <c r="N269" i="1" s="1"/>
  <c r="O269" i="1" s="1"/>
  <c r="L270" i="1"/>
  <c r="N270" i="1" s="1"/>
  <c r="O270" i="1" s="1"/>
  <c r="L271" i="1"/>
  <c r="L272" i="1"/>
  <c r="L273" i="1"/>
  <c r="L274" i="1"/>
  <c r="L275" i="1"/>
  <c r="L276" i="1"/>
  <c r="N276" i="1" s="1"/>
  <c r="M276" i="1" s="1"/>
  <c r="L277" i="1"/>
  <c r="L278" i="1"/>
  <c r="L279" i="1"/>
  <c r="L280" i="1"/>
  <c r="L281" i="1"/>
  <c r="N281" i="1" s="1"/>
  <c r="O281" i="1" s="1"/>
  <c r="L282" i="1"/>
  <c r="N282" i="1" s="1"/>
  <c r="M282" i="1" s="1"/>
  <c r="L283" i="1"/>
  <c r="L284" i="1"/>
  <c r="L285" i="1"/>
  <c r="N285" i="1" s="1"/>
  <c r="M285" i="1" s="1"/>
  <c r="L286" i="1"/>
  <c r="N286" i="1" s="1"/>
  <c r="M286" i="1" s="1"/>
  <c r="L287" i="1"/>
  <c r="N287" i="1" s="1"/>
  <c r="M287" i="1" s="1"/>
  <c r="L288" i="1"/>
  <c r="N288" i="1" s="1"/>
  <c r="M288" i="1" s="1"/>
  <c r="L289" i="1"/>
  <c r="N289" i="1" s="1"/>
  <c r="M289" i="1" s="1"/>
  <c r="L290" i="1"/>
  <c r="L291" i="1"/>
  <c r="L292" i="1"/>
  <c r="L293" i="1"/>
  <c r="N293" i="1" s="1"/>
  <c r="O293" i="1" s="1"/>
  <c r="L294" i="1"/>
  <c r="N294" i="1" s="1"/>
  <c r="O294" i="1" s="1"/>
  <c r="L295" i="1"/>
  <c r="N295" i="1" s="1"/>
  <c r="O295" i="1" s="1"/>
  <c r="L296" i="1"/>
  <c r="N296" i="1" s="1"/>
  <c r="O296" i="1" s="1"/>
  <c r="L297" i="1"/>
  <c r="N297" i="1" s="1"/>
  <c r="O297" i="1" s="1"/>
  <c r="L298" i="1"/>
  <c r="N298" i="1" s="1"/>
  <c r="O298" i="1" s="1"/>
  <c r="L299" i="1"/>
  <c r="N299" i="1" s="1"/>
  <c r="O299" i="1" s="1"/>
  <c r="L300" i="1"/>
  <c r="N300" i="1" s="1"/>
  <c r="O300" i="1" s="1"/>
  <c r="L301" i="1"/>
  <c r="N301" i="1" s="1"/>
  <c r="O301" i="1" s="1"/>
  <c r="L302" i="1"/>
  <c r="N302" i="1" s="1"/>
  <c r="O302" i="1" s="1"/>
  <c r="L303" i="1"/>
  <c r="N303" i="1" s="1"/>
  <c r="O303" i="1" s="1"/>
  <c r="L304" i="1"/>
  <c r="N304" i="1" s="1"/>
  <c r="M304" i="1" s="1"/>
  <c r="L305" i="1"/>
  <c r="N305" i="1" s="1"/>
  <c r="M305" i="1" s="1"/>
  <c r="L306" i="1"/>
  <c r="N306" i="1" s="1"/>
  <c r="M306" i="1" s="1"/>
  <c r="L307" i="1"/>
  <c r="L308" i="1"/>
  <c r="L309" i="1"/>
  <c r="N309" i="1" s="1"/>
  <c r="M309" i="1" s="1"/>
  <c r="L310" i="1"/>
  <c r="N310" i="1" s="1"/>
  <c r="O310" i="1" s="1"/>
  <c r="L311" i="1"/>
  <c r="N311" i="1" s="1"/>
  <c r="O311" i="1" s="1"/>
  <c r="L312" i="1"/>
  <c r="N312" i="1" s="1"/>
  <c r="M312" i="1" s="1"/>
  <c r="L313" i="1"/>
  <c r="N313" i="1" s="1"/>
  <c r="O313" i="1" s="1"/>
  <c r="L314" i="1"/>
  <c r="N314" i="1" s="1"/>
  <c r="O314" i="1" s="1"/>
  <c r="L315" i="1"/>
  <c r="N315" i="1" s="1"/>
  <c r="O315" i="1" s="1"/>
  <c r="L316" i="1"/>
  <c r="L317" i="1"/>
  <c r="N317" i="1" s="1"/>
  <c r="O317" i="1" s="1"/>
  <c r="L318" i="1"/>
  <c r="N318" i="1" s="1"/>
  <c r="O318" i="1" s="1"/>
  <c r="L319" i="1"/>
  <c r="L320" i="1"/>
  <c r="L321" i="1"/>
  <c r="L322" i="1"/>
  <c r="L323" i="1"/>
  <c r="L324" i="1"/>
  <c r="L325" i="1"/>
  <c r="L326" i="1"/>
  <c r="L327" i="1"/>
  <c r="L328" i="1"/>
  <c r="L329" i="1"/>
  <c r="N329" i="1" s="1"/>
  <c r="O329" i="1" s="1"/>
  <c r="L330" i="1"/>
  <c r="N330" i="1" s="1"/>
  <c r="M330" i="1" s="1"/>
  <c r="L331" i="1"/>
  <c r="L332" i="1"/>
  <c r="L333" i="1"/>
  <c r="N333" i="1" s="1"/>
  <c r="M333" i="1" s="1"/>
  <c r="L334" i="1"/>
  <c r="N334" i="1" s="1"/>
  <c r="M334" i="1" s="1"/>
  <c r="L335" i="1"/>
  <c r="N335" i="1" s="1"/>
  <c r="M335" i="1" s="1"/>
  <c r="L336" i="1"/>
  <c r="L337" i="1"/>
  <c r="N337" i="1" s="1"/>
  <c r="M337" i="1" s="1"/>
  <c r="L338" i="1"/>
  <c r="L339" i="1"/>
  <c r="L340" i="1"/>
  <c r="L341" i="1"/>
  <c r="N341" i="1" s="1"/>
  <c r="O341" i="1" s="1"/>
  <c r="L342" i="1"/>
  <c r="N342" i="1" s="1"/>
  <c r="M342" i="1" s="1"/>
  <c r="L343" i="1"/>
  <c r="N343" i="1" s="1"/>
  <c r="O343" i="1" s="1"/>
  <c r="L344" i="1"/>
  <c r="N344" i="1" s="1"/>
  <c r="O344" i="1" s="1"/>
  <c r="L345" i="1"/>
  <c r="N345" i="1" s="1"/>
  <c r="O345" i="1" s="1"/>
  <c r="L346" i="1"/>
  <c r="N346" i="1" s="1"/>
  <c r="O346" i="1" s="1"/>
  <c r="L347" i="1"/>
  <c r="N347" i="1" s="1"/>
  <c r="O347" i="1" s="1"/>
  <c r="L348" i="1"/>
  <c r="N348" i="1" s="1"/>
  <c r="O348" i="1" s="1"/>
  <c r="L349" i="1"/>
  <c r="N349" i="1" s="1"/>
  <c r="O349" i="1" s="1"/>
  <c r="L350" i="1"/>
  <c r="N350" i="1" s="1"/>
  <c r="O350" i="1" s="1"/>
  <c r="L351" i="1"/>
  <c r="N351" i="1" s="1"/>
  <c r="O351" i="1" s="1"/>
  <c r="L352" i="1"/>
  <c r="L353" i="1"/>
  <c r="L354" i="1"/>
  <c r="L355" i="1"/>
  <c r="N355" i="1" s="1"/>
  <c r="M355" i="1" s="1"/>
  <c r="L356" i="1"/>
  <c r="N356" i="1" s="1"/>
  <c r="M356" i="1" s="1"/>
  <c r="L357" i="1"/>
  <c r="L358" i="1"/>
  <c r="N358" i="1" s="1"/>
  <c r="M358" i="1" s="1"/>
  <c r="L359" i="1"/>
  <c r="N359" i="1" s="1"/>
  <c r="M359" i="1" s="1"/>
  <c r="L360" i="1"/>
  <c r="L361" i="1"/>
  <c r="L362" i="1"/>
  <c r="L363" i="1"/>
  <c r="L364" i="1"/>
  <c r="N364" i="1" s="1"/>
  <c r="M364" i="1" s="1"/>
  <c r="L365" i="1"/>
  <c r="N365" i="1" s="1"/>
  <c r="O365" i="1" s="1"/>
  <c r="L366" i="1"/>
  <c r="N366" i="1" s="1"/>
  <c r="O366" i="1" s="1"/>
  <c r="L367" i="1"/>
  <c r="N367" i="1" s="1"/>
  <c r="M367" i="1" s="1"/>
  <c r="L368" i="1"/>
  <c r="N368" i="1" s="1"/>
  <c r="M368" i="1" s="1"/>
  <c r="L369" i="1"/>
  <c r="N369" i="1" s="1"/>
  <c r="M369" i="1" s="1"/>
  <c r="L370" i="1"/>
  <c r="L371" i="1"/>
  <c r="L372" i="1"/>
  <c r="L373" i="1"/>
  <c r="L374" i="1"/>
  <c r="L375" i="1"/>
  <c r="L376" i="1"/>
  <c r="L377" i="1"/>
  <c r="N377" i="1" s="1"/>
  <c r="O377" i="1" s="1"/>
  <c r="L378" i="1"/>
  <c r="N378" i="1" s="1"/>
  <c r="M378" i="1" s="1"/>
  <c r="L379" i="1"/>
  <c r="L380" i="1"/>
  <c r="L381" i="1"/>
  <c r="N381" i="1" s="1"/>
  <c r="M381" i="1" s="1"/>
  <c r="L382" i="1"/>
  <c r="N382" i="1" s="1"/>
  <c r="M382" i="1" s="1"/>
  <c r="L383" i="1"/>
  <c r="N383" i="1" s="1"/>
  <c r="M383" i="1" s="1"/>
  <c r="L384" i="1"/>
  <c r="L385" i="1"/>
  <c r="N385" i="1" s="1"/>
  <c r="M385" i="1" s="1"/>
  <c r="L386" i="1"/>
  <c r="L387" i="1"/>
  <c r="L388" i="1"/>
  <c r="L389" i="1"/>
  <c r="N389" i="1" s="1"/>
  <c r="O389" i="1" s="1"/>
  <c r="L390" i="1"/>
  <c r="N390" i="1" s="1"/>
  <c r="M390" i="1" s="1"/>
  <c r="L391" i="1"/>
  <c r="N391" i="1" s="1"/>
  <c r="O391" i="1" s="1"/>
  <c r="L392" i="1"/>
  <c r="N392" i="1" s="1"/>
  <c r="O392" i="1" s="1"/>
  <c r="L393" i="1"/>
  <c r="N393" i="1" s="1"/>
  <c r="O393" i="1" s="1"/>
  <c r="L394" i="1"/>
  <c r="N394" i="1" s="1"/>
  <c r="O394" i="1" s="1"/>
  <c r="L395" i="1"/>
  <c r="N395" i="1" s="1"/>
  <c r="O395" i="1" s="1"/>
  <c r="L396" i="1"/>
  <c r="N396" i="1" s="1"/>
  <c r="O396" i="1" s="1"/>
  <c r="L397" i="1"/>
  <c r="N397" i="1" s="1"/>
  <c r="O397" i="1" s="1"/>
  <c r="L398" i="1"/>
  <c r="N398" i="1" s="1"/>
  <c r="O398" i="1" s="1"/>
  <c r="L399" i="1"/>
  <c r="N399" i="1" s="1"/>
  <c r="O399" i="1" s="1"/>
  <c r="L400" i="1"/>
  <c r="N400" i="1" s="1"/>
  <c r="M400" i="1" s="1"/>
  <c r="L401" i="1"/>
  <c r="N401" i="1" s="1"/>
  <c r="M401" i="1" s="1"/>
  <c r="L402" i="1"/>
  <c r="N402" i="1" s="1"/>
  <c r="M402" i="1" s="1"/>
  <c r="L403" i="1"/>
  <c r="L404" i="1"/>
  <c r="L405" i="1"/>
  <c r="N405" i="1" s="1"/>
  <c r="M405" i="1" s="1"/>
  <c r="L406" i="1"/>
  <c r="N406" i="1" s="1"/>
  <c r="M406" i="1" s="1"/>
  <c r="L407" i="1"/>
  <c r="N407" i="1" s="1"/>
  <c r="M407" i="1" s="1"/>
  <c r="L408" i="1"/>
  <c r="N408" i="1" s="1"/>
  <c r="M408" i="1" s="1"/>
  <c r="L409" i="1"/>
  <c r="N409" i="1" s="1"/>
  <c r="M409" i="1" s="1"/>
  <c r="L410" i="1"/>
  <c r="N410" i="1" s="1"/>
  <c r="M410" i="1" s="1"/>
  <c r="L411" i="1"/>
  <c r="N411" i="1" s="1"/>
  <c r="M411" i="1" s="1"/>
  <c r="L412" i="1"/>
  <c r="N412" i="1" s="1"/>
  <c r="O412" i="1" s="1"/>
  <c r="L413" i="1"/>
  <c r="N413" i="1" s="1"/>
  <c r="O413" i="1" s="1"/>
  <c r="L414" i="1"/>
  <c r="N414" i="1" s="1"/>
  <c r="O414" i="1" s="1"/>
  <c r="L415" i="1"/>
  <c r="L416" i="1"/>
  <c r="L417" i="1"/>
  <c r="L418" i="1"/>
  <c r="L419" i="1"/>
  <c r="L420" i="1"/>
  <c r="L421" i="1"/>
  <c r="L422" i="1"/>
  <c r="L423" i="1"/>
  <c r="L424" i="1"/>
  <c r="L425" i="1"/>
  <c r="N425" i="1" s="1"/>
  <c r="O425" i="1" s="1"/>
  <c r="L426" i="1"/>
  <c r="N426" i="1" s="1"/>
  <c r="M426" i="1" s="1"/>
  <c r="L427" i="1"/>
  <c r="L428" i="1"/>
  <c r="L429" i="1"/>
  <c r="N429" i="1" s="1"/>
  <c r="M429" i="1" s="1"/>
  <c r="L430" i="1"/>
  <c r="N430" i="1" s="1"/>
  <c r="M430" i="1" s="1"/>
  <c r="L431" i="1"/>
  <c r="N431" i="1" s="1"/>
  <c r="M431" i="1" s="1"/>
  <c r="L432" i="1"/>
  <c r="L433" i="1"/>
  <c r="N433" i="1" s="1"/>
  <c r="M433" i="1" s="1"/>
  <c r="L434" i="1"/>
  <c r="L435" i="1"/>
  <c r="L436" i="1"/>
  <c r="L437" i="1"/>
  <c r="N437" i="1" s="1"/>
  <c r="O437" i="1" s="1"/>
  <c r="L438" i="1"/>
  <c r="N438" i="1" s="1"/>
  <c r="M438" i="1" s="1"/>
  <c r="L439" i="1"/>
  <c r="N439" i="1" s="1"/>
  <c r="O439" i="1" s="1"/>
  <c r="L440" i="1"/>
  <c r="N440" i="1" s="1"/>
  <c r="O440" i="1" s="1"/>
  <c r="L441" i="1"/>
  <c r="N441" i="1" s="1"/>
  <c r="O441" i="1" s="1"/>
  <c r="L442" i="1"/>
  <c r="L443" i="1"/>
  <c r="N443" i="1" s="1"/>
  <c r="O443" i="1" s="1"/>
  <c r="L444" i="1"/>
  <c r="N444" i="1" s="1"/>
  <c r="O444" i="1" s="1"/>
  <c r="L445" i="1"/>
  <c r="N445" i="1" s="1"/>
  <c r="O445" i="1" s="1"/>
  <c r="L446" i="1"/>
  <c r="N446" i="1" s="1"/>
  <c r="O446" i="1" s="1"/>
  <c r="L447" i="1"/>
  <c r="N447" i="1" s="1"/>
  <c r="O447" i="1" s="1"/>
  <c r="L448" i="1"/>
  <c r="L449" i="1"/>
  <c r="L450" i="1"/>
  <c r="L451" i="1"/>
  <c r="N451" i="1" s="1"/>
  <c r="M451" i="1" s="1"/>
  <c r="L452" i="1"/>
  <c r="N452" i="1" s="1"/>
  <c r="M452" i="1" s="1"/>
  <c r="L453" i="1"/>
  <c r="N453" i="1" s="1"/>
  <c r="M453" i="1" s="1"/>
  <c r="L454" i="1"/>
  <c r="N454" i="1" s="1"/>
  <c r="M454" i="1" s="1"/>
  <c r="L455" i="1"/>
  <c r="N455" i="1" s="1"/>
  <c r="M455" i="1" s="1"/>
  <c r="L456" i="1"/>
  <c r="L457" i="1"/>
  <c r="L458" i="1"/>
  <c r="N458" i="1" s="1"/>
  <c r="M458" i="1" s="1"/>
  <c r="L459" i="1"/>
  <c r="L460" i="1"/>
  <c r="N460" i="1" s="1"/>
  <c r="M460" i="1" s="1"/>
  <c r="L461" i="1"/>
  <c r="N461" i="1" s="1"/>
  <c r="O461" i="1" s="1"/>
  <c r="L462" i="1"/>
  <c r="N462" i="1" s="1"/>
  <c r="O462" i="1" s="1"/>
  <c r="L463" i="1"/>
  <c r="L464" i="1"/>
  <c r="L465" i="1"/>
  <c r="L466" i="1"/>
  <c r="L467" i="1"/>
  <c r="L468" i="1"/>
  <c r="L469" i="1"/>
  <c r="L470" i="1"/>
  <c r="L471" i="1"/>
  <c r="L472" i="1"/>
  <c r="L473" i="1"/>
  <c r="N473" i="1" s="1"/>
  <c r="O473" i="1" s="1"/>
  <c r="L474" i="1"/>
  <c r="N474" i="1" s="1"/>
  <c r="M474" i="1" s="1"/>
  <c r="L475" i="1"/>
  <c r="L476" i="1"/>
  <c r="L477" i="1"/>
  <c r="N477" i="1" s="1"/>
  <c r="M477" i="1" s="1"/>
  <c r="L478" i="1"/>
  <c r="L479" i="1"/>
  <c r="N479" i="1" s="1"/>
  <c r="M479" i="1" s="1"/>
  <c r="L480" i="1"/>
  <c r="L481" i="1"/>
  <c r="N481" i="1" s="1"/>
  <c r="M481" i="1" s="1"/>
  <c r="L482" i="1"/>
  <c r="L483" i="1"/>
  <c r="L484" i="1"/>
  <c r="L485" i="1"/>
  <c r="N485" i="1" s="1"/>
  <c r="O485" i="1" s="1"/>
  <c r="L486" i="1"/>
  <c r="L487" i="1"/>
  <c r="N487" i="1" s="1"/>
  <c r="O487" i="1" s="1"/>
  <c r="L488" i="1"/>
  <c r="N488" i="1" s="1"/>
  <c r="O488" i="1" s="1"/>
  <c r="L489" i="1"/>
  <c r="N489" i="1" s="1"/>
  <c r="O489" i="1" s="1"/>
  <c r="L490" i="1"/>
  <c r="N490" i="1" s="1"/>
  <c r="O490" i="1" s="1"/>
  <c r="L491" i="1"/>
  <c r="N491" i="1" s="1"/>
  <c r="O491" i="1" s="1"/>
  <c r="L492" i="1"/>
  <c r="N492" i="1" s="1"/>
  <c r="O492" i="1" s="1"/>
  <c r="L493" i="1"/>
  <c r="N493" i="1" s="1"/>
  <c r="O493" i="1" s="1"/>
  <c r="L494" i="1"/>
  <c r="N494" i="1" s="1"/>
  <c r="O494" i="1" s="1"/>
  <c r="L495" i="1"/>
  <c r="N495" i="1" s="1"/>
  <c r="O495" i="1" s="1"/>
  <c r="L496" i="1"/>
  <c r="N496" i="1" s="1"/>
  <c r="M496" i="1" s="1"/>
  <c r="L497" i="1"/>
  <c r="N497" i="1" s="1"/>
  <c r="M497" i="1" s="1"/>
  <c r="L498" i="1"/>
  <c r="N498" i="1" s="1"/>
  <c r="M498" i="1" s="1"/>
  <c r="L499" i="1"/>
  <c r="L500" i="1"/>
  <c r="L501" i="1"/>
  <c r="N501" i="1" s="1"/>
  <c r="M501" i="1" s="1"/>
  <c r="L502" i="1"/>
  <c r="N502" i="1" s="1"/>
  <c r="M502" i="1" s="1"/>
  <c r="L503" i="1"/>
  <c r="N503" i="1" s="1"/>
  <c r="M503" i="1" s="1"/>
  <c r="L504" i="1"/>
  <c r="N504" i="1" s="1"/>
  <c r="M504" i="1" s="1"/>
  <c r="L505" i="1"/>
  <c r="N505" i="1" s="1"/>
  <c r="M505" i="1" s="1"/>
  <c r="L506" i="1"/>
  <c r="N506" i="1" s="1"/>
  <c r="M506" i="1" s="1"/>
  <c r="L507" i="1"/>
  <c r="N507" i="1" s="1"/>
  <c r="M507" i="1" s="1"/>
  <c r="L508" i="1"/>
  <c r="N508" i="1" s="1"/>
  <c r="M508" i="1" s="1"/>
  <c r="L509" i="1"/>
  <c r="N509" i="1" s="1"/>
  <c r="O509" i="1" s="1"/>
  <c r="L510" i="1"/>
  <c r="N510" i="1" s="1"/>
  <c r="O510" i="1" s="1"/>
  <c r="L511" i="1"/>
  <c r="L512" i="1"/>
  <c r="L513" i="1"/>
  <c r="N513" i="1" s="1"/>
  <c r="M513" i="1" s="1"/>
  <c r="L514" i="1"/>
  <c r="L515" i="1"/>
  <c r="L516" i="1"/>
  <c r="L517" i="1"/>
  <c r="L518" i="1"/>
  <c r="L519" i="1"/>
  <c r="L520" i="1"/>
  <c r="L521" i="1"/>
  <c r="N521" i="1" s="1"/>
  <c r="O521" i="1" s="1"/>
  <c r="L522" i="1"/>
  <c r="N522" i="1" s="1"/>
  <c r="M522" i="1" s="1"/>
  <c r="L523" i="1"/>
  <c r="L524" i="1"/>
  <c r="L525" i="1"/>
  <c r="N525" i="1" s="1"/>
  <c r="M525" i="1" s="1"/>
  <c r="L526" i="1"/>
  <c r="L527" i="1"/>
  <c r="L528" i="1"/>
  <c r="L529" i="1"/>
  <c r="N529" i="1" s="1"/>
  <c r="M529" i="1" s="1"/>
  <c r="L530" i="1"/>
  <c r="L531" i="1"/>
  <c r="L532" i="1"/>
  <c r="L533" i="1"/>
  <c r="N533" i="1" s="1"/>
  <c r="O533" i="1" s="1"/>
  <c r="L534" i="1"/>
  <c r="N534" i="1" s="1"/>
  <c r="M534" i="1" s="1"/>
  <c r="L535" i="1"/>
  <c r="N535" i="1" s="1"/>
  <c r="O535" i="1" s="1"/>
  <c r="L536" i="1"/>
  <c r="N536" i="1" s="1"/>
  <c r="O536" i="1" s="1"/>
  <c r="L537" i="1"/>
  <c r="N537" i="1" s="1"/>
  <c r="O537" i="1" s="1"/>
  <c r="L538" i="1"/>
  <c r="N538" i="1" s="1"/>
  <c r="O538" i="1" s="1"/>
  <c r="L539" i="1"/>
  <c r="N539" i="1" s="1"/>
  <c r="O539" i="1" s="1"/>
  <c r="L540" i="1"/>
  <c r="N540" i="1" s="1"/>
  <c r="O540" i="1" s="1"/>
  <c r="L541" i="1"/>
  <c r="N541" i="1" s="1"/>
  <c r="O541" i="1" s="1"/>
  <c r="L542" i="1"/>
  <c r="N542" i="1" s="1"/>
  <c r="O542" i="1" s="1"/>
  <c r="L543" i="1"/>
  <c r="N543" i="1" s="1"/>
  <c r="O543" i="1" s="1"/>
  <c r="L544" i="1"/>
  <c r="L545" i="1"/>
  <c r="N545" i="1" s="1"/>
  <c r="M545" i="1" s="1"/>
  <c r="L546" i="1"/>
  <c r="N546" i="1" s="1"/>
  <c r="M546" i="1" s="1"/>
  <c r="L547" i="1"/>
  <c r="N547" i="1" s="1"/>
  <c r="M547" i="1" s="1"/>
  <c r="L548" i="1"/>
  <c r="L549" i="1"/>
  <c r="N549" i="1" s="1"/>
  <c r="M549" i="1" s="1"/>
  <c r="L550" i="1"/>
  <c r="N550" i="1" s="1"/>
  <c r="M550" i="1" s="1"/>
  <c r="L551" i="1"/>
  <c r="N551" i="1" s="1"/>
  <c r="M551" i="1" s="1"/>
  <c r="L552" i="1"/>
  <c r="N552" i="1" s="1"/>
  <c r="M552" i="1" s="1"/>
  <c r="L553" i="1"/>
  <c r="N553" i="1" s="1"/>
  <c r="M553" i="1" s="1"/>
  <c r="L554" i="1"/>
  <c r="N554" i="1" s="1"/>
  <c r="M554" i="1" s="1"/>
  <c r="L555" i="1"/>
  <c r="N555" i="1" s="1"/>
  <c r="M555" i="1" s="1"/>
  <c r="L556" i="1"/>
  <c r="N556" i="1" s="1"/>
  <c r="M556" i="1" s="1"/>
  <c r="L557" i="1"/>
  <c r="N557" i="1" s="1"/>
  <c r="O557" i="1" s="1"/>
  <c r="L558" i="1"/>
  <c r="N558" i="1" s="1"/>
  <c r="O558" i="1" s="1"/>
  <c r="L559" i="1"/>
  <c r="L560" i="1"/>
  <c r="L561" i="1"/>
  <c r="L562" i="1"/>
  <c r="L563" i="1"/>
  <c r="L564" i="1"/>
  <c r="L565" i="1"/>
  <c r="L566" i="1"/>
  <c r="L567" i="1"/>
  <c r="L568" i="1"/>
  <c r="L569" i="1"/>
  <c r="N569" i="1" s="1"/>
  <c r="O569" i="1" s="1"/>
  <c r="L570" i="1"/>
  <c r="N570" i="1" s="1"/>
  <c r="M570" i="1" s="1"/>
  <c r="L571" i="1"/>
  <c r="L572" i="1"/>
  <c r="L573" i="1"/>
  <c r="N573" i="1" s="1"/>
  <c r="M573" i="1" s="1"/>
  <c r="L574" i="1"/>
  <c r="L575" i="1"/>
  <c r="N575" i="1" s="1"/>
  <c r="M575" i="1" s="1"/>
  <c r="L576" i="1"/>
  <c r="L577" i="1"/>
  <c r="N577" i="1" s="1"/>
  <c r="M577" i="1" s="1"/>
  <c r="L578" i="1"/>
  <c r="L579" i="1"/>
  <c r="L580" i="1"/>
  <c r="L581" i="1"/>
  <c r="N581" i="1" s="1"/>
  <c r="O581" i="1" s="1"/>
  <c r="L582" i="1"/>
  <c r="N582" i="1" s="1"/>
  <c r="M582" i="1" s="1"/>
  <c r="L583" i="1"/>
  <c r="N583" i="1" s="1"/>
  <c r="O583" i="1" s="1"/>
  <c r="L584" i="1"/>
  <c r="N584" i="1" s="1"/>
  <c r="O584" i="1" s="1"/>
  <c r="L585" i="1"/>
  <c r="N585" i="1" s="1"/>
  <c r="O585" i="1" s="1"/>
  <c r="L586" i="1"/>
  <c r="N586" i="1" s="1"/>
  <c r="O586" i="1" s="1"/>
  <c r="L587" i="1"/>
  <c r="N587" i="1" s="1"/>
  <c r="O587" i="1" s="1"/>
  <c r="L588" i="1"/>
  <c r="N588" i="1" s="1"/>
  <c r="O588" i="1" s="1"/>
  <c r="L589" i="1"/>
  <c r="N589" i="1" s="1"/>
  <c r="O589" i="1" s="1"/>
  <c r="L590" i="1"/>
  <c r="N590" i="1" s="1"/>
  <c r="O590" i="1" s="1"/>
  <c r="L591" i="1"/>
  <c r="N591" i="1" s="1"/>
  <c r="O591" i="1" s="1"/>
  <c r="L592" i="1"/>
  <c r="L593" i="1"/>
  <c r="L594" i="1"/>
  <c r="L595" i="1"/>
  <c r="L596" i="1"/>
  <c r="L597" i="1"/>
  <c r="L598" i="1"/>
  <c r="N598" i="1" s="1"/>
  <c r="M598" i="1" s="1"/>
  <c r="L599" i="1"/>
  <c r="N599" i="1" s="1"/>
  <c r="M599" i="1" s="1"/>
  <c r="L600" i="1"/>
  <c r="L601" i="1"/>
  <c r="L602" i="1"/>
  <c r="L603" i="1"/>
  <c r="L604" i="1"/>
  <c r="L605" i="1"/>
  <c r="N605" i="1" s="1"/>
  <c r="O605" i="1" s="1"/>
  <c r="L606" i="1"/>
  <c r="N606" i="1" s="1"/>
  <c r="O606" i="1" s="1"/>
  <c r="L607" i="1"/>
  <c r="L608" i="1"/>
  <c r="L609" i="1"/>
  <c r="L610" i="1"/>
  <c r="L611" i="1"/>
  <c r="L612" i="1"/>
  <c r="L613" i="1"/>
  <c r="L614" i="1"/>
  <c r="L615" i="1"/>
  <c r="L616" i="1"/>
  <c r="L617" i="1"/>
  <c r="N617" i="1" s="1"/>
  <c r="O617" i="1" s="1"/>
  <c r="L618" i="1"/>
  <c r="N618" i="1" s="1"/>
  <c r="M618" i="1" s="1"/>
  <c r="L619" i="1"/>
  <c r="L620" i="1"/>
  <c r="L621" i="1"/>
  <c r="N621" i="1" s="1"/>
  <c r="M621" i="1" s="1"/>
  <c r="L622" i="1"/>
  <c r="L623" i="1"/>
  <c r="L624" i="1"/>
  <c r="L625" i="1"/>
  <c r="N625" i="1" s="1"/>
  <c r="M625" i="1" s="1"/>
  <c r="L626" i="1"/>
  <c r="L627" i="1"/>
  <c r="L628" i="1"/>
  <c r="L629" i="1"/>
  <c r="N629" i="1" s="1"/>
  <c r="O629" i="1" s="1"/>
  <c r="L630" i="1"/>
  <c r="N630" i="1" s="1"/>
  <c r="M630" i="1" s="1"/>
  <c r="L631" i="1"/>
  <c r="N631" i="1" s="1"/>
  <c r="O631" i="1" s="1"/>
  <c r="L632" i="1"/>
  <c r="N632" i="1" s="1"/>
  <c r="O632" i="1" s="1"/>
  <c r="L633" i="1"/>
  <c r="N633" i="1" s="1"/>
  <c r="O633" i="1" s="1"/>
  <c r="L634" i="1"/>
  <c r="N634" i="1" s="1"/>
  <c r="O634" i="1" s="1"/>
  <c r="L635" i="1"/>
  <c r="N635" i="1" s="1"/>
  <c r="O635" i="1" s="1"/>
  <c r="L636" i="1"/>
  <c r="N636" i="1" s="1"/>
  <c r="O636" i="1" s="1"/>
  <c r="L637" i="1"/>
  <c r="N637" i="1" s="1"/>
  <c r="O637" i="1" s="1"/>
  <c r="L638" i="1"/>
  <c r="N638" i="1" s="1"/>
  <c r="O638" i="1" s="1"/>
  <c r="L639" i="1"/>
  <c r="N639" i="1" s="1"/>
  <c r="O639" i="1" s="1"/>
  <c r="L640" i="1"/>
  <c r="N640" i="1" s="1"/>
  <c r="O640" i="1" s="1"/>
  <c r="L641" i="1"/>
  <c r="N641" i="1" s="1"/>
  <c r="O641" i="1" s="1"/>
  <c r="L642" i="1"/>
  <c r="N642" i="1" s="1"/>
  <c r="M642" i="1" s="1"/>
  <c r="L643" i="1"/>
  <c r="L644" i="1"/>
  <c r="L645" i="1"/>
  <c r="N645" i="1" s="1"/>
  <c r="O645" i="1" s="1"/>
  <c r="L646" i="1"/>
  <c r="N646" i="1" s="1"/>
  <c r="O646" i="1" s="1"/>
  <c r="L647" i="1"/>
  <c r="N647" i="1" s="1"/>
  <c r="O647" i="1" s="1"/>
  <c r="L648" i="1"/>
  <c r="L649" i="1"/>
  <c r="N649" i="1" s="1"/>
  <c r="M649" i="1" s="1"/>
  <c r="L650" i="1"/>
  <c r="L651" i="1"/>
  <c r="L652" i="1"/>
  <c r="L653" i="1"/>
  <c r="N653" i="1" s="1"/>
  <c r="O653" i="1" s="1"/>
  <c r="L654" i="1"/>
  <c r="N654" i="1" s="1"/>
  <c r="O654" i="1" s="1"/>
  <c r="L655" i="1"/>
  <c r="L656" i="1"/>
  <c r="L657" i="1"/>
  <c r="L658" i="1"/>
  <c r="L659" i="1"/>
  <c r="L660" i="1"/>
  <c r="L661" i="1"/>
  <c r="L662" i="1"/>
  <c r="L663" i="1"/>
  <c r="L664" i="1"/>
  <c r="L665" i="1"/>
  <c r="N665" i="1" s="1"/>
  <c r="O665" i="1" s="1"/>
  <c r="L666" i="1"/>
  <c r="N666" i="1" s="1"/>
  <c r="M666" i="1" s="1"/>
  <c r="L667" i="1"/>
  <c r="L668" i="1"/>
  <c r="L669" i="1"/>
  <c r="N669" i="1" s="1"/>
  <c r="M669" i="1" s="1"/>
  <c r="L670" i="1"/>
  <c r="L671" i="1"/>
  <c r="N671" i="1" s="1"/>
  <c r="M671" i="1" s="1"/>
  <c r="L672" i="1"/>
  <c r="L673" i="1"/>
  <c r="N673" i="1" s="1"/>
  <c r="M673" i="1" s="1"/>
  <c r="L674" i="1"/>
  <c r="L675" i="1"/>
  <c r="L676" i="1"/>
  <c r="L677" i="1"/>
  <c r="N677" i="1" s="1"/>
  <c r="O677" i="1" s="1"/>
  <c r="L678" i="1"/>
  <c r="N678" i="1" s="1"/>
  <c r="M678" i="1" s="1"/>
  <c r="L679" i="1"/>
  <c r="N679" i="1" s="1"/>
  <c r="O679" i="1" s="1"/>
  <c r="L680" i="1"/>
  <c r="N680" i="1" s="1"/>
  <c r="O680" i="1" s="1"/>
  <c r="L681" i="1"/>
  <c r="N681" i="1" s="1"/>
  <c r="O681" i="1" s="1"/>
  <c r="L682" i="1"/>
  <c r="N682" i="1" s="1"/>
  <c r="O682" i="1" s="1"/>
  <c r="L683" i="1"/>
  <c r="N683" i="1" s="1"/>
  <c r="O683" i="1" s="1"/>
  <c r="L684" i="1"/>
  <c r="N684" i="1" s="1"/>
  <c r="O684" i="1" s="1"/>
  <c r="L685" i="1"/>
  <c r="N685" i="1" s="1"/>
  <c r="O685" i="1" s="1"/>
  <c r="L686" i="1"/>
  <c r="N686" i="1" s="1"/>
  <c r="O686" i="1" s="1"/>
  <c r="L687" i="1"/>
  <c r="N687" i="1" s="1"/>
  <c r="O687" i="1" s="1"/>
  <c r="L688" i="1"/>
  <c r="L689" i="1"/>
  <c r="L690" i="1"/>
  <c r="L691" i="1"/>
  <c r="N691" i="1" s="1"/>
  <c r="M691" i="1" s="1"/>
  <c r="L692" i="1"/>
  <c r="N692" i="1" s="1"/>
  <c r="M692" i="1" s="1"/>
  <c r="L693" i="1"/>
  <c r="L694" i="1"/>
  <c r="N694" i="1" s="1"/>
  <c r="M694" i="1" s="1"/>
  <c r="L695" i="1"/>
  <c r="N695" i="1" s="1"/>
  <c r="M695" i="1" s="1"/>
  <c r="L696" i="1"/>
  <c r="L697" i="1"/>
  <c r="L698" i="1"/>
  <c r="L699" i="1"/>
  <c r="L700" i="1"/>
  <c r="L701" i="1"/>
  <c r="N701" i="1" s="1"/>
  <c r="O701" i="1" s="1"/>
  <c r="L702" i="1"/>
  <c r="N702" i="1" s="1"/>
  <c r="O702" i="1" s="1"/>
  <c r="L703" i="1"/>
  <c r="N703" i="1" s="1"/>
  <c r="M703" i="1" s="1"/>
  <c r="L704" i="1"/>
  <c r="N704" i="1" s="1"/>
  <c r="M704" i="1" s="1"/>
  <c r="L705" i="1"/>
  <c r="L706" i="1"/>
  <c r="L707" i="1"/>
  <c r="L708" i="1"/>
  <c r="N708" i="1" s="1"/>
  <c r="M708" i="1" s="1"/>
  <c r="L709" i="1"/>
  <c r="L710" i="1"/>
  <c r="L711" i="1"/>
  <c r="L712" i="1"/>
  <c r="L713" i="1"/>
  <c r="N713" i="1" s="1"/>
  <c r="O713" i="1" s="1"/>
  <c r="L714" i="1"/>
  <c r="N714" i="1" s="1"/>
  <c r="M714" i="1" s="1"/>
  <c r="L715" i="1"/>
  <c r="L716" i="1"/>
  <c r="L717" i="1"/>
  <c r="N717" i="1" s="1"/>
  <c r="M717" i="1" s="1"/>
  <c r="L718" i="1"/>
  <c r="L719" i="1"/>
  <c r="N719" i="1" s="1"/>
  <c r="L720" i="1"/>
  <c r="L721" i="1"/>
  <c r="N721" i="1" s="1"/>
  <c r="M721" i="1" s="1"/>
  <c r="L722" i="1"/>
  <c r="L723" i="1"/>
  <c r="L724" i="1"/>
  <c r="L725" i="1"/>
  <c r="N725" i="1" s="1"/>
  <c r="O725" i="1" s="1"/>
  <c r="L726" i="1"/>
  <c r="N726" i="1" s="1"/>
  <c r="M726" i="1" s="1"/>
  <c r="L727" i="1"/>
  <c r="N727" i="1" s="1"/>
  <c r="O727" i="1" s="1"/>
  <c r="L728" i="1"/>
  <c r="N728" i="1" s="1"/>
  <c r="O728" i="1" s="1"/>
  <c r="L729" i="1"/>
  <c r="N729" i="1" s="1"/>
  <c r="O729" i="1" s="1"/>
  <c r="L730" i="1"/>
  <c r="N730" i="1" s="1"/>
  <c r="O730" i="1" s="1"/>
  <c r="L731" i="1"/>
  <c r="N731" i="1" s="1"/>
  <c r="O731" i="1" s="1"/>
  <c r="L732" i="1"/>
  <c r="N732" i="1" s="1"/>
  <c r="O732" i="1" s="1"/>
  <c r="L733" i="1"/>
  <c r="N733" i="1" s="1"/>
  <c r="O733" i="1" s="1"/>
  <c r="L734" i="1"/>
  <c r="N734" i="1" s="1"/>
  <c r="O734" i="1" s="1"/>
  <c r="L735" i="1"/>
  <c r="N735" i="1" s="1"/>
  <c r="O735" i="1" s="1"/>
  <c r="L736" i="1"/>
  <c r="N736" i="1" s="1"/>
  <c r="M736" i="1" s="1"/>
  <c r="L737" i="1"/>
  <c r="N737" i="1" s="1"/>
  <c r="M737" i="1" s="1"/>
  <c r="L738" i="1"/>
  <c r="N738" i="1" s="1"/>
  <c r="M738" i="1" s="1"/>
  <c r="L739" i="1"/>
  <c r="L740" i="1"/>
  <c r="N740" i="1" s="1"/>
  <c r="M740" i="1" s="1"/>
  <c r="L741" i="1"/>
  <c r="N741" i="1" s="1"/>
  <c r="M741" i="1" s="1"/>
  <c r="L742" i="1"/>
  <c r="N742" i="1" s="1"/>
  <c r="O742" i="1" s="1"/>
  <c r="L743" i="1"/>
  <c r="N743" i="1" s="1"/>
  <c r="O743" i="1" s="1"/>
  <c r="L744" i="1"/>
  <c r="N744" i="1" s="1"/>
  <c r="M744" i="1" s="1"/>
  <c r="L745" i="1"/>
  <c r="N745" i="1" s="1"/>
  <c r="O745" i="1" s="1"/>
  <c r="L746" i="1"/>
  <c r="N746" i="1" s="1"/>
  <c r="O746" i="1" s="1"/>
  <c r="L747" i="1"/>
  <c r="N747" i="1" s="1"/>
  <c r="O747" i="1" s="1"/>
  <c r="L748" i="1"/>
  <c r="L749" i="1"/>
  <c r="N749" i="1" s="1"/>
  <c r="O749" i="1" s="1"/>
  <c r="L750" i="1"/>
  <c r="N750" i="1" s="1"/>
  <c r="O750" i="1" s="1"/>
  <c r="L751" i="1"/>
  <c r="L752" i="1"/>
  <c r="L753" i="1"/>
  <c r="L754" i="1"/>
  <c r="L755" i="1"/>
  <c r="L756" i="1"/>
  <c r="L757" i="1"/>
  <c r="L758" i="1"/>
  <c r="L759" i="1"/>
  <c r="L760" i="1"/>
  <c r="L761" i="1"/>
  <c r="N761" i="1" s="1"/>
  <c r="O761" i="1" s="1"/>
  <c r="L762" i="1"/>
  <c r="N762" i="1" s="1"/>
  <c r="M762" i="1" s="1"/>
  <c r="L763" i="1"/>
  <c r="L764" i="1"/>
  <c r="L765" i="1"/>
  <c r="N765" i="1" s="1"/>
  <c r="M765" i="1" s="1"/>
  <c r="L766" i="1"/>
  <c r="L767" i="1"/>
  <c r="N767" i="1" s="1"/>
  <c r="M767" i="1" s="1"/>
  <c r="L768" i="1"/>
  <c r="L769" i="1"/>
  <c r="N769" i="1" s="1"/>
  <c r="M769" i="1" s="1"/>
  <c r="L770" i="1"/>
  <c r="L771" i="1"/>
  <c r="L772" i="1"/>
  <c r="L773" i="1"/>
  <c r="N773" i="1" s="1"/>
  <c r="O773" i="1" s="1"/>
  <c r="L774" i="1"/>
  <c r="N774" i="1" s="1"/>
  <c r="M774" i="1" s="1"/>
  <c r="L775" i="1"/>
  <c r="N775" i="1" s="1"/>
  <c r="O775" i="1" s="1"/>
  <c r="L776" i="1"/>
  <c r="N776" i="1" s="1"/>
  <c r="O776" i="1" s="1"/>
  <c r="L777" i="1"/>
  <c r="N777" i="1" s="1"/>
  <c r="O777" i="1" s="1"/>
  <c r="L778" i="1"/>
  <c r="N778" i="1" s="1"/>
  <c r="O778" i="1" s="1"/>
  <c r="L779" i="1"/>
  <c r="N779" i="1" s="1"/>
  <c r="O779" i="1" s="1"/>
  <c r="L780" i="1"/>
  <c r="N780" i="1" s="1"/>
  <c r="O780" i="1" s="1"/>
  <c r="L781" i="1"/>
  <c r="N781" i="1" s="1"/>
  <c r="O781" i="1" s="1"/>
  <c r="L782" i="1"/>
  <c r="N782" i="1" s="1"/>
  <c r="O782" i="1" s="1"/>
  <c r="L783" i="1"/>
  <c r="N783" i="1" s="1"/>
  <c r="O783" i="1" s="1"/>
  <c r="L784" i="1"/>
  <c r="L785" i="1"/>
  <c r="L786" i="1"/>
  <c r="L787" i="1"/>
  <c r="N787" i="1" s="1"/>
  <c r="M787" i="1" s="1"/>
  <c r="L788" i="1"/>
  <c r="N788" i="1" s="1"/>
  <c r="M788" i="1" s="1"/>
  <c r="L789" i="1"/>
  <c r="L790" i="1"/>
  <c r="N790" i="1" s="1"/>
  <c r="M790" i="1" s="1"/>
  <c r="L791" i="1"/>
  <c r="N791" i="1" s="1"/>
  <c r="M791" i="1" s="1"/>
  <c r="L792" i="1"/>
  <c r="L793" i="1"/>
  <c r="L794" i="1"/>
  <c r="L795" i="1"/>
  <c r="L796" i="1"/>
  <c r="N796" i="1" s="1"/>
  <c r="M796" i="1" s="1"/>
  <c r="L797" i="1"/>
  <c r="N797" i="1" s="1"/>
  <c r="O797" i="1" s="1"/>
  <c r="L798" i="1"/>
  <c r="N798" i="1" s="1"/>
  <c r="O798" i="1" s="1"/>
  <c r="L799" i="1"/>
  <c r="L800" i="1"/>
  <c r="L801" i="1"/>
  <c r="N801" i="1" s="1"/>
  <c r="M801" i="1" s="1"/>
  <c r="L802" i="1"/>
  <c r="L803" i="1"/>
  <c r="L804" i="1"/>
  <c r="L805" i="1"/>
  <c r="L806" i="1"/>
  <c r="L807" i="1"/>
  <c r="L808" i="1"/>
  <c r="L809" i="1"/>
  <c r="N809" i="1" s="1"/>
  <c r="O809" i="1" s="1"/>
  <c r="L810" i="1"/>
  <c r="N810" i="1" s="1"/>
  <c r="M810" i="1" s="1"/>
  <c r="L811" i="1"/>
  <c r="L812" i="1"/>
  <c r="L813" i="1"/>
  <c r="N813" i="1" s="1"/>
  <c r="M813" i="1" s="1"/>
  <c r="L814" i="1"/>
  <c r="L815" i="1"/>
  <c r="N815" i="1" s="1"/>
  <c r="L816" i="1"/>
  <c r="L817" i="1"/>
  <c r="N817" i="1" s="1"/>
  <c r="M817" i="1" s="1"/>
  <c r="L818" i="1"/>
  <c r="L819" i="1"/>
  <c r="L820" i="1"/>
  <c r="L821" i="1"/>
  <c r="N821" i="1" s="1"/>
  <c r="O821" i="1" s="1"/>
  <c r="L822" i="1"/>
  <c r="N822" i="1" s="1"/>
  <c r="M822" i="1" s="1"/>
  <c r="L823" i="1"/>
  <c r="N823" i="1" s="1"/>
  <c r="O823" i="1" s="1"/>
  <c r="L824" i="1"/>
  <c r="N824" i="1" s="1"/>
  <c r="O824" i="1" s="1"/>
  <c r="L825" i="1"/>
  <c r="N825" i="1" s="1"/>
  <c r="O825" i="1" s="1"/>
  <c r="L826" i="1"/>
  <c r="N826" i="1" s="1"/>
  <c r="O826" i="1" s="1"/>
  <c r="L827" i="1"/>
  <c r="N827" i="1" s="1"/>
  <c r="O827" i="1" s="1"/>
  <c r="L828" i="1"/>
  <c r="N828" i="1" s="1"/>
  <c r="O828" i="1" s="1"/>
  <c r="L829" i="1"/>
  <c r="N829" i="1" s="1"/>
  <c r="O829" i="1" s="1"/>
  <c r="L830" i="1"/>
  <c r="N830" i="1" s="1"/>
  <c r="O830" i="1" s="1"/>
  <c r="L831" i="1"/>
  <c r="N831" i="1" s="1"/>
  <c r="O831" i="1" s="1"/>
  <c r="L832" i="1"/>
  <c r="N832" i="1" s="1"/>
  <c r="M832" i="1" s="1"/>
  <c r="L833" i="1"/>
  <c r="N833" i="1" s="1"/>
  <c r="M833" i="1" s="1"/>
  <c r="L834" i="1"/>
  <c r="N834" i="1" s="1"/>
  <c r="M834" i="1" s="1"/>
  <c r="L835" i="1"/>
  <c r="L836" i="1"/>
  <c r="L837" i="1"/>
  <c r="N837" i="1" s="1"/>
  <c r="M837" i="1" s="1"/>
  <c r="L838" i="1"/>
  <c r="N838" i="1" s="1"/>
  <c r="M838" i="1" s="1"/>
  <c r="L839" i="1"/>
  <c r="N839" i="1" s="1"/>
  <c r="M839" i="1" s="1"/>
  <c r="L840" i="1"/>
  <c r="N840" i="1" s="1"/>
  <c r="O840" i="1" s="1"/>
  <c r="L841" i="1"/>
  <c r="N841" i="1" s="1"/>
  <c r="O841" i="1" s="1"/>
  <c r="L842" i="1"/>
  <c r="N842" i="1" s="1"/>
  <c r="M842" i="1" s="1"/>
  <c r="L843" i="1"/>
  <c r="N843" i="1" s="1"/>
  <c r="O843" i="1" s="1"/>
  <c r="L844" i="1"/>
  <c r="N844" i="1" s="1"/>
  <c r="O844" i="1" s="1"/>
  <c r="L845" i="1"/>
  <c r="N845" i="1" s="1"/>
  <c r="O845" i="1" s="1"/>
  <c r="L846" i="1"/>
  <c r="N846" i="1" s="1"/>
  <c r="O846" i="1" s="1"/>
  <c r="L847" i="1"/>
  <c r="L848" i="1"/>
  <c r="L849" i="1"/>
  <c r="L850" i="1"/>
  <c r="L851" i="1"/>
  <c r="L852" i="1"/>
  <c r="L853" i="1"/>
  <c r="L854" i="1"/>
  <c r="L855" i="1"/>
  <c r="L856" i="1"/>
  <c r="L857" i="1"/>
  <c r="N857" i="1" s="1"/>
  <c r="O857" i="1" s="1"/>
  <c r="L858" i="1"/>
  <c r="N858" i="1" s="1"/>
  <c r="M858" i="1" s="1"/>
  <c r="L859" i="1"/>
  <c r="L860" i="1"/>
  <c r="L861" i="1"/>
  <c r="N861" i="1" s="1"/>
  <c r="M861" i="1" s="1"/>
  <c r="L862" i="1"/>
  <c r="L863" i="1"/>
  <c r="L864" i="1"/>
  <c r="L865" i="1"/>
  <c r="N865" i="1" s="1"/>
  <c r="M865" i="1" s="1"/>
  <c r="L866" i="1"/>
  <c r="L867" i="1"/>
  <c r="L868" i="1"/>
  <c r="L869" i="1"/>
  <c r="N869" i="1" s="1"/>
  <c r="O869" i="1" s="1"/>
  <c r="L870" i="1"/>
  <c r="N870" i="1" s="1"/>
  <c r="M870" i="1" s="1"/>
  <c r="L871" i="1"/>
  <c r="N871" i="1" s="1"/>
  <c r="O871" i="1" s="1"/>
  <c r="L872" i="1"/>
  <c r="N872" i="1" s="1"/>
  <c r="O872" i="1" s="1"/>
  <c r="L873" i="1"/>
  <c r="N873" i="1" s="1"/>
  <c r="O873" i="1" s="1"/>
  <c r="L874" i="1"/>
  <c r="N874" i="1" s="1"/>
  <c r="O874" i="1" s="1"/>
  <c r="L875" i="1"/>
  <c r="N875" i="1" s="1"/>
  <c r="O875" i="1" s="1"/>
  <c r="L876" i="1"/>
  <c r="N876" i="1" s="1"/>
  <c r="O876" i="1" s="1"/>
  <c r="L877" i="1"/>
  <c r="N877" i="1" s="1"/>
  <c r="O877" i="1" s="1"/>
  <c r="L878" i="1"/>
  <c r="N878" i="1" s="1"/>
  <c r="O878" i="1" s="1"/>
  <c r="L879" i="1"/>
  <c r="N879" i="1" s="1"/>
  <c r="O879" i="1" s="1"/>
  <c r="L880" i="1"/>
  <c r="L881" i="1"/>
  <c r="N881" i="1" s="1"/>
  <c r="M881" i="1" s="1"/>
  <c r="L882" i="1"/>
  <c r="N882" i="1" s="1"/>
  <c r="M882" i="1" s="1"/>
  <c r="L883" i="1"/>
  <c r="N883" i="1" s="1"/>
  <c r="M883" i="1" s="1"/>
  <c r="L884" i="1"/>
  <c r="N884" i="1" s="1"/>
  <c r="M884" i="1" s="1"/>
  <c r="L885" i="1"/>
  <c r="N885" i="1" s="1"/>
  <c r="M885" i="1" s="1"/>
  <c r="L886" i="1"/>
  <c r="N886" i="1" s="1"/>
  <c r="M886" i="1" s="1"/>
  <c r="L887" i="1"/>
  <c r="N887" i="1" s="1"/>
  <c r="M887" i="1" s="1"/>
  <c r="L888" i="1"/>
  <c r="N888" i="1" s="1"/>
  <c r="M888" i="1" s="1"/>
  <c r="L889" i="1"/>
  <c r="N889" i="1" s="1"/>
  <c r="M889" i="1" s="1"/>
  <c r="L890" i="1"/>
  <c r="N890" i="1" s="1"/>
  <c r="M890" i="1" s="1"/>
  <c r="L891" i="1"/>
  <c r="N891" i="1" s="1"/>
  <c r="M891" i="1" s="1"/>
  <c r="L892" i="1"/>
  <c r="N892" i="1" s="1"/>
  <c r="M892" i="1" s="1"/>
  <c r="L893" i="1"/>
  <c r="N893" i="1" s="1"/>
  <c r="O893" i="1" s="1"/>
  <c r="L894" i="1"/>
  <c r="N894" i="1" s="1"/>
  <c r="O894" i="1" s="1"/>
  <c r="L895" i="1"/>
  <c r="L896" i="1"/>
  <c r="L897" i="1"/>
  <c r="N897" i="1" s="1"/>
  <c r="M897" i="1" s="1"/>
  <c r="L898" i="1"/>
  <c r="L899" i="1"/>
  <c r="L900" i="1"/>
  <c r="L901" i="1"/>
  <c r="L904" i="1"/>
  <c r="L905" i="1"/>
  <c r="L906" i="1"/>
  <c r="L907" i="1"/>
  <c r="N907" i="1" s="1"/>
  <c r="M907" i="1" s="1"/>
  <c r="L2" i="1"/>
  <c r="U907" i="1"/>
  <c r="U906" i="1"/>
  <c r="U905" i="1"/>
  <c r="U904" i="1"/>
  <c r="W903" i="1"/>
  <c r="U903" i="1"/>
  <c r="T903" i="1"/>
  <c r="S903" i="1"/>
  <c r="R903" i="1"/>
  <c r="Q903" i="1"/>
  <c r="P903" i="1"/>
  <c r="K903" i="1"/>
  <c r="J903" i="1"/>
  <c r="I903" i="1"/>
  <c r="H903" i="1"/>
  <c r="G903" i="1"/>
  <c r="F903" i="1"/>
  <c r="D903" i="1"/>
  <c r="E903" i="1" s="1"/>
  <c r="M903" i="1" s="1"/>
  <c r="C903" i="1"/>
  <c r="B903" i="1"/>
  <c r="W902" i="1"/>
  <c r="U902" i="1"/>
  <c r="T902" i="1"/>
  <c r="S902" i="1"/>
  <c r="R902" i="1"/>
  <c r="Q902" i="1"/>
  <c r="P902" i="1"/>
  <c r="K902" i="1"/>
  <c r="J902" i="1"/>
  <c r="I902" i="1"/>
  <c r="H902" i="1"/>
  <c r="G902" i="1"/>
  <c r="F902" i="1"/>
  <c r="D902" i="1"/>
  <c r="E902" i="1" s="1"/>
  <c r="M902" i="1" s="1"/>
  <c r="C902" i="1"/>
  <c r="B902" i="1"/>
  <c r="Y302" i="1"/>
  <c r="Y14" i="1"/>
  <c r="Y13" i="1"/>
  <c r="H839" i="8" l="1"/>
  <c r="H791" i="8"/>
  <c r="H719" i="8"/>
  <c r="H695" i="8"/>
  <c r="H431" i="8"/>
  <c r="H263" i="8"/>
  <c r="H239" i="8"/>
  <c r="H215" i="8"/>
  <c r="H143" i="8"/>
  <c r="H95" i="8"/>
  <c r="H789" i="8"/>
  <c r="H693" i="8"/>
  <c r="H213" i="8"/>
  <c r="H189" i="8"/>
  <c r="H141" i="8"/>
  <c r="H788" i="8"/>
  <c r="H692" i="8"/>
  <c r="H668" i="8"/>
  <c r="H236" i="8"/>
  <c r="H164" i="8"/>
  <c r="H835" i="8"/>
  <c r="H787" i="8"/>
  <c r="H691" i="8"/>
  <c r="H235" i="8"/>
  <c r="H67" i="8"/>
  <c r="H786" i="8"/>
  <c r="H690" i="8"/>
  <c r="H282" i="8"/>
  <c r="H234" i="8"/>
  <c r="H186" i="8"/>
  <c r="H162" i="8"/>
  <c r="H66" i="8"/>
  <c r="H42" i="8"/>
  <c r="H833" i="8"/>
  <c r="H809" i="8"/>
  <c r="H665" i="8"/>
  <c r="H233" i="8"/>
  <c r="H185" i="8"/>
  <c r="H161" i="8"/>
  <c r="H113" i="8"/>
  <c r="H65" i="8"/>
  <c r="H41" i="8"/>
  <c r="H664" i="8"/>
  <c r="H232" i="8"/>
  <c r="H184" i="8"/>
  <c r="H112" i="8"/>
  <c r="H831" i="8"/>
  <c r="H663" i="8"/>
  <c r="H279" i="8"/>
  <c r="H183" i="8"/>
  <c r="H159" i="8"/>
  <c r="H39" i="8"/>
  <c r="H3" i="8"/>
  <c r="H902" i="8"/>
  <c r="H638" i="8"/>
  <c r="H302" i="8"/>
  <c r="H182" i="8"/>
  <c r="H134" i="8"/>
  <c r="H38" i="8"/>
  <c r="H805" i="8"/>
  <c r="H277" i="8"/>
  <c r="H205" i="8"/>
  <c r="H181" i="8"/>
  <c r="H157" i="8"/>
  <c r="H876" i="8"/>
  <c r="H300" i="8"/>
  <c r="H276" i="8"/>
  <c r="H252" i="8"/>
  <c r="H180" i="8"/>
  <c r="H156" i="8"/>
  <c r="H132" i="8"/>
  <c r="H84" i="8"/>
  <c r="H12" i="8"/>
  <c r="H803" i="8"/>
  <c r="H299" i="8"/>
  <c r="H275" i="8"/>
  <c r="H203" i="8"/>
  <c r="H179" i="8"/>
  <c r="H155" i="8"/>
  <c r="H131" i="8"/>
  <c r="H83" i="8"/>
  <c r="H11" i="8"/>
  <c r="H826" i="8"/>
  <c r="H298" i="8"/>
  <c r="H274" i="8"/>
  <c r="H202" i="8"/>
  <c r="H178" i="8"/>
  <c r="H154" i="8"/>
  <c r="H130" i="8"/>
  <c r="H82" i="8"/>
  <c r="H801" i="8"/>
  <c r="H273" i="8"/>
  <c r="H249" i="8"/>
  <c r="H153" i="8"/>
  <c r="H129" i="8"/>
  <c r="H33" i="8"/>
  <c r="H9" i="8"/>
  <c r="H872" i="8"/>
  <c r="H608" i="8"/>
  <c r="H296" i="8"/>
  <c r="H272" i="8"/>
  <c r="H176" i="8"/>
  <c r="H152" i="8"/>
  <c r="H104" i="8"/>
  <c r="H56" i="8"/>
  <c r="H8" i="8"/>
  <c r="H823" i="8"/>
  <c r="H247" i="8"/>
  <c r="H223" i="8"/>
  <c r="H151" i="8"/>
  <c r="H127" i="8"/>
  <c r="H103" i="8"/>
  <c r="H55" i="8"/>
  <c r="H846" i="8"/>
  <c r="H822" i="8"/>
  <c r="H270" i="8"/>
  <c r="H246" i="8"/>
  <c r="H174" i="8"/>
  <c r="H150" i="8"/>
  <c r="H126" i="8"/>
  <c r="H102" i="8"/>
  <c r="H821" i="8"/>
  <c r="H461" i="8"/>
  <c r="H293" i="8"/>
  <c r="H269" i="8"/>
  <c r="H245" i="8"/>
  <c r="H173" i="8"/>
  <c r="H149" i="8"/>
  <c r="H101" i="8"/>
  <c r="H53" i="8"/>
  <c r="H796" i="8"/>
  <c r="H772" i="8"/>
  <c r="H268" i="8"/>
  <c r="H244" i="8"/>
  <c r="H172" i="8"/>
  <c r="H148" i="8"/>
  <c r="H124" i="8"/>
  <c r="H100" i="8"/>
  <c r="H819" i="8"/>
  <c r="H243" i="8"/>
  <c r="H219" i="8"/>
  <c r="H171" i="8"/>
  <c r="H99" i="8"/>
  <c r="H818" i="8"/>
  <c r="H722" i="8"/>
  <c r="H698" i="8"/>
  <c r="H266" i="8"/>
  <c r="H146" i="8"/>
  <c r="H74" i="8"/>
  <c r="H26" i="8"/>
  <c r="H817" i="8"/>
  <c r="H793" i="8"/>
  <c r="H721" i="8"/>
  <c r="H697" i="8"/>
  <c r="H193" i="8"/>
  <c r="H97" i="8"/>
  <c r="H73" i="8"/>
  <c r="H25" i="8"/>
  <c r="H816" i="8"/>
  <c r="H792" i="8"/>
  <c r="H720" i="8"/>
  <c r="H696" i="8"/>
  <c r="H264" i="8"/>
  <c r="H216" i="8"/>
  <c r="H144" i="8"/>
  <c r="H96" i="8"/>
  <c r="H72" i="8"/>
  <c r="G1" i="8" a="1"/>
  <c r="G1" i="8" s="1"/>
  <c r="D862" i="3"/>
  <c r="D863" i="3"/>
  <c r="D657" i="3"/>
  <c r="D656" i="3"/>
  <c r="M815" i="1"/>
  <c r="M719" i="1"/>
  <c r="M143" i="1"/>
  <c r="M95" i="1"/>
  <c r="M857" i="1"/>
  <c r="M809" i="1"/>
  <c r="M761" i="1"/>
  <c r="M713" i="1"/>
  <c r="M665" i="1"/>
  <c r="M617" i="1"/>
  <c r="M569" i="1"/>
  <c r="M521" i="1"/>
  <c r="M473" i="1"/>
  <c r="M425" i="1"/>
  <c r="M377" i="1"/>
  <c r="M329" i="1"/>
  <c r="M281" i="1"/>
  <c r="M233" i="1"/>
  <c r="M185" i="1"/>
  <c r="M137" i="1"/>
  <c r="M89" i="1"/>
  <c r="M41" i="1"/>
  <c r="M894" i="1"/>
  <c r="M846" i="1"/>
  <c r="M798" i="1"/>
  <c r="M750" i="1"/>
  <c r="M702" i="1"/>
  <c r="M654" i="1"/>
  <c r="M606" i="1"/>
  <c r="M558" i="1"/>
  <c r="M510" i="1"/>
  <c r="M462" i="1"/>
  <c r="M414" i="1"/>
  <c r="M366" i="1"/>
  <c r="M318" i="1"/>
  <c r="M270" i="1"/>
  <c r="M222" i="1"/>
  <c r="M174" i="1"/>
  <c r="M126" i="1"/>
  <c r="M78" i="1"/>
  <c r="M30" i="1"/>
  <c r="M893" i="1"/>
  <c r="M845" i="1"/>
  <c r="M797" i="1"/>
  <c r="M749" i="1"/>
  <c r="M701" i="1"/>
  <c r="M653" i="1"/>
  <c r="M605" i="1"/>
  <c r="M557" i="1"/>
  <c r="M509" i="1"/>
  <c r="M461" i="1"/>
  <c r="M413" i="1"/>
  <c r="M365" i="1"/>
  <c r="M317" i="1"/>
  <c r="M269" i="1"/>
  <c r="M221" i="1"/>
  <c r="M173" i="1"/>
  <c r="M125" i="1"/>
  <c r="M77" i="1"/>
  <c r="M29" i="1"/>
  <c r="M844" i="1"/>
  <c r="M412" i="1"/>
  <c r="M843" i="1"/>
  <c r="M747" i="1"/>
  <c r="M315" i="1"/>
  <c r="M746" i="1"/>
  <c r="M314" i="1"/>
  <c r="M841" i="1"/>
  <c r="M745" i="1"/>
  <c r="M313" i="1"/>
  <c r="M840" i="1"/>
  <c r="M743" i="1"/>
  <c r="M647" i="1"/>
  <c r="M311" i="1"/>
  <c r="M742" i="1"/>
  <c r="M646" i="1"/>
  <c r="M310" i="1"/>
  <c r="M645" i="1"/>
  <c r="M213" i="1"/>
  <c r="M210" i="1"/>
  <c r="M641" i="1"/>
  <c r="M209" i="1"/>
  <c r="M640" i="1"/>
  <c r="M879" i="1"/>
  <c r="M831" i="1"/>
  <c r="M783" i="1"/>
  <c r="M735" i="1"/>
  <c r="M687" i="1"/>
  <c r="M639" i="1"/>
  <c r="M591" i="1"/>
  <c r="M543" i="1"/>
  <c r="M495" i="1"/>
  <c r="M447" i="1"/>
  <c r="M399" i="1"/>
  <c r="M351" i="1"/>
  <c r="M303" i="1"/>
  <c r="M255" i="1"/>
  <c r="M207" i="1"/>
  <c r="M159" i="1"/>
  <c r="M111" i="1"/>
  <c r="M63" i="1"/>
  <c r="M15" i="1"/>
  <c r="M878" i="1"/>
  <c r="M830" i="1"/>
  <c r="M782" i="1"/>
  <c r="M734" i="1"/>
  <c r="M686" i="1"/>
  <c r="M638" i="1"/>
  <c r="M590" i="1"/>
  <c r="M542" i="1"/>
  <c r="M494" i="1"/>
  <c r="M446" i="1"/>
  <c r="M398" i="1"/>
  <c r="M350" i="1"/>
  <c r="M302" i="1"/>
  <c r="M254" i="1"/>
  <c r="M206" i="1"/>
  <c r="M158" i="1"/>
  <c r="M110" i="1"/>
  <c r="M62" i="1"/>
  <c r="M14" i="1"/>
  <c r="M877" i="1"/>
  <c r="M829" i="1"/>
  <c r="M781" i="1"/>
  <c r="M733" i="1"/>
  <c r="M685" i="1"/>
  <c r="M637" i="1"/>
  <c r="M589" i="1"/>
  <c r="M541" i="1"/>
  <c r="M493" i="1"/>
  <c r="M445" i="1"/>
  <c r="M397" i="1"/>
  <c r="M349" i="1"/>
  <c r="M301" i="1"/>
  <c r="M253" i="1"/>
  <c r="M205" i="1"/>
  <c r="M157" i="1"/>
  <c r="M109" i="1"/>
  <c r="M61" i="1"/>
  <c r="M13" i="1"/>
  <c r="M876" i="1"/>
  <c r="M828" i="1"/>
  <c r="M780" i="1"/>
  <c r="M732" i="1"/>
  <c r="M684" i="1"/>
  <c r="M636" i="1"/>
  <c r="M588" i="1"/>
  <c r="M540" i="1"/>
  <c r="M492" i="1"/>
  <c r="M444" i="1"/>
  <c r="M396" i="1"/>
  <c r="M348" i="1"/>
  <c r="M300" i="1"/>
  <c r="M252" i="1"/>
  <c r="M204" i="1"/>
  <c r="M156" i="1"/>
  <c r="M108" i="1"/>
  <c r="M60" i="1"/>
  <c r="M12" i="1"/>
  <c r="M875" i="1"/>
  <c r="M827" i="1"/>
  <c r="M779" i="1"/>
  <c r="M731" i="1"/>
  <c r="M683" i="1"/>
  <c r="M635" i="1"/>
  <c r="M587" i="1"/>
  <c r="M539" i="1"/>
  <c r="M491" i="1"/>
  <c r="M443" i="1"/>
  <c r="M395" i="1"/>
  <c r="M347" i="1"/>
  <c r="M299" i="1"/>
  <c r="M251" i="1"/>
  <c r="M203" i="1"/>
  <c r="M155" i="1"/>
  <c r="M107" i="1"/>
  <c r="M59" i="1"/>
  <c r="M11" i="1"/>
  <c r="M874" i="1"/>
  <c r="M826" i="1"/>
  <c r="M778" i="1"/>
  <c r="M730" i="1"/>
  <c r="M682" i="1"/>
  <c r="M634" i="1"/>
  <c r="M586" i="1"/>
  <c r="M538" i="1"/>
  <c r="M490" i="1"/>
  <c r="M394" i="1"/>
  <c r="M346" i="1"/>
  <c r="M298" i="1"/>
  <c r="M250" i="1"/>
  <c r="M202" i="1"/>
  <c r="M154" i="1"/>
  <c r="M106" i="1"/>
  <c r="M58" i="1"/>
  <c r="M10" i="1"/>
  <c r="M873" i="1"/>
  <c r="M825" i="1"/>
  <c r="M777" i="1"/>
  <c r="M729" i="1"/>
  <c r="M681" i="1"/>
  <c r="M633" i="1"/>
  <c r="M585" i="1"/>
  <c r="M537" i="1"/>
  <c r="M489" i="1"/>
  <c r="M441" i="1"/>
  <c r="M393" i="1"/>
  <c r="M345" i="1"/>
  <c r="M297" i="1"/>
  <c r="M249" i="1"/>
  <c r="M201" i="1"/>
  <c r="M153" i="1"/>
  <c r="M105" i="1"/>
  <c r="M57" i="1"/>
  <c r="M9" i="1"/>
  <c r="M872" i="1"/>
  <c r="M824" i="1"/>
  <c r="M776" i="1"/>
  <c r="M728" i="1"/>
  <c r="M680" i="1"/>
  <c r="M632" i="1"/>
  <c r="M584" i="1"/>
  <c r="M536" i="1"/>
  <c r="M488" i="1"/>
  <c r="M440" i="1"/>
  <c r="M392" i="1"/>
  <c r="M344" i="1"/>
  <c r="M296" i="1"/>
  <c r="M248" i="1"/>
  <c r="M200" i="1"/>
  <c r="M104" i="1"/>
  <c r="M56" i="1"/>
  <c r="M8" i="1"/>
  <c r="M871" i="1"/>
  <c r="M823" i="1"/>
  <c r="M775" i="1"/>
  <c r="M727" i="1"/>
  <c r="M679" i="1"/>
  <c r="M631" i="1"/>
  <c r="M583" i="1"/>
  <c r="M535" i="1"/>
  <c r="M487" i="1"/>
  <c r="M439" i="1"/>
  <c r="M391" i="1"/>
  <c r="M343" i="1"/>
  <c r="M295" i="1"/>
  <c r="M247" i="1"/>
  <c r="M199" i="1"/>
  <c r="M151" i="1"/>
  <c r="M103" i="1"/>
  <c r="M55" i="1"/>
  <c r="M7" i="1"/>
  <c r="M294" i="1"/>
  <c r="M246" i="1"/>
  <c r="M198" i="1"/>
  <c r="M102" i="1"/>
  <c r="M54" i="1"/>
  <c r="M6" i="1"/>
  <c r="M869" i="1"/>
  <c r="M821" i="1"/>
  <c r="M773" i="1"/>
  <c r="M725" i="1"/>
  <c r="M677" i="1"/>
  <c r="M629" i="1"/>
  <c r="M581" i="1"/>
  <c r="M533" i="1"/>
  <c r="M485" i="1"/>
  <c r="M437" i="1"/>
  <c r="M389" i="1"/>
  <c r="M341" i="1"/>
  <c r="M293" i="1"/>
  <c r="M245" i="1"/>
  <c r="M197" i="1"/>
  <c r="M149" i="1"/>
  <c r="M101" i="1"/>
  <c r="M53" i="1"/>
  <c r="M5" i="1"/>
  <c r="N442" i="1"/>
  <c r="O767" i="1"/>
  <c r="O719" i="1"/>
  <c r="O671" i="1"/>
  <c r="O479" i="1"/>
  <c r="O431" i="1"/>
  <c r="O335" i="1"/>
  <c r="O287" i="1"/>
  <c r="O239" i="1"/>
  <c r="O95" i="1"/>
  <c r="N863" i="1"/>
  <c r="N527" i="1"/>
  <c r="N191" i="1"/>
  <c r="O28" i="1"/>
  <c r="O25" i="1"/>
  <c r="O24" i="1"/>
  <c r="O26" i="1"/>
  <c r="O546" i="1"/>
  <c r="O114" i="1"/>
  <c r="O401" i="1"/>
  <c r="O113" i="1"/>
  <c r="N794" i="1"/>
  <c r="N459" i="1"/>
  <c r="N152" i="1"/>
  <c r="O208" i="1"/>
  <c r="N793" i="1"/>
  <c r="N792" i="1"/>
  <c r="N457" i="1"/>
  <c r="O885" i="1"/>
  <c r="N456" i="1"/>
  <c r="O458" i="1"/>
  <c r="O882" i="1"/>
  <c r="N623" i="1"/>
  <c r="O117" i="1"/>
  <c r="N120" i="1"/>
  <c r="O796" i="1"/>
  <c r="O888" i="1"/>
  <c r="O453" i="1"/>
  <c r="O364" i="1"/>
  <c r="O649" i="1"/>
  <c r="O504" i="1"/>
  <c r="O881" i="1"/>
  <c r="O545" i="1"/>
  <c r="O575" i="1"/>
  <c r="O383" i="1"/>
  <c r="O143" i="1"/>
  <c r="O47" i="1"/>
  <c r="O815" i="1"/>
  <c r="O907" i="1"/>
  <c r="N422" i="1"/>
  <c r="O708" i="1"/>
  <c r="O276" i="1"/>
  <c r="N795" i="1"/>
  <c r="N705" i="1"/>
  <c r="N544" i="1"/>
  <c r="N27" i="1"/>
  <c r="O842" i="1"/>
  <c r="O744" i="1"/>
  <c r="O642" i="1"/>
  <c r="O312" i="1"/>
  <c r="N519" i="1"/>
  <c r="N517" i="1"/>
  <c r="N803" i="1"/>
  <c r="O369" i="1"/>
  <c r="N880" i="1"/>
  <c r="N363" i="1"/>
  <c r="N273" i="1"/>
  <c r="N112" i="1"/>
  <c r="O839" i="1"/>
  <c r="O741" i="1"/>
  <c r="O411" i="1"/>
  <c r="O309" i="1"/>
  <c r="N135" i="1"/>
  <c r="N904" i="1"/>
  <c r="N421" i="1"/>
  <c r="N851" i="1"/>
  <c r="N789" i="1"/>
  <c r="N450" i="1"/>
  <c r="N362" i="1"/>
  <c r="N272" i="1"/>
  <c r="N21" i="1"/>
  <c r="O838" i="1"/>
  <c r="O738" i="1"/>
  <c r="O410" i="1"/>
  <c r="O306" i="1"/>
  <c r="O76" i="1"/>
  <c r="N278" i="1"/>
  <c r="O704" i="1"/>
  <c r="O703" i="1"/>
  <c r="O223" i="1"/>
  <c r="N700" i="1"/>
  <c r="N612" i="1"/>
  <c r="N449" i="1"/>
  <c r="N361" i="1"/>
  <c r="N271" i="1"/>
  <c r="O837" i="1"/>
  <c r="O737" i="1"/>
  <c r="O409" i="1"/>
  <c r="O305" i="1"/>
  <c r="O75" i="1"/>
  <c r="N470" i="1"/>
  <c r="N275" i="1"/>
  <c r="N658" i="1"/>
  <c r="O367" i="1"/>
  <c r="N699" i="1"/>
  <c r="N609" i="1"/>
  <c r="N448" i="1"/>
  <c r="N360" i="1"/>
  <c r="O834" i="1"/>
  <c r="O736" i="1"/>
  <c r="O513" i="1"/>
  <c r="O408" i="1"/>
  <c r="O304" i="1"/>
  <c r="O74" i="1"/>
  <c r="N229" i="1"/>
  <c r="N707" i="1"/>
  <c r="O368" i="1"/>
  <c r="N786" i="1"/>
  <c r="N698" i="1"/>
  <c r="N608" i="1"/>
  <c r="N357" i="1"/>
  <c r="N18" i="1"/>
  <c r="O833" i="1"/>
  <c r="O407" i="1"/>
  <c r="O73" i="1"/>
  <c r="N231" i="1"/>
  <c r="N82" i="1"/>
  <c r="N785" i="1"/>
  <c r="N697" i="1"/>
  <c r="N607" i="1"/>
  <c r="N268" i="1"/>
  <c r="N180" i="1"/>
  <c r="N17" i="1"/>
  <c r="O832" i="1"/>
  <c r="O508" i="1"/>
  <c r="O406" i="1"/>
  <c r="O72" i="1"/>
  <c r="N183" i="1"/>
  <c r="N784" i="1"/>
  <c r="N696" i="1"/>
  <c r="N267" i="1"/>
  <c r="N177" i="1"/>
  <c r="N16" i="1"/>
  <c r="O507" i="1"/>
  <c r="O405" i="1"/>
  <c r="O71" i="1"/>
  <c r="N901" i="1"/>
  <c r="N850" i="1"/>
  <c r="N693" i="1"/>
  <c r="N354" i="1"/>
  <c r="N266" i="1"/>
  <c r="N176" i="1"/>
  <c r="O506" i="1"/>
  <c r="O402" i="1"/>
  <c r="O70" i="1"/>
  <c r="N759" i="1"/>
  <c r="N374" i="1"/>
  <c r="N604" i="1"/>
  <c r="N516" i="1"/>
  <c r="N353" i="1"/>
  <c r="N265" i="1"/>
  <c r="N175" i="1"/>
  <c r="O505" i="1"/>
  <c r="O172" i="1"/>
  <c r="O69" i="1"/>
  <c r="N615" i="1"/>
  <c r="N277" i="1"/>
  <c r="N659" i="1"/>
  <c r="N603" i="1"/>
  <c r="N352" i="1"/>
  <c r="N264" i="1"/>
  <c r="O400" i="1"/>
  <c r="O171" i="1"/>
  <c r="O66" i="1"/>
  <c r="N855" i="1"/>
  <c r="N86" i="1"/>
  <c r="N755" i="1"/>
  <c r="N35" i="1"/>
  <c r="N690" i="1"/>
  <c r="N602" i="1"/>
  <c r="N512" i="1"/>
  <c r="N261" i="1"/>
  <c r="O503" i="1"/>
  <c r="O170" i="1"/>
  <c r="O65" i="1"/>
  <c r="N852" i="1"/>
  <c r="N689" i="1"/>
  <c r="N601" i="1"/>
  <c r="N511" i="1"/>
  <c r="N84" i="1"/>
  <c r="O502" i="1"/>
  <c r="O169" i="1"/>
  <c r="O64" i="1"/>
  <c r="N375" i="1"/>
  <c r="N563" i="1"/>
  <c r="N802" i="1"/>
  <c r="N849" i="1"/>
  <c r="N688" i="1"/>
  <c r="N600" i="1"/>
  <c r="N81" i="1"/>
  <c r="O501" i="1"/>
  <c r="O168" i="1"/>
  <c r="O884" i="1"/>
  <c r="O788" i="1"/>
  <c r="O740" i="1"/>
  <c r="O692" i="1"/>
  <c r="O452" i="1"/>
  <c r="O356" i="1"/>
  <c r="O260" i="1"/>
  <c r="O116" i="1"/>
  <c r="O68" i="1"/>
  <c r="O20" i="1"/>
  <c r="N848" i="1"/>
  <c r="N597" i="1"/>
  <c r="N258" i="1"/>
  <c r="N80" i="1"/>
  <c r="O498" i="1"/>
  <c r="O167" i="1"/>
  <c r="N423" i="1"/>
  <c r="N709" i="1"/>
  <c r="O883" i="1"/>
  <c r="O787" i="1"/>
  <c r="O691" i="1"/>
  <c r="O547" i="1"/>
  <c r="O451" i="1"/>
  <c r="O355" i="1"/>
  <c r="O259" i="1"/>
  <c r="O163" i="1"/>
  <c r="O115" i="1"/>
  <c r="O19" i="1"/>
  <c r="N847" i="1"/>
  <c r="N596" i="1"/>
  <c r="N420" i="1"/>
  <c r="N257" i="1"/>
  <c r="N79" i="1"/>
  <c r="O497" i="1"/>
  <c r="O166" i="1"/>
  <c r="N711" i="1"/>
  <c r="N85" i="1"/>
  <c r="N34" i="1"/>
  <c r="N595" i="1"/>
  <c r="N417" i="1"/>
  <c r="N256" i="1"/>
  <c r="O801" i="1"/>
  <c r="O599" i="1"/>
  <c r="O496" i="1"/>
  <c r="O165" i="1"/>
  <c r="N566" i="1"/>
  <c r="N371" i="1"/>
  <c r="N594" i="1"/>
  <c r="N416" i="1"/>
  <c r="O598" i="1"/>
  <c r="O162" i="1"/>
  <c r="N614" i="1"/>
  <c r="N227" i="1"/>
  <c r="N418" i="1"/>
  <c r="N756" i="1"/>
  <c r="N593" i="1"/>
  <c r="N415" i="1"/>
  <c r="N164" i="1"/>
  <c r="O897" i="1"/>
  <c r="O161" i="1"/>
  <c r="N327" i="1"/>
  <c r="N370" i="1"/>
  <c r="N592" i="1"/>
  <c r="O160" i="1"/>
  <c r="N806" i="1"/>
  <c r="N373" i="1"/>
  <c r="N226" i="1"/>
  <c r="O263" i="1"/>
  <c r="N611" i="1"/>
  <c r="N753" i="1"/>
  <c r="N751" i="1"/>
  <c r="N500" i="1"/>
  <c r="N324" i="1"/>
  <c r="O892" i="1"/>
  <c r="O695" i="1"/>
  <c r="O262" i="1"/>
  <c r="N853" i="1"/>
  <c r="N514" i="1"/>
  <c r="N752" i="1"/>
  <c r="N499" i="1"/>
  <c r="N321" i="1"/>
  <c r="O891" i="1"/>
  <c r="O694" i="1"/>
  <c r="N87" i="1"/>
  <c r="N898" i="1"/>
  <c r="N320" i="1"/>
  <c r="O890" i="1"/>
  <c r="N754" i="1"/>
  <c r="O889" i="1"/>
  <c r="N662" i="1"/>
  <c r="N131" i="1"/>
  <c r="N274" i="1"/>
  <c r="N836" i="1"/>
  <c r="N748" i="1"/>
  <c r="N660" i="1"/>
  <c r="N319" i="1"/>
  <c r="O791" i="1"/>
  <c r="N835" i="1"/>
  <c r="N657" i="1"/>
  <c r="N67" i="1"/>
  <c r="O790" i="1"/>
  <c r="N710" i="1"/>
  <c r="N323" i="1"/>
  <c r="N466" i="1"/>
  <c r="N656" i="1"/>
  <c r="O887" i="1"/>
  <c r="O359" i="1"/>
  <c r="N230" i="1"/>
  <c r="N181" i="1"/>
  <c r="N322" i="1"/>
  <c r="N655" i="1"/>
  <c r="N404" i="1"/>
  <c r="N316" i="1"/>
  <c r="N228" i="1"/>
  <c r="O886" i="1"/>
  <c r="O460" i="1"/>
  <c r="O358" i="1"/>
  <c r="O23" i="1"/>
  <c r="N182" i="1"/>
  <c r="N757" i="1"/>
  <c r="N515" i="1"/>
  <c r="N486" i="1"/>
  <c r="N403" i="1"/>
  <c r="N225" i="1"/>
  <c r="O22" i="1"/>
  <c r="N663" i="1"/>
  <c r="N661" i="1"/>
  <c r="N130" i="1"/>
  <c r="N224" i="1"/>
  <c r="N467" i="1"/>
  <c r="N652" i="1"/>
  <c r="O124" i="1"/>
  <c r="N471" i="1"/>
  <c r="N326" i="1"/>
  <c r="N564" i="1"/>
  <c r="N739" i="1"/>
  <c r="N651" i="1"/>
  <c r="N561" i="1"/>
  <c r="O123" i="1"/>
  <c r="N758" i="1"/>
  <c r="N325" i="1"/>
  <c r="N562" i="1"/>
  <c r="N650" i="1"/>
  <c r="N560" i="1"/>
  <c r="O556" i="1"/>
  <c r="O455" i="1"/>
  <c r="O122" i="1"/>
  <c r="N39" i="1"/>
  <c r="N854" i="1"/>
  <c r="N37" i="1"/>
  <c r="N899" i="1"/>
  <c r="N83" i="1"/>
  <c r="N178" i="1"/>
  <c r="N900" i="1"/>
  <c r="N559" i="1"/>
  <c r="N308" i="1"/>
  <c r="N220" i="1"/>
  <c r="N132" i="1"/>
  <c r="O555" i="1"/>
  <c r="O454" i="1"/>
  <c r="O121" i="1"/>
  <c r="N38" i="1"/>
  <c r="N133" i="1"/>
  <c r="N864" i="1"/>
  <c r="N768" i="1"/>
  <c r="N720" i="1"/>
  <c r="N672" i="1"/>
  <c r="N624" i="1"/>
  <c r="N576" i="1"/>
  <c r="N528" i="1"/>
  <c r="N480" i="1"/>
  <c r="N432" i="1"/>
  <c r="N384" i="1"/>
  <c r="N336" i="1"/>
  <c r="N648" i="1"/>
  <c r="N307" i="1"/>
  <c r="N219" i="1"/>
  <c r="N129" i="1"/>
  <c r="O554" i="1"/>
  <c r="N905" i="1"/>
  <c r="N134" i="1"/>
  <c r="N613" i="1"/>
  <c r="N419" i="1"/>
  <c r="N816" i="1"/>
  <c r="N896" i="1"/>
  <c r="N218" i="1"/>
  <c r="N128" i="1"/>
  <c r="O553" i="1"/>
  <c r="O119" i="1"/>
  <c r="N862" i="1"/>
  <c r="N766" i="1"/>
  <c r="N718" i="1"/>
  <c r="N670" i="1"/>
  <c r="N622" i="1"/>
  <c r="N574" i="1"/>
  <c r="N526" i="1"/>
  <c r="N478" i="1"/>
  <c r="N895" i="1"/>
  <c r="N644" i="1"/>
  <c r="N468" i="1"/>
  <c r="N217" i="1"/>
  <c r="N127" i="1"/>
  <c r="O552" i="1"/>
  <c r="O118" i="1"/>
  <c r="N567" i="1"/>
  <c r="N469" i="1"/>
  <c r="N610" i="1"/>
  <c r="N814" i="1"/>
  <c r="N643" i="1"/>
  <c r="N465" i="1"/>
  <c r="N216" i="1"/>
  <c r="O551" i="1"/>
  <c r="N860" i="1"/>
  <c r="N812" i="1"/>
  <c r="N764" i="1"/>
  <c r="N716" i="1"/>
  <c r="N668" i="1"/>
  <c r="N620" i="1"/>
  <c r="N572" i="1"/>
  <c r="N524" i="1"/>
  <c r="N476" i="1"/>
  <c r="N428" i="1"/>
  <c r="N380" i="1"/>
  <c r="N332" i="1"/>
  <c r="N284" i="1"/>
  <c r="N236" i="1"/>
  <c r="N188" i="1"/>
  <c r="N140" i="1"/>
  <c r="N92" i="1"/>
  <c r="N464" i="1"/>
  <c r="O550" i="1"/>
  <c r="N811" i="1"/>
  <c r="N715" i="1"/>
  <c r="N619" i="1"/>
  <c r="N523" i="1"/>
  <c r="N427" i="1"/>
  <c r="N379" i="1"/>
  <c r="N331" i="1"/>
  <c r="N283" i="1"/>
  <c r="N235" i="1"/>
  <c r="N187" i="1"/>
  <c r="N139" i="1"/>
  <c r="N91" i="1"/>
  <c r="N43" i="1"/>
  <c r="N804" i="1"/>
  <c r="N463" i="1"/>
  <c r="N212" i="1"/>
  <c r="N36" i="1"/>
  <c r="O549" i="1"/>
  <c r="N518" i="1"/>
  <c r="N667" i="1"/>
  <c r="N211" i="1"/>
  <c r="N33" i="1"/>
  <c r="N807" i="1"/>
  <c r="N565" i="1"/>
  <c r="N706" i="1"/>
  <c r="N763" i="1"/>
  <c r="N475" i="1"/>
  <c r="N800" i="1"/>
  <c r="N32" i="1"/>
  <c r="O215" i="1"/>
  <c r="N279" i="1"/>
  <c r="N805" i="1"/>
  <c r="N179" i="1"/>
  <c r="N859" i="1"/>
  <c r="N571" i="1"/>
  <c r="N906" i="1"/>
  <c r="N856" i="1"/>
  <c r="N808" i="1"/>
  <c r="N760" i="1"/>
  <c r="N712" i="1"/>
  <c r="N664" i="1"/>
  <c r="N616" i="1"/>
  <c r="N568" i="1"/>
  <c r="N520" i="1"/>
  <c r="N472" i="1"/>
  <c r="N424" i="1"/>
  <c r="N376" i="1"/>
  <c r="N328" i="1"/>
  <c r="N280" i="1"/>
  <c r="N232" i="1"/>
  <c r="N184" i="1"/>
  <c r="N136" i="1"/>
  <c r="N88" i="1"/>
  <c r="N40" i="1"/>
  <c r="N799" i="1"/>
  <c r="N548" i="1"/>
  <c r="N372" i="1"/>
  <c r="N31" i="1"/>
  <c r="O214" i="1"/>
  <c r="O726" i="1"/>
  <c r="N868" i="1"/>
  <c r="N820" i="1"/>
  <c r="N772" i="1"/>
  <c r="N724" i="1"/>
  <c r="N676" i="1"/>
  <c r="N628" i="1"/>
  <c r="N580" i="1"/>
  <c r="N532" i="1"/>
  <c r="N484" i="1"/>
  <c r="N436" i="1"/>
  <c r="N388" i="1"/>
  <c r="N340" i="1"/>
  <c r="N292" i="1"/>
  <c r="N244" i="1"/>
  <c r="N196" i="1"/>
  <c r="N148" i="1"/>
  <c r="N100" i="1"/>
  <c r="N52" i="1"/>
  <c r="N4" i="1"/>
  <c r="O865" i="1"/>
  <c r="O817" i="1"/>
  <c r="O769" i="1"/>
  <c r="O721" i="1"/>
  <c r="O673" i="1"/>
  <c r="O625" i="1"/>
  <c r="O577" i="1"/>
  <c r="O529" i="1"/>
  <c r="O481" i="1"/>
  <c r="O433" i="1"/>
  <c r="O385" i="1"/>
  <c r="O337" i="1"/>
  <c r="O289" i="1"/>
  <c r="O241" i="1"/>
  <c r="O193" i="1"/>
  <c r="O145" i="1"/>
  <c r="O97" i="1"/>
  <c r="O49" i="1"/>
  <c r="N195" i="1"/>
  <c r="O288" i="1"/>
  <c r="O240" i="1"/>
  <c r="O192" i="1"/>
  <c r="O144" i="1"/>
  <c r="O96" i="1"/>
  <c r="O48" i="1"/>
  <c r="O870" i="1"/>
  <c r="O582" i="1"/>
  <c r="O342" i="1"/>
  <c r="N867" i="1"/>
  <c r="N51" i="1"/>
  <c r="N866" i="1"/>
  <c r="N818" i="1"/>
  <c r="N770" i="1"/>
  <c r="N722" i="1"/>
  <c r="N674" i="1"/>
  <c r="N626" i="1"/>
  <c r="N578" i="1"/>
  <c r="N530" i="1"/>
  <c r="N482" i="1"/>
  <c r="N434" i="1"/>
  <c r="N386" i="1"/>
  <c r="N338" i="1"/>
  <c r="N290" i="1"/>
  <c r="N242" i="1"/>
  <c r="N194" i="1"/>
  <c r="N146" i="1"/>
  <c r="N98" i="1"/>
  <c r="N50" i="1"/>
  <c r="O630" i="1"/>
  <c r="O438" i="1"/>
  <c r="N771" i="1"/>
  <c r="N723" i="1"/>
  <c r="N675" i="1"/>
  <c r="N627" i="1"/>
  <c r="N579" i="1"/>
  <c r="N531" i="1"/>
  <c r="N483" i="1"/>
  <c r="N435" i="1"/>
  <c r="N387" i="1"/>
  <c r="N339" i="1"/>
  <c r="N291" i="1"/>
  <c r="N243" i="1"/>
  <c r="N147" i="1"/>
  <c r="N3" i="1"/>
  <c r="O430" i="1"/>
  <c r="O382" i="1"/>
  <c r="O334" i="1"/>
  <c r="O286" i="1"/>
  <c r="O238" i="1"/>
  <c r="O190" i="1"/>
  <c r="O142" i="1"/>
  <c r="O94" i="1"/>
  <c r="O46" i="1"/>
  <c r="O822" i="1"/>
  <c r="O678" i="1"/>
  <c r="O534" i="1"/>
  <c r="O390" i="1"/>
  <c r="N819" i="1"/>
  <c r="N99" i="1"/>
  <c r="N2" i="1"/>
  <c r="O861" i="1"/>
  <c r="O813" i="1"/>
  <c r="O765" i="1"/>
  <c r="O717" i="1"/>
  <c r="O669" i="1"/>
  <c r="O621" i="1"/>
  <c r="O573" i="1"/>
  <c r="O525" i="1"/>
  <c r="O477" i="1"/>
  <c r="O429" i="1"/>
  <c r="O381" i="1"/>
  <c r="O333" i="1"/>
  <c r="O285" i="1"/>
  <c r="O237" i="1"/>
  <c r="O189" i="1"/>
  <c r="O141" i="1"/>
  <c r="O93" i="1"/>
  <c r="O45" i="1"/>
  <c r="O44" i="1"/>
  <c r="O858" i="1"/>
  <c r="O810" i="1"/>
  <c r="O762" i="1"/>
  <c r="O714" i="1"/>
  <c r="O666" i="1"/>
  <c r="O618" i="1"/>
  <c r="O570" i="1"/>
  <c r="O522" i="1"/>
  <c r="O474" i="1"/>
  <c r="O426" i="1"/>
  <c r="O378" i="1"/>
  <c r="O330" i="1"/>
  <c r="O282" i="1"/>
  <c r="O234" i="1"/>
  <c r="O186" i="1"/>
  <c r="O138" i="1"/>
  <c r="O90" i="1"/>
  <c r="O42" i="1"/>
  <c r="O774" i="1"/>
  <c r="O150" i="1"/>
  <c r="U908" i="1"/>
  <c r="O339" i="1" l="1"/>
  <c r="M339" i="1"/>
  <c r="O290" i="1"/>
  <c r="M290" i="1"/>
  <c r="O244" i="1"/>
  <c r="M244" i="1"/>
  <c r="O763" i="1"/>
  <c r="M763" i="1"/>
  <c r="O643" i="1"/>
  <c r="M643" i="1"/>
  <c r="O316" i="1"/>
  <c r="M316" i="1"/>
  <c r="O806" i="1"/>
  <c r="M806" i="1"/>
  <c r="O423" i="1"/>
  <c r="M423" i="1"/>
  <c r="O264" i="1"/>
  <c r="M264" i="1"/>
  <c r="O421" i="1"/>
  <c r="M421" i="1"/>
  <c r="O792" i="1"/>
  <c r="M792" i="1"/>
  <c r="O434" i="1"/>
  <c r="M434" i="1"/>
  <c r="O388" i="1"/>
  <c r="M388" i="1"/>
  <c r="O807" i="1"/>
  <c r="M807" i="1"/>
  <c r="O469" i="1"/>
  <c r="M469" i="1"/>
  <c r="O132" i="1"/>
  <c r="M132" i="1"/>
  <c r="O322" i="1"/>
  <c r="M322" i="1"/>
  <c r="O370" i="1"/>
  <c r="M370" i="1"/>
  <c r="O80" i="1"/>
  <c r="M80" i="1"/>
  <c r="O659" i="1"/>
  <c r="M659" i="1"/>
  <c r="O608" i="1"/>
  <c r="M608" i="1"/>
  <c r="O152" i="1"/>
  <c r="M152" i="1"/>
  <c r="O18" i="1"/>
  <c r="M18" i="1"/>
  <c r="O567" i="1"/>
  <c r="M567" i="1"/>
  <c r="O459" i="1"/>
  <c r="M459" i="1"/>
  <c r="O530" i="1"/>
  <c r="M530" i="1"/>
  <c r="O484" i="1"/>
  <c r="M484" i="1"/>
  <c r="O211" i="1"/>
  <c r="M211" i="1"/>
  <c r="O308" i="1"/>
  <c r="M308" i="1"/>
  <c r="O230" i="1"/>
  <c r="M230" i="1"/>
  <c r="O597" i="1"/>
  <c r="M597" i="1"/>
  <c r="O615" i="1"/>
  <c r="M615" i="1"/>
  <c r="O786" i="1"/>
  <c r="M786" i="1"/>
  <c r="O794" i="1"/>
  <c r="M794" i="1"/>
  <c r="O667" i="1"/>
  <c r="M667" i="1"/>
  <c r="O559" i="1"/>
  <c r="M559" i="1"/>
  <c r="O848" i="1"/>
  <c r="M848" i="1"/>
  <c r="O578" i="1"/>
  <c r="M578" i="1"/>
  <c r="O580" i="1"/>
  <c r="M580" i="1"/>
  <c r="O518" i="1"/>
  <c r="M518" i="1"/>
  <c r="O127" i="1"/>
  <c r="M127" i="1"/>
  <c r="O900" i="1"/>
  <c r="M900" i="1"/>
  <c r="O164" i="1"/>
  <c r="M164" i="1"/>
  <c r="O707" i="1"/>
  <c r="M707" i="1"/>
  <c r="O112" i="1"/>
  <c r="M112" i="1"/>
  <c r="O592" i="1"/>
  <c r="M592" i="1"/>
  <c r="O532" i="1"/>
  <c r="M532" i="1"/>
  <c r="O178" i="1"/>
  <c r="M178" i="1"/>
  <c r="O656" i="1"/>
  <c r="M656" i="1"/>
  <c r="O415" i="1"/>
  <c r="M415" i="1"/>
  <c r="O229" i="1"/>
  <c r="M229" i="1"/>
  <c r="O273" i="1"/>
  <c r="M273" i="1"/>
  <c r="O277" i="1"/>
  <c r="M277" i="1"/>
  <c r="O626" i="1"/>
  <c r="M626" i="1"/>
  <c r="O674" i="1"/>
  <c r="M674" i="1"/>
  <c r="O628" i="1"/>
  <c r="M628" i="1"/>
  <c r="O217" i="1"/>
  <c r="M217" i="1"/>
  <c r="O722" i="1"/>
  <c r="M722" i="1"/>
  <c r="O676" i="1"/>
  <c r="M676" i="1"/>
  <c r="O36" i="1"/>
  <c r="M36" i="1"/>
  <c r="O468" i="1"/>
  <c r="M468" i="1"/>
  <c r="O83" i="1"/>
  <c r="M83" i="1"/>
  <c r="O466" i="1"/>
  <c r="M466" i="1"/>
  <c r="O593" i="1"/>
  <c r="M593" i="1"/>
  <c r="O175" i="1"/>
  <c r="M175" i="1"/>
  <c r="O363" i="1"/>
  <c r="M363" i="1"/>
  <c r="O135" i="1"/>
  <c r="M135" i="1"/>
  <c r="O724" i="1"/>
  <c r="M724" i="1"/>
  <c r="O644" i="1"/>
  <c r="M644" i="1"/>
  <c r="O899" i="1"/>
  <c r="M899" i="1"/>
  <c r="O756" i="1"/>
  <c r="M756" i="1"/>
  <c r="O265" i="1"/>
  <c r="M265" i="1"/>
  <c r="O880" i="1"/>
  <c r="M880" i="1"/>
  <c r="O770" i="1"/>
  <c r="M770" i="1"/>
  <c r="O212" i="1"/>
  <c r="M212" i="1"/>
  <c r="O323" i="1"/>
  <c r="M323" i="1"/>
  <c r="O2" i="1"/>
  <c r="M2" i="1"/>
  <c r="O818" i="1"/>
  <c r="M818" i="1"/>
  <c r="O772" i="1"/>
  <c r="M772" i="1"/>
  <c r="O463" i="1"/>
  <c r="M463" i="1"/>
  <c r="O895" i="1"/>
  <c r="M895" i="1"/>
  <c r="O37" i="1"/>
  <c r="M37" i="1"/>
  <c r="O710" i="1"/>
  <c r="M710" i="1"/>
  <c r="O418" i="1"/>
  <c r="M418" i="1"/>
  <c r="O353" i="1"/>
  <c r="M353" i="1"/>
  <c r="O482" i="1"/>
  <c r="M482" i="1"/>
  <c r="O181" i="1"/>
  <c r="M181" i="1"/>
  <c r="O327" i="1"/>
  <c r="M327" i="1"/>
  <c r="O227" i="1"/>
  <c r="M227" i="1"/>
  <c r="O516" i="1"/>
  <c r="M516" i="1"/>
  <c r="O803" i="1"/>
  <c r="M803" i="1"/>
  <c r="O866" i="1"/>
  <c r="M866" i="1"/>
  <c r="O854" i="1"/>
  <c r="M854" i="1"/>
  <c r="O526" i="1"/>
  <c r="M526" i="1"/>
  <c r="O39" i="1"/>
  <c r="M39" i="1"/>
  <c r="O67" i="1"/>
  <c r="M67" i="1"/>
  <c r="O614" i="1"/>
  <c r="M614" i="1"/>
  <c r="O604" i="1"/>
  <c r="M604" i="1"/>
  <c r="O517" i="1"/>
  <c r="M517" i="1"/>
  <c r="O386" i="1"/>
  <c r="M386" i="1"/>
  <c r="O91" i="1"/>
  <c r="M91" i="1"/>
  <c r="O657" i="1"/>
  <c r="M657" i="1"/>
  <c r="O374" i="1"/>
  <c r="M374" i="1"/>
  <c r="O519" i="1"/>
  <c r="M519" i="1"/>
  <c r="O191" i="1"/>
  <c r="M191" i="1"/>
  <c r="O793" i="1"/>
  <c r="M793" i="1"/>
  <c r="O698" i="1"/>
  <c r="M698" i="1"/>
  <c r="O804" i="1"/>
  <c r="M804" i="1"/>
  <c r="O867" i="1"/>
  <c r="M867" i="1"/>
  <c r="O574" i="1"/>
  <c r="M574" i="1"/>
  <c r="O139" i="1"/>
  <c r="M139" i="1"/>
  <c r="O622" i="1"/>
  <c r="M622" i="1"/>
  <c r="O835" i="1"/>
  <c r="M835" i="1"/>
  <c r="O759" i="1"/>
  <c r="M759" i="1"/>
  <c r="O360" i="1"/>
  <c r="M360" i="1"/>
  <c r="O527" i="1"/>
  <c r="M527" i="1"/>
  <c r="O436" i="1"/>
  <c r="M436" i="1"/>
  <c r="O99" i="1"/>
  <c r="M99" i="1"/>
  <c r="O51" i="1"/>
  <c r="M51" i="1"/>
  <c r="O31" i="1"/>
  <c r="M31" i="1"/>
  <c r="O670" i="1"/>
  <c r="M670" i="1"/>
  <c r="O416" i="1"/>
  <c r="M416" i="1"/>
  <c r="O448" i="1"/>
  <c r="M448" i="1"/>
  <c r="O863" i="1"/>
  <c r="M863" i="1"/>
  <c r="O814" i="1"/>
  <c r="M814" i="1"/>
  <c r="O820" i="1"/>
  <c r="M820" i="1"/>
  <c r="O43" i="1"/>
  <c r="M43" i="1"/>
  <c r="O235" i="1"/>
  <c r="M235" i="1"/>
  <c r="O560" i="1"/>
  <c r="M560" i="1"/>
  <c r="O594" i="1"/>
  <c r="M594" i="1"/>
  <c r="O609" i="1"/>
  <c r="M609" i="1"/>
  <c r="O478" i="1"/>
  <c r="M478" i="1"/>
  <c r="O868" i="1"/>
  <c r="M868" i="1"/>
  <c r="O187" i="1"/>
  <c r="M187" i="1"/>
  <c r="O372" i="1"/>
  <c r="M372" i="1"/>
  <c r="O718" i="1"/>
  <c r="M718" i="1"/>
  <c r="O319" i="1"/>
  <c r="M319" i="1"/>
  <c r="O548" i="1"/>
  <c r="M548" i="1"/>
  <c r="O283" i="1"/>
  <c r="M283" i="1"/>
  <c r="O766" i="1"/>
  <c r="M766" i="1"/>
  <c r="O650" i="1"/>
  <c r="M650" i="1"/>
  <c r="O660" i="1"/>
  <c r="M660" i="1"/>
  <c r="O371" i="1"/>
  <c r="M371" i="1"/>
  <c r="O699" i="1"/>
  <c r="M699" i="1"/>
  <c r="O352" i="1"/>
  <c r="M352" i="1"/>
  <c r="O33" i="1"/>
  <c r="M33" i="1"/>
  <c r="O220" i="1"/>
  <c r="M220" i="1"/>
  <c r="O258" i="1"/>
  <c r="M258" i="1"/>
  <c r="O819" i="1"/>
  <c r="M819" i="1"/>
  <c r="O799" i="1"/>
  <c r="M799" i="1"/>
  <c r="O331" i="1"/>
  <c r="M331" i="1"/>
  <c r="O862" i="1"/>
  <c r="M862" i="1"/>
  <c r="O562" i="1"/>
  <c r="M562" i="1"/>
  <c r="O748" i="1"/>
  <c r="M748" i="1"/>
  <c r="O566" i="1"/>
  <c r="M566" i="1"/>
  <c r="O81" i="1"/>
  <c r="M81" i="1"/>
  <c r="O176" i="1"/>
  <c r="M176" i="1"/>
  <c r="O27" i="1"/>
  <c r="M27" i="1"/>
  <c r="O340" i="1"/>
  <c r="M340" i="1"/>
  <c r="O40" i="1"/>
  <c r="M40" i="1"/>
  <c r="O379" i="1"/>
  <c r="M379" i="1"/>
  <c r="O325" i="1"/>
  <c r="M325" i="1"/>
  <c r="O836" i="1"/>
  <c r="M836" i="1"/>
  <c r="O600" i="1"/>
  <c r="M600" i="1"/>
  <c r="O266" i="1"/>
  <c r="M266" i="1"/>
  <c r="O658" i="1"/>
  <c r="M658" i="1"/>
  <c r="O544" i="1"/>
  <c r="M544" i="1"/>
  <c r="O88" i="1"/>
  <c r="M88" i="1"/>
  <c r="O427" i="1"/>
  <c r="M427" i="1"/>
  <c r="O758" i="1"/>
  <c r="M758" i="1"/>
  <c r="O274" i="1"/>
  <c r="M274" i="1"/>
  <c r="O688" i="1"/>
  <c r="M688" i="1"/>
  <c r="O354" i="1"/>
  <c r="M354" i="1"/>
  <c r="O275" i="1"/>
  <c r="M275" i="1"/>
  <c r="O705" i="1"/>
  <c r="M705" i="1"/>
  <c r="O565" i="1"/>
  <c r="M565" i="1"/>
  <c r="O795" i="1"/>
  <c r="M795" i="1"/>
  <c r="O184" i="1"/>
  <c r="M184" i="1"/>
  <c r="O619" i="1"/>
  <c r="M619" i="1"/>
  <c r="O218" i="1"/>
  <c r="M218" i="1"/>
  <c r="O561" i="1"/>
  <c r="M561" i="1"/>
  <c r="O662" i="1"/>
  <c r="M662" i="1"/>
  <c r="O802" i="1"/>
  <c r="M802" i="1"/>
  <c r="O850" i="1"/>
  <c r="M850" i="1"/>
  <c r="O706" i="1"/>
  <c r="M706" i="1"/>
  <c r="O136" i="1"/>
  <c r="M136" i="1"/>
  <c r="O131" i="1"/>
  <c r="M131" i="1"/>
  <c r="O470" i="1"/>
  <c r="M470" i="1"/>
  <c r="O195" i="1"/>
  <c r="M195" i="1"/>
  <c r="O232" i="1"/>
  <c r="M232" i="1"/>
  <c r="O715" i="1"/>
  <c r="M715" i="1"/>
  <c r="O896" i="1"/>
  <c r="M896" i="1"/>
  <c r="O651" i="1"/>
  <c r="M651" i="1"/>
  <c r="O256" i="1"/>
  <c r="M256" i="1"/>
  <c r="O563" i="1"/>
  <c r="M563" i="1"/>
  <c r="O901" i="1"/>
  <c r="M901" i="1"/>
  <c r="O693" i="1"/>
  <c r="M693" i="1"/>
  <c r="O739" i="1"/>
  <c r="M739" i="1"/>
  <c r="O417" i="1"/>
  <c r="M417" i="1"/>
  <c r="O375" i="1"/>
  <c r="M375" i="1"/>
  <c r="O422" i="1"/>
  <c r="M422" i="1"/>
  <c r="O655" i="1"/>
  <c r="M655" i="1"/>
  <c r="O280" i="1"/>
  <c r="M280" i="1"/>
  <c r="O811" i="1"/>
  <c r="M811" i="1"/>
  <c r="O816" i="1"/>
  <c r="M816" i="1"/>
  <c r="O754" i="1"/>
  <c r="M754" i="1"/>
  <c r="O328" i="1"/>
  <c r="M328" i="1"/>
  <c r="O419" i="1"/>
  <c r="M419" i="1"/>
  <c r="O564" i="1"/>
  <c r="M564" i="1"/>
  <c r="O595" i="1"/>
  <c r="M595" i="1"/>
  <c r="O442" i="1"/>
  <c r="M442" i="1"/>
  <c r="O404" i="1"/>
  <c r="M404" i="1"/>
  <c r="O3" i="1"/>
  <c r="M3" i="1"/>
  <c r="O376" i="1"/>
  <c r="M376" i="1"/>
  <c r="O464" i="1"/>
  <c r="M464" i="1"/>
  <c r="O613" i="1"/>
  <c r="M613" i="1"/>
  <c r="O326" i="1"/>
  <c r="M326" i="1"/>
  <c r="O320" i="1"/>
  <c r="M320" i="1"/>
  <c r="O34" i="1"/>
  <c r="M34" i="1"/>
  <c r="O292" i="1"/>
  <c r="M292" i="1"/>
  <c r="O523" i="1"/>
  <c r="M523" i="1"/>
  <c r="O849" i="1"/>
  <c r="M849" i="1"/>
  <c r="O424" i="1"/>
  <c r="M424" i="1"/>
  <c r="O134" i="1"/>
  <c r="M134" i="1"/>
  <c r="O898" i="1"/>
  <c r="M898" i="1"/>
  <c r="O85" i="1"/>
  <c r="M85" i="1"/>
  <c r="O16" i="1"/>
  <c r="M16" i="1"/>
  <c r="O271" i="1"/>
  <c r="M271" i="1"/>
  <c r="O243" i="1"/>
  <c r="M243" i="1"/>
  <c r="O472" i="1"/>
  <c r="M472" i="1"/>
  <c r="O140" i="1"/>
  <c r="M140" i="1"/>
  <c r="O905" i="1"/>
  <c r="M905" i="1"/>
  <c r="O87" i="1"/>
  <c r="M87" i="1"/>
  <c r="O711" i="1"/>
  <c r="M711" i="1"/>
  <c r="O84" i="1"/>
  <c r="M84" i="1"/>
  <c r="O177" i="1"/>
  <c r="M177" i="1"/>
  <c r="O361" i="1"/>
  <c r="M361" i="1"/>
  <c r="O128" i="1"/>
  <c r="M128" i="1"/>
  <c r="O147" i="1"/>
  <c r="M147" i="1"/>
  <c r="O92" i="1"/>
  <c r="M92" i="1"/>
  <c r="O471" i="1"/>
  <c r="M471" i="1"/>
  <c r="O291" i="1"/>
  <c r="M291" i="1"/>
  <c r="O520" i="1"/>
  <c r="M520" i="1"/>
  <c r="O188" i="1"/>
  <c r="M188" i="1"/>
  <c r="O652" i="1"/>
  <c r="M652" i="1"/>
  <c r="O511" i="1"/>
  <c r="M511" i="1"/>
  <c r="O267" i="1"/>
  <c r="M267" i="1"/>
  <c r="O449" i="1"/>
  <c r="M449" i="1"/>
  <c r="O568" i="1"/>
  <c r="M568" i="1"/>
  <c r="O357" i="1"/>
  <c r="M357" i="1"/>
  <c r="O467" i="1"/>
  <c r="M467" i="1"/>
  <c r="O387" i="1"/>
  <c r="M387" i="1"/>
  <c r="O616" i="1"/>
  <c r="M616" i="1"/>
  <c r="O284" i="1"/>
  <c r="M284" i="1"/>
  <c r="O219" i="1"/>
  <c r="M219" i="1"/>
  <c r="O224" i="1"/>
  <c r="M224" i="1"/>
  <c r="O321" i="1"/>
  <c r="M321" i="1"/>
  <c r="O79" i="1"/>
  <c r="M79" i="1"/>
  <c r="O689" i="1"/>
  <c r="M689" i="1"/>
  <c r="O784" i="1"/>
  <c r="M784" i="1"/>
  <c r="O700" i="1"/>
  <c r="M700" i="1"/>
  <c r="O435" i="1"/>
  <c r="M435" i="1"/>
  <c r="O664" i="1"/>
  <c r="M664" i="1"/>
  <c r="O332" i="1"/>
  <c r="M332" i="1"/>
  <c r="O307" i="1"/>
  <c r="M307" i="1"/>
  <c r="O130" i="1"/>
  <c r="M130" i="1"/>
  <c r="O499" i="1"/>
  <c r="M499" i="1"/>
  <c r="O257" i="1"/>
  <c r="M257" i="1"/>
  <c r="O852" i="1"/>
  <c r="M852" i="1"/>
  <c r="O183" i="1"/>
  <c r="M183" i="1"/>
  <c r="O603" i="1"/>
  <c r="M603" i="1"/>
  <c r="O661" i="1"/>
  <c r="M661" i="1"/>
  <c r="O752" i="1"/>
  <c r="M752" i="1"/>
  <c r="O420" i="1"/>
  <c r="M420" i="1"/>
  <c r="O904" i="1"/>
  <c r="M904" i="1"/>
  <c r="O428" i="1"/>
  <c r="M428" i="1"/>
  <c r="O336" i="1"/>
  <c r="M336" i="1"/>
  <c r="O663" i="1"/>
  <c r="M663" i="1"/>
  <c r="O514" i="1"/>
  <c r="M514" i="1"/>
  <c r="O596" i="1"/>
  <c r="M596" i="1"/>
  <c r="O853" i="1"/>
  <c r="M853" i="1"/>
  <c r="O847" i="1"/>
  <c r="M847" i="1"/>
  <c r="O278" i="1"/>
  <c r="M278" i="1"/>
  <c r="O236" i="1"/>
  <c r="M236" i="1"/>
  <c r="O225" i="1"/>
  <c r="M225" i="1"/>
  <c r="O261" i="1"/>
  <c r="M261" i="1"/>
  <c r="O129" i="1"/>
  <c r="M129" i="1"/>
  <c r="O483" i="1"/>
  <c r="M483" i="1"/>
  <c r="O524" i="1"/>
  <c r="M524" i="1"/>
  <c r="O675" i="1"/>
  <c r="M675" i="1"/>
  <c r="O906" i="1"/>
  <c r="M906" i="1"/>
  <c r="O572" i="1"/>
  <c r="M572" i="1"/>
  <c r="O480" i="1"/>
  <c r="M480" i="1"/>
  <c r="O403" i="1"/>
  <c r="M403" i="1"/>
  <c r="O512" i="1"/>
  <c r="M512" i="1"/>
  <c r="O17" i="1"/>
  <c r="M17" i="1"/>
  <c r="O531" i="1"/>
  <c r="M531" i="1"/>
  <c r="O856" i="1"/>
  <c r="M856" i="1"/>
  <c r="O723" i="1"/>
  <c r="M723" i="1"/>
  <c r="O571" i="1"/>
  <c r="M571" i="1"/>
  <c r="O620" i="1"/>
  <c r="M620" i="1"/>
  <c r="O528" i="1"/>
  <c r="M528" i="1"/>
  <c r="O486" i="1"/>
  <c r="M486" i="1"/>
  <c r="O602" i="1"/>
  <c r="M602" i="1"/>
  <c r="O180" i="1"/>
  <c r="M180" i="1"/>
  <c r="O648" i="1"/>
  <c r="M648" i="1"/>
  <c r="O432" i="1"/>
  <c r="M432" i="1"/>
  <c r="O771" i="1"/>
  <c r="M771" i="1"/>
  <c r="O859" i="1"/>
  <c r="M859" i="1"/>
  <c r="O668" i="1"/>
  <c r="M668" i="1"/>
  <c r="O576" i="1"/>
  <c r="M576" i="1"/>
  <c r="O515" i="1"/>
  <c r="M515" i="1"/>
  <c r="O324" i="1"/>
  <c r="M324" i="1"/>
  <c r="O690" i="1"/>
  <c r="M690" i="1"/>
  <c r="O268" i="1"/>
  <c r="M268" i="1"/>
  <c r="O120" i="1"/>
  <c r="M120" i="1"/>
  <c r="O338" i="1"/>
  <c r="M338" i="1"/>
  <c r="O716" i="1"/>
  <c r="M716" i="1"/>
  <c r="O624" i="1"/>
  <c r="M624" i="1"/>
  <c r="O757" i="1"/>
  <c r="M757" i="1"/>
  <c r="O500" i="1"/>
  <c r="M500" i="1"/>
  <c r="O35" i="1"/>
  <c r="M35" i="1"/>
  <c r="O607" i="1"/>
  <c r="M607" i="1"/>
  <c r="O696" i="1"/>
  <c r="M696" i="1"/>
  <c r="O384" i="1"/>
  <c r="M384" i="1"/>
  <c r="O805" i="1"/>
  <c r="M805" i="1"/>
  <c r="O182" i="1"/>
  <c r="M182" i="1"/>
  <c r="O755" i="1"/>
  <c r="M755" i="1"/>
  <c r="O697" i="1"/>
  <c r="M697" i="1"/>
  <c r="O21" i="1"/>
  <c r="M21" i="1"/>
  <c r="O623" i="1"/>
  <c r="M623" i="1"/>
  <c r="O612" i="1"/>
  <c r="M612" i="1"/>
  <c r="O760" i="1"/>
  <c r="M760" i="1"/>
  <c r="O764" i="1"/>
  <c r="M764" i="1"/>
  <c r="O672" i="1"/>
  <c r="M672" i="1"/>
  <c r="O4" i="1"/>
  <c r="M4" i="1"/>
  <c r="O279" i="1"/>
  <c r="M279" i="1"/>
  <c r="O812" i="1"/>
  <c r="M812" i="1"/>
  <c r="O720" i="1"/>
  <c r="M720" i="1"/>
  <c r="O753" i="1"/>
  <c r="M753" i="1"/>
  <c r="O86" i="1"/>
  <c r="M86" i="1"/>
  <c r="O785" i="1"/>
  <c r="M785" i="1"/>
  <c r="O272" i="1"/>
  <c r="M272" i="1"/>
  <c r="O380" i="1"/>
  <c r="M380" i="1"/>
  <c r="O808" i="1"/>
  <c r="M808" i="1"/>
  <c r="O179" i="1"/>
  <c r="M179" i="1"/>
  <c r="O751" i="1"/>
  <c r="M751" i="1"/>
  <c r="O50" i="1"/>
  <c r="M50" i="1"/>
  <c r="O98" i="1"/>
  <c r="M98" i="1"/>
  <c r="O52" i="1"/>
  <c r="M52" i="1"/>
  <c r="O860" i="1"/>
  <c r="M860" i="1"/>
  <c r="O768" i="1"/>
  <c r="M768" i="1"/>
  <c r="O611" i="1"/>
  <c r="M611" i="1"/>
  <c r="O855" i="1"/>
  <c r="M855" i="1"/>
  <c r="O82" i="1"/>
  <c r="M82" i="1"/>
  <c r="O362" i="1"/>
  <c r="M362" i="1"/>
  <c r="O601" i="1"/>
  <c r="M601" i="1"/>
  <c r="O476" i="1"/>
  <c r="M476" i="1"/>
  <c r="O100" i="1"/>
  <c r="M100" i="1"/>
  <c r="O231" i="1"/>
  <c r="M231" i="1"/>
  <c r="O450" i="1"/>
  <c r="M450" i="1"/>
  <c r="O456" i="1"/>
  <c r="M456" i="1"/>
  <c r="O579" i="1"/>
  <c r="M579" i="1"/>
  <c r="O627" i="1"/>
  <c r="M627" i="1"/>
  <c r="O146" i="1"/>
  <c r="M146" i="1"/>
  <c r="O32" i="1"/>
  <c r="M32" i="1"/>
  <c r="O864" i="1"/>
  <c r="M864" i="1"/>
  <c r="O194" i="1"/>
  <c r="M194" i="1"/>
  <c r="O148" i="1"/>
  <c r="M148" i="1"/>
  <c r="O800" i="1"/>
  <c r="M800" i="1"/>
  <c r="O216" i="1"/>
  <c r="M216" i="1"/>
  <c r="O133" i="1"/>
  <c r="M133" i="1"/>
  <c r="O226" i="1"/>
  <c r="M226" i="1"/>
  <c r="O789" i="1"/>
  <c r="M789" i="1"/>
  <c r="O610" i="1"/>
  <c r="M610" i="1"/>
  <c r="O712" i="1"/>
  <c r="M712" i="1"/>
  <c r="O242" i="1"/>
  <c r="M242" i="1"/>
  <c r="O196" i="1"/>
  <c r="M196" i="1"/>
  <c r="O475" i="1"/>
  <c r="M475" i="1"/>
  <c r="O465" i="1"/>
  <c r="M465" i="1"/>
  <c r="O38" i="1"/>
  <c r="M38" i="1"/>
  <c r="O228" i="1"/>
  <c r="M228" i="1"/>
  <c r="O373" i="1"/>
  <c r="M373" i="1"/>
  <c r="O709" i="1"/>
  <c r="M709" i="1"/>
  <c r="O851" i="1"/>
  <c r="M851" i="1"/>
  <c r="O457" i="1"/>
  <c r="M457" i="1"/>
  <c r="A643" i="3" l="1"/>
  <c r="A724" i="3"/>
  <c r="B724" i="3" s="1"/>
  <c r="A531" i="3"/>
  <c r="B531" i="3" s="1"/>
  <c r="A340" i="3"/>
  <c r="B340" i="3" s="1"/>
  <c r="A437" i="3"/>
  <c r="B437" i="3" s="1"/>
  <c r="A534" i="3"/>
  <c r="B534" i="3" s="1"/>
  <c r="A535" i="3"/>
  <c r="B535" i="3" s="1"/>
  <c r="A825" i="3"/>
  <c r="A1021" i="3"/>
  <c r="B1021" i="3" s="1"/>
  <c r="A1310" i="3"/>
  <c r="B1310" i="3" s="1"/>
  <c r="A1359" i="3"/>
  <c r="B1359" i="3" s="1"/>
  <c r="A1456" i="3"/>
  <c r="B1456" i="3" s="1"/>
  <c r="A1409" i="3"/>
  <c r="B1409" i="3" s="1"/>
  <c r="A1458" i="3"/>
  <c r="B1458" i="3" s="1"/>
  <c r="A1507" i="3"/>
  <c r="B1507" i="3" s="1"/>
  <c r="A1460" i="3"/>
  <c r="B1460" i="3" s="1"/>
  <c r="A1653" i="3"/>
  <c r="B1653" i="3" s="1"/>
  <c r="A1702" i="3"/>
  <c r="B1702" i="3" s="1"/>
  <c r="A1655" i="3"/>
  <c r="B1655" i="3" s="1"/>
  <c r="A1800" i="3"/>
  <c r="B1800" i="3" s="1"/>
  <c r="A1849" i="3"/>
  <c r="B1849" i="3" s="1"/>
  <c r="A1898" i="3"/>
  <c r="B1898" i="3" s="1"/>
  <c r="A1995" i="3"/>
  <c r="B1995" i="3" s="1"/>
  <c r="A2044" i="3"/>
  <c r="B2044" i="3" s="1"/>
  <c r="A769" i="3"/>
  <c r="A1923" i="3"/>
  <c r="B1923" i="3" s="1"/>
  <c r="A28" i="3"/>
  <c r="B28" i="3" s="1"/>
  <c r="A77" i="3"/>
  <c r="B77" i="3" s="1"/>
  <c r="A2019" i="3"/>
  <c r="B2019" i="3" s="1"/>
  <c r="A127" i="3"/>
  <c r="B127" i="3" s="1"/>
  <c r="A176" i="3"/>
  <c r="B176" i="3" s="1"/>
  <c r="A81" i="3"/>
  <c r="B81" i="3" s="1"/>
  <c r="A274" i="3"/>
  <c r="B274" i="3" s="1"/>
  <c r="A323" i="3"/>
  <c r="B323" i="3" s="1"/>
  <c r="A768" i="3"/>
  <c r="A726" i="3"/>
  <c r="A761" i="3"/>
  <c r="B761" i="3" s="1"/>
  <c r="A424" i="3"/>
  <c r="B424" i="3" s="1"/>
  <c r="A41" i="3"/>
  <c r="B41" i="3" s="1"/>
  <c r="A618" i="3"/>
  <c r="B618" i="3" s="1"/>
  <c r="A1919" i="3"/>
  <c r="B1919" i="3" s="1"/>
  <c r="A1920" i="3"/>
  <c r="B1920" i="3" s="1"/>
  <c r="A1441" i="3"/>
  <c r="B1441" i="3" s="1"/>
  <c r="A1202" i="3"/>
  <c r="B1202" i="3" s="1"/>
  <c r="A1204" i="3"/>
  <c r="B1204" i="3" s="1"/>
  <c r="A1721" i="3"/>
  <c r="B1721" i="3" s="1"/>
  <c r="A1316" i="3"/>
  <c r="B1316" i="3" s="1"/>
  <c r="A2094" i="3"/>
  <c r="B2094" i="3" s="1"/>
  <c r="A179" i="3"/>
  <c r="B179" i="3" s="1"/>
  <c r="A1775" i="3"/>
  <c r="B1775" i="3" s="1"/>
  <c r="A819" i="3"/>
  <c r="B819" i="3" s="1"/>
  <c r="A772" i="3"/>
  <c r="B772" i="3" s="1"/>
  <c r="A579" i="3"/>
  <c r="B579" i="3" s="1"/>
  <c r="A388" i="3"/>
  <c r="B388" i="3" s="1"/>
  <c r="A485" i="3"/>
  <c r="B485" i="3" s="1"/>
  <c r="A582" i="3"/>
  <c r="B582" i="3" s="1"/>
  <c r="A583" i="3"/>
  <c r="B583" i="3" s="1"/>
  <c r="A604" i="3"/>
  <c r="A1069" i="3"/>
  <c r="B1069" i="3" s="1"/>
  <c r="A1358" i="3"/>
  <c r="B1358" i="3" s="1"/>
  <c r="A1407" i="3"/>
  <c r="B1407" i="3" s="1"/>
  <c r="A1504" i="3"/>
  <c r="B1504" i="3" s="1"/>
  <c r="A1457" i="3"/>
  <c r="B1457" i="3" s="1"/>
  <c r="A1506" i="3"/>
  <c r="B1506" i="3" s="1"/>
  <c r="A1555" i="3"/>
  <c r="B1555" i="3" s="1"/>
  <c r="A1508" i="3"/>
  <c r="B1508" i="3" s="1"/>
  <c r="A1701" i="3"/>
  <c r="B1701" i="3" s="1"/>
  <c r="A1750" i="3"/>
  <c r="B1750" i="3" s="1"/>
  <c r="A1703" i="3"/>
  <c r="B1703" i="3" s="1"/>
  <c r="A1848" i="3"/>
  <c r="B1848" i="3" s="1"/>
  <c r="A1897" i="3"/>
  <c r="B1897" i="3" s="1"/>
  <c r="A1946" i="3"/>
  <c r="B1946" i="3" s="1"/>
  <c r="A2043" i="3"/>
  <c r="B2043" i="3" s="1"/>
  <c r="A2092" i="3"/>
  <c r="B2092" i="3" s="1"/>
  <c r="A2067" i="3"/>
  <c r="B2067" i="3" s="1"/>
  <c r="A27" i="3"/>
  <c r="B27" i="3" s="1"/>
  <c r="A76" i="3"/>
  <c r="B76" i="3" s="1"/>
  <c r="A125" i="3"/>
  <c r="B125" i="3" s="1"/>
  <c r="A30" i="3"/>
  <c r="B30" i="3" s="1"/>
  <c r="A175" i="3"/>
  <c r="B175" i="3" s="1"/>
  <c r="A224" i="3"/>
  <c r="B224" i="3" s="1"/>
  <c r="A129" i="3"/>
  <c r="B129" i="3" s="1"/>
  <c r="A322" i="3"/>
  <c r="B322" i="3" s="1"/>
  <c r="A371" i="3"/>
  <c r="B371" i="3" s="1"/>
  <c r="A786" i="3"/>
  <c r="A779" i="3"/>
  <c r="A809" i="3"/>
  <c r="B809" i="3" s="1"/>
  <c r="A472" i="3"/>
  <c r="B472" i="3" s="1"/>
  <c r="A89" i="3"/>
  <c r="B89" i="3" s="1"/>
  <c r="A716" i="3"/>
  <c r="B716" i="3" s="1"/>
  <c r="A1967" i="3"/>
  <c r="B1967" i="3" s="1"/>
  <c r="A1968" i="3"/>
  <c r="B1968" i="3" s="1"/>
  <c r="A1489" i="3"/>
  <c r="B1489" i="3" s="1"/>
  <c r="A1250" i="3"/>
  <c r="B1250" i="3" s="1"/>
  <c r="A1252" i="3"/>
  <c r="B1252" i="3" s="1"/>
  <c r="A1306" i="3"/>
  <c r="B1306" i="3" s="1"/>
  <c r="A752" i="3"/>
  <c r="B752" i="3" s="1"/>
  <c r="A380" i="3"/>
  <c r="B380" i="3" s="1"/>
  <c r="A1166" i="3"/>
  <c r="B1166" i="3" s="1"/>
  <c r="A869" i="3"/>
  <c r="B869" i="3" s="1"/>
  <c r="A820" i="3"/>
  <c r="B820" i="3" s="1"/>
  <c r="A627" i="3"/>
  <c r="B627" i="3" s="1"/>
  <c r="A436" i="3"/>
  <c r="B436" i="3" s="1"/>
  <c r="A533" i="3"/>
  <c r="B533" i="3" s="1"/>
  <c r="A630" i="3"/>
  <c r="B630" i="3" s="1"/>
  <c r="A631" i="3"/>
  <c r="B631" i="3" s="1"/>
  <c r="A876" i="3"/>
  <c r="B876" i="3" s="1"/>
  <c r="A1117" i="3"/>
  <c r="B1117" i="3" s="1"/>
  <c r="A1406" i="3"/>
  <c r="B1406" i="3" s="1"/>
  <c r="A1455" i="3"/>
  <c r="B1455" i="3" s="1"/>
  <c r="A1552" i="3"/>
  <c r="B1552" i="3" s="1"/>
  <c r="A1505" i="3"/>
  <c r="B1505" i="3" s="1"/>
  <c r="A1554" i="3"/>
  <c r="B1554" i="3" s="1"/>
  <c r="A1603" i="3"/>
  <c r="B1603" i="3" s="1"/>
  <c r="A1556" i="3"/>
  <c r="B1556" i="3" s="1"/>
  <c r="A1749" i="3"/>
  <c r="B1749" i="3" s="1"/>
  <c r="A1798" i="3"/>
  <c r="B1798" i="3" s="1"/>
  <c r="A1751" i="3"/>
  <c r="B1751" i="3" s="1"/>
  <c r="A1896" i="3"/>
  <c r="B1896" i="3" s="1"/>
  <c r="A1945" i="3"/>
  <c r="B1945" i="3" s="1"/>
  <c r="A1994" i="3"/>
  <c r="B1994" i="3" s="1"/>
  <c r="A2091" i="3"/>
  <c r="B2091" i="3" s="1"/>
  <c r="A1049" i="3"/>
  <c r="B1049" i="3" s="1"/>
  <c r="A26" i="3"/>
  <c r="B26" i="3" s="1"/>
  <c r="A75" i="3"/>
  <c r="B75" i="3" s="1"/>
  <c r="A124" i="3"/>
  <c r="B124" i="3" s="1"/>
  <c r="A173" i="3"/>
  <c r="B173" i="3" s="1"/>
  <c r="A78" i="3"/>
  <c r="B78" i="3" s="1"/>
  <c r="A223" i="3"/>
  <c r="B223" i="3" s="1"/>
  <c r="A272" i="3"/>
  <c r="B272" i="3" s="1"/>
  <c r="A177" i="3"/>
  <c r="B177" i="3" s="1"/>
  <c r="A370" i="3"/>
  <c r="B370" i="3" s="1"/>
  <c r="A419" i="3"/>
  <c r="B419" i="3" s="1"/>
  <c r="A758" i="3"/>
  <c r="B758" i="3" s="1"/>
  <c r="A760" i="3"/>
  <c r="B760" i="3" s="1"/>
  <c r="A857" i="3"/>
  <c r="B857" i="3" s="1"/>
  <c r="A520" i="3"/>
  <c r="B520" i="3" s="1"/>
  <c r="A137" i="3"/>
  <c r="B137" i="3" s="1"/>
  <c r="A958" i="3"/>
  <c r="B958" i="3" s="1"/>
  <c r="A2015" i="3"/>
  <c r="B2015" i="3" s="1"/>
  <c r="A2016" i="3"/>
  <c r="B2016" i="3" s="1"/>
  <c r="A1537" i="3"/>
  <c r="B1537" i="3" s="1"/>
  <c r="A1298" i="3"/>
  <c r="B1298" i="3" s="1"/>
  <c r="A1300" i="3"/>
  <c r="B1300" i="3" s="1"/>
  <c r="A2078" i="3"/>
  <c r="B2078" i="3" s="1"/>
  <c r="A358" i="3"/>
  <c r="B358" i="3" s="1"/>
  <c r="A739" i="3"/>
  <c r="A851" i="3"/>
  <c r="B851" i="3" s="1"/>
  <c r="A1434" i="3"/>
  <c r="B1434" i="3" s="1"/>
  <c r="A1107" i="3"/>
  <c r="B1107" i="3" s="1"/>
  <c r="A1314" i="3"/>
  <c r="B1314" i="3" s="1"/>
  <c r="A917" i="3"/>
  <c r="B917" i="3" s="1"/>
  <c r="A870" i="3"/>
  <c r="B870" i="3" s="1"/>
  <c r="A728" i="3"/>
  <c r="A484" i="3"/>
  <c r="B484" i="3" s="1"/>
  <c r="A581" i="3"/>
  <c r="B581" i="3" s="1"/>
  <c r="A676" i="3"/>
  <c r="A691" i="3"/>
  <c r="A924" i="3"/>
  <c r="B924" i="3" s="1"/>
  <c r="A1165" i="3"/>
  <c r="B1165" i="3" s="1"/>
  <c r="A1454" i="3"/>
  <c r="B1454" i="3" s="1"/>
  <c r="A1503" i="3"/>
  <c r="B1503" i="3" s="1"/>
  <c r="A1600" i="3"/>
  <c r="B1600" i="3" s="1"/>
  <c r="A1553" i="3"/>
  <c r="B1553" i="3" s="1"/>
  <c r="A1602" i="3"/>
  <c r="B1602" i="3" s="1"/>
  <c r="A1651" i="3"/>
  <c r="B1651" i="3" s="1"/>
  <c r="A1604" i="3"/>
  <c r="B1604" i="3" s="1"/>
  <c r="A1797" i="3"/>
  <c r="B1797" i="3" s="1"/>
  <c r="A1846" i="3"/>
  <c r="B1846" i="3" s="1"/>
  <c r="A1799" i="3"/>
  <c r="B1799" i="3" s="1"/>
  <c r="A1944" i="3"/>
  <c r="B1944" i="3" s="1"/>
  <c r="A1993" i="3"/>
  <c r="B1993" i="3" s="1"/>
  <c r="A2042" i="3"/>
  <c r="B2042" i="3" s="1"/>
  <c r="A2139" i="3"/>
  <c r="B2139" i="3" s="1"/>
  <c r="A25" i="3"/>
  <c r="B25" i="3" s="1"/>
  <c r="A74" i="3"/>
  <c r="B74" i="3" s="1"/>
  <c r="A123" i="3"/>
  <c r="B123" i="3" s="1"/>
  <c r="A172" i="3"/>
  <c r="B172" i="3" s="1"/>
  <c r="A221" i="3"/>
  <c r="B221" i="3" s="1"/>
  <c r="A126" i="3"/>
  <c r="B126" i="3" s="1"/>
  <c r="A271" i="3"/>
  <c r="B271" i="3" s="1"/>
  <c r="A320" i="3"/>
  <c r="B320" i="3" s="1"/>
  <c r="A225" i="3"/>
  <c r="B225" i="3" s="1"/>
  <c r="A418" i="3"/>
  <c r="B418" i="3" s="1"/>
  <c r="A467" i="3"/>
  <c r="B467" i="3" s="1"/>
  <c r="A806" i="3"/>
  <c r="B806" i="3" s="1"/>
  <c r="A808" i="3"/>
  <c r="B808" i="3" s="1"/>
  <c r="A907" i="3"/>
  <c r="B907" i="3" s="1"/>
  <c r="A568" i="3"/>
  <c r="B568" i="3" s="1"/>
  <c r="A185" i="3"/>
  <c r="B185" i="3" s="1"/>
  <c r="A1054" i="3"/>
  <c r="B1054" i="3" s="1"/>
  <c r="A2063" i="3"/>
  <c r="B2063" i="3" s="1"/>
  <c r="A2064" i="3"/>
  <c r="B2064" i="3" s="1"/>
  <c r="A1585" i="3"/>
  <c r="B1585" i="3" s="1"/>
  <c r="A1346" i="3"/>
  <c r="B1346" i="3" s="1"/>
  <c r="A1348" i="3"/>
  <c r="B1348" i="3" s="1"/>
  <c r="A1548" i="3"/>
  <c r="B1548" i="3" s="1"/>
  <c r="A965" i="3"/>
  <c r="B965" i="3" s="1"/>
  <c r="A918" i="3"/>
  <c r="B918" i="3" s="1"/>
  <c r="A725" i="3"/>
  <c r="B725" i="3" s="1"/>
  <c r="A532" i="3"/>
  <c r="B532" i="3" s="1"/>
  <c r="A629" i="3"/>
  <c r="B629" i="3" s="1"/>
  <c r="A660" i="3"/>
  <c r="A661" i="3"/>
  <c r="A972" i="3"/>
  <c r="B972" i="3" s="1"/>
  <c r="A1213" i="3"/>
  <c r="B1213" i="3" s="1"/>
  <c r="A1502" i="3"/>
  <c r="B1502" i="3" s="1"/>
  <c r="A1551" i="3"/>
  <c r="B1551" i="3" s="1"/>
  <c r="A1648" i="3"/>
  <c r="B1648" i="3" s="1"/>
  <c r="A1601" i="3"/>
  <c r="B1601" i="3" s="1"/>
  <c r="A1650" i="3"/>
  <c r="B1650" i="3" s="1"/>
  <c r="A1699" i="3"/>
  <c r="B1699" i="3" s="1"/>
  <c r="A1652" i="3"/>
  <c r="B1652" i="3" s="1"/>
  <c r="A1845" i="3"/>
  <c r="B1845" i="3" s="1"/>
  <c r="A1894" i="3"/>
  <c r="B1894" i="3" s="1"/>
  <c r="A1847" i="3"/>
  <c r="B1847" i="3" s="1"/>
  <c r="A1992" i="3"/>
  <c r="B1992" i="3" s="1"/>
  <c r="A2041" i="3"/>
  <c r="B2041" i="3" s="1"/>
  <c r="A2090" i="3"/>
  <c r="B2090" i="3" s="1"/>
  <c r="A2140" i="3"/>
  <c r="B2140" i="3" s="1"/>
  <c r="A73" i="3"/>
  <c r="B73" i="3" s="1"/>
  <c r="A122" i="3"/>
  <c r="B122" i="3" s="1"/>
  <c r="A171" i="3"/>
  <c r="B171" i="3" s="1"/>
  <c r="A220" i="3"/>
  <c r="B220" i="3" s="1"/>
  <c r="A269" i="3"/>
  <c r="B269" i="3" s="1"/>
  <c r="A174" i="3"/>
  <c r="B174" i="3" s="1"/>
  <c r="A319" i="3"/>
  <c r="B319" i="3" s="1"/>
  <c r="A368" i="3"/>
  <c r="B368" i="3" s="1"/>
  <c r="A273" i="3"/>
  <c r="B273" i="3" s="1"/>
  <c r="A466" i="3"/>
  <c r="B466" i="3" s="1"/>
  <c r="A515" i="3"/>
  <c r="B515" i="3" s="1"/>
  <c r="A854" i="3"/>
  <c r="B854" i="3" s="1"/>
  <c r="A856" i="3"/>
  <c r="B856" i="3" s="1"/>
  <c r="A955" i="3"/>
  <c r="B955" i="3" s="1"/>
  <c r="A616" i="3"/>
  <c r="B616" i="3" s="1"/>
  <c r="A233" i="3"/>
  <c r="B233" i="3" s="1"/>
  <c r="A1198" i="3"/>
  <c r="B1198" i="3" s="1"/>
  <c r="A2111" i="3"/>
  <c r="B2111" i="3" s="1"/>
  <c r="A2112" i="3"/>
  <c r="B2112" i="3" s="1"/>
  <c r="A1633" i="3"/>
  <c r="B1633" i="3" s="1"/>
  <c r="A1394" i="3"/>
  <c r="B1394" i="3" s="1"/>
  <c r="A1396" i="3"/>
  <c r="B1396" i="3" s="1"/>
  <c r="A2127" i="3"/>
  <c r="B2127" i="3" s="1"/>
  <c r="A504" i="3"/>
  <c r="B504" i="3" s="1"/>
  <c r="A847" i="3"/>
  <c r="B847" i="3" s="1"/>
  <c r="A899" i="3"/>
  <c r="B899" i="3" s="1"/>
  <c r="A1432" i="3"/>
  <c r="B1432" i="3" s="1"/>
  <c r="A1196" i="3"/>
  <c r="B1196" i="3" s="1"/>
  <c r="A335" i="3"/>
  <c r="B335" i="3" s="1"/>
  <c r="A1013" i="3"/>
  <c r="B1013" i="3" s="1"/>
  <c r="A966" i="3"/>
  <c r="B966" i="3" s="1"/>
  <c r="A773" i="3"/>
  <c r="B773" i="3" s="1"/>
  <c r="A580" i="3"/>
  <c r="B580" i="3" s="1"/>
  <c r="A675" i="3"/>
  <c r="A776" i="3"/>
  <c r="B776" i="3" s="1"/>
  <c r="A777" i="3"/>
  <c r="B777" i="3" s="1"/>
  <c r="A1020" i="3"/>
  <c r="B1020" i="3" s="1"/>
  <c r="A1261" i="3"/>
  <c r="B1261" i="3" s="1"/>
  <c r="A1550" i="3"/>
  <c r="B1550" i="3" s="1"/>
  <c r="A1599" i="3"/>
  <c r="B1599" i="3" s="1"/>
  <c r="A1696" i="3"/>
  <c r="B1696" i="3" s="1"/>
  <c r="A1649" i="3"/>
  <c r="B1649" i="3" s="1"/>
  <c r="A1698" i="3"/>
  <c r="B1698" i="3" s="1"/>
  <c r="A1747" i="3"/>
  <c r="B1747" i="3" s="1"/>
  <c r="A1700" i="3"/>
  <c r="B1700" i="3" s="1"/>
  <c r="A1893" i="3"/>
  <c r="B1893" i="3" s="1"/>
  <c r="A1942" i="3"/>
  <c r="B1942" i="3" s="1"/>
  <c r="A1895" i="3"/>
  <c r="B1895" i="3" s="1"/>
  <c r="A2040" i="3"/>
  <c r="B2040" i="3" s="1"/>
  <c r="A2089" i="3"/>
  <c r="B2089" i="3" s="1"/>
  <c r="A2138" i="3"/>
  <c r="B2138" i="3" s="1"/>
  <c r="A778" i="3"/>
  <c r="A121" i="3"/>
  <c r="B121" i="3" s="1"/>
  <c r="A170" i="3"/>
  <c r="B170" i="3" s="1"/>
  <c r="A219" i="3"/>
  <c r="B219" i="3" s="1"/>
  <c r="A268" i="3"/>
  <c r="B268" i="3" s="1"/>
  <c r="A317" i="3"/>
  <c r="B317" i="3" s="1"/>
  <c r="A222" i="3"/>
  <c r="B222" i="3" s="1"/>
  <c r="A367" i="3"/>
  <c r="B367" i="3" s="1"/>
  <c r="A416" i="3"/>
  <c r="B416" i="3" s="1"/>
  <c r="A321" i="3"/>
  <c r="B321" i="3" s="1"/>
  <c r="A514" i="3"/>
  <c r="B514" i="3" s="1"/>
  <c r="A563" i="3"/>
  <c r="B563" i="3" s="1"/>
  <c r="A904" i="3"/>
  <c r="B904" i="3" s="1"/>
  <c r="A906" i="3"/>
  <c r="B906" i="3" s="1"/>
  <c r="A1003" i="3"/>
  <c r="B1003" i="3" s="1"/>
  <c r="A666" i="3"/>
  <c r="B666" i="3" s="1"/>
  <c r="A281" i="3"/>
  <c r="B281" i="3" s="1"/>
  <c r="A1390" i="3"/>
  <c r="B1390" i="3" s="1"/>
  <c r="A431" i="3"/>
  <c r="B431" i="3" s="1"/>
  <c r="A95" i="3"/>
  <c r="B95" i="3" s="1"/>
  <c r="A1681" i="3"/>
  <c r="B1681" i="3" s="1"/>
  <c r="A1442" i="3"/>
  <c r="B1442" i="3" s="1"/>
  <c r="A1444" i="3"/>
  <c r="B1444" i="3" s="1"/>
  <c r="A1209" i="3"/>
  <c r="B1209" i="3" s="1"/>
  <c r="A1511" i="3"/>
  <c r="B1511" i="3" s="1"/>
  <c r="A1345" i="3"/>
  <c r="B1345" i="3" s="1"/>
  <c r="A1061" i="3"/>
  <c r="B1061" i="3" s="1"/>
  <c r="A1014" i="3"/>
  <c r="B1014" i="3" s="1"/>
  <c r="A648" i="3"/>
  <c r="A628" i="3"/>
  <c r="B628" i="3" s="1"/>
  <c r="A572" i="3"/>
  <c r="A824" i="3"/>
  <c r="B824" i="3" s="1"/>
  <c r="A603" i="3"/>
  <c r="A1068" i="3"/>
  <c r="B1068" i="3" s="1"/>
  <c r="A1309" i="3"/>
  <c r="B1309" i="3" s="1"/>
  <c r="A1598" i="3"/>
  <c r="B1598" i="3" s="1"/>
  <c r="A1647" i="3"/>
  <c r="B1647" i="3" s="1"/>
  <c r="A1744" i="3"/>
  <c r="B1744" i="3" s="1"/>
  <c r="A1697" i="3"/>
  <c r="B1697" i="3" s="1"/>
  <c r="A1746" i="3"/>
  <c r="B1746" i="3" s="1"/>
  <c r="A1795" i="3"/>
  <c r="B1795" i="3" s="1"/>
  <c r="A1748" i="3"/>
  <c r="B1748" i="3" s="1"/>
  <c r="A1941" i="3"/>
  <c r="B1941" i="3" s="1"/>
  <c r="A1990" i="3"/>
  <c r="B1990" i="3" s="1"/>
  <c r="A1943" i="3"/>
  <c r="B1943" i="3" s="1"/>
  <c r="A2088" i="3"/>
  <c r="B2088" i="3" s="1"/>
  <c r="A2137" i="3"/>
  <c r="B2137" i="3" s="1"/>
  <c r="A1097" i="3"/>
  <c r="B1097" i="3" s="1"/>
  <c r="A24" i="3"/>
  <c r="B24" i="3" s="1"/>
  <c r="A169" i="3"/>
  <c r="B169" i="3" s="1"/>
  <c r="A218" i="3"/>
  <c r="B218" i="3" s="1"/>
  <c r="A267" i="3"/>
  <c r="B267" i="3" s="1"/>
  <c r="A316" i="3"/>
  <c r="B316" i="3" s="1"/>
  <c r="A365" i="3"/>
  <c r="B365" i="3" s="1"/>
  <c r="A270" i="3"/>
  <c r="B270" i="3" s="1"/>
  <c r="A415" i="3"/>
  <c r="B415" i="3" s="1"/>
  <c r="A464" i="3"/>
  <c r="B464" i="3" s="1"/>
  <c r="A369" i="3"/>
  <c r="B369" i="3" s="1"/>
  <c r="A570" i="3"/>
  <c r="A865" i="3"/>
  <c r="A952" i="3"/>
  <c r="B952" i="3" s="1"/>
  <c r="A954" i="3"/>
  <c r="B954" i="3" s="1"/>
  <c r="A1051" i="3"/>
  <c r="B1051" i="3" s="1"/>
  <c r="A714" i="3"/>
  <c r="B714" i="3" s="1"/>
  <c r="A329" i="3"/>
  <c r="B329" i="3" s="1"/>
  <c r="A1534" i="3"/>
  <c r="B1534" i="3" s="1"/>
  <c r="A1059" i="3"/>
  <c r="B1059" i="3" s="1"/>
  <c r="A143" i="3"/>
  <c r="B143" i="3" s="1"/>
  <c r="A1729" i="3"/>
  <c r="B1729" i="3" s="1"/>
  <c r="A1490" i="3"/>
  <c r="B1490" i="3" s="1"/>
  <c r="A1492" i="3"/>
  <c r="B1492" i="3" s="1"/>
  <c r="A1307" i="3"/>
  <c r="B1307" i="3" s="1"/>
  <c r="A31" i="3"/>
  <c r="B31" i="3" s="1"/>
  <c r="A1108" i="3"/>
  <c r="B1108" i="3" s="1"/>
  <c r="A1109" i="3"/>
  <c r="B1109" i="3" s="1"/>
  <c r="A1062" i="3"/>
  <c r="B1062" i="3" s="1"/>
  <c r="A871" i="3"/>
  <c r="B871" i="3" s="1"/>
  <c r="A729" i="3"/>
  <c r="A720" i="3"/>
  <c r="A874" i="3"/>
  <c r="B874" i="3" s="1"/>
  <c r="A875" i="3"/>
  <c r="B875" i="3" s="1"/>
  <c r="A1116" i="3"/>
  <c r="B1116" i="3" s="1"/>
  <c r="A1357" i="3"/>
  <c r="B1357" i="3" s="1"/>
  <c r="A1646" i="3"/>
  <c r="B1646" i="3" s="1"/>
  <c r="A1695" i="3"/>
  <c r="B1695" i="3" s="1"/>
  <c r="A1792" i="3"/>
  <c r="B1792" i="3" s="1"/>
  <c r="A1745" i="3"/>
  <c r="B1745" i="3" s="1"/>
  <c r="A1794" i="3"/>
  <c r="B1794" i="3" s="1"/>
  <c r="A1843" i="3"/>
  <c r="B1843" i="3" s="1"/>
  <c r="A1796" i="3"/>
  <c r="B1796" i="3" s="1"/>
  <c r="A1989" i="3"/>
  <c r="B1989" i="3" s="1"/>
  <c r="A2038" i="3"/>
  <c r="B2038" i="3" s="1"/>
  <c r="A2039" i="3"/>
  <c r="B2039" i="3" s="1"/>
  <c r="A2136" i="3"/>
  <c r="B2136" i="3" s="1"/>
  <c r="A1001" i="3"/>
  <c r="B1001" i="3" s="1"/>
  <c r="A23" i="3"/>
  <c r="B23" i="3" s="1"/>
  <c r="A72" i="3"/>
  <c r="B72" i="3" s="1"/>
  <c r="A217" i="3"/>
  <c r="B217" i="3" s="1"/>
  <c r="A266" i="3"/>
  <c r="B266" i="3" s="1"/>
  <c r="A315" i="3"/>
  <c r="B315" i="3" s="1"/>
  <c r="A364" i="3"/>
  <c r="B364" i="3" s="1"/>
  <c r="A413" i="3"/>
  <c r="B413" i="3" s="1"/>
  <c r="A318" i="3"/>
  <c r="B318" i="3" s="1"/>
  <c r="A463" i="3"/>
  <c r="B463" i="3" s="1"/>
  <c r="A512" i="3"/>
  <c r="B512" i="3" s="1"/>
  <c r="A417" i="3"/>
  <c r="B417" i="3" s="1"/>
  <c r="A864" i="3"/>
  <c r="A731" i="3"/>
  <c r="A1000" i="3"/>
  <c r="B1000" i="3" s="1"/>
  <c r="A1002" i="3"/>
  <c r="B1002" i="3" s="1"/>
  <c r="A1099" i="3"/>
  <c r="B1099" i="3" s="1"/>
  <c r="A821" i="3"/>
  <c r="A377" i="3"/>
  <c r="B377" i="3" s="1"/>
  <c r="A2062" i="3"/>
  <c r="B2062" i="3" s="1"/>
  <c r="A1251" i="3"/>
  <c r="B1251" i="3" s="1"/>
  <c r="A239" i="3"/>
  <c r="B239" i="3" s="1"/>
  <c r="A1777" i="3"/>
  <c r="B1777" i="3" s="1"/>
  <c r="A1538" i="3"/>
  <c r="B1538" i="3" s="1"/>
  <c r="A1540" i="3"/>
  <c r="B1540" i="3" s="1"/>
  <c r="A1870" i="3"/>
  <c r="B1870" i="3" s="1"/>
  <c r="A828" i="3"/>
  <c r="A1095" i="3"/>
  <c r="B1095" i="3" s="1"/>
  <c r="A811" i="3"/>
  <c r="B811" i="3" s="1"/>
  <c r="A1656" i="3"/>
  <c r="B1656" i="3" s="1"/>
  <c r="A1157" i="3"/>
  <c r="B1157" i="3" s="1"/>
  <c r="A1110" i="3"/>
  <c r="B1110" i="3" s="1"/>
  <c r="A919" i="3"/>
  <c r="B919" i="3" s="1"/>
  <c r="A571" i="3"/>
  <c r="A823" i="3"/>
  <c r="B823" i="3" s="1"/>
  <c r="A922" i="3"/>
  <c r="B922" i="3" s="1"/>
  <c r="A923" i="3"/>
  <c r="B923" i="3" s="1"/>
  <c r="A1164" i="3"/>
  <c r="B1164" i="3" s="1"/>
  <c r="A1405" i="3"/>
  <c r="B1405" i="3" s="1"/>
  <c r="A1694" i="3"/>
  <c r="B1694" i="3" s="1"/>
  <c r="A1743" i="3"/>
  <c r="B1743" i="3" s="1"/>
  <c r="A1840" i="3"/>
  <c r="B1840" i="3" s="1"/>
  <c r="A1793" i="3"/>
  <c r="B1793" i="3" s="1"/>
  <c r="A1842" i="3"/>
  <c r="B1842" i="3" s="1"/>
  <c r="A1891" i="3"/>
  <c r="B1891" i="3" s="1"/>
  <c r="A1844" i="3"/>
  <c r="B1844" i="3" s="1"/>
  <c r="A2037" i="3"/>
  <c r="B2037" i="3" s="1"/>
  <c r="A2086" i="3"/>
  <c r="B2086" i="3" s="1"/>
  <c r="A2087" i="3"/>
  <c r="B2087" i="3" s="1"/>
  <c r="A1961" i="3"/>
  <c r="B1961" i="3" s="1"/>
  <c r="A1683" i="3"/>
  <c r="B1683" i="3" s="1"/>
  <c r="A71" i="3"/>
  <c r="B71" i="3" s="1"/>
  <c r="A120" i="3"/>
  <c r="B120" i="3" s="1"/>
  <c r="A265" i="3"/>
  <c r="B265" i="3" s="1"/>
  <c r="A314" i="3"/>
  <c r="B314" i="3" s="1"/>
  <c r="A363" i="3"/>
  <c r="B363" i="3" s="1"/>
  <c r="A412" i="3"/>
  <c r="B412" i="3" s="1"/>
  <c r="A461" i="3"/>
  <c r="B461" i="3" s="1"/>
  <c r="A366" i="3"/>
  <c r="B366" i="3" s="1"/>
  <c r="A511" i="3"/>
  <c r="B511" i="3" s="1"/>
  <c r="A560" i="3"/>
  <c r="B560" i="3" s="1"/>
  <c r="A465" i="3"/>
  <c r="B465" i="3" s="1"/>
  <c r="A730" i="3"/>
  <c r="A785" i="3"/>
  <c r="A1048" i="3"/>
  <c r="B1048" i="3" s="1"/>
  <c r="A1050" i="3"/>
  <c r="B1050" i="3" s="1"/>
  <c r="A1147" i="3"/>
  <c r="B1147" i="3" s="1"/>
  <c r="A810" i="3"/>
  <c r="B810" i="3" s="1"/>
  <c r="A425" i="3"/>
  <c r="B425" i="3" s="1"/>
  <c r="A42" i="3"/>
  <c r="B42" i="3" s="1"/>
  <c r="A1635" i="3"/>
  <c r="B1635" i="3" s="1"/>
  <c r="A287" i="3"/>
  <c r="B287" i="3" s="1"/>
  <c r="A1825" i="3"/>
  <c r="B1825" i="3" s="1"/>
  <c r="A1586" i="3"/>
  <c r="B1586" i="3" s="1"/>
  <c r="A1588" i="3"/>
  <c r="B1588" i="3" s="1"/>
  <c r="A1112" i="3"/>
  <c r="B1112" i="3" s="1"/>
  <c r="A1205" i="3"/>
  <c r="B1205" i="3" s="1"/>
  <c r="A1158" i="3"/>
  <c r="B1158" i="3" s="1"/>
  <c r="A967" i="3"/>
  <c r="B967" i="3" s="1"/>
  <c r="A719" i="3"/>
  <c r="A873" i="3"/>
  <c r="B873" i="3" s="1"/>
  <c r="A970" i="3"/>
  <c r="B970" i="3" s="1"/>
  <c r="A971" i="3"/>
  <c r="B971" i="3" s="1"/>
  <c r="A1212" i="3"/>
  <c r="B1212" i="3" s="1"/>
  <c r="A1453" i="3"/>
  <c r="B1453" i="3" s="1"/>
  <c r="A1742" i="3"/>
  <c r="B1742" i="3" s="1"/>
  <c r="A1791" i="3"/>
  <c r="B1791" i="3" s="1"/>
  <c r="A1888" i="3"/>
  <c r="B1888" i="3" s="1"/>
  <c r="A1841" i="3"/>
  <c r="B1841" i="3" s="1"/>
  <c r="A1890" i="3"/>
  <c r="B1890" i="3" s="1"/>
  <c r="A1939" i="3"/>
  <c r="B1939" i="3" s="1"/>
  <c r="A1940" i="3"/>
  <c r="B1940" i="3" s="1"/>
  <c r="A2085" i="3"/>
  <c r="B2085" i="3" s="1"/>
  <c r="A2134" i="3"/>
  <c r="B2134" i="3" s="1"/>
  <c r="A2135" i="3"/>
  <c r="B2135" i="3" s="1"/>
  <c r="A1587" i="3"/>
  <c r="B1587" i="3" s="1"/>
  <c r="A22" i="3"/>
  <c r="B22" i="3" s="1"/>
  <c r="A119" i="3"/>
  <c r="B119" i="3" s="1"/>
  <c r="A168" i="3"/>
  <c r="B168" i="3" s="1"/>
  <c r="A313" i="3"/>
  <c r="B313" i="3" s="1"/>
  <c r="A362" i="3"/>
  <c r="B362" i="3" s="1"/>
  <c r="A411" i="3"/>
  <c r="B411" i="3" s="1"/>
  <c r="A460" i="3"/>
  <c r="B460" i="3" s="1"/>
  <c r="A509" i="3"/>
  <c r="B509" i="3" s="1"/>
  <c r="A414" i="3"/>
  <c r="B414" i="3" s="1"/>
  <c r="A559" i="3"/>
  <c r="B559" i="3" s="1"/>
  <c r="A608" i="3"/>
  <c r="B608" i="3" s="1"/>
  <c r="A513" i="3"/>
  <c r="B513" i="3" s="1"/>
  <c r="A708" i="3"/>
  <c r="B708" i="3" s="1"/>
  <c r="A757" i="3"/>
  <c r="B757" i="3" s="1"/>
  <c r="A1096" i="3"/>
  <c r="B1096" i="3" s="1"/>
  <c r="A1098" i="3"/>
  <c r="B1098" i="3" s="1"/>
  <c r="A1195" i="3"/>
  <c r="B1195" i="3" s="1"/>
  <c r="A858" i="3"/>
  <c r="B858" i="3" s="1"/>
  <c r="A473" i="3"/>
  <c r="B473" i="3" s="1"/>
  <c r="A43" i="3"/>
  <c r="B43" i="3" s="1"/>
  <c r="A44" i="3"/>
  <c r="B44" i="3" s="1"/>
  <c r="A383" i="3"/>
  <c r="B383" i="3" s="1"/>
  <c r="A1873" i="3"/>
  <c r="B1873" i="3" s="1"/>
  <c r="A1634" i="3"/>
  <c r="B1634" i="3" s="1"/>
  <c r="A1636" i="3"/>
  <c r="B1636" i="3" s="1"/>
  <c r="A1892" i="3"/>
  <c r="B1892" i="3" s="1"/>
  <c r="A948" i="3"/>
  <c r="B948" i="3" s="1"/>
  <c r="A1970" i="3"/>
  <c r="B1970" i="3" s="1"/>
  <c r="A1253" i="3"/>
  <c r="B1253" i="3" s="1"/>
  <c r="A1206" i="3"/>
  <c r="B1206" i="3" s="1"/>
  <c r="A1015" i="3"/>
  <c r="B1015" i="3" s="1"/>
  <c r="A649" i="3"/>
  <c r="A921" i="3"/>
  <c r="B921" i="3" s="1"/>
  <c r="A1018" i="3"/>
  <c r="B1018" i="3" s="1"/>
  <c r="A1019" i="3"/>
  <c r="B1019" i="3" s="1"/>
  <c r="A1260" i="3"/>
  <c r="B1260" i="3" s="1"/>
  <c r="A1501" i="3"/>
  <c r="B1501" i="3" s="1"/>
  <c r="A1790" i="3"/>
  <c r="B1790" i="3" s="1"/>
  <c r="A1839" i="3"/>
  <c r="B1839" i="3" s="1"/>
  <c r="A1936" i="3"/>
  <c r="B1936" i="3" s="1"/>
  <c r="A1889" i="3"/>
  <c r="B1889" i="3" s="1"/>
  <c r="A1938" i="3"/>
  <c r="B1938" i="3" s="1"/>
  <c r="A1987" i="3"/>
  <c r="B1987" i="3" s="1"/>
  <c r="A2084" i="3"/>
  <c r="B2084" i="3" s="1"/>
  <c r="A2133" i="3"/>
  <c r="B2133" i="3" s="1"/>
  <c r="A1991" i="3"/>
  <c r="B1991" i="3" s="1"/>
  <c r="A2009" i="3"/>
  <c r="B2009" i="3" s="1"/>
  <c r="A21" i="3"/>
  <c r="B21" i="3" s="1"/>
  <c r="A70" i="3"/>
  <c r="B70" i="3" s="1"/>
  <c r="A167" i="3"/>
  <c r="B167" i="3" s="1"/>
  <c r="A216" i="3"/>
  <c r="B216" i="3" s="1"/>
  <c r="A361" i="3"/>
  <c r="B361" i="3" s="1"/>
  <c r="A410" i="3"/>
  <c r="B410" i="3" s="1"/>
  <c r="A459" i="3"/>
  <c r="B459" i="3" s="1"/>
  <c r="A508" i="3"/>
  <c r="B508" i="3" s="1"/>
  <c r="A585" i="3"/>
  <c r="A462" i="3"/>
  <c r="B462" i="3" s="1"/>
  <c r="A607" i="3"/>
  <c r="B607" i="3" s="1"/>
  <c r="A654" i="3"/>
  <c r="A569" i="3"/>
  <c r="A756" i="3"/>
  <c r="B756" i="3" s="1"/>
  <c r="A805" i="3"/>
  <c r="B805" i="3" s="1"/>
  <c r="A1144" i="3"/>
  <c r="B1144" i="3" s="1"/>
  <c r="A1146" i="3"/>
  <c r="B1146" i="3" s="1"/>
  <c r="A1243" i="3"/>
  <c r="B1243" i="3" s="1"/>
  <c r="A908" i="3"/>
  <c r="B908" i="3" s="1"/>
  <c r="A521" i="3"/>
  <c r="B521" i="3" s="1"/>
  <c r="A91" i="3"/>
  <c r="B91" i="3" s="1"/>
  <c r="A92" i="3"/>
  <c r="B92" i="3" s="1"/>
  <c r="A479" i="3"/>
  <c r="B479" i="3" s="1"/>
  <c r="A1921" i="3"/>
  <c r="B1921" i="3" s="1"/>
  <c r="A1682" i="3"/>
  <c r="B1682" i="3" s="1"/>
  <c r="A1684" i="3"/>
  <c r="B1684" i="3" s="1"/>
  <c r="A113" i="3"/>
  <c r="B113" i="3" s="1"/>
  <c r="A435" i="3"/>
  <c r="B435" i="3" s="1"/>
  <c r="A2142" i="3"/>
  <c r="B2142" i="3" s="1"/>
  <c r="A727" i="3"/>
  <c r="A1301" i="3"/>
  <c r="B1301" i="3" s="1"/>
  <c r="A1254" i="3"/>
  <c r="B1254" i="3" s="1"/>
  <c r="A1063" i="3"/>
  <c r="B1063" i="3" s="1"/>
  <c r="A872" i="3"/>
  <c r="B872" i="3" s="1"/>
  <c r="A969" i="3"/>
  <c r="B969" i="3" s="1"/>
  <c r="A1066" i="3"/>
  <c r="B1066" i="3" s="1"/>
  <c r="A1067" i="3"/>
  <c r="B1067" i="3" s="1"/>
  <c r="A1308" i="3"/>
  <c r="B1308" i="3" s="1"/>
  <c r="A1549" i="3"/>
  <c r="B1549" i="3" s="1"/>
  <c r="A1838" i="3"/>
  <c r="B1838" i="3" s="1"/>
  <c r="A1887" i="3"/>
  <c r="B1887" i="3" s="1"/>
  <c r="A1984" i="3"/>
  <c r="B1984" i="3" s="1"/>
  <c r="A1937" i="3"/>
  <c r="B1937" i="3" s="1"/>
  <c r="A1986" i="3"/>
  <c r="B1986" i="3" s="1"/>
  <c r="A2035" i="3"/>
  <c r="B2035" i="3" s="1"/>
  <c r="A2132" i="3"/>
  <c r="B2132" i="3" s="1"/>
  <c r="A1529" i="3"/>
  <c r="B1529" i="3" s="1"/>
  <c r="A953" i="3"/>
  <c r="B953" i="3" s="1"/>
  <c r="A20" i="3"/>
  <c r="B20" i="3" s="1"/>
  <c r="A69" i="3"/>
  <c r="B69" i="3" s="1"/>
  <c r="A118" i="3"/>
  <c r="B118" i="3" s="1"/>
  <c r="A215" i="3"/>
  <c r="B215" i="3" s="1"/>
  <c r="A264" i="3"/>
  <c r="B264" i="3" s="1"/>
  <c r="A409" i="3"/>
  <c r="B409" i="3" s="1"/>
  <c r="A458" i="3"/>
  <c r="B458" i="3" s="1"/>
  <c r="A507" i="3"/>
  <c r="B507" i="3" s="1"/>
  <c r="A556" i="3"/>
  <c r="B556" i="3" s="1"/>
  <c r="A605" i="3"/>
  <c r="B605" i="3" s="1"/>
  <c r="A510" i="3"/>
  <c r="B510" i="3" s="1"/>
  <c r="A841" i="3"/>
  <c r="A706" i="3"/>
  <c r="B706" i="3" s="1"/>
  <c r="A609" i="3"/>
  <c r="B609" i="3" s="1"/>
  <c r="A804" i="3"/>
  <c r="B804" i="3" s="1"/>
  <c r="A853" i="3"/>
  <c r="B853" i="3" s="1"/>
  <c r="A1192" i="3"/>
  <c r="B1192" i="3" s="1"/>
  <c r="A1194" i="3"/>
  <c r="B1194" i="3" s="1"/>
  <c r="A1291" i="3"/>
  <c r="B1291" i="3" s="1"/>
  <c r="A956" i="3"/>
  <c r="B956" i="3" s="1"/>
  <c r="A557" i="3"/>
  <c r="A139" i="3"/>
  <c r="B139" i="3" s="1"/>
  <c r="A140" i="3"/>
  <c r="B140" i="3" s="1"/>
  <c r="A575" i="3"/>
  <c r="B575" i="3" s="1"/>
  <c r="A1969" i="3"/>
  <c r="B1969" i="3" s="1"/>
  <c r="A1730" i="3"/>
  <c r="B1730" i="3" s="1"/>
  <c r="A1732" i="3"/>
  <c r="B1732" i="3" s="1"/>
  <c r="A1789" i="3"/>
  <c r="B1789" i="3" s="1"/>
  <c r="A1349" i="3"/>
  <c r="B1349" i="3" s="1"/>
  <c r="A1302" i="3"/>
  <c r="B1302" i="3" s="1"/>
  <c r="A1111" i="3"/>
  <c r="B1111" i="3" s="1"/>
  <c r="A920" i="3"/>
  <c r="B920" i="3" s="1"/>
  <c r="A1017" i="3"/>
  <c r="B1017" i="3" s="1"/>
  <c r="A1114" i="3"/>
  <c r="B1114" i="3" s="1"/>
  <c r="A1115" i="3"/>
  <c r="B1115" i="3" s="1"/>
  <c r="A1356" i="3"/>
  <c r="B1356" i="3" s="1"/>
  <c r="A1597" i="3"/>
  <c r="B1597" i="3" s="1"/>
  <c r="A1886" i="3"/>
  <c r="B1886" i="3" s="1"/>
  <c r="A1935" i="3"/>
  <c r="B1935" i="3" s="1"/>
  <c r="A2032" i="3"/>
  <c r="B2032" i="3" s="1"/>
  <c r="A1985" i="3"/>
  <c r="B1985" i="3" s="1"/>
  <c r="A2034" i="3"/>
  <c r="B2034" i="3" s="1"/>
  <c r="A2083" i="3"/>
  <c r="B2083" i="3" s="1"/>
  <c r="A1577" i="3"/>
  <c r="B1577" i="3" s="1"/>
  <c r="A1779" i="3"/>
  <c r="B1779" i="3" s="1"/>
  <c r="A1817" i="3"/>
  <c r="B1817" i="3" s="1"/>
  <c r="A68" i="3"/>
  <c r="B68" i="3" s="1"/>
  <c r="A117" i="3"/>
  <c r="B117" i="3" s="1"/>
  <c r="A166" i="3"/>
  <c r="B166" i="3" s="1"/>
  <c r="A263" i="3"/>
  <c r="B263" i="3" s="1"/>
  <c r="A312" i="3"/>
  <c r="B312" i="3" s="1"/>
  <c r="A457" i="3"/>
  <c r="B457" i="3" s="1"/>
  <c r="A506" i="3"/>
  <c r="B506" i="3" s="1"/>
  <c r="A555" i="3"/>
  <c r="B555" i="3" s="1"/>
  <c r="A633" i="3"/>
  <c r="A653" i="3"/>
  <c r="B653" i="3" s="1"/>
  <c r="A586" i="3"/>
  <c r="A705" i="3"/>
  <c r="B705" i="3" s="1"/>
  <c r="A754" i="3"/>
  <c r="B754" i="3" s="1"/>
  <c r="A655" i="3"/>
  <c r="A852" i="3"/>
  <c r="B852" i="3" s="1"/>
  <c r="A903" i="3"/>
  <c r="B903" i="3" s="1"/>
  <c r="A1240" i="3"/>
  <c r="B1240" i="3" s="1"/>
  <c r="A1242" i="3"/>
  <c r="B1242" i="3" s="1"/>
  <c r="A1339" i="3"/>
  <c r="B1339" i="3" s="1"/>
  <c r="A1004" i="3"/>
  <c r="B1004" i="3" s="1"/>
  <c r="A617" i="3"/>
  <c r="B617" i="3" s="1"/>
  <c r="A187" i="3"/>
  <c r="B187" i="3" s="1"/>
  <c r="A188" i="3"/>
  <c r="B188" i="3" s="1"/>
  <c r="A717" i="3"/>
  <c r="A2017" i="3"/>
  <c r="B2017" i="3" s="1"/>
  <c r="A1778" i="3"/>
  <c r="B1778" i="3" s="1"/>
  <c r="A1780" i="3"/>
  <c r="B1780" i="3" s="1"/>
  <c r="A613" i="3"/>
  <c r="B613" i="3" s="1"/>
  <c r="A626" i="3"/>
  <c r="B626" i="3" s="1"/>
  <c r="A692" i="3"/>
  <c r="A1263" i="3"/>
  <c r="B1263" i="3" s="1"/>
  <c r="A1313" i="3"/>
  <c r="B1313" i="3" s="1"/>
  <c r="A1411" i="3"/>
  <c r="B1411" i="3" s="1"/>
  <c r="A1557" i="3"/>
  <c r="B1557" i="3" s="1"/>
  <c r="A1559" i="3"/>
  <c r="B1559" i="3" s="1"/>
  <c r="A1704" i="3"/>
  <c r="B1704" i="3" s="1"/>
  <c r="A2093" i="3"/>
  <c r="B2093" i="3" s="1"/>
  <c r="A1443" i="3"/>
  <c r="B1443" i="3" s="1"/>
  <c r="A227" i="3"/>
  <c r="B227" i="3" s="1"/>
  <c r="A328" i="3"/>
  <c r="B328" i="3" s="1"/>
  <c r="A1397" i="3"/>
  <c r="B1397" i="3" s="1"/>
  <c r="A1350" i="3"/>
  <c r="B1350" i="3" s="1"/>
  <c r="A1159" i="3"/>
  <c r="B1159" i="3" s="1"/>
  <c r="A968" i="3"/>
  <c r="B968" i="3" s="1"/>
  <c r="A1065" i="3"/>
  <c r="B1065" i="3" s="1"/>
  <c r="A1162" i="3"/>
  <c r="B1162" i="3" s="1"/>
  <c r="A1163" i="3"/>
  <c r="B1163" i="3" s="1"/>
  <c r="A1404" i="3"/>
  <c r="B1404" i="3" s="1"/>
  <c r="A1645" i="3"/>
  <c r="B1645" i="3" s="1"/>
  <c r="A1934" i="3"/>
  <c r="B1934" i="3" s="1"/>
  <c r="A1983" i="3"/>
  <c r="B1983" i="3" s="1"/>
  <c r="A2080" i="3"/>
  <c r="B2080" i="3" s="1"/>
  <c r="A2033" i="3"/>
  <c r="B2033" i="3" s="1"/>
  <c r="A2082" i="3"/>
  <c r="B2082" i="3" s="1"/>
  <c r="A2131" i="3"/>
  <c r="B2131" i="3" s="1"/>
  <c r="A1875" i="3"/>
  <c r="B1875" i="3" s="1"/>
  <c r="A18" i="3"/>
  <c r="B18" i="3" s="1"/>
  <c r="A1582" i="3"/>
  <c r="B1582" i="3" s="1"/>
  <c r="A116" i="3"/>
  <c r="B116" i="3" s="1"/>
  <c r="A165" i="3"/>
  <c r="B165" i="3" s="1"/>
  <c r="A214" i="3"/>
  <c r="B214" i="3" s="1"/>
  <c r="A311" i="3"/>
  <c r="B311" i="3" s="1"/>
  <c r="A360" i="3"/>
  <c r="B360" i="3" s="1"/>
  <c r="A505" i="3"/>
  <c r="B505" i="3" s="1"/>
  <c r="A554" i="3"/>
  <c r="B554" i="3" s="1"/>
  <c r="A632" i="3"/>
  <c r="A652" i="3"/>
  <c r="B652" i="3" s="1"/>
  <c r="A703" i="3"/>
  <c r="B703" i="3" s="1"/>
  <c r="A606" i="3"/>
  <c r="B606" i="3" s="1"/>
  <c r="A753" i="3"/>
  <c r="B753" i="3" s="1"/>
  <c r="A562" i="3"/>
  <c r="A707" i="3"/>
  <c r="B707" i="3" s="1"/>
  <c r="A902" i="3"/>
  <c r="B902" i="3" s="1"/>
  <c r="A951" i="3"/>
  <c r="B951" i="3" s="1"/>
  <c r="A1288" i="3"/>
  <c r="B1288" i="3" s="1"/>
  <c r="A1290" i="3"/>
  <c r="B1290" i="3" s="1"/>
  <c r="A1387" i="3"/>
  <c r="B1387" i="3" s="1"/>
  <c r="A1052" i="3"/>
  <c r="B1052" i="3" s="1"/>
  <c r="A667" i="3"/>
  <c r="B667" i="3" s="1"/>
  <c r="A235" i="3"/>
  <c r="B235" i="3" s="1"/>
  <c r="A236" i="3"/>
  <c r="B236" i="3" s="1"/>
  <c r="A663" i="3"/>
  <c r="A2065" i="3"/>
  <c r="B2065" i="3" s="1"/>
  <c r="A1826" i="3"/>
  <c r="B1826" i="3" s="1"/>
  <c r="A1828" i="3"/>
  <c r="B1828" i="3" s="1"/>
  <c r="A162" i="3"/>
  <c r="B162" i="3" s="1"/>
  <c r="A1363" i="3"/>
  <c r="B1363" i="3" s="1"/>
  <c r="A2045" i="3"/>
  <c r="B2045" i="3" s="1"/>
  <c r="A32" i="3"/>
  <c r="B32" i="3" s="1"/>
  <c r="A1438" i="3"/>
  <c r="B1438" i="3" s="1"/>
  <c r="A1445" i="3"/>
  <c r="B1445" i="3" s="1"/>
  <c r="A1398" i="3"/>
  <c r="B1398" i="3" s="1"/>
  <c r="A1207" i="3"/>
  <c r="B1207" i="3" s="1"/>
  <c r="A1016" i="3"/>
  <c r="B1016" i="3" s="1"/>
  <c r="A1113" i="3"/>
  <c r="B1113" i="3" s="1"/>
  <c r="A1210" i="3"/>
  <c r="B1210" i="3" s="1"/>
  <c r="A1211" i="3"/>
  <c r="B1211" i="3" s="1"/>
  <c r="A1452" i="3"/>
  <c r="B1452" i="3" s="1"/>
  <c r="A1693" i="3"/>
  <c r="B1693" i="3" s="1"/>
  <c r="A1982" i="3"/>
  <c r="B1982" i="3" s="1"/>
  <c r="A2031" i="3"/>
  <c r="B2031" i="3" s="1"/>
  <c r="A2128" i="3"/>
  <c r="B2128" i="3" s="1"/>
  <c r="A2081" i="3"/>
  <c r="B2081" i="3" s="1"/>
  <c r="A2130" i="3"/>
  <c r="B2130" i="3" s="1"/>
  <c r="A1988" i="3"/>
  <c r="B1988" i="3" s="1"/>
  <c r="A17" i="3"/>
  <c r="B17" i="3" s="1"/>
  <c r="A66" i="3"/>
  <c r="B66" i="3" s="1"/>
  <c r="A19" i="3"/>
  <c r="B19" i="3" s="1"/>
  <c r="A164" i="3"/>
  <c r="B164" i="3" s="1"/>
  <c r="A213" i="3"/>
  <c r="B213" i="3" s="1"/>
  <c r="A262" i="3"/>
  <c r="B262" i="3" s="1"/>
  <c r="A359" i="3"/>
  <c r="B359" i="3" s="1"/>
  <c r="A408" i="3"/>
  <c r="B408" i="3" s="1"/>
  <c r="A553" i="3"/>
  <c r="B553" i="3" s="1"/>
  <c r="A602" i="3"/>
  <c r="B602" i="3" s="1"/>
  <c r="A784" i="3"/>
  <c r="A830" i="3"/>
  <c r="A751" i="3"/>
  <c r="B751" i="3" s="1"/>
  <c r="A840" i="3"/>
  <c r="A561" i="3"/>
  <c r="A850" i="3"/>
  <c r="B850" i="3" s="1"/>
  <c r="A755" i="3"/>
  <c r="B755" i="3" s="1"/>
  <c r="A950" i="3"/>
  <c r="B950" i="3" s="1"/>
  <c r="A999" i="3"/>
  <c r="B999" i="3" s="1"/>
  <c r="A1336" i="3"/>
  <c r="B1336" i="3" s="1"/>
  <c r="A1338" i="3"/>
  <c r="B1338" i="3" s="1"/>
  <c r="A1435" i="3"/>
  <c r="B1435" i="3" s="1"/>
  <c r="A1100" i="3"/>
  <c r="B1100" i="3" s="1"/>
  <c r="A715" i="3"/>
  <c r="B715" i="3" s="1"/>
  <c r="A283" i="3"/>
  <c r="B283" i="3" s="1"/>
  <c r="A284" i="3"/>
  <c r="B284" i="3" s="1"/>
  <c r="A867" i="3"/>
  <c r="B867" i="3" s="1"/>
  <c r="A2113" i="3"/>
  <c r="B2113" i="3" s="1"/>
  <c r="A1874" i="3"/>
  <c r="B1874" i="3" s="1"/>
  <c r="A1876" i="3"/>
  <c r="B1876" i="3" s="1"/>
  <c r="A1303" i="3"/>
  <c r="B1303" i="3" s="1"/>
  <c r="A1754" i="3"/>
  <c r="B1754" i="3" s="1"/>
  <c r="A1493" i="3"/>
  <c r="B1493" i="3" s="1"/>
  <c r="A1446" i="3"/>
  <c r="B1446" i="3" s="1"/>
  <c r="A1255" i="3"/>
  <c r="B1255" i="3" s="1"/>
  <c r="A1064" i="3"/>
  <c r="B1064" i="3" s="1"/>
  <c r="A1161" i="3"/>
  <c r="B1161" i="3" s="1"/>
  <c r="A1258" i="3"/>
  <c r="B1258" i="3" s="1"/>
  <c r="A1259" i="3"/>
  <c r="B1259" i="3" s="1"/>
  <c r="A1500" i="3"/>
  <c r="B1500" i="3" s="1"/>
  <c r="A1741" i="3"/>
  <c r="B1741" i="3" s="1"/>
  <c r="A2030" i="3"/>
  <c r="B2030" i="3" s="1"/>
  <c r="A2079" i="3"/>
  <c r="B2079" i="3" s="1"/>
  <c r="A2036" i="3"/>
  <c r="B2036" i="3" s="1"/>
  <c r="A2129" i="3"/>
  <c r="B2129" i="3" s="1"/>
  <c r="A1193" i="3"/>
  <c r="B1193" i="3" s="1"/>
  <c r="A565" i="3"/>
  <c r="B565" i="3" s="1"/>
  <c r="A65" i="3"/>
  <c r="B65" i="3" s="1"/>
  <c r="A114" i="3"/>
  <c r="B114" i="3" s="1"/>
  <c r="A67" i="3"/>
  <c r="B67" i="3" s="1"/>
  <c r="A212" i="3"/>
  <c r="B212" i="3" s="1"/>
  <c r="A261" i="3"/>
  <c r="B261" i="3" s="1"/>
  <c r="A310" i="3"/>
  <c r="B310" i="3" s="1"/>
  <c r="A407" i="3"/>
  <c r="B407" i="3" s="1"/>
  <c r="A456" i="3"/>
  <c r="B456" i="3" s="1"/>
  <c r="A601" i="3"/>
  <c r="B601" i="3" s="1"/>
  <c r="A783" i="3"/>
  <c r="A829" i="3"/>
  <c r="A750" i="3"/>
  <c r="B750" i="3" s="1"/>
  <c r="A701" i="3"/>
  <c r="A704" i="3"/>
  <c r="B704" i="3" s="1"/>
  <c r="A849" i="3"/>
  <c r="B849" i="3" s="1"/>
  <c r="A900" i="3"/>
  <c r="B900" i="3" s="1"/>
  <c r="A803" i="3"/>
  <c r="B803" i="3" s="1"/>
  <c r="A998" i="3"/>
  <c r="B998" i="3" s="1"/>
  <c r="A1047" i="3"/>
  <c r="B1047" i="3" s="1"/>
  <c r="A1384" i="3"/>
  <c r="B1384" i="3" s="1"/>
  <c r="A1386" i="3"/>
  <c r="B1386" i="3" s="1"/>
  <c r="A1483" i="3"/>
  <c r="B1483" i="3" s="1"/>
  <c r="A1148" i="3"/>
  <c r="B1148" i="3" s="1"/>
  <c r="A822" i="3"/>
  <c r="A331" i="3"/>
  <c r="B331" i="3" s="1"/>
  <c r="A332" i="3"/>
  <c r="B332" i="3" s="1"/>
  <c r="A963" i="3"/>
  <c r="B963" i="3" s="1"/>
  <c r="A47" i="3"/>
  <c r="B47" i="3" s="1"/>
  <c r="A1922" i="3"/>
  <c r="B1922" i="3" s="1"/>
  <c r="A1924" i="3"/>
  <c r="B1924" i="3" s="1"/>
  <c r="A1494" i="3"/>
  <c r="B1494" i="3" s="1"/>
  <c r="A115" i="3"/>
  <c r="B115" i="3" s="1"/>
  <c r="A260" i="3"/>
  <c r="B260" i="3" s="1"/>
  <c r="A309" i="3"/>
  <c r="B309" i="3" s="1"/>
  <c r="A455" i="3"/>
  <c r="B455" i="3" s="1"/>
  <c r="A749" i="3"/>
  <c r="A798" i="3"/>
  <c r="B798" i="3" s="1"/>
  <c r="A1046" i="3"/>
  <c r="B1046" i="3" s="1"/>
  <c r="A1531" i="3"/>
  <c r="B1531" i="3" s="1"/>
  <c r="A379" i="3"/>
  <c r="B379" i="3" s="1"/>
  <c r="A1972" i="3"/>
  <c r="B1972" i="3" s="1"/>
  <c r="A341" i="3"/>
  <c r="B341" i="3" s="1"/>
  <c r="A1541" i="3"/>
  <c r="B1541" i="3" s="1"/>
  <c r="A1589" i="3"/>
  <c r="B1589" i="3" s="1"/>
  <c r="A1542" i="3"/>
  <c r="B1542" i="3" s="1"/>
  <c r="A1351" i="3"/>
  <c r="B1351" i="3" s="1"/>
  <c r="A1160" i="3"/>
  <c r="B1160" i="3" s="1"/>
  <c r="A1257" i="3"/>
  <c r="B1257" i="3" s="1"/>
  <c r="A1354" i="3"/>
  <c r="B1354" i="3" s="1"/>
  <c r="A1355" i="3"/>
  <c r="B1355" i="3" s="1"/>
  <c r="A1596" i="3"/>
  <c r="B1596" i="3" s="1"/>
  <c r="A1837" i="3"/>
  <c r="B1837" i="3" s="1"/>
  <c r="A2126" i="3"/>
  <c r="B2126" i="3" s="1"/>
  <c r="A2057" i="3"/>
  <c r="B2057" i="3" s="1"/>
  <c r="A1625" i="3"/>
  <c r="B1625" i="3" s="1"/>
  <c r="A807" i="3"/>
  <c r="B807" i="3" s="1"/>
  <c r="A15" i="3"/>
  <c r="B15" i="3" s="1"/>
  <c r="A1726" i="3"/>
  <c r="B1726" i="3" s="1"/>
  <c r="A161" i="3"/>
  <c r="B161" i="3" s="1"/>
  <c r="A210" i="3"/>
  <c r="B210" i="3" s="1"/>
  <c r="A163" i="3"/>
  <c r="B163" i="3" s="1"/>
  <c r="A308" i="3"/>
  <c r="B308" i="3" s="1"/>
  <c r="A357" i="3"/>
  <c r="B357" i="3" s="1"/>
  <c r="A406" i="3"/>
  <c r="B406" i="3" s="1"/>
  <c r="A503" i="3"/>
  <c r="B503" i="3" s="1"/>
  <c r="A552" i="3"/>
  <c r="B552" i="3" s="1"/>
  <c r="A827" i="3"/>
  <c r="A738" i="3"/>
  <c r="A797" i="3"/>
  <c r="B797" i="3" s="1"/>
  <c r="A846" i="3"/>
  <c r="B846" i="3" s="1"/>
  <c r="A897" i="3"/>
  <c r="B897" i="3" s="1"/>
  <c r="A702" i="3"/>
  <c r="A947" i="3"/>
  <c r="B947" i="3" s="1"/>
  <c r="A996" i="3"/>
  <c r="B996" i="3" s="1"/>
  <c r="A901" i="3"/>
  <c r="B901" i="3" s="1"/>
  <c r="A1094" i="3"/>
  <c r="B1094" i="3" s="1"/>
  <c r="A1143" i="3"/>
  <c r="B1143" i="3" s="1"/>
  <c r="A1480" i="3"/>
  <c r="B1480" i="3" s="1"/>
  <c r="A1482" i="3"/>
  <c r="B1482" i="3" s="1"/>
  <c r="A1579" i="3"/>
  <c r="B1579" i="3" s="1"/>
  <c r="A1244" i="3"/>
  <c r="B1244" i="3" s="1"/>
  <c r="A859" i="3"/>
  <c r="B859" i="3" s="1"/>
  <c r="A427" i="3"/>
  <c r="B427" i="3" s="1"/>
  <c r="A428" i="3"/>
  <c r="B428" i="3" s="1"/>
  <c r="A1203" i="3"/>
  <c r="B1203" i="3" s="1"/>
  <c r="A527" i="3"/>
  <c r="B527" i="3" s="1"/>
  <c r="A2018" i="3"/>
  <c r="B2018" i="3" s="1"/>
  <c r="A2020" i="3"/>
  <c r="B2020" i="3" s="1"/>
  <c r="A387" i="3"/>
  <c r="B387" i="3" s="1"/>
  <c r="A1637" i="3"/>
  <c r="B1637" i="3" s="1"/>
  <c r="A1590" i="3"/>
  <c r="B1590" i="3" s="1"/>
  <c r="A1399" i="3"/>
  <c r="B1399" i="3" s="1"/>
  <c r="A1208" i="3"/>
  <c r="B1208" i="3" s="1"/>
  <c r="A1305" i="3"/>
  <c r="B1305" i="3" s="1"/>
  <c r="A1402" i="3"/>
  <c r="B1402" i="3" s="1"/>
  <c r="A1403" i="3"/>
  <c r="B1403" i="3" s="1"/>
  <c r="A1644" i="3"/>
  <c r="B1644" i="3" s="1"/>
  <c r="A2029" i="3"/>
  <c r="B2029" i="3" s="1"/>
  <c r="A905" i="3"/>
  <c r="B905" i="3" s="1"/>
  <c r="A12" i="3"/>
  <c r="B12" i="3" s="1"/>
  <c r="A1678" i="3"/>
  <c r="B1678" i="3" s="1"/>
  <c r="A14" i="3"/>
  <c r="B14" i="3" s="1"/>
  <c r="A63" i="3"/>
  <c r="B63" i="3" s="1"/>
  <c r="A16" i="3"/>
  <c r="B16" i="3" s="1"/>
  <c r="A209" i="3"/>
  <c r="B209" i="3" s="1"/>
  <c r="A258" i="3"/>
  <c r="B258" i="3" s="1"/>
  <c r="A211" i="3"/>
  <c r="B211" i="3" s="1"/>
  <c r="A356" i="3"/>
  <c r="B356" i="3" s="1"/>
  <c r="A405" i="3"/>
  <c r="B405" i="3" s="1"/>
  <c r="A454" i="3"/>
  <c r="B454" i="3" s="1"/>
  <c r="A551" i="3"/>
  <c r="B551" i="3" s="1"/>
  <c r="A600" i="3"/>
  <c r="B600" i="3" s="1"/>
  <c r="A747" i="3"/>
  <c r="B747" i="3" s="1"/>
  <c r="A796" i="3"/>
  <c r="B796" i="3" s="1"/>
  <c r="A845" i="3"/>
  <c r="B845" i="3" s="1"/>
  <c r="A896" i="3"/>
  <c r="B896" i="3" s="1"/>
  <c r="A945" i="3"/>
  <c r="B945" i="3" s="1"/>
  <c r="A848" i="3"/>
  <c r="B848" i="3" s="1"/>
  <c r="A995" i="3"/>
  <c r="B995" i="3" s="1"/>
  <c r="A1044" i="3"/>
  <c r="B1044" i="3" s="1"/>
  <c r="A949" i="3"/>
  <c r="B949" i="3" s="1"/>
  <c r="A1142" i="3"/>
  <c r="B1142" i="3" s="1"/>
  <c r="A1191" i="3"/>
  <c r="B1191" i="3" s="1"/>
  <c r="A1528" i="3"/>
  <c r="B1528" i="3" s="1"/>
  <c r="A1530" i="3"/>
  <c r="B1530" i="3" s="1"/>
  <c r="A1627" i="3"/>
  <c r="B1627" i="3" s="1"/>
  <c r="A1292" i="3"/>
  <c r="B1292" i="3" s="1"/>
  <c r="A909" i="3"/>
  <c r="B909" i="3" s="1"/>
  <c r="A475" i="3"/>
  <c r="B475" i="3" s="1"/>
  <c r="A476" i="3"/>
  <c r="B476" i="3" s="1"/>
  <c r="A1395" i="3"/>
  <c r="B1395" i="3" s="1"/>
  <c r="A623" i="3"/>
  <c r="B623" i="3" s="1"/>
  <c r="A2066" i="3"/>
  <c r="B2066" i="3" s="1"/>
  <c r="A2068" i="3"/>
  <c r="B2068" i="3" s="1"/>
  <c r="A578" i="3"/>
  <c r="B578" i="3" s="1"/>
  <c r="A1851" i="3"/>
  <c r="B1851" i="3" s="1"/>
  <c r="A181" i="3"/>
  <c r="B181" i="3" s="1"/>
  <c r="A282" i="3"/>
  <c r="B282" i="3" s="1"/>
  <c r="A1685" i="3"/>
  <c r="B1685" i="3" s="1"/>
  <c r="A1638" i="3"/>
  <c r="B1638" i="3" s="1"/>
  <c r="A1447" i="3"/>
  <c r="B1447" i="3" s="1"/>
  <c r="A1256" i="3"/>
  <c r="B1256" i="3" s="1"/>
  <c r="A1353" i="3"/>
  <c r="B1353" i="3" s="1"/>
  <c r="A1450" i="3"/>
  <c r="B1450" i="3" s="1"/>
  <c r="A1451" i="3"/>
  <c r="B1451" i="3" s="1"/>
  <c r="A1692" i="3"/>
  <c r="B1692" i="3" s="1"/>
  <c r="A1241" i="3"/>
  <c r="B1241" i="3" s="1"/>
  <c r="A2110" i="3"/>
  <c r="B2110" i="3" s="1"/>
  <c r="A60" i="3"/>
  <c r="B60" i="3" s="1"/>
  <c r="A13" i="3"/>
  <c r="B13" i="3" s="1"/>
  <c r="A62" i="3"/>
  <c r="B62" i="3" s="1"/>
  <c r="A111" i="3"/>
  <c r="B111" i="3" s="1"/>
  <c r="A64" i="3"/>
  <c r="B64" i="3" s="1"/>
  <c r="A257" i="3"/>
  <c r="B257" i="3" s="1"/>
  <c r="A306" i="3"/>
  <c r="B306" i="3" s="1"/>
  <c r="A259" i="3"/>
  <c r="B259" i="3" s="1"/>
  <c r="A404" i="3"/>
  <c r="B404" i="3" s="1"/>
  <c r="A453" i="3"/>
  <c r="B453" i="3" s="1"/>
  <c r="A502" i="3"/>
  <c r="B502" i="3" s="1"/>
  <c r="A599" i="3"/>
  <c r="B599" i="3" s="1"/>
  <c r="A748" i="3"/>
  <c r="A795" i="3"/>
  <c r="B795" i="3" s="1"/>
  <c r="A844" i="3"/>
  <c r="B844" i="3" s="1"/>
  <c r="A895" i="3"/>
  <c r="A944" i="3"/>
  <c r="B944" i="3" s="1"/>
  <c r="A993" i="3"/>
  <c r="B993" i="3" s="1"/>
  <c r="A898" i="3"/>
  <c r="B898" i="3" s="1"/>
  <c r="A1043" i="3"/>
  <c r="B1043" i="3" s="1"/>
  <c r="A1092" i="3"/>
  <c r="B1092" i="3" s="1"/>
  <c r="A997" i="3"/>
  <c r="B997" i="3" s="1"/>
  <c r="A1190" i="3"/>
  <c r="B1190" i="3" s="1"/>
  <c r="A1239" i="3"/>
  <c r="B1239" i="3" s="1"/>
  <c r="A1576" i="3"/>
  <c r="B1576" i="3" s="1"/>
  <c r="A1578" i="3"/>
  <c r="B1578" i="3" s="1"/>
  <c r="A1675" i="3"/>
  <c r="B1675" i="3" s="1"/>
  <c r="A1340" i="3"/>
  <c r="B1340" i="3" s="1"/>
  <c r="A957" i="3"/>
  <c r="B957" i="3" s="1"/>
  <c r="A523" i="3"/>
  <c r="B523" i="3" s="1"/>
  <c r="A524" i="3"/>
  <c r="B524" i="3" s="1"/>
  <c r="A45" i="3"/>
  <c r="B45" i="3" s="1"/>
  <c r="A721" i="3"/>
  <c r="B721" i="3" s="1"/>
  <c r="A2114" i="3"/>
  <c r="B2114" i="3" s="1"/>
  <c r="A2116" i="3"/>
  <c r="B2116" i="3" s="1"/>
  <c r="A925" i="3"/>
  <c r="B925" i="3" s="1"/>
  <c r="A1733" i="3"/>
  <c r="B1733" i="3" s="1"/>
  <c r="A1686" i="3"/>
  <c r="B1686" i="3" s="1"/>
  <c r="A1495" i="3"/>
  <c r="B1495" i="3" s="1"/>
  <c r="A1304" i="3"/>
  <c r="B1304" i="3" s="1"/>
  <c r="A1401" i="3"/>
  <c r="B1401" i="3" s="1"/>
  <c r="A1498" i="3"/>
  <c r="B1498" i="3" s="1"/>
  <c r="A1499" i="3"/>
  <c r="B1499" i="3" s="1"/>
  <c r="A1740" i="3"/>
  <c r="B1740" i="3" s="1"/>
  <c r="A1822" i="3"/>
  <c r="B1822" i="3" s="1"/>
  <c r="A11" i="3"/>
  <c r="B11" i="3" s="1"/>
  <c r="A108" i="3"/>
  <c r="B108" i="3" s="1"/>
  <c r="A61" i="3"/>
  <c r="B61" i="3" s="1"/>
  <c r="A110" i="3"/>
  <c r="B110" i="3" s="1"/>
  <c r="A159" i="3"/>
  <c r="B159" i="3" s="1"/>
  <c r="A112" i="3"/>
  <c r="B112" i="3" s="1"/>
  <c r="A305" i="3"/>
  <c r="B305" i="3" s="1"/>
  <c r="A354" i="3"/>
  <c r="B354" i="3" s="1"/>
  <c r="A307" i="3"/>
  <c r="B307" i="3" s="1"/>
  <c r="A452" i="3"/>
  <c r="B452" i="3" s="1"/>
  <c r="A501" i="3"/>
  <c r="B501" i="3" s="1"/>
  <c r="A550" i="3"/>
  <c r="B550" i="3" s="1"/>
  <c r="A647" i="3"/>
  <c r="B647" i="3" s="1"/>
  <c r="A698" i="3"/>
  <c r="B698" i="3" s="1"/>
  <c r="A843" i="3"/>
  <c r="B843" i="3" s="1"/>
  <c r="A894" i="3"/>
  <c r="A943" i="3"/>
  <c r="B943" i="3" s="1"/>
  <c r="A992" i="3"/>
  <c r="B992" i="3" s="1"/>
  <c r="A1041" i="3"/>
  <c r="B1041" i="3" s="1"/>
  <c r="A946" i="3"/>
  <c r="B946" i="3" s="1"/>
  <c r="A1091" i="3"/>
  <c r="B1091" i="3" s="1"/>
  <c r="A1140" i="3"/>
  <c r="B1140" i="3" s="1"/>
  <c r="A1045" i="3"/>
  <c r="B1045" i="3" s="1"/>
  <c r="A1238" i="3"/>
  <c r="B1238" i="3" s="1"/>
  <c r="A1287" i="3"/>
  <c r="B1287" i="3" s="1"/>
  <c r="A1624" i="3"/>
  <c r="B1624" i="3" s="1"/>
  <c r="A1626" i="3"/>
  <c r="B1626" i="3" s="1"/>
  <c r="A1723" i="3"/>
  <c r="B1723" i="3" s="1"/>
  <c r="A1388" i="3"/>
  <c r="B1388" i="3" s="1"/>
  <c r="A1005" i="3"/>
  <c r="B1005" i="3" s="1"/>
  <c r="A799" i="3"/>
  <c r="A800" i="3"/>
  <c r="A93" i="3"/>
  <c r="B93" i="3" s="1"/>
  <c r="A817" i="3"/>
  <c r="B817" i="3" s="1"/>
  <c r="A191" i="3"/>
  <c r="B191" i="3" s="1"/>
  <c r="A1673" i="3"/>
  <c r="B1673" i="3" s="1"/>
  <c r="A686" i="3"/>
  <c r="A1214" i="3"/>
  <c r="B1214" i="3" s="1"/>
  <c r="A1802" i="3"/>
  <c r="B1802" i="3" s="1"/>
  <c r="A2153" i="3"/>
  <c r="B2153" i="3" s="1"/>
  <c r="A1824" i="3"/>
  <c r="B1824" i="3" s="1"/>
  <c r="A1781" i="3"/>
  <c r="B1781" i="3" s="1"/>
  <c r="A1734" i="3"/>
  <c r="B1734" i="3" s="1"/>
  <c r="A1543" i="3"/>
  <c r="B1543" i="3" s="1"/>
  <c r="A1352" i="3"/>
  <c r="B1352" i="3" s="1"/>
  <c r="A1449" i="3"/>
  <c r="B1449" i="3" s="1"/>
  <c r="A1546" i="3"/>
  <c r="B1546" i="3" s="1"/>
  <c r="A1547" i="3"/>
  <c r="B1547" i="3" s="1"/>
  <c r="A1788" i="3"/>
  <c r="B1788" i="3" s="1"/>
  <c r="A10" i="3"/>
  <c r="B10" i="3" s="1"/>
  <c r="A59" i="3"/>
  <c r="B59" i="3" s="1"/>
  <c r="A156" i="3"/>
  <c r="B156" i="3" s="1"/>
  <c r="A109" i="3"/>
  <c r="B109" i="3" s="1"/>
  <c r="A158" i="3"/>
  <c r="B158" i="3" s="1"/>
  <c r="A207" i="3"/>
  <c r="B207" i="3" s="1"/>
  <c r="A160" i="3"/>
  <c r="B160" i="3" s="1"/>
  <c r="A353" i="3"/>
  <c r="B353" i="3" s="1"/>
  <c r="A402" i="3"/>
  <c r="B402" i="3" s="1"/>
  <c r="A355" i="3"/>
  <c r="B355" i="3" s="1"/>
  <c r="A500" i="3"/>
  <c r="B500" i="3" s="1"/>
  <c r="A549" i="3"/>
  <c r="B549" i="3" s="1"/>
  <c r="A598" i="3"/>
  <c r="B598" i="3" s="1"/>
  <c r="A697" i="3"/>
  <c r="B697" i="3" s="1"/>
  <c r="A746" i="3"/>
  <c r="B746" i="3" s="1"/>
  <c r="A893" i="3"/>
  <c r="B893" i="3" s="1"/>
  <c r="A942" i="3"/>
  <c r="B942" i="3" s="1"/>
  <c r="A991" i="3"/>
  <c r="B991" i="3" s="1"/>
  <c r="A1040" i="3"/>
  <c r="B1040" i="3" s="1"/>
  <c r="A1089" i="3"/>
  <c r="B1089" i="3" s="1"/>
  <c r="A994" i="3"/>
  <c r="B994" i="3" s="1"/>
  <c r="A1139" i="3"/>
  <c r="B1139" i="3" s="1"/>
  <c r="A1188" i="3"/>
  <c r="B1188" i="3" s="1"/>
  <c r="A1093" i="3"/>
  <c r="B1093" i="3" s="1"/>
  <c r="A1286" i="3"/>
  <c r="B1286" i="3" s="1"/>
  <c r="A1335" i="3"/>
  <c r="B1335" i="3" s="1"/>
  <c r="A1672" i="3"/>
  <c r="B1672" i="3" s="1"/>
  <c r="A1674" i="3"/>
  <c r="B1674" i="3" s="1"/>
  <c r="A1771" i="3"/>
  <c r="B1771" i="3" s="1"/>
  <c r="A1436" i="3"/>
  <c r="B1436" i="3" s="1"/>
  <c r="A1053" i="3"/>
  <c r="B1053" i="3" s="1"/>
  <c r="A619" i="3"/>
  <c r="B619" i="3" s="1"/>
  <c r="A620" i="3"/>
  <c r="B620" i="3" s="1"/>
  <c r="A141" i="3"/>
  <c r="B141" i="3" s="1"/>
  <c r="A915" i="3"/>
  <c r="B915" i="3" s="1"/>
  <c r="A1011" i="3"/>
  <c r="B1011" i="3" s="1"/>
  <c r="A350" i="3"/>
  <c r="B350" i="3" s="1"/>
  <c r="A1232" i="3"/>
  <c r="B1232" i="3" s="1"/>
  <c r="A1478" i="3"/>
  <c r="B1478" i="3" s="1"/>
  <c r="A1628" i="3"/>
  <c r="B1628" i="3" s="1"/>
  <c r="A293" i="3"/>
  <c r="B293" i="3" s="1"/>
  <c r="A1829" i="3"/>
  <c r="B1829" i="3" s="1"/>
  <c r="A1782" i="3"/>
  <c r="B1782" i="3" s="1"/>
  <c r="A1591" i="3"/>
  <c r="B1591" i="3" s="1"/>
  <c r="A1400" i="3"/>
  <c r="B1400" i="3" s="1"/>
  <c r="A1497" i="3"/>
  <c r="B1497" i="3" s="1"/>
  <c r="A1594" i="3"/>
  <c r="B1594" i="3" s="1"/>
  <c r="A1595" i="3"/>
  <c r="B1595" i="3" s="1"/>
  <c r="A1836" i="3"/>
  <c r="B1836" i="3" s="1"/>
  <c r="A58" i="3"/>
  <c r="B58" i="3" s="1"/>
  <c r="A107" i="3"/>
  <c r="B107" i="3" s="1"/>
  <c r="A204" i="3"/>
  <c r="B204" i="3" s="1"/>
  <c r="A157" i="3"/>
  <c r="B157" i="3" s="1"/>
  <c r="A206" i="3"/>
  <c r="B206" i="3" s="1"/>
  <c r="A255" i="3"/>
  <c r="B255" i="3" s="1"/>
  <c r="A208" i="3"/>
  <c r="B208" i="3" s="1"/>
  <c r="A401" i="3"/>
  <c r="B401" i="3" s="1"/>
  <c r="A450" i="3"/>
  <c r="B450" i="3" s="1"/>
  <c r="A403" i="3"/>
  <c r="B403" i="3" s="1"/>
  <c r="A548" i="3"/>
  <c r="B548" i="3" s="1"/>
  <c r="A597" i="3"/>
  <c r="B597" i="3" s="1"/>
  <c r="A646" i="3"/>
  <c r="B646" i="3" s="1"/>
  <c r="A745" i="3"/>
  <c r="B745" i="3" s="1"/>
  <c r="A794" i="3"/>
  <c r="B794" i="3" s="1"/>
  <c r="A941" i="3"/>
  <c r="B941" i="3" s="1"/>
  <c r="A990" i="3"/>
  <c r="B990" i="3" s="1"/>
  <c r="A1039" i="3"/>
  <c r="B1039" i="3" s="1"/>
  <c r="A1088" i="3"/>
  <c r="B1088" i="3" s="1"/>
  <c r="A1137" i="3"/>
  <c r="B1137" i="3" s="1"/>
  <c r="A1042" i="3"/>
  <c r="B1042" i="3" s="1"/>
  <c r="A1187" i="3"/>
  <c r="B1187" i="3" s="1"/>
  <c r="A1236" i="3"/>
  <c r="B1236" i="3" s="1"/>
  <c r="A1141" i="3"/>
  <c r="B1141" i="3" s="1"/>
  <c r="A1334" i="3"/>
  <c r="B1334" i="3" s="1"/>
  <c r="A1383" i="3"/>
  <c r="B1383" i="3" s="1"/>
  <c r="A1720" i="3"/>
  <c r="B1720" i="3" s="1"/>
  <c r="A1722" i="3"/>
  <c r="B1722" i="3" s="1"/>
  <c r="A1819" i="3"/>
  <c r="B1819" i="3" s="1"/>
  <c r="A1484" i="3"/>
  <c r="B1484" i="3" s="1"/>
  <c r="A1101" i="3"/>
  <c r="B1101" i="3" s="1"/>
  <c r="A770" i="3"/>
  <c r="A771" i="3"/>
  <c r="A189" i="3"/>
  <c r="B189" i="3" s="1"/>
  <c r="A1155" i="3"/>
  <c r="B1155" i="3" s="1"/>
  <c r="A1347" i="3"/>
  <c r="B1347" i="3" s="1"/>
  <c r="A547" i="3"/>
  <c r="B547" i="3" s="1"/>
  <c r="A1186" i="3"/>
  <c r="B1186" i="3" s="1"/>
  <c r="A1527" i="3"/>
  <c r="B1527" i="3" s="1"/>
  <c r="A1963" i="3"/>
  <c r="B1963" i="3" s="1"/>
  <c r="A814" i="3"/>
  <c r="B814" i="3" s="1"/>
  <c r="A96" i="3"/>
  <c r="B96" i="3" s="1"/>
  <c r="A438" i="3"/>
  <c r="B438" i="3" s="1"/>
  <c r="A1877" i="3"/>
  <c r="B1877" i="3" s="1"/>
  <c r="A1830" i="3"/>
  <c r="B1830" i="3" s="1"/>
  <c r="A1639" i="3"/>
  <c r="B1639" i="3" s="1"/>
  <c r="A1448" i="3"/>
  <c r="B1448" i="3" s="1"/>
  <c r="A1545" i="3"/>
  <c r="B1545" i="3" s="1"/>
  <c r="A1642" i="3"/>
  <c r="B1642" i="3" s="1"/>
  <c r="A1643" i="3"/>
  <c r="B1643" i="3" s="1"/>
  <c r="A1884" i="3"/>
  <c r="B1884" i="3" s="1"/>
  <c r="A106" i="3"/>
  <c r="B106" i="3" s="1"/>
  <c r="A155" i="3"/>
  <c r="B155" i="3" s="1"/>
  <c r="A252" i="3"/>
  <c r="B252" i="3" s="1"/>
  <c r="A205" i="3"/>
  <c r="B205" i="3" s="1"/>
  <c r="A254" i="3"/>
  <c r="B254" i="3" s="1"/>
  <c r="A303" i="3"/>
  <c r="B303" i="3" s="1"/>
  <c r="A256" i="3"/>
  <c r="B256" i="3" s="1"/>
  <c r="A449" i="3"/>
  <c r="B449" i="3" s="1"/>
  <c r="A498" i="3"/>
  <c r="B498" i="3" s="1"/>
  <c r="A451" i="3"/>
  <c r="B451" i="3" s="1"/>
  <c r="A651" i="3"/>
  <c r="A645" i="3"/>
  <c r="B645" i="3" s="1"/>
  <c r="A696" i="3"/>
  <c r="B696" i="3" s="1"/>
  <c r="A793" i="3"/>
  <c r="B793" i="3" s="1"/>
  <c r="A842" i="3"/>
  <c r="B842" i="3" s="1"/>
  <c r="A989" i="3"/>
  <c r="B989" i="3" s="1"/>
  <c r="A1038" i="3"/>
  <c r="B1038" i="3" s="1"/>
  <c r="A1087" i="3"/>
  <c r="B1087" i="3" s="1"/>
  <c r="A1136" i="3"/>
  <c r="B1136" i="3" s="1"/>
  <c r="A1185" i="3"/>
  <c r="B1185" i="3" s="1"/>
  <c r="A1090" i="3"/>
  <c r="B1090" i="3" s="1"/>
  <c r="A1235" i="3"/>
  <c r="B1235" i="3" s="1"/>
  <c r="A1284" i="3"/>
  <c r="B1284" i="3" s="1"/>
  <c r="A1189" i="3"/>
  <c r="B1189" i="3" s="1"/>
  <c r="A1382" i="3"/>
  <c r="B1382" i="3" s="1"/>
  <c r="A1431" i="3"/>
  <c r="B1431" i="3" s="1"/>
  <c r="A1768" i="3"/>
  <c r="B1768" i="3" s="1"/>
  <c r="A1770" i="3"/>
  <c r="B1770" i="3" s="1"/>
  <c r="A1867" i="3"/>
  <c r="B1867" i="3" s="1"/>
  <c r="A1532" i="3"/>
  <c r="B1532" i="3" s="1"/>
  <c r="A1149" i="3"/>
  <c r="B1149" i="3" s="1"/>
  <c r="A689" i="3"/>
  <c r="A690" i="3"/>
  <c r="A237" i="3"/>
  <c r="B237" i="3" s="1"/>
  <c r="A1299" i="3"/>
  <c r="B1299" i="3" s="1"/>
  <c r="A2115" i="3"/>
  <c r="B2115" i="3" s="1"/>
  <c r="A399" i="3"/>
  <c r="B399" i="3" s="1"/>
  <c r="A1183" i="3"/>
  <c r="B1183" i="3" s="1"/>
  <c r="A1380" i="3"/>
  <c r="B1380" i="3" s="1"/>
  <c r="A1866" i="3"/>
  <c r="B1866" i="3" s="1"/>
  <c r="A813" i="3"/>
  <c r="B813" i="3" s="1"/>
  <c r="A94" i="3"/>
  <c r="B94" i="3" s="1"/>
  <c r="A390" i="3"/>
  <c r="B390" i="3" s="1"/>
  <c r="A1925" i="3"/>
  <c r="B1925" i="3" s="1"/>
  <c r="A1878" i="3"/>
  <c r="B1878" i="3" s="1"/>
  <c r="A1687" i="3"/>
  <c r="B1687" i="3" s="1"/>
  <c r="A1496" i="3"/>
  <c r="B1496" i="3" s="1"/>
  <c r="A1593" i="3"/>
  <c r="B1593" i="3" s="1"/>
  <c r="A1690" i="3"/>
  <c r="B1690" i="3" s="1"/>
  <c r="A1691" i="3"/>
  <c r="B1691" i="3" s="1"/>
  <c r="A1932" i="3"/>
  <c r="B1932" i="3" s="1"/>
  <c r="A154" i="3"/>
  <c r="B154" i="3" s="1"/>
  <c r="A203" i="3"/>
  <c r="B203" i="3" s="1"/>
  <c r="A300" i="3"/>
  <c r="B300" i="3" s="1"/>
  <c r="A253" i="3"/>
  <c r="B253" i="3" s="1"/>
  <c r="A302" i="3"/>
  <c r="B302" i="3" s="1"/>
  <c r="A351" i="3"/>
  <c r="B351" i="3" s="1"/>
  <c r="A304" i="3"/>
  <c r="B304" i="3" s="1"/>
  <c r="A497" i="3"/>
  <c r="B497" i="3" s="1"/>
  <c r="A546" i="3"/>
  <c r="B546" i="3" s="1"/>
  <c r="A499" i="3"/>
  <c r="B499" i="3" s="1"/>
  <c r="A644" i="3"/>
  <c r="B644" i="3" s="1"/>
  <c r="A695" i="3"/>
  <c r="B695" i="3" s="1"/>
  <c r="A744" i="3"/>
  <c r="B744" i="3" s="1"/>
  <c r="A682" i="3"/>
  <c r="A892" i="3"/>
  <c r="B892" i="3" s="1"/>
  <c r="A1037" i="3"/>
  <c r="B1037" i="3" s="1"/>
  <c r="A1086" i="3"/>
  <c r="B1086" i="3" s="1"/>
  <c r="A1135" i="3"/>
  <c r="B1135" i="3" s="1"/>
  <c r="A1184" i="3"/>
  <c r="B1184" i="3" s="1"/>
  <c r="A1233" i="3"/>
  <c r="B1233" i="3" s="1"/>
  <c r="A1138" i="3"/>
  <c r="B1138" i="3" s="1"/>
  <c r="A1283" i="3"/>
  <c r="B1283" i="3" s="1"/>
  <c r="A1332" i="3"/>
  <c r="B1332" i="3" s="1"/>
  <c r="A1237" i="3"/>
  <c r="B1237" i="3" s="1"/>
  <c r="A1430" i="3"/>
  <c r="B1430" i="3" s="1"/>
  <c r="A1479" i="3"/>
  <c r="B1479" i="3" s="1"/>
  <c r="A1816" i="3"/>
  <c r="B1816" i="3" s="1"/>
  <c r="A1818" i="3"/>
  <c r="B1818" i="3" s="1"/>
  <c r="A1915" i="3"/>
  <c r="B1915" i="3" s="1"/>
  <c r="A1580" i="3"/>
  <c r="B1580" i="3" s="1"/>
  <c r="A1197" i="3"/>
  <c r="B1197" i="3" s="1"/>
  <c r="A665" i="3"/>
  <c r="A766" i="3"/>
  <c r="B766" i="3" s="1"/>
  <c r="A285" i="3"/>
  <c r="B285" i="3" s="1"/>
  <c r="A46" i="3"/>
  <c r="B46" i="3" s="1"/>
  <c r="A48" i="3"/>
  <c r="B48" i="3" s="1"/>
  <c r="A1926" i="3"/>
  <c r="B1926" i="3" s="1"/>
  <c r="A1735" i="3"/>
  <c r="B1735" i="3" s="1"/>
  <c r="A1544" i="3"/>
  <c r="B1544" i="3" s="1"/>
  <c r="A1641" i="3"/>
  <c r="B1641" i="3" s="1"/>
  <c r="A1738" i="3"/>
  <c r="B1738" i="3" s="1"/>
  <c r="A1739" i="3"/>
  <c r="B1739" i="3" s="1"/>
  <c r="A2124" i="3"/>
  <c r="B2124" i="3" s="1"/>
  <c r="A202" i="3"/>
  <c r="B202" i="3" s="1"/>
  <c r="A251" i="3"/>
  <c r="B251" i="3" s="1"/>
  <c r="A348" i="3"/>
  <c r="B348" i="3" s="1"/>
  <c r="A301" i="3"/>
  <c r="B301" i="3" s="1"/>
  <c r="A352" i="3"/>
  <c r="B352" i="3" s="1"/>
  <c r="A545" i="3"/>
  <c r="B545" i="3" s="1"/>
  <c r="A611" i="3"/>
  <c r="A672" i="3"/>
  <c r="A743" i="3"/>
  <c r="B743" i="3" s="1"/>
  <c r="A792" i="3"/>
  <c r="B792" i="3" s="1"/>
  <c r="A940" i="3"/>
  <c r="B940" i="3" s="1"/>
  <c r="A1085" i="3"/>
  <c r="B1085" i="3" s="1"/>
  <c r="A1134" i="3"/>
  <c r="B1134" i="3" s="1"/>
  <c r="A1281" i="3"/>
  <c r="B1281" i="3" s="1"/>
  <c r="A1331" i="3"/>
  <c r="B1331" i="3" s="1"/>
  <c r="A1285" i="3"/>
  <c r="B1285" i="3" s="1"/>
  <c r="A1864" i="3"/>
  <c r="B1864" i="3" s="1"/>
  <c r="A1245" i="3"/>
  <c r="B1245" i="3" s="1"/>
  <c r="A333" i="3"/>
  <c r="B333" i="3" s="1"/>
  <c r="A244" i="3"/>
  <c r="B244" i="3" s="1"/>
  <c r="A1973" i="3"/>
  <c r="B1973" i="3" s="1"/>
  <c r="A280" i="3"/>
  <c r="B280" i="3" s="1"/>
  <c r="A2021" i="3"/>
  <c r="B2021" i="3" s="1"/>
  <c r="A1974" i="3"/>
  <c r="B1974" i="3" s="1"/>
  <c r="A1783" i="3"/>
  <c r="B1783" i="3" s="1"/>
  <c r="A1592" i="3"/>
  <c r="B1592" i="3" s="1"/>
  <c r="A1689" i="3"/>
  <c r="B1689" i="3" s="1"/>
  <c r="A1786" i="3"/>
  <c r="B1786" i="3" s="1"/>
  <c r="A1787" i="3"/>
  <c r="B1787" i="3" s="1"/>
  <c r="A1433" i="3"/>
  <c r="B1433" i="3" s="1"/>
  <c r="A250" i="3"/>
  <c r="B250" i="3" s="1"/>
  <c r="A299" i="3"/>
  <c r="B299" i="3" s="1"/>
  <c r="A396" i="3"/>
  <c r="B396" i="3" s="1"/>
  <c r="A349" i="3"/>
  <c r="B349" i="3" s="1"/>
  <c r="A398" i="3"/>
  <c r="B398" i="3" s="1"/>
  <c r="A447" i="3"/>
  <c r="B447" i="3" s="1"/>
  <c r="A400" i="3"/>
  <c r="B400" i="3" s="1"/>
  <c r="A610" i="3"/>
  <c r="A884" i="3"/>
  <c r="A650" i="3"/>
  <c r="A742" i="3"/>
  <c r="B742" i="3" s="1"/>
  <c r="A791" i="3"/>
  <c r="B791" i="3" s="1"/>
  <c r="A681" i="3"/>
  <c r="A939" i="3"/>
  <c r="B939" i="3" s="1"/>
  <c r="A988" i="3"/>
  <c r="B988" i="3" s="1"/>
  <c r="A1133" i="3"/>
  <c r="B1133" i="3" s="1"/>
  <c r="A1182" i="3"/>
  <c r="B1182" i="3" s="1"/>
  <c r="A1231" i="3"/>
  <c r="B1231" i="3" s="1"/>
  <c r="A1280" i="3"/>
  <c r="B1280" i="3" s="1"/>
  <c r="A1329" i="3"/>
  <c r="B1329" i="3" s="1"/>
  <c r="A1234" i="3"/>
  <c r="B1234" i="3" s="1"/>
  <c r="A1379" i="3"/>
  <c r="B1379" i="3" s="1"/>
  <c r="A1428" i="3"/>
  <c r="B1428" i="3" s="1"/>
  <c r="A1333" i="3"/>
  <c r="B1333" i="3" s="1"/>
  <c r="A1526" i="3"/>
  <c r="B1526" i="3" s="1"/>
  <c r="A1575" i="3"/>
  <c r="B1575" i="3" s="1"/>
  <c r="A1912" i="3"/>
  <c r="B1912" i="3" s="1"/>
  <c r="A1914" i="3"/>
  <c r="B1914" i="3" s="1"/>
  <c r="A2011" i="3"/>
  <c r="B2011" i="3" s="1"/>
  <c r="A1676" i="3"/>
  <c r="B1676" i="3" s="1"/>
  <c r="A1293" i="3"/>
  <c r="B1293" i="3" s="1"/>
  <c r="A861" i="3"/>
  <c r="B861" i="3" s="1"/>
  <c r="A683" i="3"/>
  <c r="A381" i="3"/>
  <c r="B381" i="3" s="1"/>
  <c r="A142" i="3"/>
  <c r="B142" i="3" s="1"/>
  <c r="A144" i="3"/>
  <c r="B144" i="3" s="1"/>
  <c r="A740" i="3"/>
  <c r="A2069" i="3"/>
  <c r="B2069" i="3" s="1"/>
  <c r="A2022" i="3"/>
  <c r="B2022" i="3" s="1"/>
  <c r="A1831" i="3"/>
  <c r="B1831" i="3" s="1"/>
  <c r="A1640" i="3"/>
  <c r="B1640" i="3" s="1"/>
  <c r="A1737" i="3"/>
  <c r="B1737" i="3" s="1"/>
  <c r="A1834" i="3"/>
  <c r="B1834" i="3" s="1"/>
  <c r="A1835" i="3"/>
  <c r="B1835" i="3" s="1"/>
  <c r="A9" i="3"/>
  <c r="B9" i="3" s="1"/>
  <c r="A298" i="3"/>
  <c r="B298" i="3" s="1"/>
  <c r="A347" i="3"/>
  <c r="B347" i="3" s="1"/>
  <c r="A444" i="3"/>
  <c r="B444" i="3" s="1"/>
  <c r="A397" i="3"/>
  <c r="B397" i="3" s="1"/>
  <c r="A446" i="3"/>
  <c r="B446" i="3" s="1"/>
  <c r="A495" i="3"/>
  <c r="B495" i="3" s="1"/>
  <c r="A448" i="3"/>
  <c r="B448" i="3" s="1"/>
  <c r="A641" i="3"/>
  <c r="B641" i="3" s="1"/>
  <c r="A881" i="3"/>
  <c r="A885" i="3"/>
  <c r="A790" i="3"/>
  <c r="B790" i="3" s="1"/>
  <c r="A839" i="3"/>
  <c r="B839" i="3" s="1"/>
  <c r="A685" i="3"/>
  <c r="A987" i="3"/>
  <c r="B987" i="3" s="1"/>
  <c r="A1036" i="3"/>
  <c r="B1036" i="3" s="1"/>
  <c r="A1181" i="3"/>
  <c r="B1181" i="3" s="1"/>
  <c r="A1230" i="3"/>
  <c r="B1230" i="3" s="1"/>
  <c r="A1279" i="3"/>
  <c r="B1279" i="3" s="1"/>
  <c r="A1328" i="3"/>
  <c r="B1328" i="3" s="1"/>
  <c r="A1377" i="3"/>
  <c r="B1377" i="3" s="1"/>
  <c r="A1282" i="3"/>
  <c r="B1282" i="3" s="1"/>
  <c r="A1427" i="3"/>
  <c r="B1427" i="3" s="1"/>
  <c r="A1476" i="3"/>
  <c r="B1476" i="3" s="1"/>
  <c r="A1381" i="3"/>
  <c r="B1381" i="3" s="1"/>
  <c r="A1574" i="3"/>
  <c r="B1574" i="3" s="1"/>
  <c r="A1623" i="3"/>
  <c r="B1623" i="3" s="1"/>
  <c r="A1960" i="3"/>
  <c r="B1960" i="3" s="1"/>
  <c r="A1962" i="3"/>
  <c r="B1962" i="3" s="1"/>
  <c r="A2059" i="3"/>
  <c r="B2059" i="3" s="1"/>
  <c r="A1724" i="3"/>
  <c r="B1724" i="3" s="1"/>
  <c r="A1341" i="3"/>
  <c r="B1341" i="3" s="1"/>
  <c r="A911" i="3"/>
  <c r="B911" i="3" s="1"/>
  <c r="A912" i="3"/>
  <c r="B912" i="3" s="1"/>
  <c r="A429" i="3"/>
  <c r="B429" i="3" s="1"/>
  <c r="A190" i="3"/>
  <c r="B190" i="3" s="1"/>
  <c r="A192" i="3"/>
  <c r="B192" i="3" s="1"/>
  <c r="A34" i="3"/>
  <c r="B34" i="3" s="1"/>
  <c r="A1558" i="3"/>
  <c r="B1558" i="3" s="1"/>
  <c r="A421" i="3"/>
  <c r="B421" i="3" s="1"/>
  <c r="A518" i="3"/>
  <c r="B518" i="3" s="1"/>
  <c r="A1058" i="3"/>
  <c r="B1058" i="3" s="1"/>
  <c r="A2117" i="3"/>
  <c r="B2117" i="3" s="1"/>
  <c r="A2070" i="3"/>
  <c r="B2070" i="3" s="1"/>
  <c r="A1879" i="3"/>
  <c r="B1879" i="3" s="1"/>
  <c r="A1688" i="3"/>
  <c r="B1688" i="3" s="1"/>
  <c r="A1785" i="3"/>
  <c r="B1785" i="3" s="1"/>
  <c r="A1882" i="3"/>
  <c r="B1882" i="3" s="1"/>
  <c r="A1883" i="3"/>
  <c r="B1883" i="3" s="1"/>
  <c r="A57" i="3"/>
  <c r="B57" i="3" s="1"/>
  <c r="A346" i="3"/>
  <c r="B346" i="3" s="1"/>
  <c r="A395" i="3"/>
  <c r="B395" i="3" s="1"/>
  <c r="A492" i="3"/>
  <c r="B492" i="3" s="1"/>
  <c r="A445" i="3"/>
  <c r="B445" i="3" s="1"/>
  <c r="A494" i="3"/>
  <c r="B494" i="3" s="1"/>
  <c r="A543" i="3"/>
  <c r="B543" i="3" s="1"/>
  <c r="A496" i="3"/>
  <c r="B496" i="3" s="1"/>
  <c r="A880" i="3"/>
  <c r="A699" i="3"/>
  <c r="A671" i="3"/>
  <c r="A838" i="3"/>
  <c r="B838" i="3" s="1"/>
  <c r="A889" i="3"/>
  <c r="B889" i="3" s="1"/>
  <c r="A938" i="3"/>
  <c r="B938" i="3" s="1"/>
  <c r="A1035" i="3"/>
  <c r="B1035" i="3" s="1"/>
  <c r="A1084" i="3"/>
  <c r="B1084" i="3" s="1"/>
  <c r="A1229" i="3"/>
  <c r="B1229" i="3" s="1"/>
  <c r="A1278" i="3"/>
  <c r="B1278" i="3" s="1"/>
  <c r="A1327" i="3"/>
  <c r="B1327" i="3" s="1"/>
  <c r="A1376" i="3"/>
  <c r="B1376" i="3" s="1"/>
  <c r="A1425" i="3"/>
  <c r="B1425" i="3" s="1"/>
  <c r="A1330" i="3"/>
  <c r="B1330" i="3" s="1"/>
  <c r="A1475" i="3"/>
  <c r="B1475" i="3" s="1"/>
  <c r="A1524" i="3"/>
  <c r="B1524" i="3" s="1"/>
  <c r="A1429" i="3"/>
  <c r="B1429" i="3" s="1"/>
  <c r="A1622" i="3"/>
  <c r="B1622" i="3" s="1"/>
  <c r="A1671" i="3"/>
  <c r="B1671" i="3" s="1"/>
  <c r="A2008" i="3"/>
  <c r="B2008" i="3" s="1"/>
  <c r="A2010" i="3"/>
  <c r="B2010" i="3" s="1"/>
  <c r="A2107" i="3"/>
  <c r="B2107" i="3" s="1"/>
  <c r="A1772" i="3"/>
  <c r="B1772" i="3" s="1"/>
  <c r="A1389" i="3"/>
  <c r="B1389" i="3" s="1"/>
  <c r="A959" i="3"/>
  <c r="B959" i="3" s="1"/>
  <c r="A960" i="3"/>
  <c r="B960" i="3" s="1"/>
  <c r="A477" i="3"/>
  <c r="B477" i="3" s="1"/>
  <c r="A238" i="3"/>
  <c r="B238" i="3" s="1"/>
  <c r="A240" i="3"/>
  <c r="B240" i="3" s="1"/>
  <c r="A391" i="3"/>
  <c r="B391" i="3" s="1"/>
  <c r="A1360" i="3"/>
  <c r="B1360" i="3" s="1"/>
  <c r="A1753" i="3"/>
  <c r="B1753" i="3" s="1"/>
  <c r="A80" i="3"/>
  <c r="B80" i="3" s="1"/>
  <c r="A426" i="3"/>
  <c r="B426" i="3" s="1"/>
  <c r="A2027" i="3"/>
  <c r="B2027" i="3" s="1"/>
  <c r="A2118" i="3"/>
  <c r="B2118" i="3" s="1"/>
  <c r="A1927" i="3"/>
  <c r="B1927" i="3" s="1"/>
  <c r="A1736" i="3"/>
  <c r="B1736" i="3" s="1"/>
  <c r="A1833" i="3"/>
  <c r="B1833" i="3" s="1"/>
  <c r="A1930" i="3"/>
  <c r="B1930" i="3" s="1"/>
  <c r="A2075" i="3"/>
  <c r="B2075" i="3" s="1"/>
  <c r="A105" i="3"/>
  <c r="B105" i="3" s="1"/>
  <c r="A394" i="3"/>
  <c r="B394" i="3" s="1"/>
  <c r="A443" i="3"/>
  <c r="B443" i="3" s="1"/>
  <c r="A540" i="3"/>
  <c r="B540" i="3" s="1"/>
  <c r="A493" i="3"/>
  <c r="B493" i="3" s="1"/>
  <c r="A542" i="3"/>
  <c r="B542" i="3" s="1"/>
  <c r="A591" i="3"/>
  <c r="B591" i="3" s="1"/>
  <c r="A544" i="3"/>
  <c r="B544" i="3" s="1"/>
  <c r="A802" i="3"/>
  <c r="A788" i="3"/>
  <c r="B788" i="3" s="1"/>
  <c r="A700" i="3"/>
  <c r="A888" i="3"/>
  <c r="B888" i="3" s="1"/>
  <c r="A937" i="3"/>
  <c r="B937" i="3" s="1"/>
  <c r="A986" i="3"/>
  <c r="B986" i="3" s="1"/>
  <c r="A1083" i="3"/>
  <c r="B1083" i="3" s="1"/>
  <c r="A1132" i="3"/>
  <c r="B1132" i="3" s="1"/>
  <c r="A1277" i="3"/>
  <c r="B1277" i="3" s="1"/>
  <c r="A1326" i="3"/>
  <c r="B1326" i="3" s="1"/>
  <c r="A1375" i="3"/>
  <c r="B1375" i="3" s="1"/>
  <c r="A1424" i="3"/>
  <c r="B1424" i="3" s="1"/>
  <c r="A1473" i="3"/>
  <c r="B1473" i="3" s="1"/>
  <c r="A1378" i="3"/>
  <c r="B1378" i="3" s="1"/>
  <c r="A1523" i="3"/>
  <c r="B1523" i="3" s="1"/>
  <c r="A1572" i="3"/>
  <c r="B1572" i="3" s="1"/>
  <c r="A1477" i="3"/>
  <c r="B1477" i="3" s="1"/>
  <c r="A1670" i="3"/>
  <c r="B1670" i="3" s="1"/>
  <c r="A1815" i="3"/>
  <c r="B1815" i="3" s="1"/>
  <c r="A2056" i="3"/>
  <c r="B2056" i="3" s="1"/>
  <c r="A2058" i="3"/>
  <c r="B2058" i="3" s="1"/>
  <c r="A1916" i="3"/>
  <c r="B1916" i="3" s="1"/>
  <c r="A1820" i="3"/>
  <c r="B1820" i="3" s="1"/>
  <c r="A1437" i="3"/>
  <c r="B1437" i="3" s="1"/>
  <c r="A1007" i="3"/>
  <c r="B1007" i="3" s="1"/>
  <c r="A1008" i="3"/>
  <c r="B1008" i="3" s="1"/>
  <c r="A525" i="3"/>
  <c r="B525" i="3" s="1"/>
  <c r="A286" i="3"/>
  <c r="B286" i="3" s="1"/>
  <c r="A288" i="3"/>
  <c r="B288" i="3" s="1"/>
  <c r="A294" i="3"/>
  <c r="B294" i="3" s="1"/>
  <c r="A2076" i="3"/>
  <c r="B2076" i="3" s="1"/>
  <c r="A1976" i="3"/>
  <c r="B1976" i="3" s="1"/>
  <c r="A1975" i="3"/>
  <c r="B1975" i="3" s="1"/>
  <c r="A1784" i="3"/>
  <c r="B1784" i="3" s="1"/>
  <c r="A1881" i="3"/>
  <c r="B1881" i="3" s="1"/>
  <c r="A1978" i="3"/>
  <c r="B1978" i="3" s="1"/>
  <c r="A2123" i="3"/>
  <c r="B2123" i="3" s="1"/>
  <c r="A153" i="3"/>
  <c r="B153" i="3" s="1"/>
  <c r="A442" i="3"/>
  <c r="B442" i="3" s="1"/>
  <c r="A491" i="3"/>
  <c r="B491" i="3" s="1"/>
  <c r="A588" i="3"/>
  <c r="B588" i="3" s="1"/>
  <c r="A541" i="3"/>
  <c r="B541" i="3" s="1"/>
  <c r="A590" i="3"/>
  <c r="B590" i="3" s="1"/>
  <c r="A639" i="3"/>
  <c r="B639" i="3" s="1"/>
  <c r="A592" i="3"/>
  <c r="B592" i="3" s="1"/>
  <c r="A787" i="3"/>
  <c r="B787" i="3" s="1"/>
  <c r="A836" i="3"/>
  <c r="B836" i="3" s="1"/>
  <c r="A789" i="3"/>
  <c r="B789" i="3" s="1"/>
  <c r="A936" i="3"/>
  <c r="B936" i="3" s="1"/>
  <c r="A985" i="3"/>
  <c r="B985" i="3" s="1"/>
  <c r="A1034" i="3"/>
  <c r="B1034" i="3" s="1"/>
  <c r="A1131" i="3"/>
  <c r="B1131" i="3" s="1"/>
  <c r="A1180" i="3"/>
  <c r="B1180" i="3" s="1"/>
  <c r="A1325" i="3"/>
  <c r="B1325" i="3" s="1"/>
  <c r="A1374" i="3"/>
  <c r="B1374" i="3" s="1"/>
  <c r="A1423" i="3"/>
  <c r="B1423" i="3" s="1"/>
  <c r="A1472" i="3"/>
  <c r="B1472" i="3" s="1"/>
  <c r="A1521" i="3"/>
  <c r="B1521" i="3" s="1"/>
  <c r="A1426" i="3"/>
  <c r="B1426" i="3" s="1"/>
  <c r="A1571" i="3"/>
  <c r="B1571" i="3" s="1"/>
  <c r="A1620" i="3"/>
  <c r="B1620" i="3" s="1"/>
  <c r="A1525" i="3"/>
  <c r="B1525" i="3" s="1"/>
  <c r="A1718" i="3"/>
  <c r="B1718" i="3" s="1"/>
  <c r="A1863" i="3"/>
  <c r="B1863" i="3" s="1"/>
  <c r="A2104" i="3"/>
  <c r="B2104" i="3" s="1"/>
  <c r="A2106" i="3"/>
  <c r="B2106" i="3" s="1"/>
  <c r="A2108" i="3"/>
  <c r="B2108" i="3" s="1"/>
  <c r="A1868" i="3"/>
  <c r="B1868" i="3" s="1"/>
  <c r="A1485" i="3"/>
  <c r="B1485" i="3" s="1"/>
  <c r="A1055" i="3"/>
  <c r="B1055" i="3" s="1"/>
  <c r="A1056" i="3"/>
  <c r="B1056" i="3" s="1"/>
  <c r="A573" i="3"/>
  <c r="B573" i="3" s="1"/>
  <c r="A334" i="3"/>
  <c r="B334" i="3" s="1"/>
  <c r="A336" i="3"/>
  <c r="B336" i="3" s="1"/>
  <c r="A1216" i="3"/>
  <c r="B1216" i="3" s="1"/>
  <c r="A439" i="3"/>
  <c r="B439" i="3" s="1"/>
  <c r="A1364" i="3"/>
  <c r="B1364" i="3" s="1"/>
  <c r="A1606" i="3"/>
  <c r="B1606" i="3" s="1"/>
  <c r="A1899" i="3"/>
  <c r="B1899" i="3" s="1"/>
  <c r="A2055" i="3"/>
  <c r="B2055" i="3" s="1"/>
  <c r="A566" i="3"/>
  <c r="B566" i="3" s="1"/>
  <c r="A1106" i="3"/>
  <c r="B1106" i="3" s="1"/>
  <c r="A1885" i="3"/>
  <c r="B1885" i="3" s="1"/>
  <c r="A1977" i="3"/>
  <c r="B1977" i="3" s="1"/>
  <c r="A2023" i="3"/>
  <c r="B2023" i="3" s="1"/>
  <c r="A1832" i="3"/>
  <c r="B1832" i="3" s="1"/>
  <c r="A1929" i="3"/>
  <c r="B1929" i="3" s="1"/>
  <c r="A2026" i="3"/>
  <c r="B2026" i="3" s="1"/>
  <c r="A1145" i="3"/>
  <c r="B1145" i="3" s="1"/>
  <c r="A201" i="3"/>
  <c r="B201" i="3" s="1"/>
  <c r="A490" i="3"/>
  <c r="B490" i="3" s="1"/>
  <c r="A539" i="3"/>
  <c r="B539" i="3" s="1"/>
  <c r="A636" i="3"/>
  <c r="B636" i="3" s="1"/>
  <c r="A589" i="3"/>
  <c r="B589" i="3" s="1"/>
  <c r="A638" i="3"/>
  <c r="B638" i="3" s="1"/>
  <c r="A711" i="3"/>
  <c r="A640" i="3"/>
  <c r="B640" i="3" s="1"/>
  <c r="A835" i="3"/>
  <c r="B835" i="3" s="1"/>
  <c r="A886" i="3"/>
  <c r="B886" i="3" s="1"/>
  <c r="A837" i="3"/>
  <c r="B837" i="3" s="1"/>
  <c r="A984" i="3"/>
  <c r="B984" i="3" s="1"/>
  <c r="A1033" i="3"/>
  <c r="B1033" i="3" s="1"/>
  <c r="A1082" i="3"/>
  <c r="B1082" i="3" s="1"/>
  <c r="A1179" i="3"/>
  <c r="B1179" i="3" s="1"/>
  <c r="A1228" i="3"/>
  <c r="B1228" i="3" s="1"/>
  <c r="A1373" i="3"/>
  <c r="B1373" i="3" s="1"/>
  <c r="A1422" i="3"/>
  <c r="B1422" i="3" s="1"/>
  <c r="A1471" i="3"/>
  <c r="B1471" i="3" s="1"/>
  <c r="A1520" i="3"/>
  <c r="B1520" i="3" s="1"/>
  <c r="A1569" i="3"/>
  <c r="B1569" i="3" s="1"/>
  <c r="A1474" i="3"/>
  <c r="B1474" i="3" s="1"/>
  <c r="A1619" i="3"/>
  <c r="B1619" i="3" s="1"/>
  <c r="A1668" i="3"/>
  <c r="B1668" i="3" s="1"/>
  <c r="A1573" i="3"/>
  <c r="B1573" i="3" s="1"/>
  <c r="A1766" i="3"/>
  <c r="B1766" i="3" s="1"/>
  <c r="A1911" i="3"/>
  <c r="B1911" i="3" s="1"/>
  <c r="A2152" i="3"/>
  <c r="B2152" i="3" s="1"/>
  <c r="A2" i="3"/>
  <c r="B2" i="3" s="1"/>
  <c r="A186" i="3"/>
  <c r="B186" i="3" s="1"/>
  <c r="A1964" i="3"/>
  <c r="B1964" i="3" s="1"/>
  <c r="A1533" i="3"/>
  <c r="B1533" i="3" s="1"/>
  <c r="A1103" i="3"/>
  <c r="B1103" i="3" s="1"/>
  <c r="A1104" i="3"/>
  <c r="B1104" i="3" s="1"/>
  <c r="A621" i="3"/>
  <c r="B621" i="3" s="1"/>
  <c r="A382" i="3"/>
  <c r="B382" i="3" s="1"/>
  <c r="A384" i="3"/>
  <c r="B384" i="3" s="1"/>
  <c r="A1218" i="3"/>
  <c r="B1218" i="3" s="1"/>
  <c r="A1481" i="3"/>
  <c r="B1481" i="3" s="1"/>
  <c r="A469" i="3"/>
  <c r="B469" i="3" s="1"/>
  <c r="A1979" i="3"/>
  <c r="B1979" i="3" s="1"/>
  <c r="A2071" i="3"/>
  <c r="B2071" i="3" s="1"/>
  <c r="A1880" i="3"/>
  <c r="B1880" i="3" s="1"/>
  <c r="A2073" i="3"/>
  <c r="B2073" i="3" s="1"/>
  <c r="A2074" i="3"/>
  <c r="B2074" i="3" s="1"/>
  <c r="A8" i="3"/>
  <c r="B8" i="3" s="1"/>
  <c r="A249" i="3"/>
  <c r="B249" i="3" s="1"/>
  <c r="A538" i="3"/>
  <c r="B538" i="3" s="1"/>
  <c r="A587" i="3"/>
  <c r="B587" i="3" s="1"/>
  <c r="A710" i="3"/>
  <c r="A637" i="3"/>
  <c r="B637" i="3" s="1"/>
  <c r="A775" i="3"/>
  <c r="A737" i="3"/>
  <c r="B737" i="3" s="1"/>
  <c r="A712" i="3"/>
  <c r="A674" i="3"/>
  <c r="A934" i="3"/>
  <c r="B934" i="3" s="1"/>
  <c r="A887" i="3"/>
  <c r="B887" i="3" s="1"/>
  <c r="A1032" i="3"/>
  <c r="B1032" i="3" s="1"/>
  <c r="A1081" i="3"/>
  <c r="B1081" i="3" s="1"/>
  <c r="A1130" i="3"/>
  <c r="B1130" i="3" s="1"/>
  <c r="A1227" i="3"/>
  <c r="B1227" i="3" s="1"/>
  <c r="A1276" i="3"/>
  <c r="B1276" i="3" s="1"/>
  <c r="A1421" i="3"/>
  <c r="B1421" i="3" s="1"/>
  <c r="A1470" i="3"/>
  <c r="B1470" i="3" s="1"/>
  <c r="A1519" i="3"/>
  <c r="B1519" i="3" s="1"/>
  <c r="A1568" i="3"/>
  <c r="B1568" i="3" s="1"/>
  <c r="A1617" i="3"/>
  <c r="B1617" i="3" s="1"/>
  <c r="A1522" i="3"/>
  <c r="B1522" i="3" s="1"/>
  <c r="A1667" i="3"/>
  <c r="B1667" i="3" s="1"/>
  <c r="A1716" i="3"/>
  <c r="B1716" i="3" s="1"/>
  <c r="A1621" i="3"/>
  <c r="B1621" i="3" s="1"/>
  <c r="A1814" i="3"/>
  <c r="B1814" i="3" s="1"/>
  <c r="A2007" i="3"/>
  <c r="B2007" i="3" s="1"/>
  <c r="A85" i="3"/>
  <c r="B85" i="3" s="1"/>
  <c r="A812" i="3"/>
  <c r="B812" i="3" s="1"/>
  <c r="A378" i="3"/>
  <c r="B378" i="3" s="1"/>
  <c r="A2012" i="3"/>
  <c r="B2012" i="3" s="1"/>
  <c r="A1581" i="3"/>
  <c r="B1581" i="3" s="1"/>
  <c r="A1151" i="3"/>
  <c r="B1151" i="3" s="1"/>
  <c r="A1152" i="3"/>
  <c r="B1152" i="3" s="1"/>
  <c r="A679" i="3"/>
  <c r="A430" i="3"/>
  <c r="B430" i="3" s="1"/>
  <c r="A432" i="3"/>
  <c r="B432" i="3" s="1"/>
  <c r="A1070" i="3"/>
  <c r="B1070" i="3" s="1"/>
  <c r="A1658" i="3"/>
  <c r="B1658" i="3" s="1"/>
  <c r="A1998" i="3"/>
  <c r="B1998" i="3" s="1"/>
  <c r="A2145" i="3"/>
  <c r="B2145" i="3" s="1"/>
  <c r="A83" i="3"/>
  <c r="B83" i="3" s="1"/>
  <c r="A519" i="3"/>
  <c r="B519" i="3" s="1"/>
  <c r="A1201" i="3"/>
  <c r="B1201" i="3" s="1"/>
  <c r="A1215" i="3"/>
  <c r="B1215" i="3" s="1"/>
  <c r="A49" i="3"/>
  <c r="B49" i="3" s="1"/>
  <c r="A1774" i="3"/>
  <c r="B1774" i="3" s="1"/>
  <c r="A1980" i="3"/>
  <c r="B1980" i="3" s="1"/>
  <c r="A2119" i="3"/>
  <c r="B2119" i="3" s="1"/>
  <c r="A2024" i="3"/>
  <c r="B2024" i="3" s="1"/>
  <c r="A2121" i="3"/>
  <c r="B2121" i="3" s="1"/>
  <c r="A2122" i="3"/>
  <c r="B2122" i="3" s="1"/>
  <c r="A56" i="3"/>
  <c r="B56" i="3" s="1"/>
  <c r="A297" i="3"/>
  <c r="B297" i="3" s="1"/>
  <c r="A659" i="3"/>
  <c r="A635" i="3"/>
  <c r="B635" i="3" s="1"/>
  <c r="A734" i="3"/>
  <c r="B734" i="3" s="1"/>
  <c r="A774" i="3"/>
  <c r="A736" i="3"/>
  <c r="B736" i="3" s="1"/>
  <c r="A890" i="3"/>
  <c r="A801" i="3"/>
  <c r="A933" i="3"/>
  <c r="B933" i="3" s="1"/>
  <c r="A982" i="3"/>
  <c r="B982" i="3" s="1"/>
  <c r="A935" i="3"/>
  <c r="B935" i="3" s="1"/>
  <c r="A1080" i="3"/>
  <c r="B1080" i="3" s="1"/>
  <c r="A1129" i="3"/>
  <c r="B1129" i="3" s="1"/>
  <c r="A1178" i="3"/>
  <c r="B1178" i="3" s="1"/>
  <c r="A1275" i="3"/>
  <c r="B1275" i="3" s="1"/>
  <c r="A1324" i="3"/>
  <c r="B1324" i="3" s="1"/>
  <c r="A1469" i="3"/>
  <c r="B1469" i="3" s="1"/>
  <c r="A1518" i="3"/>
  <c r="B1518" i="3" s="1"/>
  <c r="A1567" i="3"/>
  <c r="B1567" i="3" s="1"/>
  <c r="A1616" i="3"/>
  <c r="B1616" i="3" s="1"/>
  <c r="A1665" i="3"/>
  <c r="B1665" i="3" s="1"/>
  <c r="A1570" i="3"/>
  <c r="B1570" i="3" s="1"/>
  <c r="A1715" i="3"/>
  <c r="B1715" i="3" s="1"/>
  <c r="A1764" i="3"/>
  <c r="B1764" i="3" s="1"/>
  <c r="A1669" i="3"/>
  <c r="B1669" i="3" s="1"/>
  <c r="A1862" i="3"/>
  <c r="B1862" i="3" s="1"/>
  <c r="A2151" i="3"/>
  <c r="B2151" i="3" s="1"/>
  <c r="A2105" i="3"/>
  <c r="B2105" i="3" s="1"/>
  <c r="A39" i="3"/>
  <c r="B39" i="3" s="1"/>
  <c r="A910" i="3"/>
  <c r="B910" i="3" s="1"/>
  <c r="A2060" i="3"/>
  <c r="B2060" i="3" s="1"/>
  <c r="A1629" i="3"/>
  <c r="B1629" i="3" s="1"/>
  <c r="A1199" i="3"/>
  <c r="B1199" i="3" s="1"/>
  <c r="A1200" i="3"/>
  <c r="B1200" i="3" s="1"/>
  <c r="A762" i="3"/>
  <c r="A478" i="3"/>
  <c r="B478" i="3" s="1"/>
  <c r="A480" i="3"/>
  <c r="B480" i="3" s="1"/>
  <c r="A1755" i="3"/>
  <c r="B1755" i="3" s="1"/>
  <c r="A877" i="3"/>
  <c r="B877" i="3" s="1"/>
  <c r="A1900" i="3"/>
  <c r="B1900" i="3" s="1"/>
  <c r="A325" i="3"/>
  <c r="B325" i="3" s="1"/>
  <c r="A615" i="3"/>
  <c r="B615" i="3" s="1"/>
  <c r="A1060" i="3"/>
  <c r="B1060" i="3" s="1"/>
  <c r="A97" i="3"/>
  <c r="B97" i="3" s="1"/>
  <c r="A50" i="3"/>
  <c r="B50" i="3" s="1"/>
  <c r="A1933" i="3"/>
  <c r="B1933" i="3" s="1"/>
  <c r="A1928" i="3"/>
  <c r="B1928" i="3" s="1"/>
  <c r="A2072" i="3"/>
  <c r="B2072" i="3" s="1"/>
  <c r="A2077" i="3"/>
  <c r="B2077" i="3" s="1"/>
  <c r="A855" i="3"/>
  <c r="B855" i="3" s="1"/>
  <c r="A104" i="3"/>
  <c r="B104" i="3" s="1"/>
  <c r="A345" i="3"/>
  <c r="B345" i="3" s="1"/>
  <c r="A634" i="3"/>
  <c r="B634" i="3" s="1"/>
  <c r="A709" i="3"/>
  <c r="A782" i="3"/>
  <c r="B782" i="3" s="1"/>
  <c r="A735" i="3"/>
  <c r="B735" i="3" s="1"/>
  <c r="A596" i="3"/>
  <c r="A833" i="3"/>
  <c r="B833" i="3" s="1"/>
  <c r="A891" i="3"/>
  <c r="A981" i="3"/>
  <c r="B981" i="3" s="1"/>
  <c r="A1030" i="3"/>
  <c r="B1030" i="3" s="1"/>
  <c r="A983" i="3"/>
  <c r="B983" i="3" s="1"/>
  <c r="A1128" i="3"/>
  <c r="B1128" i="3" s="1"/>
  <c r="A1177" i="3"/>
  <c r="B1177" i="3" s="1"/>
  <c r="A1226" i="3"/>
  <c r="B1226" i="3" s="1"/>
  <c r="A1323" i="3"/>
  <c r="B1323" i="3" s="1"/>
  <c r="A1372" i="3"/>
  <c r="B1372" i="3" s="1"/>
  <c r="A1517" i="3"/>
  <c r="B1517" i="3" s="1"/>
  <c r="A1566" i="3"/>
  <c r="B1566" i="3" s="1"/>
  <c r="A1615" i="3"/>
  <c r="B1615" i="3" s="1"/>
  <c r="A1664" i="3"/>
  <c r="B1664" i="3" s="1"/>
  <c r="A1713" i="3"/>
  <c r="B1713" i="3" s="1"/>
  <c r="A1618" i="3"/>
  <c r="B1618" i="3" s="1"/>
  <c r="A1763" i="3"/>
  <c r="B1763" i="3" s="1"/>
  <c r="A1812" i="3"/>
  <c r="B1812" i="3" s="1"/>
  <c r="A1717" i="3"/>
  <c r="B1717" i="3" s="1"/>
  <c r="A1910" i="3"/>
  <c r="B1910" i="3" s="1"/>
  <c r="A229" i="3"/>
  <c r="B229" i="3" s="1"/>
  <c r="A37" i="3"/>
  <c r="B37" i="3" s="1"/>
  <c r="A87" i="3"/>
  <c r="B87" i="3" s="1"/>
  <c r="A1102" i="3"/>
  <c r="B1102" i="3" s="1"/>
  <c r="A138" i="3"/>
  <c r="B138" i="3" s="1"/>
  <c r="A1677" i="3"/>
  <c r="B1677" i="3" s="1"/>
  <c r="A1247" i="3"/>
  <c r="B1247" i="3" s="1"/>
  <c r="A1248" i="3"/>
  <c r="B1248" i="3" s="1"/>
  <c r="A767" i="3"/>
  <c r="B767" i="3" s="1"/>
  <c r="A526" i="3"/>
  <c r="B526" i="3" s="1"/>
  <c r="A528" i="3"/>
  <c r="B528" i="3" s="1"/>
  <c r="A1267" i="3"/>
  <c r="B1267" i="3" s="1"/>
  <c r="A145" i="3"/>
  <c r="B145" i="3" s="1"/>
  <c r="A98" i="3"/>
  <c r="B98" i="3" s="1"/>
  <c r="A517" i="3"/>
  <c r="B517" i="3" s="1"/>
  <c r="A2025" i="3"/>
  <c r="B2025" i="3" s="1"/>
  <c r="A2120" i="3"/>
  <c r="B2120" i="3" s="1"/>
  <c r="A1337" i="3"/>
  <c r="B1337" i="3" s="1"/>
  <c r="A1769" i="3"/>
  <c r="B1769" i="3" s="1"/>
  <c r="A152" i="3"/>
  <c r="B152" i="3" s="1"/>
  <c r="A393" i="3"/>
  <c r="B393" i="3" s="1"/>
  <c r="A694" i="3"/>
  <c r="A733" i="3"/>
  <c r="B733" i="3" s="1"/>
  <c r="A765" i="3"/>
  <c r="A595" i="3"/>
  <c r="A832" i="3"/>
  <c r="B832" i="3" s="1"/>
  <c r="A883" i="3"/>
  <c r="B883" i="3" s="1"/>
  <c r="A834" i="3"/>
  <c r="B834" i="3" s="1"/>
  <c r="A1029" i="3"/>
  <c r="B1029" i="3" s="1"/>
  <c r="A1078" i="3"/>
  <c r="B1078" i="3" s="1"/>
  <c r="A1031" i="3"/>
  <c r="B1031" i="3" s="1"/>
  <c r="A1176" i="3"/>
  <c r="B1176" i="3" s="1"/>
  <c r="A1225" i="3"/>
  <c r="B1225" i="3" s="1"/>
  <c r="A1274" i="3"/>
  <c r="B1274" i="3" s="1"/>
  <c r="A1371" i="3"/>
  <c r="B1371" i="3" s="1"/>
  <c r="A1420" i="3"/>
  <c r="B1420" i="3" s="1"/>
  <c r="A1565" i="3"/>
  <c r="B1565" i="3" s="1"/>
  <c r="A1614" i="3"/>
  <c r="B1614" i="3" s="1"/>
  <c r="A1663" i="3"/>
  <c r="B1663" i="3" s="1"/>
  <c r="A1712" i="3"/>
  <c r="B1712" i="3" s="1"/>
  <c r="A1761" i="3"/>
  <c r="B1761" i="3" s="1"/>
  <c r="A1666" i="3"/>
  <c r="B1666" i="3" s="1"/>
  <c r="A1811" i="3"/>
  <c r="B1811" i="3" s="1"/>
  <c r="A1860" i="3"/>
  <c r="B1860" i="3" s="1"/>
  <c r="A1765" i="3"/>
  <c r="B1765" i="3" s="1"/>
  <c r="A1958" i="3"/>
  <c r="B1958" i="3" s="1"/>
  <c r="A36" i="3"/>
  <c r="B36" i="3" s="1"/>
  <c r="A38" i="3"/>
  <c r="B38" i="3" s="1"/>
  <c r="A135" i="3"/>
  <c r="B135" i="3" s="1"/>
  <c r="A1246" i="3"/>
  <c r="B1246" i="3" s="1"/>
  <c r="A234" i="3"/>
  <c r="B234" i="3" s="1"/>
  <c r="A1725" i="3"/>
  <c r="B1725" i="3" s="1"/>
  <c r="A1295" i="3"/>
  <c r="B1295" i="3" s="1"/>
  <c r="A1296" i="3"/>
  <c r="B1296" i="3" s="1"/>
  <c r="A815" i="3"/>
  <c r="B815" i="3" s="1"/>
  <c r="A574" i="3"/>
  <c r="B574" i="3" s="1"/>
  <c r="A576" i="3"/>
  <c r="B576" i="3" s="1"/>
  <c r="A1265" i="3"/>
  <c r="B1265" i="3" s="1"/>
  <c r="A193" i="3"/>
  <c r="B193" i="3" s="1"/>
  <c r="A146" i="3"/>
  <c r="B146" i="3" s="1"/>
  <c r="A1913" i="3"/>
  <c r="B1913" i="3" s="1"/>
  <c r="A1931" i="3"/>
  <c r="B1931" i="3" s="1"/>
  <c r="A2125" i="3"/>
  <c r="B2125" i="3" s="1"/>
  <c r="A1971" i="3"/>
  <c r="B1971" i="3" s="1"/>
  <c r="A1630" i="3"/>
  <c r="B1630" i="3" s="1"/>
  <c r="A200" i="3"/>
  <c r="B200" i="3" s="1"/>
  <c r="A441" i="3"/>
  <c r="B441" i="3" s="1"/>
  <c r="A732" i="3"/>
  <c r="B732" i="3" s="1"/>
  <c r="A781" i="3"/>
  <c r="B781" i="3" s="1"/>
  <c r="A669" i="3"/>
  <c r="A831" i="3"/>
  <c r="B831" i="3" s="1"/>
  <c r="A882" i="3"/>
  <c r="B882" i="3" s="1"/>
  <c r="A931" i="3"/>
  <c r="B931" i="3" s="1"/>
  <c r="A673" i="3"/>
  <c r="A1077" i="3"/>
  <c r="B1077" i="3" s="1"/>
  <c r="A1126" i="3"/>
  <c r="B1126" i="3" s="1"/>
  <c r="A1079" i="3"/>
  <c r="B1079" i="3" s="1"/>
  <c r="A1224" i="3"/>
  <c r="B1224" i="3" s="1"/>
  <c r="A1273" i="3"/>
  <c r="B1273" i="3" s="1"/>
  <c r="A1322" i="3"/>
  <c r="B1322" i="3" s="1"/>
  <c r="A1419" i="3"/>
  <c r="B1419" i="3" s="1"/>
  <c r="A1468" i="3"/>
  <c r="B1468" i="3" s="1"/>
  <c r="A1613" i="3"/>
  <c r="B1613" i="3" s="1"/>
  <c r="A1662" i="3"/>
  <c r="B1662" i="3" s="1"/>
  <c r="A1711" i="3"/>
  <c r="B1711" i="3" s="1"/>
  <c r="A1760" i="3"/>
  <c r="B1760" i="3" s="1"/>
  <c r="A1809" i="3"/>
  <c r="B1809" i="3" s="1"/>
  <c r="A1714" i="3"/>
  <c r="B1714" i="3" s="1"/>
  <c r="A1859" i="3"/>
  <c r="B1859" i="3" s="1"/>
  <c r="A1908" i="3"/>
  <c r="B1908" i="3" s="1"/>
  <c r="A1813" i="3"/>
  <c r="B1813" i="3" s="1"/>
  <c r="A2006" i="3"/>
  <c r="B2006" i="3" s="1"/>
  <c r="A84" i="3"/>
  <c r="B84" i="3" s="1"/>
  <c r="A86" i="3"/>
  <c r="B86" i="3" s="1"/>
  <c r="A183" i="3"/>
  <c r="B183" i="3" s="1"/>
  <c r="A1342" i="3"/>
  <c r="B1342" i="3" s="1"/>
  <c r="A330" i="3"/>
  <c r="B330" i="3" s="1"/>
  <c r="A1773" i="3"/>
  <c r="B1773" i="3" s="1"/>
  <c r="A1343" i="3"/>
  <c r="B1343" i="3" s="1"/>
  <c r="A1344" i="3"/>
  <c r="B1344" i="3" s="1"/>
  <c r="A684" i="3"/>
  <c r="A622" i="3"/>
  <c r="B622" i="3" s="1"/>
  <c r="A624" i="3"/>
  <c r="B624" i="3" s="1"/>
  <c r="A291" i="3"/>
  <c r="B291" i="3" s="1"/>
  <c r="A1959" i="3"/>
  <c r="B1959" i="3" s="1"/>
  <c r="A1679" i="3"/>
  <c r="B1679" i="3" s="1"/>
  <c r="A241" i="3"/>
  <c r="B241" i="3" s="1"/>
  <c r="A194" i="3"/>
  <c r="B194" i="3" s="1"/>
  <c r="A3" i="3"/>
  <c r="B3" i="3" s="1"/>
  <c r="A2028" i="3"/>
  <c r="B2028" i="3" s="1"/>
  <c r="A1289" i="3"/>
  <c r="B1289" i="3" s="1"/>
  <c r="A6" i="3"/>
  <c r="B6" i="3" s="1"/>
  <c r="A7" i="3"/>
  <c r="B7" i="3" s="1"/>
  <c r="A248" i="3"/>
  <c r="B248" i="3" s="1"/>
  <c r="A489" i="3"/>
  <c r="B489" i="3" s="1"/>
  <c r="A780" i="3"/>
  <c r="B780" i="3" s="1"/>
  <c r="A764" i="3"/>
  <c r="A928" i="3"/>
  <c r="B928" i="3" s="1"/>
  <c r="A670" i="3"/>
  <c r="A930" i="3"/>
  <c r="B930" i="3" s="1"/>
  <c r="A979" i="3"/>
  <c r="B979" i="3" s="1"/>
  <c r="A932" i="3"/>
  <c r="B932" i="3" s="1"/>
  <c r="A1125" i="3"/>
  <c r="B1125" i="3" s="1"/>
  <c r="A1174" i="3"/>
  <c r="B1174" i="3" s="1"/>
  <c r="A1127" i="3"/>
  <c r="B1127" i="3" s="1"/>
  <c r="A1272" i="3"/>
  <c r="B1272" i="3" s="1"/>
  <c r="A1321" i="3"/>
  <c r="B1321" i="3" s="1"/>
  <c r="A1370" i="3"/>
  <c r="B1370" i="3" s="1"/>
  <c r="A1467" i="3"/>
  <c r="B1467" i="3" s="1"/>
  <c r="A1516" i="3"/>
  <c r="B1516" i="3" s="1"/>
  <c r="A1661" i="3"/>
  <c r="B1661" i="3" s="1"/>
  <c r="A1710" i="3"/>
  <c r="B1710" i="3" s="1"/>
  <c r="A1759" i="3"/>
  <c r="B1759" i="3" s="1"/>
  <c r="A1808" i="3"/>
  <c r="B1808" i="3" s="1"/>
  <c r="A1857" i="3"/>
  <c r="B1857" i="3" s="1"/>
  <c r="A1762" i="3"/>
  <c r="B1762" i="3" s="1"/>
  <c r="A1907" i="3"/>
  <c r="B1907" i="3" s="1"/>
  <c r="A1956" i="3"/>
  <c r="B1956" i="3" s="1"/>
  <c r="A1861" i="3"/>
  <c r="B1861" i="3" s="1"/>
  <c r="A2054" i="3"/>
  <c r="B2054" i="3" s="1"/>
  <c r="A132" i="3"/>
  <c r="B132" i="3" s="1"/>
  <c r="A134" i="3"/>
  <c r="B134" i="3" s="1"/>
  <c r="A231" i="3"/>
  <c r="B231" i="3" s="1"/>
  <c r="A1486" i="3"/>
  <c r="B1486" i="3" s="1"/>
  <c r="A474" i="3"/>
  <c r="B474" i="3" s="1"/>
  <c r="A1821" i="3"/>
  <c r="B1821" i="3" s="1"/>
  <c r="A1391" i="3"/>
  <c r="B1391" i="3" s="1"/>
  <c r="A1392" i="3"/>
  <c r="B1392" i="3" s="1"/>
  <c r="A913" i="3"/>
  <c r="B913" i="3" s="1"/>
  <c r="A680" i="3"/>
  <c r="A718" i="3"/>
  <c r="A482" i="3"/>
  <c r="B482" i="3" s="1"/>
  <c r="A2098" i="3"/>
  <c r="B2098" i="3" s="1"/>
  <c r="A289" i="3"/>
  <c r="B289" i="3" s="1"/>
  <c r="A242" i="3"/>
  <c r="B242" i="3" s="1"/>
  <c r="A51" i="3"/>
  <c r="B51" i="3" s="1"/>
  <c r="A1981" i="3"/>
  <c r="B1981" i="3" s="1"/>
  <c r="A1731" i="3"/>
  <c r="B1731" i="3" s="1"/>
  <c r="A54" i="3"/>
  <c r="B54" i="3" s="1"/>
  <c r="A55" i="3"/>
  <c r="B55" i="3" s="1"/>
  <c r="A296" i="3"/>
  <c r="B296" i="3" s="1"/>
  <c r="A537" i="3"/>
  <c r="B537" i="3" s="1"/>
  <c r="A594" i="3"/>
  <c r="A879" i="3"/>
  <c r="B879" i="3" s="1"/>
  <c r="A976" i="3"/>
  <c r="B976" i="3" s="1"/>
  <c r="A929" i="3"/>
  <c r="B929" i="3" s="1"/>
  <c r="A978" i="3"/>
  <c r="B978" i="3" s="1"/>
  <c r="A1027" i="3"/>
  <c r="B1027" i="3" s="1"/>
  <c r="A980" i="3"/>
  <c r="B980" i="3" s="1"/>
  <c r="A1173" i="3"/>
  <c r="B1173" i="3" s="1"/>
  <c r="A1222" i="3"/>
  <c r="B1222" i="3" s="1"/>
  <c r="A1175" i="3"/>
  <c r="B1175" i="3" s="1"/>
  <c r="A1320" i="3"/>
  <c r="B1320" i="3" s="1"/>
  <c r="A1369" i="3"/>
  <c r="B1369" i="3" s="1"/>
  <c r="A1418" i="3"/>
  <c r="B1418" i="3" s="1"/>
  <c r="A1515" i="3"/>
  <c r="B1515" i="3" s="1"/>
  <c r="A1564" i="3"/>
  <c r="B1564" i="3" s="1"/>
  <c r="A1709" i="3"/>
  <c r="B1709" i="3" s="1"/>
  <c r="A1758" i="3"/>
  <c r="B1758" i="3" s="1"/>
  <c r="A1807" i="3"/>
  <c r="B1807" i="3" s="1"/>
  <c r="A1856" i="3"/>
  <c r="B1856" i="3" s="1"/>
  <c r="A1905" i="3"/>
  <c r="B1905" i="3" s="1"/>
  <c r="A1810" i="3"/>
  <c r="B1810" i="3" s="1"/>
  <c r="A1955" i="3"/>
  <c r="B1955" i="3" s="1"/>
  <c r="A2004" i="3"/>
  <c r="B2004" i="3" s="1"/>
  <c r="A1957" i="3"/>
  <c r="B1957" i="3" s="1"/>
  <c r="A2102" i="3"/>
  <c r="B2102" i="3" s="1"/>
  <c r="A180" i="3"/>
  <c r="B180" i="3" s="1"/>
  <c r="A182" i="3"/>
  <c r="B182" i="3" s="1"/>
  <c r="A279" i="3"/>
  <c r="B279" i="3" s="1"/>
  <c r="A2014" i="3"/>
  <c r="B2014" i="3" s="1"/>
  <c r="A558" i="3"/>
  <c r="A1869" i="3"/>
  <c r="B1869" i="3" s="1"/>
  <c r="A1439" i="3"/>
  <c r="B1439" i="3" s="1"/>
  <c r="A1440" i="3"/>
  <c r="B1440" i="3" s="1"/>
  <c r="A961" i="3"/>
  <c r="B961" i="3" s="1"/>
  <c r="A763" i="3"/>
  <c r="A722" i="3"/>
  <c r="B722" i="3" s="1"/>
  <c r="A100" i="3"/>
  <c r="B100" i="3" s="1"/>
  <c r="A1560" i="3"/>
  <c r="B1560" i="3" s="1"/>
  <c r="A1949" i="3"/>
  <c r="B1949" i="3" s="1"/>
  <c r="A2096" i="3"/>
  <c r="B2096" i="3" s="1"/>
  <c r="A2101" i="3"/>
  <c r="B2101" i="3" s="1"/>
  <c r="A422" i="3"/>
  <c r="B422" i="3" s="1"/>
  <c r="A1150" i="3"/>
  <c r="B1150" i="3" s="1"/>
  <c r="A1680" i="3"/>
  <c r="B1680" i="3" s="1"/>
  <c r="A964" i="3"/>
  <c r="B964" i="3" s="1"/>
  <c r="A337" i="3"/>
  <c r="B337" i="3" s="1"/>
  <c r="A290" i="3"/>
  <c r="B290" i="3" s="1"/>
  <c r="A99" i="3"/>
  <c r="B99" i="3" s="1"/>
  <c r="A1385" i="3"/>
  <c r="B1385" i="3" s="1"/>
  <c r="A5" i="3"/>
  <c r="B5" i="3" s="1"/>
  <c r="A102" i="3"/>
  <c r="B102" i="3" s="1"/>
  <c r="A103" i="3"/>
  <c r="B103" i="3" s="1"/>
  <c r="A344" i="3"/>
  <c r="B344" i="3" s="1"/>
  <c r="A658" i="3"/>
  <c r="A878" i="3"/>
  <c r="B878" i="3" s="1"/>
  <c r="A927" i="3"/>
  <c r="B927" i="3" s="1"/>
  <c r="A1024" i="3"/>
  <c r="B1024" i="3" s="1"/>
  <c r="A977" i="3"/>
  <c r="B977" i="3" s="1"/>
  <c r="A1026" i="3"/>
  <c r="B1026" i="3" s="1"/>
  <c r="A1075" i="3"/>
  <c r="B1075" i="3" s="1"/>
  <c r="A1028" i="3"/>
  <c r="B1028" i="3" s="1"/>
  <c r="A1221" i="3"/>
  <c r="B1221" i="3" s="1"/>
  <c r="A1270" i="3"/>
  <c r="B1270" i="3" s="1"/>
  <c r="A1223" i="3"/>
  <c r="B1223" i="3" s="1"/>
  <c r="A1368" i="3"/>
  <c r="B1368" i="3" s="1"/>
  <c r="A1417" i="3"/>
  <c r="B1417" i="3" s="1"/>
  <c r="A1466" i="3"/>
  <c r="B1466" i="3" s="1"/>
  <c r="A1563" i="3"/>
  <c r="B1563" i="3" s="1"/>
  <c r="A1612" i="3"/>
  <c r="B1612" i="3" s="1"/>
  <c r="A1757" i="3"/>
  <c r="B1757" i="3" s="1"/>
  <c r="A1806" i="3"/>
  <c r="B1806" i="3" s="1"/>
  <c r="A1855" i="3"/>
  <c r="B1855" i="3" s="1"/>
  <c r="A1904" i="3"/>
  <c r="B1904" i="3" s="1"/>
  <c r="A1953" i="3"/>
  <c r="B1953" i="3" s="1"/>
  <c r="A1858" i="3"/>
  <c r="B1858" i="3" s="1"/>
  <c r="A2003" i="3"/>
  <c r="B2003" i="3" s="1"/>
  <c r="A2052" i="3"/>
  <c r="B2052" i="3" s="1"/>
  <c r="A2005" i="3"/>
  <c r="B2005" i="3" s="1"/>
  <c r="A2150" i="3"/>
  <c r="B2150" i="3" s="1"/>
  <c r="A228" i="3"/>
  <c r="B228" i="3" s="1"/>
  <c r="A230" i="3"/>
  <c r="B230" i="3" s="1"/>
  <c r="A327" i="3"/>
  <c r="B327" i="3" s="1"/>
  <c r="A1539" i="3"/>
  <c r="B1539" i="3" s="1"/>
  <c r="A668" i="3"/>
  <c r="B668" i="3" s="1"/>
  <c r="A1917" i="3"/>
  <c r="B1917" i="3" s="1"/>
  <c r="A1487" i="3"/>
  <c r="B1487" i="3" s="1"/>
  <c r="A1488" i="3"/>
  <c r="B1488" i="3" s="1"/>
  <c r="A1009" i="3"/>
  <c r="B1009" i="3" s="1"/>
  <c r="A662" i="3"/>
  <c r="A642" i="3"/>
  <c r="A536" i="3"/>
  <c r="B536" i="3" s="1"/>
  <c r="A1509" i="3"/>
  <c r="B1509" i="3" s="1"/>
  <c r="A2143" i="3"/>
  <c r="B2143" i="3" s="1"/>
  <c r="A516" i="3"/>
  <c r="B516" i="3" s="1"/>
  <c r="A1776" i="3"/>
  <c r="B1776" i="3" s="1"/>
  <c r="A385" i="3"/>
  <c r="B385" i="3" s="1"/>
  <c r="A338" i="3"/>
  <c r="B338" i="3" s="1"/>
  <c r="A147" i="3"/>
  <c r="B147" i="3" s="1"/>
  <c r="A1966" i="3"/>
  <c r="B1966" i="3" s="1"/>
  <c r="A53" i="3"/>
  <c r="B53" i="3" s="1"/>
  <c r="A150" i="3"/>
  <c r="B150" i="3" s="1"/>
  <c r="A151" i="3"/>
  <c r="B151" i="3" s="1"/>
  <c r="A392" i="3"/>
  <c r="B392" i="3" s="1"/>
  <c r="A741" i="3"/>
  <c r="A926" i="3"/>
  <c r="B926" i="3" s="1"/>
  <c r="A975" i="3"/>
  <c r="B975" i="3" s="1"/>
  <c r="A1072" i="3"/>
  <c r="B1072" i="3" s="1"/>
  <c r="A1025" i="3"/>
  <c r="B1025" i="3" s="1"/>
  <c r="A1074" i="3"/>
  <c r="B1074" i="3" s="1"/>
  <c r="A1123" i="3"/>
  <c r="B1123" i="3" s="1"/>
  <c r="A1076" i="3"/>
  <c r="B1076" i="3" s="1"/>
  <c r="A1269" i="3"/>
  <c r="B1269" i="3" s="1"/>
  <c r="A1318" i="3"/>
  <c r="B1318" i="3" s="1"/>
  <c r="A1271" i="3"/>
  <c r="B1271" i="3" s="1"/>
  <c r="A1416" i="3"/>
  <c r="B1416" i="3" s="1"/>
  <c r="A1465" i="3"/>
  <c r="B1465" i="3" s="1"/>
  <c r="A1514" i="3"/>
  <c r="B1514" i="3" s="1"/>
  <c r="A1611" i="3"/>
  <c r="B1611" i="3" s="1"/>
  <c r="A1660" i="3"/>
  <c r="B1660" i="3" s="1"/>
  <c r="A1805" i="3"/>
  <c r="B1805" i="3" s="1"/>
  <c r="A1854" i="3"/>
  <c r="B1854" i="3" s="1"/>
  <c r="A1903" i="3"/>
  <c r="B1903" i="3" s="1"/>
  <c r="A1952" i="3"/>
  <c r="B1952" i="3" s="1"/>
  <c r="A2001" i="3"/>
  <c r="B2001" i="3" s="1"/>
  <c r="A1954" i="3"/>
  <c r="B1954" i="3" s="1"/>
  <c r="A2051" i="3"/>
  <c r="B2051" i="3" s="1"/>
  <c r="A2100" i="3"/>
  <c r="B2100" i="3" s="1"/>
  <c r="A2053" i="3"/>
  <c r="B2053" i="3" s="1"/>
  <c r="A1767" i="3"/>
  <c r="B1767" i="3" s="1"/>
  <c r="A276" i="3"/>
  <c r="B276" i="3" s="1"/>
  <c r="A278" i="3"/>
  <c r="B278" i="3" s="1"/>
  <c r="A375" i="3"/>
  <c r="B375" i="3" s="1"/>
  <c r="A40" i="3"/>
  <c r="B40" i="3" s="1"/>
  <c r="A664" i="3"/>
  <c r="A1965" i="3"/>
  <c r="B1965" i="3" s="1"/>
  <c r="A1535" i="3"/>
  <c r="B1535" i="3" s="1"/>
  <c r="A1536" i="3"/>
  <c r="B1536" i="3" s="1"/>
  <c r="A1057" i="3"/>
  <c r="B1057" i="3" s="1"/>
  <c r="A816" i="3"/>
  <c r="B816" i="3" s="1"/>
  <c r="A818" i="3"/>
  <c r="B818" i="3" s="1"/>
  <c r="A1119" i="3"/>
  <c r="B1119" i="3" s="1"/>
  <c r="A1705" i="3"/>
  <c r="B1705" i="3" s="1"/>
  <c r="A130" i="3"/>
  <c r="B130" i="3" s="1"/>
  <c r="A1297" i="3"/>
  <c r="B1297" i="3" s="1"/>
  <c r="A433" i="3"/>
  <c r="B433" i="3" s="1"/>
  <c r="A386" i="3"/>
  <c r="B386" i="3" s="1"/>
  <c r="A195" i="3"/>
  <c r="B195" i="3" s="1"/>
  <c r="A4" i="3"/>
  <c r="B4" i="3" s="1"/>
  <c r="A101" i="3"/>
  <c r="B101" i="3" s="1"/>
  <c r="A198" i="3"/>
  <c r="B198" i="3" s="1"/>
  <c r="A199" i="3"/>
  <c r="B199" i="3" s="1"/>
  <c r="A440" i="3"/>
  <c r="B440" i="3" s="1"/>
  <c r="A693" i="3"/>
  <c r="A974" i="3"/>
  <c r="B974" i="3" s="1"/>
  <c r="A1023" i="3"/>
  <c r="B1023" i="3" s="1"/>
  <c r="A1120" i="3"/>
  <c r="B1120" i="3" s="1"/>
  <c r="A1073" i="3"/>
  <c r="B1073" i="3" s="1"/>
  <c r="A1122" i="3"/>
  <c r="B1122" i="3" s="1"/>
  <c r="A1171" i="3"/>
  <c r="B1171" i="3" s="1"/>
  <c r="A1124" i="3"/>
  <c r="B1124" i="3" s="1"/>
  <c r="A1317" i="3"/>
  <c r="B1317" i="3" s="1"/>
  <c r="A1366" i="3"/>
  <c r="B1366" i="3" s="1"/>
  <c r="A1319" i="3"/>
  <c r="B1319" i="3" s="1"/>
  <c r="A1464" i="3"/>
  <c r="B1464" i="3" s="1"/>
  <c r="A1513" i="3"/>
  <c r="B1513" i="3" s="1"/>
  <c r="A1562" i="3"/>
  <c r="B1562" i="3" s="1"/>
  <c r="A1659" i="3"/>
  <c r="B1659" i="3" s="1"/>
  <c r="A1708" i="3"/>
  <c r="B1708" i="3" s="1"/>
  <c r="A1853" i="3"/>
  <c r="B1853" i="3" s="1"/>
  <c r="A1902" i="3"/>
  <c r="B1902" i="3" s="1"/>
  <c r="A1951" i="3"/>
  <c r="B1951" i="3" s="1"/>
  <c r="A2000" i="3"/>
  <c r="B2000" i="3" s="1"/>
  <c r="A2049" i="3"/>
  <c r="B2049" i="3" s="1"/>
  <c r="A2002" i="3"/>
  <c r="B2002" i="3" s="1"/>
  <c r="A2099" i="3"/>
  <c r="B2099" i="3" s="1"/>
  <c r="A2148" i="3"/>
  <c r="B2148" i="3" s="1"/>
  <c r="A2149" i="3"/>
  <c r="B2149" i="3" s="1"/>
  <c r="A133" i="3"/>
  <c r="B133" i="3" s="1"/>
  <c r="A324" i="3"/>
  <c r="B324" i="3" s="1"/>
  <c r="A326" i="3"/>
  <c r="B326" i="3" s="1"/>
  <c r="A423" i="3"/>
  <c r="B423" i="3" s="1"/>
  <c r="A88" i="3"/>
  <c r="B88" i="3" s="1"/>
  <c r="A860" i="3"/>
  <c r="B860" i="3" s="1"/>
  <c r="A2013" i="3"/>
  <c r="B2013" i="3" s="1"/>
  <c r="A1583" i="3"/>
  <c r="B1583" i="3" s="1"/>
  <c r="A1584" i="3"/>
  <c r="B1584" i="3" s="1"/>
  <c r="A1105" i="3"/>
  <c r="B1105" i="3" s="1"/>
  <c r="A866" i="3"/>
  <c r="B866" i="3" s="1"/>
  <c r="A868" i="3"/>
  <c r="B868" i="3" s="1"/>
  <c r="A295" i="3"/>
  <c r="B295" i="3" s="1"/>
  <c r="A1362" i="3"/>
  <c r="B1362" i="3" s="1"/>
  <c r="A1948" i="3"/>
  <c r="B1948" i="3" s="1"/>
  <c r="A178" i="3"/>
  <c r="B178" i="3" s="1"/>
  <c r="A1823" i="3"/>
  <c r="B1823" i="3" s="1"/>
  <c r="A481" i="3"/>
  <c r="B481" i="3" s="1"/>
  <c r="A434" i="3"/>
  <c r="B434" i="3" s="1"/>
  <c r="A243" i="3"/>
  <c r="B243" i="3" s="1"/>
  <c r="A52" i="3"/>
  <c r="B52" i="3" s="1"/>
  <c r="A149" i="3"/>
  <c r="B149" i="3" s="1"/>
  <c r="A246" i="3"/>
  <c r="B246" i="3" s="1"/>
  <c r="A247" i="3"/>
  <c r="B247" i="3" s="1"/>
  <c r="A488" i="3"/>
  <c r="B488" i="3" s="1"/>
  <c r="A678" i="3"/>
  <c r="A1022" i="3"/>
  <c r="B1022" i="3" s="1"/>
  <c r="A1071" i="3"/>
  <c r="B1071" i="3" s="1"/>
  <c r="A1168" i="3"/>
  <c r="B1168" i="3" s="1"/>
  <c r="A1121" i="3"/>
  <c r="B1121" i="3" s="1"/>
  <c r="A1170" i="3"/>
  <c r="B1170" i="3" s="1"/>
  <c r="A1219" i="3"/>
  <c r="B1219" i="3" s="1"/>
  <c r="A1172" i="3"/>
  <c r="B1172" i="3" s="1"/>
  <c r="A1365" i="3"/>
  <c r="B1365" i="3" s="1"/>
  <c r="A1414" i="3"/>
  <c r="B1414" i="3" s="1"/>
  <c r="A1367" i="3"/>
  <c r="B1367" i="3" s="1"/>
  <c r="A1512" i="3"/>
  <c r="B1512" i="3" s="1"/>
  <c r="A1561" i="3"/>
  <c r="B1561" i="3" s="1"/>
  <c r="A1610" i="3"/>
  <c r="B1610" i="3" s="1"/>
  <c r="A1707" i="3"/>
  <c r="B1707" i="3" s="1"/>
  <c r="A1756" i="3"/>
  <c r="B1756" i="3" s="1"/>
  <c r="A1901" i="3"/>
  <c r="B1901" i="3" s="1"/>
  <c r="A1950" i="3"/>
  <c r="B1950" i="3" s="1"/>
  <c r="A1999" i="3"/>
  <c r="B1999" i="3" s="1"/>
  <c r="A2048" i="3"/>
  <c r="B2048" i="3" s="1"/>
  <c r="A2097" i="3"/>
  <c r="B2097" i="3" s="1"/>
  <c r="A2050" i="3"/>
  <c r="B2050" i="3" s="1"/>
  <c r="A2147" i="3"/>
  <c r="B2147" i="3" s="1"/>
  <c r="A1909" i="3"/>
  <c r="B1909" i="3" s="1"/>
  <c r="A1865" i="3"/>
  <c r="B1865" i="3" s="1"/>
  <c r="A35" i="3"/>
  <c r="B35" i="3" s="1"/>
  <c r="A372" i="3"/>
  <c r="B372" i="3" s="1"/>
  <c r="A374" i="3"/>
  <c r="B374" i="3" s="1"/>
  <c r="A471" i="3"/>
  <c r="B471" i="3" s="1"/>
  <c r="A136" i="3"/>
  <c r="B136" i="3" s="1"/>
  <c r="A1006" i="3"/>
  <c r="B1006" i="3" s="1"/>
  <c r="A2061" i="3"/>
  <c r="B2061" i="3" s="1"/>
  <c r="A1631" i="3"/>
  <c r="B1631" i="3" s="1"/>
  <c r="A1632" i="3"/>
  <c r="B1632" i="3" s="1"/>
  <c r="A1153" i="3"/>
  <c r="B1153" i="3" s="1"/>
  <c r="A914" i="3"/>
  <c r="B914" i="3" s="1"/>
  <c r="A916" i="3"/>
  <c r="B916" i="3" s="1"/>
  <c r="A529" i="3"/>
  <c r="B529" i="3" s="1"/>
  <c r="A197" i="3"/>
  <c r="B197" i="3" s="1"/>
  <c r="A826" i="3"/>
  <c r="A1169" i="3"/>
  <c r="B1169" i="3" s="1"/>
  <c r="A1220" i="3"/>
  <c r="B1220" i="3" s="1"/>
  <c r="A1413" i="3"/>
  <c r="B1413" i="3" s="1"/>
  <c r="A1462" i="3"/>
  <c r="B1462" i="3" s="1"/>
  <c r="A1415" i="3"/>
  <c r="B1415" i="3" s="1"/>
  <c r="A1609" i="3"/>
  <c r="B1609" i="3" s="1"/>
  <c r="A1804" i="3"/>
  <c r="B1804" i="3" s="1"/>
  <c r="A2047" i="3"/>
  <c r="B2047" i="3" s="1"/>
  <c r="A2146" i="3"/>
  <c r="B2146" i="3" s="1"/>
  <c r="A420" i="3"/>
  <c r="B420" i="3" s="1"/>
  <c r="A2109" i="3"/>
  <c r="B2109" i="3" s="1"/>
  <c r="A962" i="3"/>
  <c r="B962" i="3" s="1"/>
  <c r="A1312" i="3"/>
  <c r="B1312" i="3" s="1"/>
  <c r="A184" i="3"/>
  <c r="B184" i="3" s="1"/>
  <c r="A564" i="3"/>
  <c r="B564" i="3" s="1"/>
  <c r="A577" i="3"/>
  <c r="B577" i="3" s="1"/>
  <c r="A530" i="3"/>
  <c r="B530" i="3" s="1"/>
  <c r="A339" i="3"/>
  <c r="B339" i="3" s="1"/>
  <c r="A148" i="3"/>
  <c r="B148" i="3" s="1"/>
  <c r="A245" i="3"/>
  <c r="B245" i="3" s="1"/>
  <c r="A342" i="3"/>
  <c r="B342" i="3" s="1"/>
  <c r="A343" i="3"/>
  <c r="B343" i="3" s="1"/>
  <c r="A584" i="3"/>
  <c r="B584" i="3" s="1"/>
  <c r="A593" i="3"/>
  <c r="A1118" i="3"/>
  <c r="B1118" i="3" s="1"/>
  <c r="A1167" i="3"/>
  <c r="B1167" i="3" s="1"/>
  <c r="A1264" i="3"/>
  <c r="B1264" i="3" s="1"/>
  <c r="A1217" i="3"/>
  <c r="B1217" i="3" s="1"/>
  <c r="A1266" i="3"/>
  <c r="B1266" i="3" s="1"/>
  <c r="A1315" i="3"/>
  <c r="B1315" i="3" s="1"/>
  <c r="A1268" i="3"/>
  <c r="B1268" i="3" s="1"/>
  <c r="A1461" i="3"/>
  <c r="B1461" i="3" s="1"/>
  <c r="A1510" i="3"/>
  <c r="B1510" i="3" s="1"/>
  <c r="A1463" i="3"/>
  <c r="B1463" i="3" s="1"/>
  <c r="A1608" i="3"/>
  <c r="B1608" i="3" s="1"/>
  <c r="A1657" i="3"/>
  <c r="B1657" i="3" s="1"/>
  <c r="A1706" i="3"/>
  <c r="B1706" i="3" s="1"/>
  <c r="A1803" i="3"/>
  <c r="B1803" i="3" s="1"/>
  <c r="A1852" i="3"/>
  <c r="B1852" i="3" s="1"/>
  <c r="A1997" i="3"/>
  <c r="B1997" i="3" s="1"/>
  <c r="A2046" i="3"/>
  <c r="B2046" i="3" s="1"/>
  <c r="A2095" i="3"/>
  <c r="B2095" i="3" s="1"/>
  <c r="A2144" i="3"/>
  <c r="B2144" i="3" s="1"/>
  <c r="A1906" i="3"/>
  <c r="B1906" i="3" s="1"/>
  <c r="A2103" i="3"/>
  <c r="B2103" i="3" s="1"/>
  <c r="A277" i="3"/>
  <c r="B277" i="3" s="1"/>
  <c r="A1719" i="3"/>
  <c r="B1719" i="3" s="1"/>
  <c r="A82" i="3"/>
  <c r="B82" i="3" s="1"/>
  <c r="A131" i="3"/>
  <c r="B131" i="3" s="1"/>
  <c r="A468" i="3"/>
  <c r="B468" i="3" s="1"/>
  <c r="A470" i="3"/>
  <c r="B470" i="3" s="1"/>
  <c r="A567" i="3"/>
  <c r="B567" i="3" s="1"/>
  <c r="A232" i="3"/>
  <c r="B232" i="3" s="1"/>
  <c r="A1294" i="3"/>
  <c r="B1294" i="3" s="1"/>
  <c r="A90" i="3"/>
  <c r="B90" i="3" s="1"/>
  <c r="A1727" i="3"/>
  <c r="B1727" i="3" s="1"/>
  <c r="A1728" i="3"/>
  <c r="B1728" i="3" s="1"/>
  <c r="A1249" i="3"/>
  <c r="B1249" i="3" s="1"/>
  <c r="A1010" i="3"/>
  <c r="B1010" i="3" s="1"/>
  <c r="A1012" i="3"/>
  <c r="B1012" i="3" s="1"/>
  <c r="A625" i="3"/>
  <c r="B625" i="3" s="1"/>
  <c r="A687" i="3"/>
  <c r="A1918" i="3"/>
  <c r="B1918" i="3" s="1"/>
  <c r="A723" i="3"/>
  <c r="B723" i="3" s="1"/>
  <c r="A688" i="3"/>
  <c r="A483" i="3"/>
  <c r="B483" i="3" s="1"/>
  <c r="A292" i="3"/>
  <c r="B292" i="3" s="1"/>
  <c r="A389" i="3"/>
  <c r="B389" i="3" s="1"/>
  <c r="A486" i="3"/>
  <c r="B486" i="3" s="1"/>
  <c r="A487" i="3"/>
  <c r="B487" i="3" s="1"/>
  <c r="A677" i="3"/>
  <c r="A973" i="3"/>
  <c r="B973" i="3" s="1"/>
  <c r="A1262" i="3"/>
  <c r="B1262" i="3" s="1"/>
  <c r="A1311" i="3"/>
  <c r="B1311" i="3" s="1"/>
  <c r="A1408" i="3"/>
  <c r="B1408" i="3" s="1"/>
  <c r="A1361" i="3"/>
  <c r="B1361" i="3" s="1"/>
  <c r="A1410" i="3"/>
  <c r="B1410" i="3" s="1"/>
  <c r="A1459" i="3"/>
  <c r="B1459" i="3" s="1"/>
  <c r="A1412" i="3"/>
  <c r="B1412" i="3" s="1"/>
  <c r="A1605" i="3"/>
  <c r="B1605" i="3" s="1"/>
  <c r="A1654" i="3"/>
  <c r="B1654" i="3" s="1"/>
  <c r="A1607" i="3"/>
  <c r="B1607" i="3" s="1"/>
  <c r="A1752" i="3"/>
  <c r="B1752" i="3" s="1"/>
  <c r="A1801" i="3"/>
  <c r="B1801" i="3" s="1"/>
  <c r="A1850" i="3"/>
  <c r="B1850" i="3" s="1"/>
  <c r="A1947" i="3"/>
  <c r="B1947" i="3" s="1"/>
  <c r="A1996" i="3"/>
  <c r="B1996" i="3" s="1"/>
  <c r="A2141" i="3"/>
  <c r="B2141" i="3" s="1"/>
  <c r="A759" i="3"/>
  <c r="B759" i="3" s="1"/>
  <c r="A1827" i="3"/>
  <c r="B1827" i="3" s="1"/>
  <c r="A29" i="3"/>
  <c r="B29" i="3" s="1"/>
  <c r="A373" i="3"/>
  <c r="B373" i="3" s="1"/>
  <c r="A79" i="3"/>
  <c r="B79" i="3" s="1"/>
  <c r="A128" i="3"/>
  <c r="B128" i="3" s="1"/>
  <c r="A33" i="3"/>
  <c r="B33" i="3" s="1"/>
  <c r="A226" i="3"/>
  <c r="B226" i="3" s="1"/>
  <c r="A275" i="3"/>
  <c r="B275" i="3" s="1"/>
  <c r="A612" i="3"/>
  <c r="B612" i="3" s="1"/>
  <c r="A614" i="3"/>
  <c r="B614" i="3" s="1"/>
  <c r="A713" i="3"/>
  <c r="B713" i="3" s="1"/>
  <c r="A376" i="3"/>
  <c r="B376" i="3" s="1"/>
  <c r="A1491" i="3"/>
  <c r="B1491" i="3" s="1"/>
  <c r="A522" i="3"/>
  <c r="B522" i="3" s="1"/>
  <c r="A1871" i="3"/>
  <c r="B1871" i="3" s="1"/>
  <c r="A1872" i="3"/>
  <c r="B1872" i="3" s="1"/>
  <c r="A1393" i="3"/>
  <c r="B1393" i="3" s="1"/>
  <c r="A1154" i="3"/>
  <c r="B1154" i="3" s="1"/>
  <c r="A1156" i="3"/>
  <c r="B1156" i="3" s="1"/>
  <c r="A196" i="3"/>
  <c r="B196" i="3" s="1"/>
  <c r="B611" i="3" l="1"/>
  <c r="C611" i="3" s="1"/>
  <c r="B829" i="3"/>
  <c r="C829" i="3" s="1"/>
  <c r="B785" i="3"/>
  <c r="C785" i="3" s="1"/>
  <c r="B677" i="3"/>
  <c r="C677" i="3" s="1"/>
  <c r="B864" i="3"/>
  <c r="C864" i="3" s="1"/>
  <c r="B570" i="3"/>
  <c r="C570" i="3" s="1"/>
  <c r="B672" i="3"/>
  <c r="C672" i="3" s="1"/>
  <c r="B779" i="3"/>
  <c r="C779" i="3" s="1"/>
  <c r="B654" i="3"/>
  <c r="C654" i="3" s="1"/>
  <c r="B687" i="3"/>
  <c r="C687" i="3" s="1"/>
  <c r="B586" i="3"/>
  <c r="C586" i="3" s="1"/>
  <c r="B585" i="3"/>
  <c r="B786" i="3"/>
  <c r="C786" i="3" s="1"/>
  <c r="B841" i="3"/>
  <c r="C841" i="3" s="1"/>
  <c r="B726" i="3"/>
  <c r="C726" i="3" s="1"/>
  <c r="B633" i="3"/>
  <c r="C633" i="3" s="1"/>
  <c r="B768" i="3"/>
  <c r="C768" i="3" s="1"/>
  <c r="B784" i="3"/>
  <c r="C784" i="3" s="1"/>
  <c r="B681" i="3"/>
  <c r="C681" i="3" s="1"/>
  <c r="B678" i="3"/>
  <c r="C678" i="3" s="1"/>
  <c r="B778" i="3"/>
  <c r="C778" i="3" s="1"/>
  <c r="B596" i="3"/>
  <c r="C596" i="3" s="1"/>
  <c r="B693" i="3"/>
  <c r="C693" i="3" s="1"/>
  <c r="B801" i="3"/>
  <c r="C801" i="3" s="1"/>
  <c r="B685" i="3"/>
  <c r="C685" i="3" s="1"/>
  <c r="B650" i="3"/>
  <c r="C650" i="3" s="1"/>
  <c r="B741" i="3"/>
  <c r="C741" i="3" s="1"/>
  <c r="B673" i="3"/>
  <c r="C673" i="3" s="1"/>
  <c r="B890" i="3"/>
  <c r="C890" i="3" s="1"/>
  <c r="B700" i="3"/>
  <c r="C700" i="3" s="1"/>
  <c r="B884" i="3"/>
  <c r="C884" i="3" s="1"/>
  <c r="B595" i="3"/>
  <c r="C595" i="3" s="1"/>
  <c r="B709" i="3"/>
  <c r="C709" i="3" s="1"/>
  <c r="B671" i="3"/>
  <c r="C671" i="3" s="1"/>
  <c r="B610" i="3"/>
  <c r="C610" i="3" s="1"/>
  <c r="B765" i="3"/>
  <c r="C765" i="3" s="1"/>
  <c r="B774" i="3"/>
  <c r="C774" i="3" s="1"/>
  <c r="B802" i="3"/>
  <c r="C802" i="3" s="1"/>
  <c r="B699" i="3"/>
  <c r="C699" i="3" s="1"/>
  <c r="B885" i="3"/>
  <c r="C885" i="3" s="1"/>
  <c r="B665" i="3"/>
  <c r="C665" i="3" s="1"/>
  <c r="B821" i="3"/>
  <c r="C821" i="3" s="1"/>
  <c r="B658" i="3"/>
  <c r="C658" i="3" s="1"/>
  <c r="B670" i="3"/>
  <c r="C670" i="3" s="1"/>
  <c r="B674" i="3"/>
  <c r="C674" i="3" s="1"/>
  <c r="B711" i="3"/>
  <c r="C711" i="3" s="1"/>
  <c r="B880" i="3"/>
  <c r="C880" i="3" s="1"/>
  <c r="B881" i="3"/>
  <c r="C881" i="3" s="1"/>
  <c r="B688" i="3"/>
  <c r="C688" i="3" s="1"/>
  <c r="B891" i="3"/>
  <c r="C891" i="3" s="1"/>
  <c r="B669" i="3"/>
  <c r="C669" i="3" s="1"/>
  <c r="B694" i="3"/>
  <c r="C694" i="3" s="1"/>
  <c r="B712" i="3"/>
  <c r="C712" i="3" s="1"/>
  <c r="B690" i="3"/>
  <c r="C690" i="3" s="1"/>
  <c r="B769" i="3"/>
  <c r="C769" i="3" s="1"/>
  <c r="B764" i="3"/>
  <c r="C764" i="3" s="1"/>
  <c r="B659" i="3"/>
  <c r="C659" i="3" s="1"/>
  <c r="B689" i="3"/>
  <c r="C689" i="3" s="1"/>
  <c r="B686" i="3"/>
  <c r="C686" i="3" s="1"/>
  <c r="B730" i="3"/>
  <c r="C730" i="3" s="1"/>
  <c r="B569" i="3"/>
  <c r="C569" i="3" s="1"/>
  <c r="B775" i="3"/>
  <c r="C775" i="3" s="1"/>
  <c r="B826" i="3"/>
  <c r="C826" i="3" s="1"/>
  <c r="B594" i="3"/>
  <c r="C594" i="3" s="1"/>
  <c r="B771" i="3"/>
  <c r="C771" i="3" s="1"/>
  <c r="B749" i="3"/>
  <c r="C749" i="3" s="1"/>
  <c r="B632" i="3"/>
  <c r="C632" i="3" s="1"/>
  <c r="B710" i="3"/>
  <c r="C710" i="3" s="1"/>
  <c r="B770" i="3"/>
  <c r="C770" i="3" s="1"/>
  <c r="B731" i="3"/>
  <c r="C731" i="3" s="1"/>
  <c r="B800" i="3"/>
  <c r="C800" i="3" s="1"/>
  <c r="B799" i="3"/>
  <c r="C799" i="3" s="1"/>
  <c r="B603" i="3"/>
  <c r="C603" i="3" s="1"/>
  <c r="B865" i="3"/>
  <c r="C865" i="3" s="1"/>
  <c r="B642" i="3"/>
  <c r="C642" i="3" s="1"/>
  <c r="B571" i="3"/>
  <c r="C571" i="3" s="1"/>
  <c r="B783" i="3"/>
  <c r="C783" i="3" s="1"/>
  <c r="B662" i="3"/>
  <c r="C662" i="3" s="1"/>
  <c r="B720" i="3"/>
  <c r="C720" i="3" s="1"/>
  <c r="B572" i="3"/>
  <c r="C572" i="3" s="1"/>
  <c r="B675" i="3"/>
  <c r="C675" i="3" s="1"/>
  <c r="B691" i="3"/>
  <c r="C691" i="3" s="1"/>
  <c r="B649" i="3"/>
  <c r="C649" i="3" s="1"/>
  <c r="B719" i="3"/>
  <c r="C719" i="3" s="1"/>
  <c r="B729" i="3"/>
  <c r="C729" i="3" s="1"/>
  <c r="B676" i="3"/>
  <c r="C676" i="3" s="1"/>
  <c r="B663" i="3"/>
  <c r="C663" i="3" s="1"/>
  <c r="B648" i="3"/>
  <c r="C648" i="3" s="1"/>
  <c r="B661" i="3"/>
  <c r="C661" i="3" s="1"/>
  <c r="B655" i="3"/>
  <c r="C655" i="3" s="1"/>
  <c r="B664" i="3"/>
  <c r="C664" i="3" s="1"/>
  <c r="B660" i="3"/>
  <c r="C660" i="3" s="1"/>
  <c r="B718" i="3"/>
  <c r="C718" i="3" s="1"/>
  <c r="B702" i="3"/>
  <c r="C702" i="3" s="1"/>
  <c r="B822" i="3"/>
  <c r="C822" i="3" s="1"/>
  <c r="B727" i="3"/>
  <c r="C727" i="3" s="1"/>
  <c r="B728" i="3"/>
  <c r="C728" i="3" s="1"/>
  <c r="B604" i="3"/>
  <c r="C604" i="3" s="1"/>
  <c r="B680" i="3"/>
  <c r="C680" i="3" s="1"/>
  <c r="B762" i="3"/>
  <c r="C762" i="3" s="1"/>
  <c r="B740" i="3"/>
  <c r="C740" i="3" s="1"/>
  <c r="B682" i="3"/>
  <c r="C682" i="3" s="1"/>
  <c r="B763" i="3"/>
  <c r="C763" i="3" s="1"/>
  <c r="B684" i="3"/>
  <c r="C684" i="3" s="1"/>
  <c r="B692" i="3"/>
  <c r="C692" i="3" s="1"/>
  <c r="B828" i="3"/>
  <c r="C828" i="3" s="1"/>
  <c r="B825" i="3"/>
  <c r="C825" i="3" s="1"/>
  <c r="B895" i="3"/>
  <c r="C895" i="3" s="1"/>
  <c r="B738" i="3"/>
  <c r="C738" i="3" s="1"/>
  <c r="B593" i="3"/>
  <c r="C593" i="3" s="1"/>
  <c r="B701" i="3"/>
  <c r="C701" i="3" s="1"/>
  <c r="B683" i="3"/>
  <c r="C683" i="3" s="1"/>
  <c r="B827" i="3"/>
  <c r="C827" i="3" s="1"/>
  <c r="B830" i="3"/>
  <c r="C830" i="3" s="1"/>
  <c r="B679" i="3"/>
  <c r="C679" i="3" s="1"/>
  <c r="B651" i="3"/>
  <c r="C651" i="3" s="1"/>
  <c r="B894" i="3"/>
  <c r="C894" i="3" s="1"/>
  <c r="B748" i="3"/>
  <c r="C748" i="3" s="1"/>
  <c r="B739" i="3"/>
  <c r="C739" i="3" s="1"/>
  <c r="B561" i="3"/>
  <c r="C561" i="3" s="1"/>
  <c r="B717" i="3"/>
  <c r="C717" i="3" s="1"/>
  <c r="B558" i="3"/>
  <c r="C558" i="3" s="1"/>
  <c r="B840" i="3"/>
  <c r="C840" i="3" s="1"/>
  <c r="B562" i="3"/>
  <c r="C562" i="3" s="1"/>
  <c r="B557" i="3"/>
  <c r="B643" i="3"/>
  <c r="C643" i="3" s="1"/>
  <c r="C557" i="3" l="1"/>
  <c r="D660" i="3"/>
  <c r="E660" i="3"/>
  <c r="D670" i="3"/>
  <c r="E670" i="3"/>
  <c r="D671" i="3"/>
  <c r="E671" i="3"/>
  <c r="D709" i="3"/>
  <c r="E709" i="3"/>
  <c r="D711" i="3"/>
  <c r="E711" i="3"/>
  <c r="D595" i="3"/>
  <c r="E595" i="3"/>
  <c r="D884" i="3"/>
  <c r="E884" i="3"/>
  <c r="D676" i="3"/>
  <c r="E676" i="3"/>
  <c r="D700" i="3"/>
  <c r="E700" i="3"/>
  <c r="E783" i="3"/>
  <c r="D783" i="3"/>
  <c r="D890" i="3"/>
  <c r="E890" i="3"/>
  <c r="D699" i="3"/>
  <c r="E699" i="3"/>
  <c r="D673" i="3"/>
  <c r="E673" i="3"/>
  <c r="D741" i="3"/>
  <c r="E741" i="3"/>
  <c r="D865" i="3"/>
  <c r="E865" i="3"/>
  <c r="D650" i="3"/>
  <c r="E650" i="3"/>
  <c r="D774" i="3"/>
  <c r="E774" i="3"/>
  <c r="D603" i="3"/>
  <c r="E603" i="3"/>
  <c r="D685" i="3"/>
  <c r="E685" i="3"/>
  <c r="D821" i="3"/>
  <c r="E821" i="3"/>
  <c r="D799" i="3"/>
  <c r="E799" i="3"/>
  <c r="D801" i="3"/>
  <c r="E801" i="3"/>
  <c r="D718" i="3"/>
  <c r="E718" i="3"/>
  <c r="D693" i="3"/>
  <c r="E693" i="3"/>
  <c r="D702" i="3"/>
  <c r="E702" i="3"/>
  <c r="D572" i="3"/>
  <c r="E572" i="3"/>
  <c r="D596" i="3"/>
  <c r="E596" i="3"/>
  <c r="D727" i="3"/>
  <c r="E727" i="3"/>
  <c r="D675" i="3"/>
  <c r="E675" i="3"/>
  <c r="D770" i="3"/>
  <c r="E770" i="3"/>
  <c r="D778" i="3"/>
  <c r="E778" i="3"/>
  <c r="D610" i="3"/>
  <c r="E610" i="3"/>
  <c r="D678" i="3"/>
  <c r="E678" i="3"/>
  <c r="D822" i="3"/>
  <c r="E822" i="3"/>
  <c r="D840" i="3"/>
  <c r="E840" i="3"/>
  <c r="D632" i="3"/>
  <c r="E632" i="3"/>
  <c r="D681" i="3"/>
  <c r="E681" i="3"/>
  <c r="D658" i="3"/>
  <c r="E658" i="3"/>
  <c r="D717" i="3"/>
  <c r="E717" i="3"/>
  <c r="E784" i="3"/>
  <c r="D784" i="3"/>
  <c r="E662" i="3"/>
  <c r="D662" i="3"/>
  <c r="E771" i="3"/>
  <c r="D771" i="3"/>
  <c r="D768" i="3"/>
  <c r="E768" i="3"/>
  <c r="D674" i="3"/>
  <c r="E674" i="3"/>
  <c r="D571" i="3"/>
  <c r="E571" i="3"/>
  <c r="D594" i="3"/>
  <c r="E594" i="3"/>
  <c r="D633" i="3"/>
  <c r="E633" i="3"/>
  <c r="E691" i="3"/>
  <c r="D691" i="3"/>
  <c r="E826" i="3"/>
  <c r="D826" i="3"/>
  <c r="D726" i="3"/>
  <c r="E726" i="3"/>
  <c r="D729" i="3"/>
  <c r="E729" i="3"/>
  <c r="D642" i="3"/>
  <c r="E642" i="3"/>
  <c r="D841" i="3"/>
  <c r="E841" i="3"/>
  <c r="D802" i="3"/>
  <c r="E802" i="3"/>
  <c r="D739" i="3"/>
  <c r="E739" i="3"/>
  <c r="D569" i="3"/>
  <c r="E569" i="3"/>
  <c r="D786" i="3"/>
  <c r="E786" i="3"/>
  <c r="D800" i="3"/>
  <c r="E800" i="3"/>
  <c r="D730" i="3"/>
  <c r="E730" i="3"/>
  <c r="C585" i="3"/>
  <c r="D585" i="3" s="1"/>
  <c r="D648" i="3"/>
  <c r="E648" i="3"/>
  <c r="D748" i="3"/>
  <c r="E748" i="3"/>
  <c r="D686" i="3"/>
  <c r="E686" i="3"/>
  <c r="E586" i="3"/>
  <c r="D586" i="3"/>
  <c r="D664" i="3"/>
  <c r="E664" i="3"/>
  <c r="D731" i="3"/>
  <c r="E731" i="3"/>
  <c r="D828" i="3"/>
  <c r="E828" i="3"/>
  <c r="D689" i="3"/>
  <c r="E689" i="3"/>
  <c r="D687" i="3"/>
  <c r="E687" i="3"/>
  <c r="D661" i="3"/>
  <c r="E661" i="3"/>
  <c r="D557" i="3"/>
  <c r="E557" i="3"/>
  <c r="D679" i="3"/>
  <c r="E679" i="3"/>
  <c r="E692" i="3"/>
  <c r="D692" i="3"/>
  <c r="D659" i="3"/>
  <c r="E659" i="3"/>
  <c r="D654" i="3"/>
  <c r="E654" i="3"/>
  <c r="E880" i="3"/>
  <c r="D880" i="3"/>
  <c r="D649" i="3"/>
  <c r="E649" i="3"/>
  <c r="D651" i="3"/>
  <c r="E651" i="3"/>
  <c r="D701" i="3"/>
  <c r="E701" i="3"/>
  <c r="D764" i="3"/>
  <c r="E764" i="3"/>
  <c r="D779" i="3"/>
  <c r="E779" i="3"/>
  <c r="D665" i="3"/>
  <c r="E665" i="3"/>
  <c r="D894" i="3"/>
  <c r="E894" i="3"/>
  <c r="D895" i="3"/>
  <c r="E895" i="3"/>
  <c r="D769" i="3"/>
  <c r="E769" i="3"/>
  <c r="D672" i="3"/>
  <c r="E672" i="3"/>
  <c r="D885" i="3"/>
  <c r="E885" i="3"/>
  <c r="D562" i="3"/>
  <c r="E562" i="3"/>
  <c r="D827" i="3"/>
  <c r="E827" i="3"/>
  <c r="D682" i="3"/>
  <c r="E682" i="3"/>
  <c r="D690" i="3"/>
  <c r="E690" i="3"/>
  <c r="D570" i="3"/>
  <c r="E570" i="3"/>
  <c r="D663" i="3"/>
  <c r="E663" i="3"/>
  <c r="D710" i="3"/>
  <c r="E710" i="3"/>
  <c r="D738" i="3"/>
  <c r="E738" i="3"/>
  <c r="D712" i="3"/>
  <c r="E712" i="3"/>
  <c r="D864" i="3"/>
  <c r="E864" i="3"/>
  <c r="D881" i="3"/>
  <c r="E881" i="3"/>
  <c r="D720" i="3"/>
  <c r="E720" i="3"/>
  <c r="D749" i="3"/>
  <c r="E749" i="3"/>
  <c r="E825" i="3"/>
  <c r="D825" i="3"/>
  <c r="E762" i="3"/>
  <c r="D762" i="3"/>
  <c r="D694" i="3"/>
  <c r="E694" i="3"/>
  <c r="D677" i="3"/>
  <c r="E677" i="3"/>
  <c r="D655" i="3"/>
  <c r="E655" i="3"/>
  <c r="D643" i="3"/>
  <c r="E643" i="3"/>
  <c r="D830" i="3"/>
  <c r="E830" i="3"/>
  <c r="D593" i="3"/>
  <c r="E593" i="3"/>
  <c r="D740" i="3"/>
  <c r="E740" i="3"/>
  <c r="D669" i="3"/>
  <c r="E669" i="3"/>
  <c r="D785" i="3"/>
  <c r="E785" i="3"/>
  <c r="D719" i="3"/>
  <c r="E719" i="3"/>
  <c r="D561" i="3"/>
  <c r="E561" i="3"/>
  <c r="D775" i="3"/>
  <c r="E775" i="3"/>
  <c r="E763" i="3"/>
  <c r="D763" i="3"/>
  <c r="D891" i="3"/>
  <c r="E891" i="3"/>
  <c r="D829" i="3"/>
  <c r="E829" i="3"/>
  <c r="D765" i="3"/>
  <c r="E765" i="3"/>
  <c r="D558" i="3"/>
  <c r="E558" i="3"/>
  <c r="D683" i="3"/>
  <c r="E683" i="3"/>
  <c r="D684" i="3"/>
  <c r="E684" i="3"/>
  <c r="D680" i="3"/>
  <c r="E680" i="3"/>
  <c r="D604" i="3"/>
  <c r="E604" i="3"/>
  <c r="D728" i="3"/>
  <c r="E728" i="3"/>
  <c r="D688" i="3"/>
  <c r="E688" i="3"/>
  <c r="D611" i="3"/>
  <c r="E611" i="3"/>
  <c r="E585" i="3" l="1"/>
</calcChain>
</file>

<file path=xl/sharedStrings.xml><?xml version="1.0" encoding="utf-8"?>
<sst xmlns="http://schemas.openxmlformats.org/spreadsheetml/2006/main" count="25669" uniqueCount="7789">
  <si>
    <t>part-pin</t>
  </si>
  <si>
    <t>versal-net</t>
  </si>
  <si>
    <t>versal-pin</t>
  </si>
  <si>
    <t>k-p1</t>
  </si>
  <si>
    <t>k-p2</t>
  </si>
  <si>
    <t>k-p3</t>
  </si>
  <si>
    <t>k-p4</t>
  </si>
  <si>
    <t>ku060-net</t>
  </si>
  <si>
    <t>ku060-pin</t>
  </si>
  <si>
    <t>k-p5</t>
  </si>
  <si>
    <t>backplane-net</t>
  </si>
  <si>
    <t>bp-p1</t>
  </si>
  <si>
    <t>versalPin</t>
  </si>
  <si>
    <t>JTER_A-A1</t>
  </si>
  <si>
    <t>FST_CLKP_FPGA</t>
  </si>
  <si>
    <t>U1-AM26</t>
  </si>
  <si>
    <t>J34-K4</t>
  </si>
  <si>
    <t>DIFF_P_0045</t>
  </si>
  <si>
    <t>JTER_A-A3</t>
  </si>
  <si>
    <t>'DUT_DIFF_BUS_1A_706_16P'</t>
  </si>
  <si>
    <t>U1-AM24</t>
  </si>
  <si>
    <t>DIFF_BUS_OUT_3P</t>
  </si>
  <si>
    <t>U1-G35</t>
  </si>
  <si>
    <t>DIFF_P_0156</t>
  </si>
  <si>
    <t>JTER_A-A5</t>
  </si>
  <si>
    <t>'DUT_DIFF_BUS_1A_706_12P'</t>
  </si>
  <si>
    <t>U1-AP24</t>
  </si>
  <si>
    <t>DIFF_BUS_OUT_8P</t>
  </si>
  <si>
    <t>DIFF_P_0181</t>
  </si>
  <si>
    <t>JTER_A-A7</t>
  </si>
  <si>
    <t>'DUT_DIFF_BUS_1A_706_14P'</t>
  </si>
  <si>
    <t>U1-AU24</t>
  </si>
  <si>
    <t>DIFF_BUS_OUT_13P</t>
  </si>
  <si>
    <t>DIFF_P_0178</t>
  </si>
  <si>
    <t>JTER_A-A9</t>
  </si>
  <si>
    <t>'DUT_DIFF_BUS_1A_706_18P'</t>
  </si>
  <si>
    <t>U1-BA25</t>
  </si>
  <si>
    <t>DIFF_BUS_OUT_18P</t>
  </si>
  <si>
    <t>DIFF_P_0148</t>
  </si>
  <si>
    <t>JTER_A-A11</t>
  </si>
  <si>
    <t>'DUT_DIFF_BUS_2A_704_CLK_0N'</t>
  </si>
  <si>
    <t>U1-BC30</t>
  </si>
  <si>
    <t>DF_CC_0099_N</t>
  </si>
  <si>
    <t>U1-AM29</t>
  </si>
  <si>
    <t>DIFF_N_0134</t>
  </si>
  <si>
    <t>JTER_A-A13</t>
  </si>
  <si>
    <t>'DUT_DIFF_BUS_1A_706_22N'</t>
  </si>
  <si>
    <t>U1-BG23</t>
  </si>
  <si>
    <t>DF_0059_N</t>
  </si>
  <si>
    <t>U1-AV32</t>
  </si>
  <si>
    <t>DIFF_N_0124</t>
  </si>
  <si>
    <t>JTER_A-A15</t>
  </si>
  <si>
    <t>DF_0058_P</t>
  </si>
  <si>
    <t>DIFF_P_0123</t>
  </si>
  <si>
    <t>JTER_A-A17</t>
  </si>
  <si>
    <t>'DUT_DIFF_BUS_3A_703_0N'</t>
  </si>
  <si>
    <t>U1-BF38</t>
  </si>
  <si>
    <t>DF_0057_N</t>
  </si>
  <si>
    <t>U1-AW31</t>
  </si>
  <si>
    <t>DIFF_N_0120</t>
  </si>
  <si>
    <t>JTER_A-A19</t>
  </si>
  <si>
    <t>'DUT_DIFF_BUS_3A_703_2N'</t>
  </si>
  <si>
    <t>U1-BC36</t>
  </si>
  <si>
    <t>DF_0056_N</t>
  </si>
  <si>
    <t>U1-AW29</t>
  </si>
  <si>
    <t>DIFF_N_0114</t>
  </si>
  <si>
    <t>JTER_A-A21</t>
  </si>
  <si>
    <t>SE_053_FPGA</t>
  </si>
  <si>
    <t>P7-3</t>
  </si>
  <si>
    <t>&lt;P7-2&gt;</t>
  </si>
  <si>
    <t>MS_065</t>
  </si>
  <si>
    <t>JTER_A-A23</t>
  </si>
  <si>
    <t>'DUT_SMAP_D28'</t>
  </si>
  <si>
    <t>&lt;U1-C17&gt;</t>
  </si>
  <si>
    <t>P34-3</t>
  </si>
  <si>
    <t>&lt;P34-2&gt;</t>
  </si>
  <si>
    <t>SMAP_D28_FPGA</t>
  </si>
  <si>
    <t>DUT_SMAP_D28</t>
  </si>
  <si>
    <t>JTER_A-A25</t>
  </si>
  <si>
    <t>'DUT_SMAP_D29'</t>
  </si>
  <si>
    <t>&lt;U1-E17&gt;</t>
  </si>
  <si>
    <t>P31-3</t>
  </si>
  <si>
    <t>&lt;P31-2&gt;</t>
  </si>
  <si>
    <t>SMAP_D29_FPGA</t>
  </si>
  <si>
    <t>DUT_SMAP_D29</t>
  </si>
  <si>
    <t>JTER_A-A27</t>
  </si>
  <si>
    <t>'DUT_SNGL_BUS_3A_707_8'</t>
  </si>
  <si>
    <t>U1-AY19</t>
  </si>
  <si>
    <t>SE_048</t>
  </si>
  <si>
    <t>MS_066</t>
  </si>
  <si>
    <t>JTER_A-A29</t>
  </si>
  <si>
    <t>'DUT_DIFF_BUS_3A_703_4P'</t>
  </si>
  <si>
    <t>U1-AW36</t>
  </si>
  <si>
    <t>DF_0087_P</t>
  </si>
  <si>
    <t>DIFF_P_0277</t>
  </si>
  <si>
    <t>JTER_A-A31</t>
  </si>
  <si>
    <t>'DUT_DIFF_BUS_1A_706_23N'</t>
  </si>
  <si>
    <t>U1-BF22</t>
  </si>
  <si>
    <t>DF_0098_N</t>
  </si>
  <si>
    <t>DIFF_N_0133</t>
  </si>
  <si>
    <t>JTER_A-A33</t>
  </si>
  <si>
    <t>'DUT_DIFF_BUS_1A_706_23P'</t>
  </si>
  <si>
    <t>U1-BG21</t>
  </si>
  <si>
    <t>DF_0098_P</t>
  </si>
  <si>
    <t>DIFF_P_0133</t>
  </si>
  <si>
    <t>JTER_A-A35</t>
  </si>
  <si>
    <t>'DUT_SMAP_D30'</t>
  </si>
  <si>
    <t>&lt;U1-F17&gt;</t>
  </si>
  <si>
    <t>P32-3</t>
  </si>
  <si>
    <t>&lt;P32-2&gt;</t>
  </si>
  <si>
    <t>SMAP_D30_FPGA</t>
  </si>
  <si>
    <t>DUT_SMAP_D30</t>
  </si>
  <si>
    <t>JTER_A-A37</t>
  </si>
  <si>
    <t>'DUT_SMAP_D31'</t>
  </si>
  <si>
    <t>&lt;U1-G17&gt;</t>
  </si>
  <si>
    <t>P33-3</t>
  </si>
  <si>
    <t>&lt;P33-2&gt;</t>
  </si>
  <si>
    <t>SMAP_D31_FPGA</t>
  </si>
  <si>
    <t>DUT_SMAP_D31</t>
  </si>
  <si>
    <t>JTER_A-A39</t>
  </si>
  <si>
    <t>SE_049</t>
  </si>
  <si>
    <t>MS_046</t>
  </si>
  <si>
    <t>JTER_A-A41</t>
  </si>
  <si>
    <t>'DUT_DIFF_BUS_3A_707_2P'</t>
  </si>
  <si>
    <t>U1-BB18</t>
  </si>
  <si>
    <t>DF_0055_P</t>
  </si>
  <si>
    <t>DIFF_P_0111</t>
  </si>
  <si>
    <t>JTER_A-A43</t>
  </si>
  <si>
    <t>'DUT_DIFF_BUS_3A_707_2N'</t>
  </si>
  <si>
    <t>U1-BC17</t>
  </si>
  <si>
    <t>DF_0055_N</t>
  </si>
  <si>
    <t>DIFF_N_0111</t>
  </si>
  <si>
    <t>JTER_A-A45</t>
  </si>
  <si>
    <t>'DUT_DIFF_BUS_3A_707_4N'</t>
  </si>
  <si>
    <t>U1-BD19</t>
  </si>
  <si>
    <t>DF_0053_N</t>
  </si>
  <si>
    <t>U1-AK31</t>
  </si>
  <si>
    <t>DIFF_N_0109</t>
  </si>
  <si>
    <t>JTER_A-A47</t>
  </si>
  <si>
    <t>'DUT_DIFF_BUS_3A_707_3N'</t>
  </si>
  <si>
    <t>U1-BG18</t>
  </si>
  <si>
    <t>DF_0052_N</t>
  </si>
  <si>
    <t>U1-AK30</t>
  </si>
  <si>
    <t>DIFF_N_0108</t>
  </si>
  <si>
    <t>JTER_A-A49</t>
  </si>
  <si>
    <t>SE_047</t>
  </si>
  <si>
    <t>MS_067</t>
  </si>
  <si>
    <t>JTER_A-A51</t>
  </si>
  <si>
    <t>'DUT_DIFF_BUS_1A_706_17P'</t>
  </si>
  <si>
    <t>U1-BC22</t>
  </si>
  <si>
    <t>DIFF_BUS_IN_18P</t>
  </si>
  <si>
    <t>U1-H39</t>
  </si>
  <si>
    <t>DIFF_P_0155</t>
  </si>
  <si>
    <t>JTER_A-A53</t>
  </si>
  <si>
    <t>'DUT_DIFF_BUS_1A_706_19P'</t>
  </si>
  <si>
    <t>U1-AV23</t>
  </si>
  <si>
    <t>DIFF_BUS_IN_13P</t>
  </si>
  <si>
    <t>DIFF_P_0142</t>
  </si>
  <si>
    <t>JTER_A-A55</t>
  </si>
  <si>
    <t>'DUT_DIFF_BUS_1A_706_13P'</t>
  </si>
  <si>
    <t>U1-AP22</t>
  </si>
  <si>
    <t>DIFF_BUS_IN_8P</t>
  </si>
  <si>
    <t>DIFF_P_0187</t>
  </si>
  <si>
    <t>JTER_A-A57</t>
  </si>
  <si>
    <t>'DUT_DIFF_BUS_1A_706_15P'</t>
  </si>
  <si>
    <t>U1-AT23</t>
  </si>
  <si>
    <t>DIFF_BUS_IN_3P</t>
  </si>
  <si>
    <t>DIFF_P_0170</t>
  </si>
  <si>
    <t>JTER_A-A59</t>
  </si>
  <si>
    <t>SE_046</t>
  </si>
  <si>
    <t>MS_068</t>
  </si>
  <si>
    <t>JTER_A-C1</t>
  </si>
  <si>
    <t>FST_CLKN_FPGA</t>
  </si>
  <si>
    <t>U1-AN26</t>
  </si>
  <si>
    <t>J34-K5</t>
  </si>
  <si>
    <t>DIFF_N_0045</t>
  </si>
  <si>
    <t>JTER_A-C3</t>
  </si>
  <si>
    <t>'DUT_DIFF_BUS_1A_706_16N'</t>
  </si>
  <si>
    <t>U1-AM23</t>
  </si>
  <si>
    <t>DIFF_BUS_OUT_3N</t>
  </si>
  <si>
    <t>U1-F35</t>
  </si>
  <si>
    <t>DIFF_N_0156</t>
  </si>
  <si>
    <t>JTER_A-C5</t>
  </si>
  <si>
    <t>'DUT_DIFF_BUS_1A_706_12N'</t>
  </si>
  <si>
    <t>U1-AR24</t>
  </si>
  <si>
    <t>DIFF_BUS_OUT_8N</t>
  </si>
  <si>
    <t>DIFF_N_0181</t>
  </si>
  <si>
    <t>JTER_A-C7</t>
  </si>
  <si>
    <t>'DUT_DIFF_BUS_1A_706_14N'</t>
  </si>
  <si>
    <t>U1-AU23</t>
  </si>
  <si>
    <t>DIFF_BUS_OUT_13N</t>
  </si>
  <si>
    <t>DIFF_N_0178</t>
  </si>
  <si>
    <t>JTER_A-C9</t>
  </si>
  <si>
    <t>'DUT_DIFF_BUS_1A_706_18N'</t>
  </si>
  <si>
    <t>U1-BB25</t>
  </si>
  <si>
    <t>DIFF_BUS_OUT_18N</t>
  </si>
  <si>
    <t>DIFF_N_0148</t>
  </si>
  <si>
    <t>JTER_A-C11</t>
  </si>
  <si>
    <t>'DUT_DIFF_BUS_2A_704_CLK_0P'</t>
  </si>
  <si>
    <t>U1-BC31</t>
  </si>
  <si>
    <t>DF_CC_0099_P</t>
  </si>
  <si>
    <t>U1-AL29</t>
  </si>
  <si>
    <t>DIFF_P_0134</t>
  </si>
  <si>
    <t>JTER_A-C13</t>
  </si>
  <si>
    <t>'DUT_DIFF_BUS_1A_706_22P'</t>
  </si>
  <si>
    <t>U1-BF24</t>
  </si>
  <si>
    <t>DF_0059_P</t>
  </si>
  <si>
    <t>U1-AU32</t>
  </si>
  <si>
    <t>DIFF_P_0124</t>
  </si>
  <si>
    <t>JTER_A-C15</t>
  </si>
  <si>
    <t>'DUT_DIFF_BUS_2A_705_CLK_1N'</t>
  </si>
  <si>
    <t>U1-BD28</t>
  </si>
  <si>
    <t>DF_0091_N</t>
  </si>
  <si>
    <t>DIFF_N_0067</t>
  </si>
  <si>
    <t>JTER_A-C17</t>
  </si>
  <si>
    <t>'DUT_DIFF_BUS_3A_703_0P'</t>
  </si>
  <si>
    <t>U1-BE37</t>
  </si>
  <si>
    <t>DF_0057_P</t>
  </si>
  <si>
    <t>U1-AW30</t>
  </si>
  <si>
    <t>DIFF_P_0120</t>
  </si>
  <si>
    <t>JTER_A-C19</t>
  </si>
  <si>
    <t>'DUT_DIFF_BUS_3A_703_2P'</t>
  </si>
  <si>
    <t>U1-BB36</t>
  </si>
  <si>
    <t>DF_0056_P</t>
  </si>
  <si>
    <t>U1-AV29</t>
  </si>
  <si>
    <t>DIFF_P_0114</t>
  </si>
  <si>
    <t>JTER_A-C21</t>
  </si>
  <si>
    <t>'DUT_SNGL_BUS_2A_708_3'</t>
  </si>
  <si>
    <t>U1-AV14</t>
  </si>
  <si>
    <t>SE_026</t>
  </si>
  <si>
    <t>MS_059</t>
  </si>
  <si>
    <t>JTER_A-C23</t>
  </si>
  <si>
    <t>'DUT_SMAP_D20'</t>
  </si>
  <si>
    <t>&lt;U1-G19&gt;</t>
  </si>
  <si>
    <t>P26-3</t>
  </si>
  <si>
    <t>&lt;P26-2&gt;</t>
  </si>
  <si>
    <t>SMAP_D20_FPGA</t>
  </si>
  <si>
    <t>DUT_SMAP_D20</t>
  </si>
  <si>
    <t>JTER_A-C25</t>
  </si>
  <si>
    <t>'DUT_SMAP_D21'</t>
  </si>
  <si>
    <t>&lt;U1-F18&gt;</t>
  </si>
  <si>
    <t>P23-3</t>
  </si>
  <si>
    <t>&lt;P23-2&gt;</t>
  </si>
  <si>
    <t>SMAP_D21_FPGA</t>
  </si>
  <si>
    <t>DUT_SMAP_D21</t>
  </si>
  <si>
    <t>JTER_A-C27</t>
  </si>
  <si>
    <t>'DUT_SNGL_BUS_3A_707_0'</t>
  </si>
  <si>
    <t>U1-AT17</t>
  </si>
  <si>
    <t>SE_027</t>
  </si>
  <si>
    <t>MS_060</t>
  </si>
  <si>
    <t>JTER_A-C29</t>
  </si>
  <si>
    <t>'DUT_DIFF_BUS_3A_703_4N'</t>
  </si>
  <si>
    <t>U1-AV37</t>
  </si>
  <si>
    <t>DF_0087_N</t>
  </si>
  <si>
    <t>DIFF_N_0277</t>
  </si>
  <si>
    <t>JTER_A-C31</t>
  </si>
  <si>
    <t>'DUT_DIFF_BUS_3A_703_5P'</t>
  </si>
  <si>
    <t>U1-AM36</t>
  </si>
  <si>
    <t>DF_0088_P</t>
  </si>
  <si>
    <t>DIFF_P_0278</t>
  </si>
  <si>
    <t>JTER_A-C33</t>
  </si>
  <si>
    <t>'DUT_SNGL_BUS_2A_708_5'</t>
  </si>
  <si>
    <t>U1-BD15</t>
  </si>
  <si>
    <t>SE_007</t>
  </si>
  <si>
    <t>MS_013</t>
  </si>
  <si>
    <t>JTER_A-C35</t>
  </si>
  <si>
    <t>'DUT_SMAP_D22'</t>
  </si>
  <si>
    <t>&lt;U1-E18&gt;</t>
  </si>
  <si>
    <t>P24-3</t>
  </si>
  <si>
    <t>&lt;P24-2&gt;</t>
  </si>
  <si>
    <t>SMAP_D22_FPGA</t>
  </si>
  <si>
    <t>DUT_SMAP_D22</t>
  </si>
  <si>
    <t>JTER_A-C37</t>
  </si>
  <si>
    <t>'DUT_SMAP_D23'</t>
  </si>
  <si>
    <t>&lt;U1-D18&gt;</t>
  </si>
  <si>
    <t>P25-3</t>
  </si>
  <si>
    <t>&lt;P25-2&gt;</t>
  </si>
  <si>
    <t>SMAP_D23_FPGA</t>
  </si>
  <si>
    <t>DUT_SMAP_D23</t>
  </si>
  <si>
    <t>JTER_A-C39</t>
  </si>
  <si>
    <t>'DUT_SNGL_BUS_3A_707_1'</t>
  </si>
  <si>
    <t>U1-AP16</t>
  </si>
  <si>
    <t>SE_006</t>
  </si>
  <si>
    <t>MS_012</t>
  </si>
  <si>
    <t>JTER_A-C41</t>
  </si>
  <si>
    <t>'DUT_DIFF_BUS_3A_707_5N'</t>
  </si>
  <si>
    <t>U1-BA19</t>
  </si>
  <si>
    <t>DF_0051_N</t>
  </si>
  <si>
    <t>U1-AR30</t>
  </si>
  <si>
    <t>DIFF_N_0107</t>
  </si>
  <si>
    <t>JTER_A-C43</t>
  </si>
  <si>
    <t>'DUT_SNGL_BUS_2A_708_7'</t>
  </si>
  <si>
    <t>U1-AV11</t>
  </si>
  <si>
    <t>SE_024</t>
  </si>
  <si>
    <t>U1-AV27</t>
  </si>
  <si>
    <t>MS_053</t>
  </si>
  <si>
    <t>JTER_A-C45</t>
  </si>
  <si>
    <t>'DUT_DIFF_BUS_3A_707_4P'</t>
  </si>
  <si>
    <t>U1-BE19</t>
  </si>
  <si>
    <t>DF_0053_P</t>
  </si>
  <si>
    <t>U1-AJ31</t>
  </si>
  <si>
    <t>DIFF_P_0109</t>
  </si>
  <si>
    <t>JTER_A-C47</t>
  </si>
  <si>
    <t>'DUT_DIFF_BUS_3A_707_3P'</t>
  </si>
  <si>
    <t>U1-BF18</t>
  </si>
  <si>
    <t>DF_0052_P</t>
  </si>
  <si>
    <t>U1-AJ30</t>
  </si>
  <si>
    <t>DIFF_P_0108</t>
  </si>
  <si>
    <t>JTER_A-C49</t>
  </si>
  <si>
    <t>SE_035</t>
  </si>
  <si>
    <t>MS_114</t>
  </si>
  <si>
    <t>JTER_A-C51</t>
  </si>
  <si>
    <t>'DUT_DIFF_BUS_1A_706_17N'</t>
  </si>
  <si>
    <t>U1-BC21</t>
  </si>
  <si>
    <t>DIFF_BUS_IN_18N</t>
  </si>
  <si>
    <t>U1-G39</t>
  </si>
  <si>
    <t>DIFF_N_0155</t>
  </si>
  <si>
    <t>JTER_A-C53</t>
  </si>
  <si>
    <t>'DUT_DIFF_BUS_1A_706_19N'</t>
  </si>
  <si>
    <t>U1-AW23</t>
  </si>
  <si>
    <t>DIFF_BUS_IN_13N</t>
  </si>
  <si>
    <t>DIFF_N_0142</t>
  </si>
  <si>
    <t>JTER_A-C55</t>
  </si>
  <si>
    <t>'DUT_DIFF_BUS_1A_706_13N'</t>
  </si>
  <si>
    <t>U1-AP21</t>
  </si>
  <si>
    <t>DIFF_BUS_IN_8N</t>
  </si>
  <si>
    <t>DIFF_N_0187</t>
  </si>
  <si>
    <t>JTER_A-C57</t>
  </si>
  <si>
    <t>'DUT_DIFF_BUS_1A_706_15N'</t>
  </si>
  <si>
    <t>U1-AR23</t>
  </si>
  <si>
    <t>DIFF_BUS_IN_3N</t>
  </si>
  <si>
    <t>DIFF_N_0170</t>
  </si>
  <si>
    <t>JTER_A-C59</t>
  </si>
  <si>
    <t>SE_034</t>
  </si>
  <si>
    <t>MS_113</t>
  </si>
  <si>
    <t>JTER_A-E1</t>
  </si>
  <si>
    <t>'DUT_DIFF_BUS_1A_706_24P'</t>
  </si>
  <si>
    <t>U1-AW24</t>
  </si>
  <si>
    <t>DIFF_BUS_OUT_0P</t>
  </si>
  <si>
    <t>U1-AM31</t>
  </si>
  <si>
    <t>DIFF_P_0085</t>
  </si>
  <si>
    <t>JTER_A-E3</t>
  </si>
  <si>
    <t>'DUT_DIFF_BUS_1A_706_25P'</t>
  </si>
  <si>
    <t>U1-BA24</t>
  </si>
  <si>
    <t>DIFF_BUS_OUT_4P</t>
  </si>
  <si>
    <t>DIFF_P_0079</t>
  </si>
  <si>
    <t>JTER_A-E5</t>
  </si>
  <si>
    <t>'DUT_DIFF_BUS_1A_706_20P'</t>
  </si>
  <si>
    <t>U1-BF23</t>
  </si>
  <si>
    <t>DIFF_BUS_OUT_9P</t>
  </si>
  <si>
    <t>U1-AN33</t>
  </si>
  <si>
    <t>DIFF_P_0121</t>
  </si>
  <si>
    <t>JTER_A-E7</t>
  </si>
  <si>
    <t>'DUT_DIFF_BUS_3A_703_8P'</t>
  </si>
  <si>
    <t>U1-AW39</t>
  </si>
  <si>
    <t>DIFF_BUS_OUT_14P</t>
  </si>
  <si>
    <t>U1-AP30</t>
  </si>
  <si>
    <t>DIFF_P_0112</t>
  </si>
  <si>
    <t>JTER_A-E9</t>
  </si>
  <si>
    <t>'DUT_DIFF_BUS_3A_703_9P'</t>
  </si>
  <si>
    <t>U1-BB38</t>
  </si>
  <si>
    <t>DIFF_BUS_OUT_19P</t>
  </si>
  <si>
    <t>U1-AR31</t>
  </si>
  <si>
    <t>DIFF_P_0106</t>
  </si>
  <si>
    <t>JTER_A-E11</t>
  </si>
  <si>
    <t>'DUT_DIFF_BUS_3A_703_11N'</t>
  </si>
  <si>
    <t>U1-BE39</t>
  </si>
  <si>
    <t>DF_0036_N</t>
  </si>
  <si>
    <t>DIFF_N_0073</t>
  </si>
  <si>
    <t>JTER_A-E13</t>
  </si>
  <si>
    <t>SE_051</t>
  </si>
  <si>
    <t>MS_069</t>
  </si>
  <si>
    <t>JTER_A-E15</t>
  </si>
  <si>
    <t>DF_0058_N</t>
  </si>
  <si>
    <t>DIFF_N_0123</t>
  </si>
  <si>
    <t>JTER_A-E17</t>
  </si>
  <si>
    <t>'DUT_DIFF_BUS_2A_705_CLK_1P'</t>
  </si>
  <si>
    <t>U1-BC28</t>
  </si>
  <si>
    <t>DF_0091_P</t>
  </si>
  <si>
    <t>DIFF_P_0067</t>
  </si>
  <si>
    <t>JTER_A-E19</t>
  </si>
  <si>
    <t>'DUT_DIFF_BUS_1A_706_1N'</t>
  </si>
  <si>
    <t>U1-BD22</t>
  </si>
  <si>
    <t>DF_0050_N</t>
  </si>
  <si>
    <t>U1-AE25</t>
  </si>
  <si>
    <t>DIFF_N_0096</t>
  </si>
  <si>
    <t>JTER_A-E21</t>
  </si>
  <si>
    <t>'DUT_DIFF_BUS_1A_706_2N'</t>
  </si>
  <si>
    <t>U1-BB23</t>
  </si>
  <si>
    <t>DF_0049_N</t>
  </si>
  <si>
    <t>U1-AR25</t>
  </si>
  <si>
    <t>DIFF_N_0095</t>
  </si>
  <si>
    <t>JTER_A-E23</t>
  </si>
  <si>
    <t>'DUT_DIFF_BUS_1A_706_3N'</t>
  </si>
  <si>
    <t>U1-AY23</t>
  </si>
  <si>
    <t>DF_0048_N</t>
  </si>
  <si>
    <t>U1-AJ24</t>
  </si>
  <si>
    <t>DIFF_N_0094</t>
  </si>
  <si>
    <t>JTER_A-E25</t>
  </si>
  <si>
    <t>'DUT_DIFF_BUS_3A_703_17P'</t>
  </si>
  <si>
    <t>U1-BB35</t>
  </si>
  <si>
    <t>DF_0084_P</t>
  </si>
  <si>
    <t>DIFF_N_0284</t>
  </si>
  <si>
    <t>JTER_A-E27</t>
  </si>
  <si>
    <t>'DUT_DIFF_BUS_1A_706_CLK_0N'</t>
  </si>
  <si>
    <t>U1-BD24</t>
  </si>
  <si>
    <t>DF_0085_CC_N</t>
  </si>
  <si>
    <t>U1-G32</t>
  </si>
  <si>
    <t>DIFF_N_0279</t>
  </si>
  <si>
    <t>JTER_A-E29</t>
  </si>
  <si>
    <t>'DUT_DIFF_BUS_3A_703_12P'</t>
  </si>
  <si>
    <t>U1-AR35</t>
  </si>
  <si>
    <t>DF_0090_P</t>
  </si>
  <si>
    <t>U1-AD20</t>
  </si>
  <si>
    <t>DIFF_P_0280</t>
  </si>
  <si>
    <t>JTER_A-E31</t>
  </si>
  <si>
    <t>'DUT_DIFF_BUS_3A_703_5N'</t>
  </si>
  <si>
    <t>U1-AM35</t>
  </si>
  <si>
    <t>DF_0088_N</t>
  </si>
  <si>
    <t>DIFF_N_0278</t>
  </si>
  <si>
    <t>JTER_A-E33</t>
  </si>
  <si>
    <t>'DUT_SNGL_BUS_3A_707_2'</t>
  </si>
  <si>
    <t>U1-AV17</t>
  </si>
  <si>
    <t>SE_013</t>
  </si>
  <si>
    <t>MS_019</t>
  </si>
  <si>
    <t>JTER_A-E35</t>
  </si>
  <si>
    <t>'DUT_SNGL_BUS_3A_707_3'</t>
  </si>
  <si>
    <t>U1-AU16</t>
  </si>
  <si>
    <t>SE_011</t>
  </si>
  <si>
    <t>MS_017</t>
  </si>
  <si>
    <t>JTER_A-E37</t>
  </si>
  <si>
    <t>'DUT_DIFF_BUS_1A_706_4N'</t>
  </si>
  <si>
    <t>U1-AW21</t>
  </si>
  <si>
    <t>DF_0047_N</t>
  </si>
  <si>
    <t>DIFF_N_0093</t>
  </si>
  <si>
    <t>JTER_A-E39</t>
  </si>
  <si>
    <t>'DUT_DIFF_BUS_1A_706_5N'</t>
  </si>
  <si>
    <t>U1-AV21</t>
  </si>
  <si>
    <t>DF_0046_N</t>
  </si>
  <si>
    <t>U1-AP23</t>
  </si>
  <si>
    <t>DIFF_N_0092</t>
  </si>
  <si>
    <t>JTER_A-E41</t>
  </si>
  <si>
    <t>'DUT_DIFF_BUS_3A_707_5P'</t>
  </si>
  <si>
    <t>U1-BA20</t>
  </si>
  <si>
    <t>DF_0051_P</t>
  </si>
  <si>
    <t>U1-AP29</t>
  </si>
  <si>
    <t>DIFF_P_0107</t>
  </si>
  <si>
    <t>JTER_A-E43</t>
  </si>
  <si>
    <t>'DUT_DIFF_BUS_2A_705_2N'</t>
  </si>
  <si>
    <t>U1-AU27</t>
  </si>
  <si>
    <t>DF_0023_N</t>
  </si>
  <si>
    <t>DIFF_N_0057</t>
  </si>
  <si>
    <t>JTER_A-E45</t>
  </si>
  <si>
    <t>SE_050</t>
  </si>
  <si>
    <t>MS_070</t>
  </si>
  <si>
    <t>JTER_A-E47</t>
  </si>
  <si>
    <t>'DUT_DIFF_BUS_3A_707_7N'</t>
  </si>
  <si>
    <t>U1-BF17</t>
  </si>
  <si>
    <t>DF_0105_N</t>
  </si>
  <si>
    <t>DIFF_P_0267</t>
  </si>
  <si>
    <t>JTER_A-E49</t>
  </si>
  <si>
    <t>'DUT_DIFF_BUS_3A_707_11N'</t>
  </si>
  <si>
    <t>U1-BD17</t>
  </si>
  <si>
    <t>DF_0037_N</t>
  </si>
  <si>
    <t>U1-AH32</t>
  </si>
  <si>
    <t>DIFF_N_0074</t>
  </si>
  <si>
    <t>JTER_A-E51</t>
  </si>
  <si>
    <t>'DUT_DIFF_BUS_3A_707_17P'</t>
  </si>
  <si>
    <t>U1-AR18</t>
  </si>
  <si>
    <t>DIFF_BUS_IN_19P</t>
  </si>
  <si>
    <t>U1-AF29</t>
  </si>
  <si>
    <t>DIFF_P_0078</t>
  </si>
  <si>
    <t>JTER_A-E53</t>
  </si>
  <si>
    <t>'DUT_DIFF_BUS_1A_706_0P'</t>
  </si>
  <si>
    <t>U1-AR21</t>
  </si>
  <si>
    <t>DIFF_BUS_IN_14P</t>
  </si>
  <si>
    <t>U1-AE28</t>
  </si>
  <si>
    <t>DIFF_P_0077</t>
  </si>
  <si>
    <t>JTER_A-E55</t>
  </si>
  <si>
    <t>'DUT_DIFF_BUS_1A_706_21P'</t>
  </si>
  <si>
    <t>U1-AN23</t>
  </si>
  <si>
    <t>DIFF_BUS_IN_9P</t>
  </si>
  <si>
    <t>DIFF_P_0115</t>
  </si>
  <si>
    <t>JTER_A-E57</t>
  </si>
  <si>
    <t>'DUT_DIFF_BUS_3A_707_13P'</t>
  </si>
  <si>
    <t>U1-AP19</t>
  </si>
  <si>
    <t>DIFF_BUS_IN_4P</t>
  </si>
  <si>
    <t>DIFF_P_0104</t>
  </si>
  <si>
    <t>JTER_A-E59</t>
  </si>
  <si>
    <t>'DUT_DIFF_BUS_3A_707_15P'</t>
  </si>
  <si>
    <t>U1-AM18</t>
  </si>
  <si>
    <t>DIFF_BUS_IN_0P</t>
  </si>
  <si>
    <t>DIFF_P_0103</t>
  </si>
  <si>
    <t>JTER_A-G1</t>
  </si>
  <si>
    <t>'DUT_DIFF_BUS_1A_706_24N'</t>
  </si>
  <si>
    <t>U1-AY25</t>
  </si>
  <si>
    <t>DIFF_BUS_OUT_0N</t>
  </si>
  <si>
    <t>U1-AN31</t>
  </si>
  <si>
    <t>DIFF_N_0085</t>
  </si>
  <si>
    <t>JTER_A-G3</t>
  </si>
  <si>
    <t>'DUT_DIFF_BUS_1A_706_25N'</t>
  </si>
  <si>
    <t>U1-BB24</t>
  </si>
  <si>
    <t>DIFF_BUS_OUT_4N</t>
  </si>
  <si>
    <t>DIFF_N_0079</t>
  </si>
  <si>
    <t>JTER_A-G5</t>
  </si>
  <si>
    <t>'DUT_DIFF_BUS_1A_706_20N'</t>
  </si>
  <si>
    <t>U1-BE22</t>
  </si>
  <si>
    <t>DIFF_BUS_OUT_9N</t>
  </si>
  <si>
    <t>U1-AP33</t>
  </si>
  <si>
    <t>DIFF_N_0121</t>
  </si>
  <si>
    <t>JTER_A-G7</t>
  </si>
  <si>
    <t>'DUT_DIFF_BUS_3A_703_8N'</t>
  </si>
  <si>
    <t>U1-AY39</t>
  </si>
  <si>
    <t>DIFF_BUS_OUT_14N</t>
  </si>
  <si>
    <t>U1-AP31</t>
  </si>
  <si>
    <t>DIFF_N_0112</t>
  </si>
  <si>
    <t>JTER_A-G9</t>
  </si>
  <si>
    <t>'DUT_DIFF_BUS_3A_703_9N'</t>
  </si>
  <si>
    <t>U1-BC38</t>
  </si>
  <si>
    <t>DIFF_BUS_OUT_19N</t>
  </si>
  <si>
    <t>U1-AR32</t>
  </si>
  <si>
    <t>DIFF_N_0106</t>
  </si>
  <si>
    <t>JTER_A-G11</t>
  </si>
  <si>
    <t>'DUT_DIFF_BUS_3A_703_11P'</t>
  </si>
  <si>
    <t>U1-BE40</t>
  </si>
  <si>
    <t>DF_0036_P</t>
  </si>
  <si>
    <t>DIFF_P_0073</t>
  </si>
  <si>
    <t>JTER_A-G13</t>
  </si>
  <si>
    <t>'DUT_DIFF_BUS_2A_704_1N'</t>
  </si>
  <si>
    <t>U1-BG34</t>
  </si>
  <si>
    <t>DF_0021_N</t>
  </si>
  <si>
    <t>U1-D16</t>
  </si>
  <si>
    <t>DIFF_N_0055</t>
  </si>
  <si>
    <t>JTER_A-G15</t>
  </si>
  <si>
    <t>'DUT_DIFF_BUS_2A_704_1P'</t>
  </si>
  <si>
    <t>U1-BG35</t>
  </si>
  <si>
    <t>DF_0021_P</t>
  </si>
  <si>
    <t>U1-E16</t>
  </si>
  <si>
    <t>DIFF_P_0055</t>
  </si>
  <si>
    <t>JTER_A-G17</t>
  </si>
  <si>
    <t>'DUT_DIFF_BUS_3A_703_18N'</t>
  </si>
  <si>
    <t>U1-BF36</t>
  </si>
  <si>
    <t>DF_0095_N</t>
  </si>
  <si>
    <t>U1-AV31</t>
  </si>
  <si>
    <t>DIFF_N_0130</t>
  </si>
  <si>
    <t>JTER_A-G19</t>
  </si>
  <si>
    <t>'DUT_DIFF_BUS_1A_706_1P'</t>
  </si>
  <si>
    <t>U1-BC23</t>
  </si>
  <si>
    <t>DF_0050_P</t>
  </si>
  <si>
    <t>U1-AD25</t>
  </si>
  <si>
    <t>DIFF_P_0096</t>
  </si>
  <si>
    <t>JTER_A-G21</t>
  </si>
  <si>
    <t>'DUT_DIFF_BUS_1A_706_2P'</t>
  </si>
  <si>
    <t>U1-BA23</t>
  </si>
  <si>
    <t>DF_0049_P</t>
  </si>
  <si>
    <t>U1-AP25</t>
  </si>
  <si>
    <t>DIFF_P_0095</t>
  </si>
  <si>
    <t>JTER_A-G23</t>
  </si>
  <si>
    <t>'DUT_DIFF_BUS_1A_706_3P'</t>
  </si>
  <si>
    <t>U1-AY22</t>
  </si>
  <si>
    <t>DF_0048_P</t>
  </si>
  <si>
    <t>U1-AH24</t>
  </si>
  <si>
    <t>DIFF_P_0094</t>
  </si>
  <si>
    <t>JTER_A-G25</t>
  </si>
  <si>
    <t>'DUT_DIFF_BUS_3A_703_17N'</t>
  </si>
  <si>
    <t>U1-BC35</t>
  </si>
  <si>
    <t>DF_0084_N</t>
  </si>
  <si>
    <t>DIFF_P_0284</t>
  </si>
  <si>
    <t>JTER_A-G27</t>
  </si>
  <si>
    <t>'DUT_DIFF_BUS_1A_706_CLK_0P'</t>
  </si>
  <si>
    <t>U1-BD23</t>
  </si>
  <si>
    <t>DF_0085_CC_P</t>
  </si>
  <si>
    <t>U1-H32</t>
  </si>
  <si>
    <t>DIFF_P_0279</t>
  </si>
  <si>
    <t>JTER_A-G29</t>
  </si>
  <si>
    <t>'DUT_DIFF_BUS_3A_703_12N'</t>
  </si>
  <si>
    <t>U1-AT35</t>
  </si>
  <si>
    <t>DF_0090_N</t>
  </si>
  <si>
    <t>U1-AD21</t>
  </si>
  <si>
    <t>DIFF_N_0280</t>
  </si>
  <si>
    <t>JTER_A-G31</t>
  </si>
  <si>
    <t>'DUT_SNGL_BUS_3A_707_4'</t>
  </si>
  <si>
    <t>U1-AY18</t>
  </si>
  <si>
    <t>SE_004</t>
  </si>
  <si>
    <t>MS_010</t>
  </si>
  <si>
    <t>JTER_A-G33</t>
  </si>
  <si>
    <t>'DUT_DIFF_BUS_3A_707_6N'</t>
  </si>
  <si>
    <t>U1-AU19</t>
  </si>
  <si>
    <t>DF_0027_N</t>
  </si>
  <si>
    <t>DIFF_N_0062</t>
  </si>
  <si>
    <t>JTER_A-G35</t>
  </si>
  <si>
    <t>'DUT_DIFF_BUS_3A_707_6P'</t>
  </si>
  <si>
    <t>U1-AU20</t>
  </si>
  <si>
    <t>DF_0027_P</t>
  </si>
  <si>
    <t>DIFF_P_0062</t>
  </si>
  <si>
    <t>JTER_A-G37</t>
  </si>
  <si>
    <t>'DUT_DIFF_BUS_1A_706_4P'</t>
  </si>
  <si>
    <t>U1-AV22</t>
  </si>
  <si>
    <t>DF_0047_P</t>
  </si>
  <si>
    <t>DIFF_P_0093</t>
  </si>
  <si>
    <t>JTER_A-G39</t>
  </si>
  <si>
    <t>'DUT_DIFF_BUS_1A_706_5P'</t>
  </si>
  <si>
    <t>U1-AU21</t>
  </si>
  <si>
    <t>DF_0046_P</t>
  </si>
  <si>
    <t>DIFF_P_0092</t>
  </si>
  <si>
    <t>JTER_A-G41</t>
  </si>
  <si>
    <t>'DUT_DIFF_BUS_3A_707_18P'</t>
  </si>
  <si>
    <t>U1-BF19</t>
  </si>
  <si>
    <t>DF_0092_P</t>
  </si>
  <si>
    <t>U1-AL30</t>
  </si>
  <si>
    <t>DIFF_P_0100</t>
  </si>
  <si>
    <t>JTER_A-G43</t>
  </si>
  <si>
    <t>'DUT_DIFF_BUS_2A_705_2P'</t>
  </si>
  <si>
    <t>U1-AV26</t>
  </si>
  <si>
    <t>DF_0023_P</t>
  </si>
  <si>
    <t>U1-AR22</t>
  </si>
  <si>
    <t>DIFF_P_0057</t>
  </si>
  <si>
    <t>JTER_A-G45</t>
  </si>
  <si>
    <t>'DUT_SNGL_BUS_3A_707_5'</t>
  </si>
  <si>
    <t>U1-AN16</t>
  </si>
  <si>
    <t>SE_025</t>
  </si>
  <si>
    <t>U1-AJ23</t>
  </si>
  <si>
    <t>MS_058</t>
  </si>
  <si>
    <t>JTER_A-G47</t>
  </si>
  <si>
    <t>'DUT_DIFF_BUS_3A_707_7P'</t>
  </si>
  <si>
    <t>U1-BE16</t>
  </si>
  <si>
    <t>DF_0105_P</t>
  </si>
  <si>
    <t>DIFF_N_0267</t>
  </si>
  <si>
    <t>JTER_A-G49</t>
  </si>
  <si>
    <t>'DUT_DIFF_BUS_3A_707_11P'</t>
  </si>
  <si>
    <t>U1-BE17</t>
  </si>
  <si>
    <t>DF_0037_P</t>
  </si>
  <si>
    <t>U1-AH31</t>
  </si>
  <si>
    <t>DIFF_P_0074</t>
  </si>
  <si>
    <t>JTER_A-G51</t>
  </si>
  <si>
    <t>'DUT_DIFF_BUS_3A_707_17N'</t>
  </si>
  <si>
    <t>U1-AT19</t>
  </si>
  <si>
    <t>DIFF_BUS_IN_19N</t>
  </si>
  <si>
    <t>U1-AG29</t>
  </si>
  <si>
    <t>DIFF_N_0078</t>
  </si>
  <si>
    <t>JTER_A-G53</t>
  </si>
  <si>
    <t>'DUT_DIFF_BUS_1A_706_0N'</t>
  </si>
  <si>
    <t>U1-AT22</t>
  </si>
  <si>
    <t>DIFF_BUS_IN_14N</t>
  </si>
  <si>
    <t>U1-AF28</t>
  </si>
  <si>
    <t>DIFF_N_0077</t>
  </si>
  <si>
    <t>JTER_A-G55</t>
  </si>
  <si>
    <t>'DUT_DIFF_BUS_1A_706_21N'</t>
  </si>
  <si>
    <t>U1-AN22</t>
  </si>
  <si>
    <t>DIFF_BUS_IN_9N</t>
  </si>
  <si>
    <t>DIFF_N_0115</t>
  </si>
  <si>
    <t>JTER_A-G57</t>
  </si>
  <si>
    <t>'DUT_DIFF_BUS_3A_707_13N'</t>
  </si>
  <si>
    <t>U1-AP18</t>
  </si>
  <si>
    <t>DIFF_BUS_IN_4N</t>
  </si>
  <si>
    <t>DIFF_N_0104</t>
  </si>
  <si>
    <t>JTER_A-G59</t>
  </si>
  <si>
    <t>'DUT_DIFF_BUS_3A_707_15N'</t>
  </si>
  <si>
    <t>U1-AN17</t>
  </si>
  <si>
    <t>DIFF_BUS_IN_0N</t>
  </si>
  <si>
    <t>DIFF_N_0103</t>
  </si>
  <si>
    <t>JTER_A-J1</t>
  </si>
  <si>
    <t>'DUT_DIFF_BUS_3A_703_1P'</t>
  </si>
  <si>
    <t>U1-AU37</t>
  </si>
  <si>
    <t>DIFF_BUS_OUT_1P</t>
  </si>
  <si>
    <t>U1-AJ33</t>
  </si>
  <si>
    <t>DIFF_P_0105</t>
  </si>
  <si>
    <t>JTER_A-J3</t>
  </si>
  <si>
    <t>'DUT_DIFF_BUS_1A_706_6P'</t>
  </si>
  <si>
    <t>U1-BC25</t>
  </si>
  <si>
    <t>DIFF_BUS_OUT_5P</t>
  </si>
  <si>
    <t>DIFF_P_0091</t>
  </si>
  <si>
    <t>JTER_A-J5</t>
  </si>
  <si>
    <t>'DUT_DIFF_BUS_1A_706_7P'</t>
  </si>
  <si>
    <t>U1-BE25</t>
  </si>
  <si>
    <t>DIFF_BUS_OUT_10P</t>
  </si>
  <si>
    <t>U1-AJ25</t>
  </si>
  <si>
    <t>DIFF_P_0090</t>
  </si>
  <si>
    <t>JTER_A-J7</t>
  </si>
  <si>
    <t>'DUT_DIFF_BUS_1A_706_8P'</t>
  </si>
  <si>
    <t>U1-BG25</t>
  </si>
  <si>
    <t>DIFF_BUS_OUT_15P</t>
  </si>
  <si>
    <t>U1-AH26</t>
  </si>
  <si>
    <t>DIFF_P_0101</t>
  </si>
  <si>
    <t>JTER_A-J9</t>
  </si>
  <si>
    <t>'DUT_DIFF_BUS_2A_704_3P'</t>
  </si>
  <si>
    <t>U1-BE35</t>
  </si>
  <si>
    <t>DIFF_BUS_OUT_20P</t>
  </si>
  <si>
    <t>U1-AG26</t>
  </si>
  <si>
    <t>DIFF_P_0054</t>
  </si>
  <si>
    <t>JTER_A-J11</t>
  </si>
  <si>
    <t>'DUT_SNGL_BUS_3A_707_13'</t>
  </si>
  <si>
    <t>U1-AL16</t>
  </si>
  <si>
    <t>SE_033</t>
  </si>
  <si>
    <t>MS_112</t>
  </si>
  <si>
    <t>JTER_A-J13</t>
  </si>
  <si>
    <t>'DUT_DIFF_BUS_2A_704_4N'</t>
  </si>
  <si>
    <t>U1-BG33</t>
  </si>
  <si>
    <t>DF_0020_N</t>
  </si>
  <si>
    <t>U1-C13</t>
  </si>
  <si>
    <t>DIFF_N_0053</t>
  </si>
  <si>
    <t>JTER_A-J15</t>
  </si>
  <si>
    <t>'DUT_DIFF_BUS_2A_705_8P'</t>
  </si>
  <si>
    <t>U1-BE30</t>
  </si>
  <si>
    <t>DF_0019_P</t>
  </si>
  <si>
    <t>U1-A15</t>
  </si>
  <si>
    <t>DIFF_P_0052</t>
  </si>
  <si>
    <t>JTER_A-J17</t>
  </si>
  <si>
    <t>'DUT_DIFF_BUS_3A_703_18P'</t>
  </si>
  <si>
    <t>U1-BE36</t>
  </si>
  <si>
    <t>DF_0095_P</t>
  </si>
  <si>
    <t>U1-AU31</t>
  </si>
  <si>
    <t>DIFF_P_0130</t>
  </si>
  <si>
    <t>JTER_A-J19</t>
  </si>
  <si>
    <t>'DUT_DIFF_BUS_2A_705_9N'</t>
  </si>
  <si>
    <t>U1-BF28</t>
  </si>
  <si>
    <t>DF_0018_N</t>
  </si>
  <si>
    <t>U1-AE26</t>
  </si>
  <si>
    <t>DIFF_N_0051</t>
  </si>
  <si>
    <t>JTER_A-J21</t>
  </si>
  <si>
    <t>'DUT_DIFF_BUS_2A_705_18N'</t>
  </si>
  <si>
    <t>U1-BF27</t>
  </si>
  <si>
    <t>DF_0003_N</t>
  </si>
  <si>
    <t>DIFF_N_0004</t>
  </si>
  <si>
    <t>JTER_A-J23</t>
  </si>
  <si>
    <t>'DUT_DIFF_BUS_2A_705_13N'</t>
  </si>
  <si>
    <t>U1-BC26</t>
  </si>
  <si>
    <t>DF_0002_N</t>
  </si>
  <si>
    <t>U1-AG24</t>
  </si>
  <si>
    <t>DIFF_N_0002</t>
  </si>
  <si>
    <t>JTER_A-J25</t>
  </si>
  <si>
    <t>'DUT_SNGL_BUS_3A_703_GCLK_P'</t>
  </si>
  <si>
    <t>U1-BD39</t>
  </si>
  <si>
    <t>DF_0038_P</t>
  </si>
  <si>
    <t>U1-AU29</t>
  </si>
  <si>
    <t>DIFF_P_0075</t>
  </si>
  <si>
    <t>JTER_A-J27</t>
  </si>
  <si>
    <t>SE_010_FPGA</t>
  </si>
  <si>
    <t>P10-3</t>
  </si>
  <si>
    <t>&lt;P10-2&gt;</t>
  </si>
  <si>
    <t>MS_016</t>
  </si>
  <si>
    <t>JTER_A-J29</t>
  </si>
  <si>
    <t>GEN_CLKB_FPGA</t>
  </si>
  <si>
    <t>U1-H14</t>
  </si>
  <si>
    <t>MS_023</t>
  </si>
  <si>
    <t>JTER_A-J31</t>
  </si>
  <si>
    <t>'DUT_DIFF_BUS_3A_707_16P'</t>
  </si>
  <si>
    <t>U1-AM21</t>
  </si>
  <si>
    <t>DF_0039_P</t>
  </si>
  <si>
    <t>DIFF_P_0076</t>
  </si>
  <si>
    <t>JTER_A-J33</t>
  </si>
  <si>
    <t>'DUT_DIFF_BUS_3A_707_16N'</t>
  </si>
  <si>
    <t>U1-AM20</t>
  </si>
  <si>
    <t>DF_0039_N</t>
  </si>
  <si>
    <t>DIFF_N_0076</t>
  </si>
  <si>
    <t>JTER_A-J35</t>
  </si>
  <si>
    <t>'DUT_SNGL_BUS_3A_707_12'</t>
  </si>
  <si>
    <t>U1-AU17</t>
  </si>
  <si>
    <t>SE_016</t>
  </si>
  <si>
    <t>U1-G12</t>
  </si>
  <si>
    <t>MS_022</t>
  </si>
  <si>
    <t>JTER_A-J37</t>
  </si>
  <si>
    <t>'DUT_DIFF_BUS_2A_705_14N'</t>
  </si>
  <si>
    <t>U1-BA27</t>
  </si>
  <si>
    <t>DF_0001_N</t>
  </si>
  <si>
    <t>U1-AK21</t>
  </si>
  <si>
    <t>DIFF_N_0001</t>
  </si>
  <si>
    <t>JTER_A-J39</t>
  </si>
  <si>
    <t>'DUT_SNGL_BUS_2A_708_10'</t>
  </si>
  <si>
    <t>U1-AW11</t>
  </si>
  <si>
    <t>SE_052</t>
  </si>
  <si>
    <t>MS_073</t>
  </si>
  <si>
    <t>JTER_A-J41</t>
  </si>
  <si>
    <t>'DUT_DIFF_BUS_3A_707_18N'</t>
  </si>
  <si>
    <t>U1-BG19</t>
  </si>
  <si>
    <t>DF_0092_N</t>
  </si>
  <si>
    <t>U1-AM30</t>
  </si>
  <si>
    <t>DIFF_N_0100</t>
  </si>
  <si>
    <t>JTER_A-J43</t>
  </si>
  <si>
    <t>'DUT_DIFF_BUS_2A_705_15N'</t>
  </si>
  <si>
    <t>U1-AT25</t>
  </si>
  <si>
    <t>DF_0000_N</t>
  </si>
  <si>
    <t>DIFF_N_0000</t>
  </si>
  <si>
    <t>JTER_A-J45</t>
  </si>
  <si>
    <t>'DUT_DIFF_BUS_2A_708_5N'</t>
  </si>
  <si>
    <t>U1-BG14</t>
  </si>
  <si>
    <t>DF_0106_N</t>
  </si>
  <si>
    <t>DIFF_N_0268</t>
  </si>
  <si>
    <t>JTER_A-J47</t>
  </si>
  <si>
    <t>'DUT_DIFF_BUS_2A_708_4N'</t>
  </si>
  <si>
    <t>U1-BG13</t>
  </si>
  <si>
    <t>DF_0005_N</t>
  </si>
  <si>
    <t>DIFF_N_0023</t>
  </si>
  <si>
    <t>JTER_A-J49</t>
  </si>
  <si>
    <t>'DUT_SNGL_BUS_2A_708_11'</t>
  </si>
  <si>
    <t>U1-AU11</t>
  </si>
  <si>
    <t>SE_012</t>
  </si>
  <si>
    <t>U1-H12</t>
  </si>
  <si>
    <t>MS_018</t>
  </si>
  <si>
    <t>JTER_A-J51</t>
  </si>
  <si>
    <t>'DUT_DIFF_BUS_3A_707_0P'</t>
  </si>
  <si>
    <t>U1-AT16</t>
  </si>
  <si>
    <t>DIFF_BUS_IN_20P</t>
  </si>
  <si>
    <t>U1-AH28</t>
  </si>
  <si>
    <t>DIFF_P_0102</t>
  </si>
  <si>
    <t>JTER_A-J53</t>
  </si>
  <si>
    <t>'DUT_DIFF_BUS_1A_706_9P'</t>
  </si>
  <si>
    <t>U1-BF21</t>
  </si>
  <si>
    <t>DIFF_BUS_IN_15P</t>
  </si>
  <si>
    <t>U1-AJ20</t>
  </si>
  <si>
    <t>DIFF_P_0099</t>
  </si>
  <si>
    <t>JTER_A-J55</t>
  </si>
  <si>
    <t>'DUT_DIFF_BUS_1A_706_10P'</t>
  </si>
  <si>
    <t>U1-BE21</t>
  </si>
  <si>
    <t>DIFF_BUS_IN_10P</t>
  </si>
  <si>
    <t>U1-AF20</t>
  </si>
  <si>
    <t>DIFF_P_0098</t>
  </si>
  <si>
    <t>JTER_A-J57</t>
  </si>
  <si>
    <t>'DUT_DIFF_BUS_1A_706_11P'</t>
  </si>
  <si>
    <t>U1-BC20</t>
  </si>
  <si>
    <t>DIFF_BUS_IN_5P</t>
  </si>
  <si>
    <t>U1-AE20</t>
  </si>
  <si>
    <t>DIFF_P_0097</t>
  </si>
  <si>
    <t>JTER_A-J59</t>
  </si>
  <si>
    <t>'DUT_DIFF_BUS_2A_708_0P'</t>
  </si>
  <si>
    <t>U1-BC13</t>
  </si>
  <si>
    <t>DIFF_BUS_IN_1P</t>
  </si>
  <si>
    <t>U1-N14</t>
  </si>
  <si>
    <t>DIFF_P_0049</t>
  </si>
  <si>
    <t>JTER_A-L1</t>
  </si>
  <si>
    <t>'DUT_DIFF_BUS_3A_703_1N'</t>
  </si>
  <si>
    <t>U1-AU36</t>
  </si>
  <si>
    <t>DIFF_BUS_OUT_1N</t>
  </si>
  <si>
    <t>U1-AK33</t>
  </si>
  <si>
    <t>DIFF_N_0105</t>
  </si>
  <si>
    <t>JTER_A-L3</t>
  </si>
  <si>
    <t>'DUT_DIFF_BUS_1A_706_6N'</t>
  </si>
  <si>
    <t>U1-BD25</t>
  </si>
  <si>
    <t>DIFF_BUS_OUT_5N</t>
  </si>
  <si>
    <t>DIFF_N_0091</t>
  </si>
  <si>
    <t>JTER_A-L5</t>
  </si>
  <si>
    <t>'DUT_DIFF_BUS_1A_706_7N'</t>
  </si>
  <si>
    <t>U1-BE24</t>
  </si>
  <si>
    <t>DIFF_BUS_OUT_10N</t>
  </si>
  <si>
    <t>U1-AK25</t>
  </si>
  <si>
    <t>DIFF_N_0090</t>
  </si>
  <si>
    <t>JTER_A-L7</t>
  </si>
  <si>
    <t>'DUT_DIFF_BUS_1A_706_8N'</t>
  </si>
  <si>
    <t>U1-BG24</t>
  </si>
  <si>
    <t>DIFF_BUS_OUT_15N</t>
  </si>
  <si>
    <t>U1-AJ26</t>
  </si>
  <si>
    <t>DIFF_N_0101</t>
  </si>
  <si>
    <t>JTER_A-L9</t>
  </si>
  <si>
    <t>'DUT_DIFF_BUS_2A_704_3N'</t>
  </si>
  <si>
    <t>U1-BF34</t>
  </si>
  <si>
    <t>DIFF_BUS_OUT_20N</t>
  </si>
  <si>
    <t>U1-AG27</t>
  </si>
  <si>
    <t>DIFF_N_0054</t>
  </si>
  <si>
    <t>JTER_A-L11</t>
  </si>
  <si>
    <t>'DUT_SNGL_BUS_2A_708_12'</t>
  </si>
  <si>
    <t>U1-AR14</t>
  </si>
  <si>
    <t>SE_000</t>
  </si>
  <si>
    <t>U1-AP26</t>
  </si>
  <si>
    <t>MS_002</t>
  </si>
  <si>
    <t>JTER_A-L13</t>
  </si>
  <si>
    <t>'DUT_DIFF_BUS_2A_704_4P'</t>
  </si>
  <si>
    <t>U1-BF33</t>
  </si>
  <si>
    <t>DF_0020_P</t>
  </si>
  <si>
    <t>U1-D13</t>
  </si>
  <si>
    <t>DIFF_P_0053</t>
  </si>
  <si>
    <t>JTER_A-L15</t>
  </si>
  <si>
    <t>'DUT_DIFF_BUS_3A_703_6N'</t>
  </si>
  <si>
    <t>U1-BG39</t>
  </si>
  <si>
    <t>DF_0107_N</t>
  </si>
  <si>
    <t>DIFF_N_0269</t>
  </si>
  <si>
    <t>JTER_A-L17</t>
  </si>
  <si>
    <t>'DUT_DIFF_BUS_2A_705_8N'</t>
  </si>
  <si>
    <t>U1-BE29</t>
  </si>
  <si>
    <t>DF_0019_N</t>
  </si>
  <si>
    <t>U1-A14</t>
  </si>
  <si>
    <t>DIFF_N_0052</t>
  </si>
  <si>
    <t>JTER_A-L19</t>
  </si>
  <si>
    <t>'DUT_DIFF_BUS_2A_705_9P'</t>
  </si>
  <si>
    <t>U1-BE27</t>
  </si>
  <si>
    <t>DF_0018_P</t>
  </si>
  <si>
    <t>U1-AD26</t>
  </si>
  <si>
    <t>DIFF_P_0051</t>
  </si>
  <si>
    <t>JTER_A-L21</t>
  </si>
  <si>
    <t>'DUT_DIFF_BUS_2A_705_18P'</t>
  </si>
  <si>
    <t>U1-BE26</t>
  </si>
  <si>
    <t>DF_0003_P</t>
  </si>
  <si>
    <t>DIFF_P_0004</t>
  </si>
  <si>
    <t>JTER_A-L23</t>
  </si>
  <si>
    <t>'DUT_DIFF_BUS_2A_705_13P'</t>
  </si>
  <si>
    <t>U1-BB26</t>
  </si>
  <si>
    <t>DF_0002_P</t>
  </si>
  <si>
    <t>U1-AF24</t>
  </si>
  <si>
    <t>DIFF_P_0002</t>
  </si>
  <si>
    <t>JTER_A-L25</t>
  </si>
  <si>
    <t>'DUT_SNGL_BUS_3A_703_GCLK_N'</t>
  </si>
  <si>
    <t>U1-BD38</t>
  </si>
  <si>
    <t>DF_0038_N</t>
  </si>
  <si>
    <t>U1-AU30</t>
  </si>
  <si>
    <t>DIFF_N_0075</t>
  </si>
  <si>
    <t>JTER_A-L27</t>
  </si>
  <si>
    <t>'DUT_SNGL_BUS_3A_707_6'</t>
  </si>
  <si>
    <t>U1-AV19</t>
  </si>
  <si>
    <t>SE_015</t>
  </si>
  <si>
    <t>U1-AT29</t>
  </si>
  <si>
    <t>MS_021</t>
  </si>
  <si>
    <t>JTER_A-L29</t>
  </si>
  <si>
    <t>'DUT_SNGL_BUS_3A_707_7'</t>
  </si>
  <si>
    <t>U1-AW19</t>
  </si>
  <si>
    <t>SE_014</t>
  </si>
  <si>
    <t>MS_020</t>
  </si>
  <si>
    <t>JTER_A-L31</t>
  </si>
  <si>
    <t>'DUT_SNGL_BUS_2A_708_13'</t>
  </si>
  <si>
    <t>U1-AV13</t>
  </si>
  <si>
    <t>SE_110</t>
  </si>
  <si>
    <t>DIFF_N_0059</t>
  </si>
  <si>
    <t>JTER_A-L33</t>
  </si>
  <si>
    <t>'DUT_DIFF_BUS_3A_707_1N'</t>
  </si>
  <si>
    <t>U1-AR20</t>
  </si>
  <si>
    <t>DF_0024_N</t>
  </si>
  <si>
    <t>DIFF_N_0058</t>
  </si>
  <si>
    <t>JTER_A-L35</t>
  </si>
  <si>
    <t>'DUT_DIFF_BUS_3A_707_1P'</t>
  </si>
  <si>
    <t>U1-AT20</t>
  </si>
  <si>
    <t>DF_0024_P</t>
  </si>
  <si>
    <t>DIFF_P_0058</t>
  </si>
  <si>
    <t>JTER_A-L37</t>
  </si>
  <si>
    <t>'DUT_DIFF_BUS_2A_705_14P'</t>
  </si>
  <si>
    <t>U1-BA28</t>
  </si>
  <si>
    <t>DF_0001_P</t>
  </si>
  <si>
    <t>U1-AK20</t>
  </si>
  <si>
    <t>DIFF_P_0001</t>
  </si>
  <si>
    <t>JTER_A-L39</t>
  </si>
  <si>
    <t>'DUT_DIFF_BUS_3A_707_GCLK_N'</t>
  </si>
  <si>
    <t>U1-BC16</t>
  </si>
  <si>
    <t>DF_0004_CC_N</t>
  </si>
  <si>
    <t>U1-AN27</t>
  </si>
  <si>
    <t>DIFF_N_0022</t>
  </si>
  <si>
    <t>JTER_A-L41</t>
  </si>
  <si>
    <t>'DUT_DIFF_BUS_3A_707_GCLK_P'</t>
  </si>
  <si>
    <t>U1-BB16</t>
  </si>
  <si>
    <t>DF_0004_CC_P</t>
  </si>
  <si>
    <t>U1-AM27</t>
  </si>
  <si>
    <t>DIFF_P_0022</t>
  </si>
  <si>
    <t>JTER_A-L43</t>
  </si>
  <si>
    <t>'DUT_DIFF_BUS_2A_705_15P'</t>
  </si>
  <si>
    <t>U1-AT26</t>
  </si>
  <si>
    <t>DF_0000_P</t>
  </si>
  <si>
    <t>U1-AN24</t>
  </si>
  <si>
    <t>DIFF_P_0000</t>
  </si>
  <si>
    <t>JTER_A-L45</t>
  </si>
  <si>
    <t>'DUT_DIFF_BUS_2A_708_5P'</t>
  </si>
  <si>
    <t>U1-BG15</t>
  </si>
  <si>
    <t>DF_0106_P</t>
  </si>
  <si>
    <t>DIFF_P_0268</t>
  </si>
  <si>
    <t>JTER_A-L47</t>
  </si>
  <si>
    <t>'DUT_DIFF_BUS_2A_708_4P'</t>
  </si>
  <si>
    <t>U1-BF14</t>
  </si>
  <si>
    <t>DF_0005_P</t>
  </si>
  <si>
    <t>DIFF_P_0023</t>
  </si>
  <si>
    <t>JTER_A-L49</t>
  </si>
  <si>
    <t>'DUT_SNGL_BUS_2A_708_14'</t>
  </si>
  <si>
    <t>U1-AU13</t>
  </si>
  <si>
    <t>SE_003</t>
  </si>
  <si>
    <t>U1-AH21</t>
  </si>
  <si>
    <t>MS_008</t>
  </si>
  <si>
    <t>JTER_A-L51</t>
  </si>
  <si>
    <t>'DUT_DIFF_BUS_3A_707_0N'</t>
  </si>
  <si>
    <t>U1-AR17</t>
  </si>
  <si>
    <t>DIFF_BUS_IN_20N</t>
  </si>
  <si>
    <t>U1-AJ28</t>
  </si>
  <si>
    <t>DIFF_N_0102</t>
  </si>
  <si>
    <t>JTER_A-L53</t>
  </si>
  <si>
    <t>'DUT_DIFF_BUS_1A_706_9N'</t>
  </si>
  <si>
    <t>U1-BG20</t>
  </si>
  <si>
    <t>DIFF_BUS_IN_15N</t>
  </si>
  <si>
    <t>U1-AJ21</t>
  </si>
  <si>
    <t>DIFF_N_0099</t>
  </si>
  <si>
    <t>JTER_A-L55</t>
  </si>
  <si>
    <t>'DUT_DIFF_BUS_1A_706_10N'</t>
  </si>
  <si>
    <t>U1-BE20</t>
  </si>
  <si>
    <t>DIFF_BUS_IN_10N</t>
  </si>
  <si>
    <t>U1-AG20</t>
  </si>
  <si>
    <t>DIFF_N_0098</t>
  </si>
  <si>
    <t>JTER_A-L57</t>
  </si>
  <si>
    <t>'DUT_DIFF_BUS_1A_706_11N'</t>
  </si>
  <si>
    <t>U1-BD20</t>
  </si>
  <si>
    <t>DIFF_BUS_IN_5N</t>
  </si>
  <si>
    <t>U1-AE21</t>
  </si>
  <si>
    <t>DIFF_N_0097</t>
  </si>
  <si>
    <t>JTER_A-L59</t>
  </si>
  <si>
    <t>'DUT_DIFF_BUS_2A_708_0N'</t>
  </si>
  <si>
    <t>U1-BD13</t>
  </si>
  <si>
    <t>DIFF_BUS_IN_1N</t>
  </si>
  <si>
    <t>U1-M14</t>
  </si>
  <si>
    <t>DIFF_N_0049</t>
  </si>
  <si>
    <t>JTER_A-N1</t>
  </si>
  <si>
    <t>'DUT_DIFF_BUS_2A_705_10P'</t>
  </si>
  <si>
    <t>DIFF_BUS_OUT_2P</t>
  </si>
  <si>
    <t>U1-AR28</t>
  </si>
  <si>
    <t>DIFF_P_0050</t>
  </si>
  <si>
    <t>JTER_A-N3</t>
  </si>
  <si>
    <t>'DUT_DIFF_BUS_2A_705_0P'</t>
  </si>
  <si>
    <t>U1-AR29</t>
  </si>
  <si>
    <t>DIFF_BUS_OUT_6P</t>
  </si>
  <si>
    <t>U1-AR26</t>
  </si>
  <si>
    <t>DIFF_P_0043</t>
  </si>
  <si>
    <t>JTER_A-N5</t>
  </si>
  <si>
    <t>'DUT_DIFF_BUS_2A_705_1P'</t>
  </si>
  <si>
    <t>DIFF_BUS_OUT_11P</t>
  </si>
  <si>
    <t>U1-AE27</t>
  </si>
  <si>
    <t>DIFF_P_0042</t>
  </si>
  <si>
    <t>JTER_A-N7</t>
  </si>
  <si>
    <t>'DUT_DIFF_BUS_2A_704_5P'</t>
  </si>
  <si>
    <t>U1-BB31</t>
  </si>
  <si>
    <t>DIFF_BUS_OUT_16P</t>
  </si>
  <si>
    <t>U1-AL24</t>
  </si>
  <si>
    <t>DIFF_P_0031</t>
  </si>
  <si>
    <t>JTER_A-N9</t>
  </si>
  <si>
    <t>'DUT_DIFF_BUS_3A_703_19P'</t>
  </si>
  <si>
    <t>U1-BC40</t>
  </si>
  <si>
    <t>DF_0030_P</t>
  </si>
  <si>
    <t>DIFF_P_0065</t>
  </si>
  <si>
    <t>JTER_A-N11</t>
  </si>
  <si>
    <t>'DUT_DIFF_BUS_3A_703_19N'</t>
  </si>
  <si>
    <t>U1-BD40</t>
  </si>
  <si>
    <t>DF_0030_N</t>
  </si>
  <si>
    <t>DIFF_N_0065</t>
  </si>
  <si>
    <t>JTER_A-N13</t>
  </si>
  <si>
    <t>'DUT_DIFF_BUS_2A_704_2P'</t>
  </si>
  <si>
    <t>U1-BD33</t>
  </si>
  <si>
    <t>DF_0022_P</t>
  </si>
  <si>
    <t>DIFF_P_0056</t>
  </si>
  <si>
    <t>JTER_A-N15</t>
  </si>
  <si>
    <t>'DUT_DIFF_BUS_2A_704_0N'</t>
  </si>
  <si>
    <t>U1-BC33</t>
  </si>
  <si>
    <t>DF_0015_N</t>
  </si>
  <si>
    <t>DIFF_N_0041</t>
  </si>
  <si>
    <t>JTER_A-N17</t>
  </si>
  <si>
    <t>'DUT_DIFF_BUS_3A_703_6P'</t>
  </si>
  <si>
    <t>U1-BG40</t>
  </si>
  <si>
    <t>DF_0107_P</t>
  </si>
  <si>
    <t>DIFF_P_0269</t>
  </si>
  <si>
    <t>JTER_A-N19</t>
  </si>
  <si>
    <t>'DUT_SNGL_BUS_2A_708_6'</t>
  </si>
  <si>
    <t>U1-AU15</t>
  </si>
  <si>
    <t>SE_036</t>
  </si>
  <si>
    <t>MS_115</t>
  </si>
  <si>
    <t>JTER_A-N21</t>
  </si>
  <si>
    <t>'DUT_DIFF_BUS_2A_705_3N'</t>
  </si>
  <si>
    <t>U1-BG26</t>
  </si>
  <si>
    <t>DF_0014_N</t>
  </si>
  <si>
    <t>U1-AG25</t>
  </si>
  <si>
    <t>DIFF_N_0038</t>
  </si>
  <si>
    <t>JTER_A-N23</t>
  </si>
  <si>
    <t>'DUT_SNGL_BUS_2A_708_9'</t>
  </si>
  <si>
    <t>U1-AV15</t>
  </si>
  <si>
    <t>SE_038</t>
  </si>
  <si>
    <t>MS_071</t>
  </si>
  <si>
    <t>JTER_A-N25</t>
  </si>
  <si>
    <t>SE_064_TER</t>
  </si>
  <si>
    <t>MS_081</t>
  </si>
  <si>
    <t>JTER_A-N27</t>
  </si>
  <si>
    <t>'DUT_DIFF_BUS_3A_703_15P'</t>
  </si>
  <si>
    <t>U1-BF37</t>
  </si>
  <si>
    <t>DF_0140_P</t>
  </si>
  <si>
    <t>DIFF_N_0313</t>
  </si>
  <si>
    <t>JTER_A-N29</t>
  </si>
  <si>
    <t>'DUT_DIFF_BUS_3A_703_15N'</t>
  </si>
  <si>
    <t>U1-BG36</t>
  </si>
  <si>
    <t>DF_0140_N</t>
  </si>
  <si>
    <t>DIFF_P_0313</t>
  </si>
  <si>
    <t>JTER_A-N31</t>
  </si>
  <si>
    <t>SE_111</t>
  </si>
  <si>
    <t>DIFF_P_0059</t>
  </si>
  <si>
    <t>JTER_A-N33</t>
  </si>
  <si>
    <t>'DUT_DIFF_BUS_2A_705_7N'</t>
  </si>
  <si>
    <t>U1-BC27</t>
  </si>
  <si>
    <t>DF_0032_N</t>
  </si>
  <si>
    <t>U1-AL32</t>
  </si>
  <si>
    <t>DIFF_N_0069</t>
  </si>
  <si>
    <t>JTER_A-N35</t>
  </si>
  <si>
    <t>'DUT_SNGL_BUS_2A_708_8'</t>
  </si>
  <si>
    <t>U1-AW12</t>
  </si>
  <si>
    <t>SE_009</t>
  </si>
  <si>
    <t>U1-AL33</t>
  </si>
  <si>
    <t>MS_015</t>
  </si>
  <si>
    <t>JTER_A-N37</t>
  </si>
  <si>
    <t>SE_039</t>
  </si>
  <si>
    <t>MS_072</t>
  </si>
  <si>
    <t>JTER_A-N39</t>
  </si>
  <si>
    <t>'DUT_DIFF_BUS_2A_705_4N'</t>
  </si>
  <si>
    <t>U1-BB28</t>
  </si>
  <si>
    <t>DF_0013_N</t>
  </si>
  <si>
    <t>U1-AT24</t>
  </si>
  <si>
    <t>DIFF_N_0037</t>
  </si>
  <si>
    <t>JTER_A-N41</t>
  </si>
  <si>
    <t>'DUT_DIFF_BUS_2A_705_5N'</t>
  </si>
  <si>
    <t>DF_0012_N</t>
  </si>
  <si>
    <t>U1-AU22</t>
  </si>
  <si>
    <t>DIFF_N_0036</t>
  </si>
  <si>
    <t>JTER_A-N43</t>
  </si>
  <si>
    <t>SE_040</t>
  </si>
  <si>
    <t>MS_074</t>
  </si>
  <si>
    <t>JTER_A-N45</t>
  </si>
  <si>
    <t>'DUT_DIFF_BUS_2A_705_6P'</t>
  </si>
  <si>
    <t>U1-AU25</t>
  </si>
  <si>
    <t>DF_0017_P</t>
  </si>
  <si>
    <t>U1-AE23</t>
  </si>
  <si>
    <t>DIFF_P_0047</t>
  </si>
  <si>
    <t>JTER_A-N47</t>
  </si>
  <si>
    <t>'DUT_DIFF_BUS_2A_705_CLK_0N'</t>
  </si>
  <si>
    <t>U1-AR27</t>
  </si>
  <si>
    <t>DF_CC_0016_N</t>
  </si>
  <si>
    <t>U1-AK28</t>
  </si>
  <si>
    <t>DIFF_N_0046</t>
  </si>
  <si>
    <t>JTER_A-N49</t>
  </si>
  <si>
    <t>'DUT_DIFF_BUS_3A_707_10P'</t>
  </si>
  <si>
    <t>U1-BA17</t>
  </si>
  <si>
    <t>DF_0035_P</t>
  </si>
  <si>
    <t>U1-AE30</t>
  </si>
  <si>
    <t>DIFF_P_0072</t>
  </si>
  <si>
    <t>JTER_A-N51</t>
  </si>
  <si>
    <t>SE_008</t>
  </si>
  <si>
    <t>U1-AG30</t>
  </si>
  <si>
    <t>MS_014</t>
  </si>
  <si>
    <t>JTER_A-N53</t>
  </si>
  <si>
    <t>'DUT_DIFF_BUS_2A_705_11P'</t>
  </si>
  <si>
    <t>DIFF_BUS_IN_16P</t>
  </si>
  <si>
    <t>U1-AH22</t>
  </si>
  <si>
    <t>DIFF_P_0048</t>
  </si>
  <si>
    <t>JTER_A-N55</t>
  </si>
  <si>
    <t>'DUT_DIFF_BUS_2A_708_1P'</t>
  </si>
  <si>
    <t>U1-BB14</t>
  </si>
  <si>
    <t>DIFF_BUS_IN_11P</t>
  </si>
  <si>
    <t>DIFF_P_0040</t>
  </si>
  <si>
    <t>JTER_A-N57</t>
  </si>
  <si>
    <t>'DUT_DIFF_BUS_2A_708_2P'</t>
  </si>
  <si>
    <t>U1-BC12</t>
  </si>
  <si>
    <t>DIFF_BUS_IN_6P</t>
  </si>
  <si>
    <t>DIFF_P_0039</t>
  </si>
  <si>
    <t>JTER_A-N59</t>
  </si>
  <si>
    <t>'DUT_DIFF_BUS_2A_708_3P'</t>
  </si>
  <si>
    <t>U1-BE12</t>
  </si>
  <si>
    <t>DIFF_BUS_IN_2P</t>
  </si>
  <si>
    <t>DIFF_P_0029</t>
  </si>
  <si>
    <t>JTER_A-R1</t>
  </si>
  <si>
    <t>'DUT_DIFF_BUS_2A_705_10N'</t>
  </si>
  <si>
    <t>U1-AN29</t>
  </si>
  <si>
    <t>DIFF_BUS_OUT_2N</t>
  </si>
  <si>
    <t>U1-AT28</t>
  </si>
  <si>
    <t>DIFF_N_0050</t>
  </si>
  <si>
    <t>JTER_A-R3</t>
  </si>
  <si>
    <t>'DUT_DIFF_BUS_2A_705_0N'</t>
  </si>
  <si>
    <t>DIFF_BUS_OUT_6N</t>
  </si>
  <si>
    <t>DIFF_N_0043</t>
  </si>
  <si>
    <t>JTER_A-R5</t>
  </si>
  <si>
    <t>'DUT_DIFF_BUS_2A_705_1N'</t>
  </si>
  <si>
    <t>DIFF_BUS_OUT_11N</t>
  </si>
  <si>
    <t>U1-AF27</t>
  </si>
  <si>
    <t>DIFF_N_0042</t>
  </si>
  <si>
    <t>JTER_A-R7</t>
  </si>
  <si>
    <t>'DUT_DIFF_BUS_2A_704_5N'</t>
  </si>
  <si>
    <t>U1-BB30</t>
  </si>
  <si>
    <t>DIFF_BUS_OUT_16N</t>
  </si>
  <si>
    <t>U1-AL25</t>
  </si>
  <si>
    <t>DIFF_N_0031</t>
  </si>
  <si>
    <t>JTER_A-R9</t>
  </si>
  <si>
    <t>'DUT_DIFF_BUS_3A_703_3N'</t>
  </si>
  <si>
    <t>U1-AW37</t>
  </si>
  <si>
    <t>DF_0034_N</t>
  </si>
  <si>
    <t>DIFF_N_0071</t>
  </si>
  <si>
    <t>JTER_A-R11</t>
  </si>
  <si>
    <t>'DUT_DIFF_BUS_3A_703_3P'</t>
  </si>
  <si>
    <t>U1-AV38</t>
  </si>
  <si>
    <t>DF_0034_P</t>
  </si>
  <si>
    <t>DIFF_P_0071</t>
  </si>
  <si>
    <t>JTER_A-R13</t>
  </si>
  <si>
    <t>'DUT_DIFF_BUS_2A_704_2N'</t>
  </si>
  <si>
    <t>U1-BE34</t>
  </si>
  <si>
    <t>DF_0022_N</t>
  </si>
  <si>
    <t>U1-AM25</t>
  </si>
  <si>
    <t>DIFF_N_0056</t>
  </si>
  <si>
    <t>JTER_A-R15</t>
  </si>
  <si>
    <t>'DUT_DIFF_BUS_2A_704_0P'</t>
  </si>
  <si>
    <t>U1-BB34</t>
  </si>
  <si>
    <t>DF_0015_P</t>
  </si>
  <si>
    <t>DIFF_P_0041</t>
  </si>
  <si>
    <t>JTER_A-R17</t>
  </si>
  <si>
    <t>'DUT_DIFF_BUS_2A_705_12N'</t>
  </si>
  <si>
    <t>U1-BG29</t>
  </si>
  <si>
    <t>DF_0009_N</t>
  </si>
  <si>
    <t>DIFF_N_0027</t>
  </si>
  <si>
    <t>JTER_A-R19</t>
  </si>
  <si>
    <t>'DUT_SNGL_BUS_2A_708_1'</t>
  </si>
  <si>
    <t>U1-AT14</t>
  </si>
  <si>
    <t>MS_082</t>
  </si>
  <si>
    <t>JTER_A-R21</t>
  </si>
  <si>
    <t>'DUT_DIFF_BUS_2A_705_3P'</t>
  </si>
  <si>
    <t>U1-BF26</t>
  </si>
  <si>
    <t>DF_0014_P</t>
  </si>
  <si>
    <t>U1-AF25</t>
  </si>
  <si>
    <t>DIFF_P_0038</t>
  </si>
  <si>
    <t>JTER_A-R23</t>
  </si>
  <si>
    <t>MS_083_FPGA</t>
  </si>
  <si>
    <t>P8-3</t>
  </si>
  <si>
    <t>&lt;P8-2&gt;</t>
  </si>
  <si>
    <t>MS_083</t>
  </si>
  <si>
    <t>JTER_A-R25</t>
  </si>
  <si>
    <t>'DUT_DIFF_BUS_3A_703_7N'</t>
  </si>
  <si>
    <t>U1-BG38</t>
  </si>
  <si>
    <t>DF_0031_N</t>
  </si>
  <si>
    <t>DIFF_N_0068</t>
  </si>
  <si>
    <t>JTER_A-R27</t>
  </si>
  <si>
    <t>'DUT_DIFF_BUS_3A_703_7P'</t>
  </si>
  <si>
    <t>U1-BF39</t>
  </si>
  <si>
    <t>DF_0031_P</t>
  </si>
  <si>
    <t>DIFF_P_0068</t>
  </si>
  <si>
    <t>JTER_A-R29</t>
  </si>
  <si>
    <t>'DUT_DIFF_BUS_3A_703_10P'</t>
  </si>
  <si>
    <t>U1-AW35</t>
  </si>
  <si>
    <t>DF_0033_P</t>
  </si>
  <si>
    <t>DIFF_P_0070</t>
  </si>
  <si>
    <t>JTER_A-R31</t>
  </si>
  <si>
    <t>'DUT_DIFF_BUS_3A_703_10N'</t>
  </si>
  <si>
    <t>U1-AY35</t>
  </si>
  <si>
    <t>DF_0033_N</t>
  </si>
  <si>
    <t>DIFF_N_0070</t>
  </si>
  <si>
    <t>JTER_A-R33</t>
  </si>
  <si>
    <t>'DUT_DIFF_BUS_2A_705_7P'</t>
  </si>
  <si>
    <t>U1-BD27</t>
  </si>
  <si>
    <t>DF_0032_P</t>
  </si>
  <si>
    <t>U1-AK32</t>
  </si>
  <si>
    <t>DIFF_P_0069</t>
  </si>
  <si>
    <t>JTER_A-R35</t>
  </si>
  <si>
    <t>'DUT_SNGL_BUS_2A_708_0'</t>
  </si>
  <si>
    <t>U1-BD14</t>
  </si>
  <si>
    <t>SE_002</t>
  </si>
  <si>
    <t>MS_006</t>
  </si>
  <si>
    <t>JTER_A-R37</t>
  </si>
  <si>
    <t>'DUT_SNGL_BUS_2A_708_2'</t>
  </si>
  <si>
    <t>U1-AW13</t>
  </si>
  <si>
    <t>MS_084</t>
  </si>
  <si>
    <t>JTER_A-R39</t>
  </si>
  <si>
    <t>'DUT_DIFF_BUS_2A_705_4P'</t>
  </si>
  <si>
    <t>U1-BB29</t>
  </si>
  <si>
    <t>DF_0013_P</t>
  </si>
  <si>
    <t>DIFF_P_0037</t>
  </si>
  <si>
    <t>JTER_A-R41</t>
  </si>
  <si>
    <t>'DUT_DIFF_BUS_2A_705_5P'</t>
  </si>
  <si>
    <t>U1-AU28</t>
  </si>
  <si>
    <t>DF_0012_P</t>
  </si>
  <si>
    <t>DIFF_P_0036</t>
  </si>
  <si>
    <t>JTER_A-R43</t>
  </si>
  <si>
    <t>'DUT_DIFF_BUS_2A_708_6N'</t>
  </si>
  <si>
    <t>U1-BE14</t>
  </si>
  <si>
    <t>DF_0008_N</t>
  </si>
  <si>
    <t>DIFF_N_0026</t>
  </si>
  <si>
    <t>JTER_A-R45</t>
  </si>
  <si>
    <t>'DUT_DIFF_BUS_2A_705_6N'</t>
  </si>
  <si>
    <t>U1-AV25</t>
  </si>
  <si>
    <t>DF_0017_N</t>
  </si>
  <si>
    <t>U1-AF23</t>
  </si>
  <si>
    <t>DIFF_N_0047</t>
  </si>
  <si>
    <t>JTER_A-R47</t>
  </si>
  <si>
    <t>'DUT_DIFF_BUS_2A_705_CLK_0P'</t>
  </si>
  <si>
    <t>U1-AP28</t>
  </si>
  <si>
    <t>DF_CC_0016_P</t>
  </si>
  <si>
    <t>U1-AK27</t>
  </si>
  <si>
    <t>DIFF_P_0046</t>
  </si>
  <si>
    <t>JTER_A-R49</t>
  </si>
  <si>
    <t>'DUT_DIFF_BUS_3A_707_10N'</t>
  </si>
  <si>
    <t>U1-BA16</t>
  </si>
  <si>
    <t>DF_0035_N</t>
  </si>
  <si>
    <t>U1-AF30</t>
  </si>
  <si>
    <t>DIFF_N_0072</t>
  </si>
  <si>
    <t>JTER_A-R51</t>
  </si>
  <si>
    <t>SE_028</t>
  </si>
  <si>
    <t>MS_061</t>
  </si>
  <si>
    <t>JTER_A-R53</t>
  </si>
  <si>
    <t>'DUT_DIFF_BUS_2A_705_11N'</t>
  </si>
  <si>
    <t>DIFF_BUS_IN_16N</t>
  </si>
  <si>
    <t>U1-AH23</t>
  </si>
  <si>
    <t>DIFF_N_0048</t>
  </si>
  <si>
    <t>JTER_A-R55</t>
  </si>
  <si>
    <t>'DUT_DIFF_BUS_2A_708_1N'</t>
  </si>
  <si>
    <t>U1-BB13</t>
  </si>
  <si>
    <t>DIFF_BUS_IN_11N</t>
  </si>
  <si>
    <t>DIFF_N_0040</t>
  </si>
  <si>
    <t>JTER_A-R57</t>
  </si>
  <si>
    <t>'DUT_DIFF_BUS_2A_708_2N'</t>
  </si>
  <si>
    <t>U1-BD12</t>
  </si>
  <si>
    <t>DIFF_BUS_IN_6N</t>
  </si>
  <si>
    <t>DIFF_N_0039</t>
  </si>
  <si>
    <t>JTER_A-R59</t>
  </si>
  <si>
    <t>'DUT_DIFF_BUS_2A_708_3N'</t>
  </si>
  <si>
    <t>U1-BF13</t>
  </si>
  <si>
    <t>DIFF_BUS_IN_2N</t>
  </si>
  <si>
    <t>DIFF_N_0029</t>
  </si>
  <si>
    <t>JTER_A-U1</t>
  </si>
  <si>
    <t>DIFF_CLKA_P</t>
  </si>
  <si>
    <t>J34-J2</t>
  </si>
  <si>
    <t>DIFF_P_0033</t>
  </si>
  <si>
    <t>JTER_A-U3</t>
  </si>
  <si>
    <t>'DUT_DIFF_BUS_2A_705_16P'</t>
  </si>
  <si>
    <t>U1-BD30</t>
  </si>
  <si>
    <t>DIFF_BUS_OUT_7P</t>
  </si>
  <si>
    <t>U1-AV28</t>
  </si>
  <si>
    <t>DIFF_P_0030</t>
  </si>
  <si>
    <t>JTER_A-U5</t>
  </si>
  <si>
    <t>'DUT_DIFF_BUS_2A_704_6P'</t>
  </si>
  <si>
    <t>U1-BE31</t>
  </si>
  <si>
    <t>DIFF_BUS_OUT_12P</t>
  </si>
  <si>
    <t>U1-AT27</t>
  </si>
  <si>
    <t>DIFF_P_0013</t>
  </si>
  <si>
    <t>JTER_A-U7</t>
  </si>
  <si>
    <t>'DUT_DIFF_BUS_2A_704_7P'</t>
  </si>
  <si>
    <t>U1-BD35</t>
  </si>
  <si>
    <t>DIFF_BUS_OUT_17P</t>
  </si>
  <si>
    <t>DIFF_P_0007</t>
  </si>
  <si>
    <t>JTER_A-U9</t>
  </si>
  <si>
    <t>'DUT_DIFF_BUS_3A_703_13P'</t>
  </si>
  <si>
    <t>U1-AT38</t>
  </si>
  <si>
    <t>DF_0029_P</t>
  </si>
  <si>
    <t>U1-AW25</t>
  </si>
  <si>
    <t>DIFF_P_0064</t>
  </si>
  <si>
    <t>JTER_A-U11</t>
  </si>
  <si>
    <t>SE_029</t>
  </si>
  <si>
    <t>U1-AK26</t>
  </si>
  <si>
    <t>MS_062</t>
  </si>
  <si>
    <t>JTER_A-U13</t>
  </si>
  <si>
    <t>'DUT_DIFF_BUS_2A_704_8N'</t>
  </si>
  <si>
    <t>U1-BF32</t>
  </si>
  <si>
    <t>DF_0007_N</t>
  </si>
  <si>
    <t>DIFF_N_0025</t>
  </si>
  <si>
    <t>JTER_A-U15</t>
  </si>
  <si>
    <t>'DUT_DIFF_BUS_2A_704_9N'</t>
  </si>
  <si>
    <t>U1-BG31</t>
  </si>
  <si>
    <t>DF_0006_N</t>
  </si>
  <si>
    <t>DIFF_N_0024</t>
  </si>
  <si>
    <t>JTER_A-U17</t>
  </si>
  <si>
    <t>'DUT_DIFF_BUS_2A_705_12P'</t>
  </si>
  <si>
    <t>U1-BG30</t>
  </si>
  <si>
    <t>DF_0009_P</t>
  </si>
  <si>
    <t>DIFF_P_0027</t>
  </si>
  <si>
    <t>JTER_A-U19</t>
  </si>
  <si>
    <t>'DUT_DIFF_BUS_2A_705_17N'</t>
  </si>
  <si>
    <t>U1-BG28</t>
  </si>
  <si>
    <t>DF_0010_CC_N</t>
  </si>
  <si>
    <t>U1-AL28</t>
  </si>
  <si>
    <t>DIFF_N_0034</t>
  </si>
  <si>
    <t>JTER_A-U21</t>
  </si>
  <si>
    <t>'DUT_SNGL_BUS_3A_707_9'</t>
  </si>
  <si>
    <t>U1-AM17</t>
  </si>
  <si>
    <t>SE_030</t>
  </si>
  <si>
    <t>MS_063</t>
  </si>
  <si>
    <t>JTER_A-U23</t>
  </si>
  <si>
    <t>'DUT_SMAP_D24'</t>
  </si>
  <si>
    <t>&lt;U1-C18&gt;</t>
  </si>
  <si>
    <t>P30-3</t>
  </si>
  <si>
    <t>&lt;P30-2&gt;</t>
  </si>
  <si>
    <t>SMAP_D24_FPGA</t>
  </si>
  <si>
    <t>DUT_SMAP_D24</t>
  </si>
  <si>
    <t>JTER_A-U25</t>
  </si>
  <si>
    <t>'DUT_SMAP_D25'</t>
  </si>
  <si>
    <t>&lt;U1-A18&gt;</t>
  </si>
  <si>
    <t>P27-3</t>
  </si>
  <si>
    <t>&lt;P27-2&gt;</t>
  </si>
  <si>
    <t>SMAP_D25_FPGA</t>
  </si>
  <si>
    <t>DUT_SMAP_D25</t>
  </si>
  <si>
    <t>JTER_A-U27</t>
  </si>
  <si>
    <t>'DUT_SNGL_BUS_3A_707_10'</t>
  </si>
  <si>
    <t>U1-AW20</t>
  </si>
  <si>
    <t>SE_031</t>
  </si>
  <si>
    <t>MS_064</t>
  </si>
  <si>
    <t>JTER_A-U29</t>
  </si>
  <si>
    <t>'DUT_DIFF_BUS_3A_703_16P'</t>
  </si>
  <si>
    <t>U1-BD37</t>
  </si>
  <si>
    <t>DF_0089_P</t>
  </si>
  <si>
    <t>U1-AL20</t>
  </si>
  <si>
    <t>DIFF_P_0282</t>
  </si>
  <si>
    <t>JTER_A-U31</t>
  </si>
  <si>
    <t>'DUT_DIFF_BUS_3A_703_14P'</t>
  </si>
  <si>
    <t>U1-AU35</t>
  </si>
  <si>
    <t>DF_0086_P</t>
  </si>
  <si>
    <t>DIFF_P_0281</t>
  </si>
  <si>
    <t>JTER_A-U33</t>
  </si>
  <si>
    <t>'DUT_SNGL_BUS_3A_707_11'</t>
  </si>
  <si>
    <t>U1-AV18</t>
  </si>
  <si>
    <t>SE_005</t>
  </si>
  <si>
    <t>MS_011</t>
  </si>
  <si>
    <t>JTER_A-U35</t>
  </si>
  <si>
    <t>'DUT_SMAP_D26'</t>
  </si>
  <si>
    <t>&lt;U1-A17&gt;</t>
  </si>
  <si>
    <t>P28-3</t>
  </si>
  <si>
    <t>&lt;P28-2&gt;</t>
  </si>
  <si>
    <t>SMAP_D26_FPGA</t>
  </si>
  <si>
    <t>DUT_SMAP_D26</t>
  </si>
  <si>
    <t>JTER_A-U37</t>
  </si>
  <si>
    <t>'DUT_SMAP_D27'</t>
  </si>
  <si>
    <t>&lt;U1-B17&gt;</t>
  </si>
  <si>
    <t>P29-3</t>
  </si>
  <si>
    <t>&lt;P29-2&gt;</t>
  </si>
  <si>
    <t>SMAP_D27_FPGA</t>
  </si>
  <si>
    <t>DUT_SMAP_D27</t>
  </si>
  <si>
    <t>JTER_A-U39</t>
  </si>
  <si>
    <t>'DUT_DIFF_BUS_3A_707_14P'</t>
  </si>
  <si>
    <t>U1-BB20</t>
  </si>
  <si>
    <t>DF_0026_P</t>
  </si>
  <si>
    <t>DIFF_P_0061</t>
  </si>
  <si>
    <t>JTER_A-U41</t>
  </si>
  <si>
    <t>'DUT_DIFF_BUS_2A_708_10N'</t>
  </si>
  <si>
    <t>U1-BC15</t>
  </si>
  <si>
    <t>DF_0011_N</t>
  </si>
  <si>
    <t>DIFF_N_0035</t>
  </si>
  <si>
    <t>JTER_A-U43</t>
  </si>
  <si>
    <t>'DUT_DIFF_BUS_2A_708_6P'</t>
  </si>
  <si>
    <t>U1-BE15</t>
  </si>
  <si>
    <t>DF_0008_P</t>
  </si>
  <si>
    <t>DIFF_P_0026</t>
  </si>
  <si>
    <t>JTER_A-U45</t>
  </si>
  <si>
    <t>'DUT_DIFF_BUS_3A_707_8P'</t>
  </si>
  <si>
    <t>U1-BC18</t>
  </si>
  <si>
    <t>DF_0054_P</t>
  </si>
  <si>
    <t>DIFF_P_0110</t>
  </si>
  <si>
    <t>JTER_A-U47</t>
  </si>
  <si>
    <t>'DUT_DIFF_BUS_3A_707_9N'</t>
  </si>
  <si>
    <t>U1-BG16</t>
  </si>
  <si>
    <t>DF_0114_N</t>
  </si>
  <si>
    <t>U1-AJ29</t>
  </si>
  <si>
    <t>DIFF_N_0283</t>
  </si>
  <si>
    <t>JTER_A-U49</t>
  </si>
  <si>
    <t>SE_063</t>
  </si>
  <si>
    <t>MS_077</t>
  </si>
  <si>
    <t>JTER_A-U51</t>
  </si>
  <si>
    <t>'DUT_DIFF_BUS_3A_707_12N'</t>
  </si>
  <si>
    <t>U1-AN19</t>
  </si>
  <si>
    <t>DF_0028_N</t>
  </si>
  <si>
    <t>DIFF_N_0063</t>
  </si>
  <si>
    <t>JTER_A-U53</t>
  </si>
  <si>
    <t>'DUT_DIFF_BUS_2A_708_7N'</t>
  </si>
  <si>
    <t>U1-BG11</t>
  </si>
  <si>
    <t>DIFF_BUS_IN_17P</t>
  </si>
  <si>
    <t>U1-AG21</t>
  </si>
  <si>
    <t>DIFF_P_0028</t>
  </si>
  <si>
    <t>JTER_A-U55</t>
  </si>
  <si>
    <t>'DUT_DIFF_BUS_2A_708_8P'</t>
  </si>
  <si>
    <t>U1-BE11</t>
  </si>
  <si>
    <t>DIFF_BUS_IN_12P</t>
  </si>
  <si>
    <t>U1-AE22</t>
  </si>
  <si>
    <t>DIFF_P_0006</t>
  </si>
  <si>
    <t>JTER_A-U57</t>
  </si>
  <si>
    <t>'DUT_DIFF_BUS_2A_708_9P'</t>
  </si>
  <si>
    <t>U1-BB11</t>
  </si>
  <si>
    <t>DIFF_BUS_IN_7P</t>
  </si>
  <si>
    <t>DIFF_P_0005</t>
  </si>
  <si>
    <t>JTER_A-U59</t>
  </si>
  <si>
    <t>DIFF_CLKB_P</t>
  </si>
  <si>
    <t>U1-AM22</t>
  </si>
  <si>
    <t>DIFF_P_0021</t>
  </si>
  <si>
    <t>JTER_A-W1</t>
  </si>
  <si>
    <t>DIFF_CLKA_N</t>
  </si>
  <si>
    <t>U1-AN21</t>
  </si>
  <si>
    <t>J34-J3</t>
  </si>
  <si>
    <t>DIFF_N_0033</t>
  </si>
  <si>
    <t>JTER_A-W3</t>
  </si>
  <si>
    <t>'DUT_DIFF_BUS_2A_705_16N'</t>
  </si>
  <si>
    <t>U1-BD29</t>
  </si>
  <si>
    <t>DIFF_BUS_OUT_7N</t>
  </si>
  <si>
    <t>U1-AW28</t>
  </si>
  <si>
    <t>DIFF_N_0030</t>
  </si>
  <si>
    <t>JTER_A-W5</t>
  </si>
  <si>
    <t>'DUT_DIFF_BUS_2A_704_6N'</t>
  </si>
  <si>
    <t>U1-BD32</t>
  </si>
  <si>
    <t>DIFF_BUS_OUT_12N</t>
  </si>
  <si>
    <t>DIFF_N_0013</t>
  </si>
  <si>
    <t>JTER_A-W7</t>
  </si>
  <si>
    <t>'DUT_DIFF_BUS_2A_704_7N'</t>
  </si>
  <si>
    <t>U1-BD34</t>
  </si>
  <si>
    <t>DIFF_BUS_OUT_17N</t>
  </si>
  <si>
    <t>U1-AU26</t>
  </si>
  <si>
    <t>DIFF_N_0007</t>
  </si>
  <si>
    <t>JTER_A-W9</t>
  </si>
  <si>
    <t>'DUT_DIFF_BUS_3A_703_13N'</t>
  </si>
  <si>
    <t>U1-AT37</t>
  </si>
  <si>
    <t>DF_0029_N</t>
  </si>
  <si>
    <t>U1-AW26</t>
  </si>
  <si>
    <t>DIFF_N_0064</t>
  </si>
  <si>
    <t>JTER_A-W11</t>
  </si>
  <si>
    <t>SE_061</t>
  </si>
  <si>
    <t>U1-AH27</t>
  </si>
  <si>
    <t>MS_080</t>
  </si>
  <si>
    <t>JTER_A-W13</t>
  </si>
  <si>
    <t>'DUT_DIFF_BUS_2A_704_8P'</t>
  </si>
  <si>
    <t>U1-BE32</t>
  </si>
  <si>
    <t>DF_0007_P</t>
  </si>
  <si>
    <t>U1-AN28</t>
  </si>
  <si>
    <t>DIFF_P_0025</t>
  </si>
  <si>
    <t>JTER_A-W15</t>
  </si>
  <si>
    <t>'DUT_DIFF_BUS_2A_704_9P'</t>
  </si>
  <si>
    <t>U1-BF31</t>
  </si>
  <si>
    <t>DF_0006_P</t>
  </si>
  <si>
    <t>DIFF_P_0024</t>
  </si>
  <si>
    <t>JTER_A-W17</t>
  </si>
  <si>
    <t>SE_032</t>
  </si>
  <si>
    <t>MS_079</t>
  </si>
  <si>
    <t>JTER_A-W19</t>
  </si>
  <si>
    <t>'DUT_DIFF_BUS_2A_705_17P'</t>
  </si>
  <si>
    <t>U1-BF29</t>
  </si>
  <si>
    <t>DF_0010_CC_P</t>
  </si>
  <si>
    <t>U1-AL27</t>
  </si>
  <si>
    <t>DIFF_P_0034</t>
  </si>
  <si>
    <t>JTER_A-W21</t>
  </si>
  <si>
    <t>SE_060</t>
  </si>
  <si>
    <t>U1-AT30</t>
  </si>
  <si>
    <t>MS_078</t>
  </si>
  <si>
    <t>JTER_A-W23</t>
  </si>
  <si>
    <t>'DUT_SMAP_D16'</t>
  </si>
  <si>
    <t>&lt;U1-B19&gt;</t>
  </si>
  <si>
    <t>P22-3</t>
  </si>
  <si>
    <t>&lt;P22-2&gt;</t>
  </si>
  <si>
    <t>SMAP_D16_FPGA</t>
  </si>
  <si>
    <t>DUT_SMAP_D16</t>
  </si>
  <si>
    <t>JTER_A-W25</t>
  </si>
  <si>
    <t>'DUT_SMAP_D17'</t>
  </si>
  <si>
    <t>&lt;U1-C19&gt;</t>
  </si>
  <si>
    <t>P19-3</t>
  </si>
  <si>
    <t>&lt;P19-2&gt;</t>
  </si>
  <si>
    <t>SMAP_D17_FPGA</t>
  </si>
  <si>
    <t>DUT_SMAP_D17</t>
  </si>
  <si>
    <t>JTER_A-W27</t>
  </si>
  <si>
    <t>SE_059</t>
  </si>
  <si>
    <t>MS_075</t>
  </si>
  <si>
    <t>JTER_A-W29</t>
  </si>
  <si>
    <t>'DUT_DIFF_BUS_3A_703_16N'</t>
  </si>
  <si>
    <t>U1-BC37</t>
  </si>
  <si>
    <t>DF_0089_N</t>
  </si>
  <si>
    <t>DIFF_N_0282</t>
  </si>
  <si>
    <t>JTER_A-W31</t>
  </si>
  <si>
    <t>'DUT_DIFF_BUS_3A_703_14N'</t>
  </si>
  <si>
    <t>U1-AV35</t>
  </si>
  <si>
    <t>DF_0086_N</t>
  </si>
  <si>
    <t>DIFF_N_0281</t>
  </si>
  <si>
    <t>JTER_A-W33</t>
  </si>
  <si>
    <t>SE_062</t>
  </si>
  <si>
    <t>U1-AP20</t>
  </si>
  <si>
    <t>MS_076</t>
  </si>
  <si>
    <t>JTER_A-W35</t>
  </si>
  <si>
    <t>'DUT_SMAP_D18'</t>
  </si>
  <si>
    <t>&lt;U1-D19&gt;</t>
  </si>
  <si>
    <t>P20-3</t>
  </si>
  <si>
    <t>&lt;P20-2&gt;</t>
  </si>
  <si>
    <t>SMAP_D18_FPGA</t>
  </si>
  <si>
    <t>DUT_SMAP_D18</t>
  </si>
  <si>
    <t>JTER_A-W37</t>
  </si>
  <si>
    <t>'DUT_SMAP_D19'</t>
  </si>
  <si>
    <t>&lt;U1-F19&gt;</t>
  </si>
  <si>
    <t>P21-3</t>
  </si>
  <si>
    <t>&lt;P21-2&gt;</t>
  </si>
  <si>
    <t>SMAP_D19_FPGA</t>
  </si>
  <si>
    <t>DUT_SMAP_D19</t>
  </si>
  <si>
    <t>JTER_A-W39</t>
  </si>
  <si>
    <t>'DUT_DIFF_BUS_3A_707_14N'</t>
  </si>
  <si>
    <t>U1-BB19</t>
  </si>
  <si>
    <t>DF_0026_N</t>
  </si>
  <si>
    <t>DIFF_N_0061</t>
  </si>
  <si>
    <t>JTER_A-W41</t>
  </si>
  <si>
    <t>'DUT_DIFF_BUS_2A_708_10P'</t>
  </si>
  <si>
    <t>U1-BB15</t>
  </si>
  <si>
    <t>DF_0011_P</t>
  </si>
  <si>
    <t>U1-AV24</t>
  </si>
  <si>
    <t>DIFF_P_0035</t>
  </si>
  <si>
    <t>JTER_A-W43</t>
  </si>
  <si>
    <t>'DUT_DIFF_BUS_3A_707_8N'</t>
  </si>
  <si>
    <t>U1-BD18</t>
  </si>
  <si>
    <t>DF_0054_N</t>
  </si>
  <si>
    <t>DIFF_N_0110</t>
  </si>
  <si>
    <t>JTER_A-W45</t>
  </si>
  <si>
    <t>'DUT_SNGL_BUS_2A_708_4'</t>
  </si>
  <si>
    <t>U1-AU12</t>
  </si>
  <si>
    <t>MS_085</t>
  </si>
  <si>
    <t>JTER_A-W47</t>
  </si>
  <si>
    <t>'DUT_DIFF_BUS_3A_707_9P'</t>
  </si>
  <si>
    <t>U1-BF16</t>
  </si>
  <si>
    <t>DF_0114_P</t>
  </si>
  <si>
    <t>U1-AH29</t>
  </si>
  <si>
    <t>DIFF_P_0283</t>
  </si>
  <si>
    <t>JTER_A-W49</t>
  </si>
  <si>
    <t>SE_001</t>
  </si>
  <si>
    <t>MS_003</t>
  </si>
  <si>
    <t>JTER_A-W51</t>
  </si>
  <si>
    <t>'DUT_DIFF_BUS_3A_707_12P'</t>
  </si>
  <si>
    <t>U1-AN20</t>
  </si>
  <si>
    <t>DF_0028_P</t>
  </si>
  <si>
    <t>DIFF_P_0063</t>
  </si>
  <si>
    <t>JTER_A-W53</t>
  </si>
  <si>
    <t>'DUT_DIFF_BUS_2A_708_7P'</t>
  </si>
  <si>
    <t>U1-BF11</t>
  </si>
  <si>
    <t>DIFF_BUS_IN_17N</t>
  </si>
  <si>
    <t>U1-AG22</t>
  </si>
  <si>
    <t>DIFF_N_0028</t>
  </si>
  <si>
    <t>JTER_A-W55</t>
  </si>
  <si>
    <t>'DUT_DIFF_BUS_2A_708_8N'</t>
  </si>
  <si>
    <t>U1-BF12</t>
  </si>
  <si>
    <t>DIFF_BUS_IN_12N</t>
  </si>
  <si>
    <t>U1-AF22</t>
  </si>
  <si>
    <t>DIFF_N_0006</t>
  </si>
  <si>
    <t>JTER_A-W57</t>
  </si>
  <si>
    <t>'DUT_DIFF_BUS_2A_708_9N'</t>
  </si>
  <si>
    <t>U1-BC11</t>
  </si>
  <si>
    <t>DIFF_BUS_IN_7N</t>
  </si>
  <si>
    <t>DIFF_N_0005</t>
  </si>
  <si>
    <t>JTER_A-W59</t>
  </si>
  <si>
    <t>DIFF_CLKB_N</t>
  </si>
  <si>
    <t>DIFF_N_0021</t>
  </si>
  <si>
    <t>JTER_B-A1</t>
  </si>
  <si>
    <t>'MGT_204_TX2_P'</t>
  </si>
  <si>
    <t>U1-J9</t>
  </si>
  <si>
    <t>MGT_TX2P</t>
  </si>
  <si>
    <t>U1-R34</t>
  </si>
  <si>
    <t>MGT_D2F_P_02</t>
  </si>
  <si>
    <t>JTER_B-A3</t>
  </si>
  <si>
    <t>MGT_CLKC_FPGA_P</t>
  </si>
  <si>
    <t>U1-AK10</t>
  </si>
  <si>
    <t>MGT_REFCLK_P_02</t>
  </si>
  <si>
    <t>SMA2P-1</t>
  </si>
  <si>
    <t>JTER_B-A5</t>
  </si>
  <si>
    <t>'MGT_204_RX2_P'</t>
  </si>
  <si>
    <t>&lt;U1-H2&gt;</t>
  </si>
  <si>
    <t>C113-1</t>
  </si>
  <si>
    <t>&lt;C113-2&gt;</t>
  </si>
  <si>
    <t>MGT_RX2P_PRE</t>
  </si>
  <si>
    <t>C94-1</t>
  </si>
  <si>
    <t>&lt;C94-2&gt;</t>
  </si>
  <si>
    <t>MGT_F2D_P_02</t>
  </si>
  <si>
    <t>JTER_B-A7</t>
  </si>
  <si>
    <t>'DUT_SMAP_DONE'</t>
  </si>
  <si>
    <t>&lt;P16-2&gt;</t>
  </si>
  <si>
    <t>P16-3</t>
  </si>
  <si>
    <t>DONE_FPGA</t>
  </si>
  <si>
    <t>DUT_SMAP_DONE</t>
  </si>
  <si>
    <t>JTER_B-A9</t>
  </si>
  <si>
    <t>RX_DATA_FPGA</t>
  </si>
  <si>
    <t>DIFF_P_0322</t>
  </si>
  <si>
    <t>JTER_B-A11</t>
  </si>
  <si>
    <t>'P53_2_2_P67_2'</t>
  </si>
  <si>
    <t>&lt;P53-2&gt;</t>
  </si>
  <si>
    <t>P53-3</t>
  </si>
  <si>
    <t>$6N8539</t>
  </si>
  <si>
    <t>DUT_TDO</t>
  </si>
  <si>
    <t>JTER_B-A13</t>
  </si>
  <si>
    <t>DF_0083_N</t>
  </si>
  <si>
    <t>DIFF_N_0186</t>
  </si>
  <si>
    <t>JTER_B-A15</t>
  </si>
  <si>
    <t>DF_0083_P</t>
  </si>
  <si>
    <t>DIFF_P_0186</t>
  </si>
  <si>
    <t>JTER_B-A17</t>
  </si>
  <si>
    <t>DF_0082_N</t>
  </si>
  <si>
    <t>U1-C27</t>
  </si>
  <si>
    <t>DIFF_N_0185</t>
  </si>
  <si>
    <t>JTER_B-A19</t>
  </si>
  <si>
    <t>DF_0081_N</t>
  </si>
  <si>
    <t>U1-B27</t>
  </si>
  <si>
    <t>DIFF_N_0184</t>
  </si>
  <si>
    <t>JTER_B-A21</t>
  </si>
  <si>
    <t>DF_0096_P</t>
  </si>
  <si>
    <t>DIFF_P_0131</t>
  </si>
  <si>
    <t>JTER_B-A23</t>
  </si>
  <si>
    <t>'DUT_SMAP_D12'</t>
  </si>
  <si>
    <t>&lt;U1-D20&gt;</t>
  </si>
  <si>
    <t>P50-3</t>
  </si>
  <si>
    <t>&lt;P50-2&gt;</t>
  </si>
  <si>
    <t>SMAP_D12_FPGA</t>
  </si>
  <si>
    <t>DUT_SMAP_D12</t>
  </si>
  <si>
    <t>JTER_B-A25</t>
  </si>
  <si>
    <t>'DUT_SMAP_D13'</t>
  </si>
  <si>
    <t>&lt;U1-B20&gt;</t>
  </si>
  <si>
    <t>P47-3</t>
  </si>
  <si>
    <t>&lt;P47-2&gt;</t>
  </si>
  <si>
    <t>SMAP_D13_FPGA</t>
  </si>
  <si>
    <t>DUT_SMAP_D13</t>
  </si>
  <si>
    <t>JTER_B-A27</t>
  </si>
  <si>
    <t>SE_057</t>
  </si>
  <si>
    <t>MS_055</t>
  </si>
  <si>
    <t>JTER_B-A29</t>
  </si>
  <si>
    <t>SE_085</t>
  </si>
  <si>
    <t>MS_096</t>
  </si>
  <si>
    <t>JTER_B-A31</t>
  </si>
  <si>
    <t>SE_086</t>
  </si>
  <si>
    <t>MS_102</t>
  </si>
  <si>
    <t>JTER_B-A33</t>
  </si>
  <si>
    <t>MGT_RX15P_PRE</t>
  </si>
  <si>
    <t>C92-1</t>
  </si>
  <si>
    <t>&lt;C92-2&gt;</t>
  </si>
  <si>
    <t>MGT_F2D_P_15</t>
  </si>
  <si>
    <t>JTER_B-A35</t>
  </si>
  <si>
    <t>'DUT_SMAP_D14'</t>
  </si>
  <si>
    <t>&lt;U1-A20&gt;</t>
  </si>
  <si>
    <t>P48-3</t>
  </si>
  <si>
    <t>&lt;P48-2&gt;</t>
  </si>
  <si>
    <t>SMAP_D14_FPGA</t>
  </si>
  <si>
    <t>DUT_SMAP_D14</t>
  </si>
  <si>
    <t>JTER_B-A37</t>
  </si>
  <si>
    <t>'DUT_SMAP_D15'</t>
  </si>
  <si>
    <t>&lt;U1-A19&gt;</t>
  </si>
  <si>
    <t>P49-3</t>
  </si>
  <si>
    <t>&lt;P49-2&gt;</t>
  </si>
  <si>
    <t>SMAP_D15_FPGA</t>
  </si>
  <si>
    <t>DUT_SMAP_D15</t>
  </si>
  <si>
    <t>JTER_B-A39</t>
  </si>
  <si>
    <t>SE_043</t>
  </si>
  <si>
    <t>MS_047</t>
  </si>
  <si>
    <t>JTER_B-A41</t>
  </si>
  <si>
    <t>DF_0080_N</t>
  </si>
  <si>
    <t>U1-R25</t>
  </si>
  <si>
    <t>DIFF_N_0183</t>
  </si>
  <si>
    <t>JTER_B-A43</t>
  </si>
  <si>
    <t>SE_019_FPGA</t>
  </si>
  <si>
    <t>P9-3</t>
  </si>
  <si>
    <t>&lt;P9-2&gt;</t>
  </si>
  <si>
    <t>MS_029</t>
  </si>
  <si>
    <t>JTER_B-A45</t>
  </si>
  <si>
    <t>SE_023</t>
  </si>
  <si>
    <t>U1-L28</t>
  </si>
  <si>
    <t>MS_041</t>
  </si>
  <si>
    <t>JTER_B-A47</t>
  </si>
  <si>
    <t>DF_0073_N</t>
  </si>
  <si>
    <t>U1-R28</t>
  </si>
  <si>
    <t>DIFF_N_0166</t>
  </si>
  <si>
    <t>JTER_B-A49</t>
  </si>
  <si>
    <t>'DUT_JTAG_TDI'</t>
  </si>
  <si>
    <t>&lt;U1-B31&gt;</t>
  </si>
  <si>
    <t>P54-3</t>
  </si>
  <si>
    <t>&lt;P54-2&gt;</t>
  </si>
  <si>
    <t>TDI_FPGA</t>
  </si>
  <si>
    <t>DUT_TDI</t>
  </si>
  <si>
    <t>JTER_B-A51</t>
  </si>
  <si>
    <t>TX_DATA_FPGA</t>
  </si>
  <si>
    <t>DIFF_N_0323</t>
  </si>
  <si>
    <t>JTER_B-A53</t>
  </si>
  <si>
    <t>INIT_L_FPGA</t>
  </si>
  <si>
    <t>P15-3</t>
  </si>
  <si>
    <t>P55-3</t>
  </si>
  <si>
    <t>J34-D34</t>
  </si>
  <si>
    <t>J35-D34</t>
  </si>
  <si>
    <t>&lt;P15-2&gt;</t>
  </si>
  <si>
    <t>DUT_INIT_L</t>
  </si>
  <si>
    <t>JTAG_DUT-14</t>
  </si>
  <si>
    <t>JTER_B-A55</t>
  </si>
  <si>
    <t>'MGT_204_TX3_P'</t>
  </si>
  <si>
    <t>U1-H11</t>
  </si>
  <si>
    <t>MGT_TX3P</t>
  </si>
  <si>
    <t>U1-N34</t>
  </si>
  <si>
    <t>MGT_D2F_P_03</t>
  </si>
  <si>
    <t>JTER_B-A57</t>
  </si>
  <si>
    <t>'MGT_106_AC_REFCLK_P'</t>
  </si>
  <si>
    <t>&lt;U1-E39&gt;</t>
  </si>
  <si>
    <t>C470-1</t>
  </si>
  <si>
    <t>&lt;C470-2&gt;</t>
  </si>
  <si>
    <t>MGT_CLKA_P_FPGA</t>
  </si>
  <si>
    <t>U1-T32</t>
  </si>
  <si>
    <t>MGT_REFCLK_P_00</t>
  </si>
  <si>
    <t>SMA0P-1</t>
  </si>
  <si>
    <t>JTER_B-A59</t>
  </si>
  <si>
    <t>'MGT_204_RX3_P'</t>
  </si>
  <si>
    <t>&lt;U1-H6&gt;</t>
  </si>
  <si>
    <t>C64-1</t>
  </si>
  <si>
    <t>&lt;C64-2&gt;</t>
  </si>
  <si>
    <t>MGT_RX3P_PRE</t>
  </si>
  <si>
    <t>C110-1</t>
  </si>
  <si>
    <t>&lt;C110-2&gt;</t>
  </si>
  <si>
    <t>MGT_F2D_P_03</t>
  </si>
  <si>
    <t>JTER_B-C1</t>
  </si>
  <si>
    <t>'MGT_204_TX2_N'</t>
  </si>
  <si>
    <t>U1-J8</t>
  </si>
  <si>
    <t>MGT_TX2N</t>
  </si>
  <si>
    <t>U1-R35</t>
  </si>
  <si>
    <t>MGT_D2F_N_02</t>
  </si>
  <si>
    <t>JTER_B-C3</t>
  </si>
  <si>
    <t>MGT_CLKC_N_FPGA</t>
  </si>
  <si>
    <t>U1-AK9</t>
  </si>
  <si>
    <t>MGT_REFCLK_N_02</t>
  </si>
  <si>
    <t>SMA2N-1</t>
  </si>
  <si>
    <t>JTER_B-C5</t>
  </si>
  <si>
    <t>'MGT_204_RX2_N'</t>
  </si>
  <si>
    <t>&lt;U1-H1&gt;</t>
  </si>
  <si>
    <t>C105-1</t>
  </si>
  <si>
    <t>&lt;C105-2&gt;</t>
  </si>
  <si>
    <t>MGT_RX2N_PRE</t>
  </si>
  <si>
    <t>C86-1</t>
  </si>
  <si>
    <t>&lt;C86-2&gt;</t>
  </si>
  <si>
    <t>MGT_F2D_N_02</t>
  </si>
  <si>
    <t>JTER_B-C7</t>
  </si>
  <si>
    <t>'DUT_SMAP_CLK'</t>
  </si>
  <si>
    <t>&lt;U1-F30&gt;</t>
  </si>
  <si>
    <t>P17-3</t>
  </si>
  <si>
    <t>&lt;P17-2&gt;</t>
  </si>
  <si>
    <t>CCLK_FPGA</t>
  </si>
  <si>
    <t>DUT_SMAP_CCLK</t>
  </si>
  <si>
    <t>JTER_B-C9</t>
  </si>
  <si>
    <t>CTS_FPGA</t>
  </si>
  <si>
    <t>U1-M19</t>
  </si>
  <si>
    <t>DIFF_N_0322</t>
  </si>
  <si>
    <t>JTER_B-C11</t>
  </si>
  <si>
    <t>'DUT_JTAG_TCK'</t>
  </si>
  <si>
    <t>&lt;U1-D31&gt;</t>
  </si>
  <si>
    <t>P52-3</t>
  </si>
  <si>
    <t>J34-D29</t>
  </si>
  <si>
    <t>J35-D29</t>
  </si>
  <si>
    <t>&lt;P52-2&gt;</t>
  </si>
  <si>
    <t>$6N8487</t>
  </si>
  <si>
    <t>DUT_TCK</t>
  </si>
  <si>
    <t>JTER_B-C13</t>
  </si>
  <si>
    <t>DF_0072_N</t>
  </si>
  <si>
    <t>U1-L27</t>
  </si>
  <si>
    <t>DIFF_N_0165</t>
  </si>
  <si>
    <t>JTER_B-C15</t>
  </si>
  <si>
    <t>SE_087</t>
  </si>
  <si>
    <t>MS_091</t>
  </si>
  <si>
    <t>JTER_B-C17</t>
  </si>
  <si>
    <t>DF_0082_P</t>
  </si>
  <si>
    <t>U1-C26</t>
  </si>
  <si>
    <t>DIFF_P_0185</t>
  </si>
  <si>
    <t>JTER_B-C19</t>
  </si>
  <si>
    <t>DF_0081_P</t>
  </si>
  <si>
    <t>U1-B26</t>
  </si>
  <si>
    <t>DIFF_P_0184</t>
  </si>
  <si>
    <t>JTER_B-C21</t>
  </si>
  <si>
    <t>DF_0096_N</t>
  </si>
  <si>
    <t>DIFF_N_0131</t>
  </si>
  <si>
    <t>JTER_B-C23</t>
  </si>
  <si>
    <t>'DUT_SMAP_D4'</t>
  </si>
  <si>
    <t>&lt;U1-L30&gt;</t>
  </si>
  <si>
    <t>P42-3</t>
  </si>
  <si>
    <t>&lt;P42-2&gt;</t>
  </si>
  <si>
    <t>SMAP_D4_FPGA</t>
  </si>
  <si>
    <t>DUT_SMAP_D04</t>
  </si>
  <si>
    <t>JTER_B-C25</t>
  </si>
  <si>
    <t>'DUT_SMAP_D5'</t>
  </si>
  <si>
    <t>&lt;U1-M30&gt;</t>
  </si>
  <si>
    <t>P39-3</t>
  </si>
  <si>
    <t>&lt;P39-2&gt;</t>
  </si>
  <si>
    <t>SMAP_D5_FPGA</t>
  </si>
  <si>
    <t>DUT_SMAP_D05</t>
  </si>
  <si>
    <t>JTER_B-C27</t>
  </si>
  <si>
    <t>DF_0139_N</t>
  </si>
  <si>
    <t>DIFF_N_0314</t>
  </si>
  <si>
    <t>JTER_B-C29</t>
  </si>
  <si>
    <t>DF_0139_P</t>
  </si>
  <si>
    <t>DIFF_P_0314</t>
  </si>
  <si>
    <t>JTER_B-C31</t>
  </si>
  <si>
    <t>SE_058</t>
  </si>
  <si>
    <t>MS_057</t>
  </si>
  <si>
    <t>JTER_B-C33</t>
  </si>
  <si>
    <t>MGT_RX15N_PRE</t>
  </si>
  <si>
    <t>C84-1</t>
  </si>
  <si>
    <t>&lt;C84-2&gt;</t>
  </si>
  <si>
    <t>MGT_F2D_N_15</t>
  </si>
  <si>
    <t>JTER_B-C35</t>
  </si>
  <si>
    <t>'DUT_SMAP_D6'</t>
  </si>
  <si>
    <t>&lt;U1-M29&gt;</t>
  </si>
  <si>
    <t>P40-3</t>
  </si>
  <si>
    <t>&lt;P40-2&gt;</t>
  </si>
  <si>
    <t>SMAP_D6_FPGA</t>
  </si>
  <si>
    <t>DUT_SMAP_D06</t>
  </si>
  <si>
    <t>JTER_B-C37</t>
  </si>
  <si>
    <t>'DUT_SMAP_D7'</t>
  </si>
  <si>
    <t>&lt;U1-L29&gt;</t>
  </si>
  <si>
    <t>P41-3</t>
  </si>
  <si>
    <t>&lt;P41-2&gt;</t>
  </si>
  <si>
    <t>SMAP_D7_FPGA</t>
  </si>
  <si>
    <t>DUT_SMAP_D07</t>
  </si>
  <si>
    <t>JTER_B-C39</t>
  </si>
  <si>
    <t>DF_0115_P</t>
  </si>
  <si>
    <t>DIFF_P_0285</t>
  </si>
  <si>
    <t>JTER_B-C41</t>
  </si>
  <si>
    <t>DF_0080_P</t>
  </si>
  <si>
    <t>U1-T25</t>
  </si>
  <si>
    <t>DIFF_P_0183</t>
  </si>
  <si>
    <t>JTER_B-C43</t>
  </si>
  <si>
    <t>DF_0071_N</t>
  </si>
  <si>
    <t>U1-R27</t>
  </si>
  <si>
    <t>DIFF_N_0164</t>
  </si>
  <si>
    <t>JTER_B-C45</t>
  </si>
  <si>
    <t>DF_0070_N</t>
  </si>
  <si>
    <t>U1-N28</t>
  </si>
  <si>
    <t>DIFF_N_0162</t>
  </si>
  <si>
    <t>JTER_B-C47</t>
  </si>
  <si>
    <t>DF_0073_P</t>
  </si>
  <si>
    <t>U1-T28</t>
  </si>
  <si>
    <t>DIFF_P_0166</t>
  </si>
  <si>
    <t>JTER_B-C49</t>
  </si>
  <si>
    <t>'DUT_JTAG_TMS'</t>
  </si>
  <si>
    <t>&lt;U1-D30&gt;</t>
  </si>
  <si>
    <t>P51-3</t>
  </si>
  <si>
    <t>J34-D33</t>
  </si>
  <si>
    <t>J35-D33</t>
  </si>
  <si>
    <t>&lt;P51-2&gt;</t>
  </si>
  <si>
    <t>TMS_FPGA</t>
  </si>
  <si>
    <t>DUT_TMS</t>
  </si>
  <si>
    <t>JTER_B-C51</t>
  </si>
  <si>
    <t>RTS_FPGA</t>
  </si>
  <si>
    <t>DIFF_P_0323</t>
  </si>
  <si>
    <t>JTER_B-C53</t>
  </si>
  <si>
    <t>'FMC_TER_SMAP_PROGF_JMPR'</t>
  </si>
  <si>
    <t>&lt;P18-2&gt;</t>
  </si>
  <si>
    <t>P18-3</t>
  </si>
  <si>
    <t>PROG_L_FPGA</t>
  </si>
  <si>
    <t>DUT_SMAP_PROG_L</t>
  </si>
  <si>
    <t>JTER_B-C55</t>
  </si>
  <si>
    <t>'MGT_204_TX3_N'</t>
  </si>
  <si>
    <t>U1-H10</t>
  </si>
  <si>
    <t>MGT_TX3N</t>
  </si>
  <si>
    <t>U1-N35</t>
  </si>
  <si>
    <t>MGT_D2F_N_03</t>
  </si>
  <si>
    <t>JTER_B-C57</t>
  </si>
  <si>
    <t>'MGT_106_AC_REFCLK_N'</t>
  </si>
  <si>
    <t>&lt;U1-E40&gt;</t>
  </si>
  <si>
    <t>C471-1</t>
  </si>
  <si>
    <t>&lt;C471-2&gt;</t>
  </si>
  <si>
    <t>MGT_CLKA_N_FPGA</t>
  </si>
  <si>
    <t>U1-T33</t>
  </si>
  <si>
    <t>MGT_REFCLK_N_00</t>
  </si>
  <si>
    <t>SMA0N-1</t>
  </si>
  <si>
    <t>JTER_B-C59</t>
  </si>
  <si>
    <t>'MGT_204_RX3_N'</t>
  </si>
  <si>
    <t>&lt;U1-H5&gt;</t>
  </si>
  <si>
    <t>C56-1</t>
  </si>
  <si>
    <t>&lt;C56-2&gt;</t>
  </si>
  <si>
    <t>MGT_RX3N_PRE</t>
  </si>
  <si>
    <t>C102-1</t>
  </si>
  <si>
    <t>&lt;C102-2&gt;</t>
  </si>
  <si>
    <t>MGT_F2D_N_03</t>
  </si>
  <si>
    <t>JTER_B-E1</t>
  </si>
  <si>
    <t>'MGT_204_RX1_N'</t>
  </si>
  <si>
    <t>&lt;U1-J3&gt;</t>
  </si>
  <si>
    <t>C89-1</t>
  </si>
  <si>
    <t>&lt;C89-2&gt;</t>
  </si>
  <si>
    <t>MGT_RX1N_PRE</t>
  </si>
  <si>
    <t>C70-1</t>
  </si>
  <si>
    <t>&lt;C70-2&gt;</t>
  </si>
  <si>
    <t>MGT_F2D_N_01</t>
  </si>
  <si>
    <t>JTER_B-E3</t>
  </si>
  <si>
    <t>DF_0138_P</t>
  </si>
  <si>
    <t>DIFF_P_0308</t>
  </si>
  <si>
    <t>JTER_B-E5</t>
  </si>
  <si>
    <t>DF_0138_N</t>
  </si>
  <si>
    <t>DIFF_N_0308</t>
  </si>
  <si>
    <t>JTER_B-E7</t>
  </si>
  <si>
    <t>'DUT_SMAP_BUSY'</t>
  </si>
  <si>
    <t>&lt;U1-K30&gt;</t>
  </si>
  <si>
    <t>&lt;P55-2&gt;</t>
  </si>
  <si>
    <t>M0_FPGA</t>
  </si>
  <si>
    <t>U1-T9</t>
  </si>
  <si>
    <t>P60-2</t>
  </si>
  <si>
    <t>J34-J24</t>
  </si>
  <si>
    <t>DUT_MODE0</t>
  </si>
  <si>
    <t>JTER_B-E9</t>
  </si>
  <si>
    <t>'DUT_SMAP_ERR_OUT'</t>
  </si>
  <si>
    <t>M1_FPGA</t>
  </si>
  <si>
    <t>U1-U9</t>
  </si>
  <si>
    <t>P61-2</t>
  </si>
  <si>
    <t>J34-J25</t>
  </si>
  <si>
    <t>DUT_MODE1</t>
  </si>
  <si>
    <t>JTER_B-E11</t>
  </si>
  <si>
    <t>M2_FPGA</t>
  </si>
  <si>
    <t>U1-V9</t>
  </si>
  <si>
    <t>P62-2</t>
  </si>
  <si>
    <t>J34-E22</t>
  </si>
  <si>
    <t>DUT_MODE2</t>
  </si>
  <si>
    <t>JTER_B-E13</t>
  </si>
  <si>
    <t>DF_0072_P</t>
  </si>
  <si>
    <t>U1-M27</t>
  </si>
  <si>
    <t>DIFF_P_0165</t>
  </si>
  <si>
    <t>JTER_B-E15</t>
  </si>
  <si>
    <t>DF_0069_N</t>
  </si>
  <si>
    <t>U1-F25</t>
  </si>
  <si>
    <t>DIFF_N_0161</t>
  </si>
  <si>
    <t>JTER_B-E17</t>
  </si>
  <si>
    <t>DF_0074_N</t>
  </si>
  <si>
    <t>U1-E26</t>
  </si>
  <si>
    <t>DIFF_N_0168</t>
  </si>
  <si>
    <t>JTER_B-E19</t>
  </si>
  <si>
    <t>DF_0078_N</t>
  </si>
  <si>
    <t>U1-D26</t>
  </si>
  <si>
    <t>DIFF_N_0176</t>
  </si>
  <si>
    <t>JTER_B-E21</t>
  </si>
  <si>
    <t>DF_0116_N</t>
  </si>
  <si>
    <t>DIFF_N_0286</t>
  </si>
  <si>
    <t>JTER_B-E23</t>
  </si>
  <si>
    <t>DF_0117_P</t>
  </si>
  <si>
    <t>DIFF_P_0287</t>
  </si>
  <si>
    <t>JTER_B-E25</t>
  </si>
  <si>
    <t>SE_037</t>
  </si>
  <si>
    <t>U1-M26</t>
  </si>
  <si>
    <t>MS_048</t>
  </si>
  <si>
    <t>JTER_B-E27</t>
  </si>
  <si>
    <t>SE_088</t>
  </si>
  <si>
    <t>MS_092</t>
  </si>
  <si>
    <t>JTER_B-E29</t>
  </si>
  <si>
    <t>DF_0102_N</t>
  </si>
  <si>
    <t>DIFF_N_0167</t>
  </si>
  <si>
    <t>JTER_B-E31</t>
  </si>
  <si>
    <t>DF_0103_P</t>
  </si>
  <si>
    <t>DIFF_P_0175</t>
  </si>
  <si>
    <t>JTER_B-E33</t>
  </si>
  <si>
    <t>DF_0118_N</t>
  </si>
  <si>
    <t>DIFF_N_0288</t>
  </si>
  <si>
    <t>JTER_B-E35</t>
  </si>
  <si>
    <t>DF_0119_P</t>
  </si>
  <si>
    <t>DIFF_P_0289</t>
  </si>
  <si>
    <t>JTER_B-E37</t>
  </si>
  <si>
    <t>DF_0115_N</t>
  </si>
  <si>
    <t>DIFF_N_0285</t>
  </si>
  <si>
    <t>JTER_B-E39</t>
  </si>
  <si>
    <t>MGT_CLKE_P_FPGA</t>
  </si>
  <si>
    <t>MGT_REFCLK_P_04</t>
  </si>
  <si>
    <t>SMA4P-1</t>
  </si>
  <si>
    <t>JTER_B-E41</t>
  </si>
  <si>
    <t>SE_089</t>
  </si>
  <si>
    <t>MS_097</t>
  </si>
  <si>
    <t>JTER_B-E43</t>
  </si>
  <si>
    <t>DF_0071_P</t>
  </si>
  <si>
    <t>U1-R26</t>
  </si>
  <si>
    <t>DIFF_P_0164</t>
  </si>
  <si>
    <t>JTER_B-E45</t>
  </si>
  <si>
    <t>DF_0070_P</t>
  </si>
  <si>
    <t>U1-P28</t>
  </si>
  <si>
    <t>DIFF_P_0162</t>
  </si>
  <si>
    <t>JTER_B-E47</t>
  </si>
  <si>
    <t>SE_090</t>
  </si>
  <si>
    <t>MS_098</t>
  </si>
  <si>
    <t>JTER_B-E49</t>
  </si>
  <si>
    <t>MGT_TX14P</t>
  </si>
  <si>
    <t>MGT_D2F_P_14</t>
  </si>
  <si>
    <t>JTER_B-E51</t>
  </si>
  <si>
    <t>GEN_CLK_INA_FPGA</t>
  </si>
  <si>
    <t>U1-K26</t>
  </si>
  <si>
    <t>MS_039</t>
  </si>
  <si>
    <t>JTER_B-E53</t>
  </si>
  <si>
    <t>MGT_TX15P</t>
  </si>
  <si>
    <t>U1-AE34</t>
  </si>
  <si>
    <t>MGT_D2F_P_15</t>
  </si>
  <si>
    <t>JTER_B-E55</t>
  </si>
  <si>
    <t>DF_0108_P</t>
  </si>
  <si>
    <t>DIFF_P_0270</t>
  </si>
  <si>
    <t>JTER_B-E57</t>
  </si>
  <si>
    <t>DF_0108_N</t>
  </si>
  <si>
    <t>DIFF_N_0270</t>
  </si>
  <si>
    <t>JTER_B-E59</t>
  </si>
  <si>
    <t>'MGT_205_TX0_N'</t>
  </si>
  <si>
    <t>U1-G8</t>
  </si>
  <si>
    <t>MGT_TX4N</t>
  </si>
  <si>
    <t>U1-AH37</t>
  </si>
  <si>
    <t>MGT_D2F_N_04</t>
  </si>
  <si>
    <t>JTER_B-G1</t>
  </si>
  <si>
    <t>'MGT_204_RX1_P'</t>
  </si>
  <si>
    <t>&lt;U1-J4&gt;</t>
  </si>
  <si>
    <t>C97-1</t>
  </si>
  <si>
    <t>&lt;C97-2&gt;</t>
  </si>
  <si>
    <t>MGT_RX1P_PRE</t>
  </si>
  <si>
    <t>C78-1</t>
  </si>
  <si>
    <t>&lt;C78-2&gt;</t>
  </si>
  <si>
    <t>MGT_F2D_P_01</t>
  </si>
  <si>
    <t>JTER_B-G3</t>
  </si>
  <si>
    <t>MGT_TX12P</t>
  </si>
  <si>
    <t>U1-Y36</t>
  </si>
  <si>
    <t>MGT_D2F_P_12</t>
  </si>
  <si>
    <t>JTER_B-G5</t>
  </si>
  <si>
    <t>MGT_RX14P</t>
  </si>
  <si>
    <t>MGT_F2D_P_14</t>
  </si>
  <si>
    <t>JTER_B-G7</t>
  </si>
  <si>
    <t>MGT_TX13P</t>
  </si>
  <si>
    <t>U1-W34</t>
  </si>
  <si>
    <t>MGT_D2F_P_13</t>
  </si>
  <si>
    <t>JTER_B-G9</t>
  </si>
  <si>
    <t>GEN_CLK_OUTD_FPGA</t>
  </si>
  <si>
    <t>U1-H26</t>
  </si>
  <si>
    <t>MS_044</t>
  </si>
  <si>
    <t>JTER_B-G11</t>
  </si>
  <si>
    <t>'MGT_204_AC_REFCLK_P'</t>
  </si>
  <si>
    <t>&lt;U1-G13&gt;</t>
  </si>
  <si>
    <t>C211-1</t>
  </si>
  <si>
    <t>&lt;C211-2&gt;</t>
  </si>
  <si>
    <t>MGT_REFCLK_P_07</t>
  </si>
  <si>
    <t>U1-Y32</t>
  </si>
  <si>
    <t>SMA7P-1</t>
  </si>
  <si>
    <t>JTER_B-G13</t>
  </si>
  <si>
    <t>SE_020</t>
  </si>
  <si>
    <t>U1-M25</t>
  </si>
  <si>
    <t>MS_034</t>
  </si>
  <si>
    <t>JTER_B-G15</t>
  </si>
  <si>
    <t>DF_0069_P</t>
  </si>
  <si>
    <t>U1-G25</t>
  </si>
  <si>
    <t>DIFF_P_0161</t>
  </si>
  <si>
    <t>JTER_B-G17</t>
  </si>
  <si>
    <t>DF_0074_P</t>
  </si>
  <si>
    <t>U1-E25</t>
  </si>
  <si>
    <t>DIFF_P_0168</t>
  </si>
  <si>
    <t>JTER_B-G19</t>
  </si>
  <si>
    <t>DF_0078_P</t>
  </si>
  <si>
    <t>U1-D25</t>
  </si>
  <si>
    <t>DIFF_P_0176</t>
  </si>
  <si>
    <t>JTER_B-G21</t>
  </si>
  <si>
    <t>DF_0116_P</t>
  </si>
  <si>
    <t>DIFF_P_0286</t>
  </si>
  <si>
    <t>JTER_B-G23</t>
  </si>
  <si>
    <t>DF_0117_N</t>
  </si>
  <si>
    <t>DIFF_N_0287</t>
  </si>
  <si>
    <t>JTER_B-G25</t>
  </si>
  <si>
    <t>DF_0120_P</t>
  </si>
  <si>
    <t>DIFF_P_0290</t>
  </si>
  <si>
    <t>JTER_B-G27</t>
  </si>
  <si>
    <t>SE_045</t>
  </si>
  <si>
    <t>MS_042</t>
  </si>
  <si>
    <t>JTER_B-G29</t>
  </si>
  <si>
    <t>DF_0102_P</t>
  </si>
  <si>
    <t>DIFF_P_0167</t>
  </si>
  <si>
    <t>JTER_B-G31</t>
  </si>
  <si>
    <t>DF_0103_N</t>
  </si>
  <si>
    <t>DIFF_N_0175</t>
  </si>
  <si>
    <t>JTER_B-G33</t>
  </si>
  <si>
    <t>DF_0118_P</t>
  </si>
  <si>
    <t>DIFF_P_0288</t>
  </si>
  <si>
    <t>JTER_B-G35</t>
  </si>
  <si>
    <t>DF_0119_N</t>
  </si>
  <si>
    <t>DIFF_N_0289</t>
  </si>
  <si>
    <t>JTER_B-G37</t>
  </si>
  <si>
    <t>SE_044</t>
  </si>
  <si>
    <t>MS_043</t>
  </si>
  <si>
    <t>JTER_B-G39</t>
  </si>
  <si>
    <t>MGT_CLKE_FPGA_N</t>
  </si>
  <si>
    <t>MGT_REFCLK_N_04</t>
  </si>
  <si>
    <t>SMA4N-1</t>
  </si>
  <si>
    <t>JTER_B-G41</t>
  </si>
  <si>
    <t>SE_091</t>
  </si>
  <si>
    <t>MS_099</t>
  </si>
  <si>
    <t>JTER_B-G43</t>
  </si>
  <si>
    <t>DF_0104_N</t>
  </si>
  <si>
    <t>DIFF_N_0182</t>
  </si>
  <si>
    <t>JTER_B-G45</t>
  </si>
  <si>
    <t>DF_0077_N</t>
  </si>
  <si>
    <t>DIFF_N_0174</t>
  </si>
  <si>
    <t>JTER_B-G47</t>
  </si>
  <si>
    <t>DF_0077_P</t>
  </si>
  <si>
    <t>DIFF_P_0174</t>
  </si>
  <si>
    <t>JTER_B-G49</t>
  </si>
  <si>
    <t>MGT_TX14N</t>
  </si>
  <si>
    <t>MGT_D2F_N_14</t>
  </si>
  <si>
    <t>JTER_B-G51</t>
  </si>
  <si>
    <t>GEN_CLK_IND_FPGA</t>
  </si>
  <si>
    <t>U1-K27</t>
  </si>
  <si>
    <t>MS_038</t>
  </si>
  <si>
    <t>JTER_B-G53</t>
  </si>
  <si>
    <t>MGT_TX15N</t>
  </si>
  <si>
    <t>U1-AE35</t>
  </si>
  <si>
    <t>MGT_D2F_N_15</t>
  </si>
  <si>
    <t>JTER_B-G55</t>
  </si>
  <si>
    <t>MGT_RX12P_PRE</t>
  </si>
  <si>
    <t>C93-1</t>
  </si>
  <si>
    <t>&lt;C93-2&gt;</t>
  </si>
  <si>
    <t>MGT_F2D_P_12</t>
  </si>
  <si>
    <t>JTER_B-G57</t>
  </si>
  <si>
    <t>MGT_RX13P_PRE</t>
  </si>
  <si>
    <t>C109-1</t>
  </si>
  <si>
    <t>&lt;C109-2&gt;</t>
  </si>
  <si>
    <t>MGT_F2D_P_13</t>
  </si>
  <si>
    <t>JTER_B-G59</t>
  </si>
  <si>
    <t>'MGT_205_TX0_P'</t>
  </si>
  <si>
    <t>U1-G9</t>
  </si>
  <si>
    <t>MGT_TX4P</t>
  </si>
  <si>
    <t>U1-AH36</t>
  </si>
  <si>
    <t>MGT_D2F_P_04</t>
  </si>
  <si>
    <t>JTER_B-J1</t>
  </si>
  <si>
    <t>'MGT_204_TX1_P'</t>
  </si>
  <si>
    <t>U1-K11</t>
  </si>
  <si>
    <t>MGT_TX1P</t>
  </si>
  <si>
    <t>U1-T36</t>
  </si>
  <si>
    <t>MGT_D2F_P_01</t>
  </si>
  <si>
    <t>JTER_B-J3</t>
  </si>
  <si>
    <t>MGT_TX12N</t>
  </si>
  <si>
    <t>U1-Y37</t>
  </si>
  <si>
    <t>MGT_D2F_N_12</t>
  </si>
  <si>
    <t>JTER_B-J5</t>
  </si>
  <si>
    <t>MGT_RX14N</t>
  </si>
  <si>
    <t>MGT_F2D_N_14</t>
  </si>
  <si>
    <t>JTER_B-J7</t>
  </si>
  <si>
    <t>MGT_TX13N</t>
  </si>
  <si>
    <t>U1-W35</t>
  </si>
  <si>
    <t>MGT_D2F_N_13</t>
  </si>
  <si>
    <t>JTER_B-J9</t>
  </si>
  <si>
    <t>MGT_RX11P_PRE</t>
  </si>
  <si>
    <t>C77-1</t>
  </si>
  <si>
    <t>&lt;C77-2&gt;</t>
  </si>
  <si>
    <t>MGT_F2D_P_11</t>
  </si>
  <si>
    <t>JTER_B-J11</t>
  </si>
  <si>
    <t>'MGT_204_AC_REFCLK_N'</t>
  </si>
  <si>
    <t>&lt;U1-G12&gt;</t>
  </si>
  <si>
    <t>C210-1</t>
  </si>
  <si>
    <t>&lt;C210-2&gt;</t>
  </si>
  <si>
    <t>MGT_REFCLK_N_07</t>
  </si>
  <si>
    <t>U1-Y33</t>
  </si>
  <si>
    <t>SMA7N-1</t>
  </si>
  <si>
    <t>JTER_B-J13</t>
  </si>
  <si>
    <t>DF_0075_N</t>
  </si>
  <si>
    <t>U1-K25</t>
  </si>
  <si>
    <t>DIFF_N_0172</t>
  </si>
  <si>
    <t>JTER_B-J15</t>
  </si>
  <si>
    <t>DF_0113_N</t>
  </si>
  <si>
    <t>DIFF_N_0276</t>
  </si>
  <si>
    <t>JTER_B-J17</t>
  </si>
  <si>
    <t>DF_0068_CC_N</t>
  </si>
  <si>
    <t>U1-G31</t>
  </si>
  <si>
    <t>DIFF_N_0154</t>
  </si>
  <si>
    <t>JTER_B-J19</t>
  </si>
  <si>
    <t>DF_0067_N</t>
  </si>
  <si>
    <t>U1-E27</t>
  </si>
  <si>
    <t>DIFF_N_0153</t>
  </si>
  <si>
    <t>JTER_B-J21</t>
  </si>
  <si>
    <t>DF_0066_N</t>
  </si>
  <si>
    <t>U1-E28</t>
  </si>
  <si>
    <t>DIFF_N_0152</t>
  </si>
  <si>
    <t>JTER_B-J23</t>
  </si>
  <si>
    <t>DF_0065_N</t>
  </si>
  <si>
    <t>U1-C28</t>
  </si>
  <si>
    <t>DIFF_N_0151</t>
  </si>
  <si>
    <t>JTER_B-J25</t>
  </si>
  <si>
    <t>DF_0120_N</t>
  </si>
  <si>
    <t>DIFF_N_0290</t>
  </si>
  <si>
    <t>JTER_B-J27</t>
  </si>
  <si>
    <t>DF_0121_N</t>
  </si>
  <si>
    <t>DIFF_N_0291</t>
  </si>
  <si>
    <t>JTER_B-J29</t>
  </si>
  <si>
    <t>DF_0110_P</t>
  </si>
  <si>
    <t>DIFF_P_0272</t>
  </si>
  <si>
    <t>JTER_B-J31</t>
  </si>
  <si>
    <t>DF_0109_P</t>
  </si>
  <si>
    <t>DIFF_P_0271</t>
  </si>
  <si>
    <t>JTER_B-J33</t>
  </si>
  <si>
    <t>DF_0122_P</t>
  </si>
  <si>
    <t>DIFF_P_0292</t>
  </si>
  <si>
    <t>JTER_B-J35</t>
  </si>
  <si>
    <t>DF_0111_P</t>
  </si>
  <si>
    <t>DIFF_P_0273</t>
  </si>
  <si>
    <t>JTER_B-J37</t>
  </si>
  <si>
    <t>DF_0064_N</t>
  </si>
  <si>
    <t>U1-M24</t>
  </si>
  <si>
    <t>DIFF_N_0150</t>
  </si>
  <si>
    <t>JTER_B-J39</t>
  </si>
  <si>
    <t>DF_0063_N</t>
  </si>
  <si>
    <t>U1-P25</t>
  </si>
  <si>
    <t>DIFF_N_0147</t>
  </si>
  <si>
    <t>JTER_B-J41</t>
  </si>
  <si>
    <t>DF_0045_P</t>
  </si>
  <si>
    <t>DIFF_P_0089</t>
  </si>
  <si>
    <t>JTER_B-J43</t>
  </si>
  <si>
    <t>DF_0104_P</t>
  </si>
  <si>
    <t>DIFF_P_0182</t>
  </si>
  <si>
    <t>JTER_B-J45</t>
  </si>
  <si>
    <t>SE_092</t>
  </si>
  <si>
    <t>MS_100</t>
  </si>
  <si>
    <t>JTER_B-J47</t>
  </si>
  <si>
    <t>DF_0044_N</t>
  </si>
  <si>
    <t>DIFF_N_0088</t>
  </si>
  <si>
    <t>JTER_B-J49</t>
  </si>
  <si>
    <t>MGT_CLKF_P_FPGA</t>
  </si>
  <si>
    <t>U1-AC8</t>
  </si>
  <si>
    <t>MGT_REFCLK_P_05</t>
  </si>
  <si>
    <t>SMA5P-1</t>
  </si>
  <si>
    <t>JTER_B-J51</t>
  </si>
  <si>
    <t>SE_093</t>
  </si>
  <si>
    <t>MS_101</t>
  </si>
  <si>
    <t>JTER_B-J53</t>
  </si>
  <si>
    <t>DF_0123_N</t>
  </si>
  <si>
    <t>DIFF_N_0293</t>
  </si>
  <si>
    <t>JTER_B-J55</t>
  </si>
  <si>
    <t>MGT_RX12N_PRE</t>
  </si>
  <si>
    <t>C85-1</t>
  </si>
  <si>
    <t>&lt;C85-2&gt;</t>
  </si>
  <si>
    <t>MGT_F2D_N_12</t>
  </si>
  <si>
    <t>JTER_B-J57</t>
  </si>
  <si>
    <t>MGT_RX13N_PRE</t>
  </si>
  <si>
    <t>C101-1</t>
  </si>
  <si>
    <t>&lt;C101-2&gt;</t>
  </si>
  <si>
    <t>MGT_F2D_N_13</t>
  </si>
  <si>
    <t>JTER_B-J59</t>
  </si>
  <si>
    <t>'MGT_205_RX0_P'</t>
  </si>
  <si>
    <t>&lt;U1-G4&gt;</t>
  </si>
  <si>
    <t>C80-1</t>
  </si>
  <si>
    <t>&lt;C80-2&gt;</t>
  </si>
  <si>
    <t>MGT_RX4P_PRE</t>
  </si>
  <si>
    <t>C60-1</t>
  </si>
  <si>
    <t>&lt;C60-2&gt;</t>
  </si>
  <si>
    <t>MGT_F2D_P_04</t>
  </si>
  <si>
    <t>JTER_B-L1</t>
  </si>
  <si>
    <t>'MGT_204_TX1_N'</t>
  </si>
  <si>
    <t>U1-K10</t>
  </si>
  <si>
    <t>MGT_TX1N</t>
  </si>
  <si>
    <t>U1-T37</t>
  </si>
  <si>
    <t>MGT_D2F_N_01</t>
  </si>
  <si>
    <t>JTER_B-L3</t>
  </si>
  <si>
    <t>SE_054</t>
  </si>
  <si>
    <t>MS_050</t>
  </si>
  <si>
    <t>JTER_B-L5</t>
  </si>
  <si>
    <t>SE_094</t>
  </si>
  <si>
    <t>MS_093</t>
  </si>
  <si>
    <t>JTER_B-L7</t>
  </si>
  <si>
    <t>SE_095</t>
  </si>
  <si>
    <t>MS_103</t>
  </si>
  <si>
    <t>JTER_B-L9</t>
  </si>
  <si>
    <t>MGT_RX11N_PRE</t>
  </si>
  <si>
    <t>C69-1</t>
  </si>
  <si>
    <t>&lt;C69-2&gt;</t>
  </si>
  <si>
    <t>MGT_F2D_N_11</t>
  </si>
  <si>
    <t>JTER_B-L11</t>
  </si>
  <si>
    <t>SE_055</t>
  </si>
  <si>
    <t>MS_049</t>
  </si>
  <si>
    <t>JTER_B-L13</t>
  </si>
  <si>
    <t>DF_0075_P</t>
  </si>
  <si>
    <t>U1-L25</t>
  </si>
  <si>
    <t>DIFF_P_0172</t>
  </si>
  <si>
    <t>JTER_B-L15</t>
  </si>
  <si>
    <t>DF_0113_P</t>
  </si>
  <si>
    <t>DIFF_P_0276</t>
  </si>
  <si>
    <t>JTER_B-L17</t>
  </si>
  <si>
    <t>DF_0068_CC_P</t>
  </si>
  <si>
    <t>U1-H31</t>
  </si>
  <si>
    <t>DIFF_P_0154</t>
  </si>
  <si>
    <t>JTER_B-L19</t>
  </si>
  <si>
    <t>DF_0067_P</t>
  </si>
  <si>
    <t>U1-F27</t>
  </si>
  <si>
    <t>DIFF_P_0153</t>
  </si>
  <si>
    <t>JTER_B-L21</t>
  </si>
  <si>
    <t>DF_0066_P</t>
  </si>
  <si>
    <t>U1-F28</t>
  </si>
  <si>
    <t>DIFF_P_0152</t>
  </si>
  <si>
    <t>JTER_B-L23</t>
  </si>
  <si>
    <t>DF_0065_P</t>
  </si>
  <si>
    <t>U1-D28</t>
  </si>
  <si>
    <t>DIFF_P_0151</t>
  </si>
  <si>
    <t>JTER_B-L25</t>
  </si>
  <si>
    <t>DF_0124_CC_P</t>
  </si>
  <si>
    <t>U1-G16</t>
  </si>
  <si>
    <t>DIFF_P_0294</t>
  </si>
  <si>
    <t>JTER_B-L27</t>
  </si>
  <si>
    <t>DF_0121_P</t>
  </si>
  <si>
    <t>DIFF_P_0291</t>
  </si>
  <si>
    <t>JTER_B-L29</t>
  </si>
  <si>
    <t>DF_0110_N</t>
  </si>
  <si>
    <t>DIFF_N_0272</t>
  </si>
  <si>
    <t>JTER_B-L31</t>
  </si>
  <si>
    <t>DF_0109_N</t>
  </si>
  <si>
    <t>DIFF_N_0271</t>
  </si>
  <si>
    <t>JTER_B-L33</t>
  </si>
  <si>
    <t>DF_0122_N</t>
  </si>
  <si>
    <t>DIFF_N_0292</t>
  </si>
  <si>
    <t>JTER_B-L35</t>
  </si>
  <si>
    <t>DF_0111_N</t>
  </si>
  <si>
    <t>DIFF_N_0273</t>
  </si>
  <si>
    <t>JTER_B-L37</t>
  </si>
  <si>
    <t>DF_0064_P</t>
  </si>
  <si>
    <t>U1-N24</t>
  </si>
  <si>
    <t>DIFF_P_0150</t>
  </si>
  <si>
    <t>JTER_B-L39</t>
  </si>
  <si>
    <t>DF_0063_P</t>
  </si>
  <si>
    <t>U1-P24</t>
  </si>
  <si>
    <t>DIFF_P_0147</t>
  </si>
  <si>
    <t>JTER_B-L41</t>
  </si>
  <si>
    <t>DF_0135_P</t>
  </si>
  <si>
    <t>DIFF_P_0305</t>
  </si>
  <si>
    <t>JTER_B-L43</t>
  </si>
  <si>
    <t>DF_0045_N</t>
  </si>
  <si>
    <t>DIFF_N_0089</t>
  </si>
  <si>
    <t>JTER_B-L45</t>
  </si>
  <si>
    <t>DF_0136_N</t>
  </si>
  <si>
    <t>DIFF_N_0306</t>
  </si>
  <si>
    <t>JTER_B-L47</t>
  </si>
  <si>
    <t>DF_0044_P</t>
  </si>
  <si>
    <t>DIFF_P_0088</t>
  </si>
  <si>
    <t>JTER_B-L49</t>
  </si>
  <si>
    <t>MGT_CLKF_N_FPGA</t>
  </si>
  <si>
    <t>U1-AC7</t>
  </si>
  <si>
    <t>MGT_REFCLK_N_05</t>
  </si>
  <si>
    <t>SMA5N-1</t>
  </si>
  <si>
    <t>JTER_B-L51</t>
  </si>
  <si>
    <t>SE_056</t>
  </si>
  <si>
    <t>MS_004</t>
  </si>
  <si>
    <t>JTER_B-L53</t>
  </si>
  <si>
    <t>DF_0123_P</t>
  </si>
  <si>
    <t>DIFF_P_0293</t>
  </si>
  <si>
    <t>JTER_B-L55</t>
  </si>
  <si>
    <t>MGT_RX9P_PRE</t>
  </si>
  <si>
    <t>C115-2</t>
  </si>
  <si>
    <t>&lt;C115-1&gt;</t>
  </si>
  <si>
    <t>MGT_F2D_P_09</t>
  </si>
  <si>
    <t>JTER_B-L57</t>
  </si>
  <si>
    <t>MGT_TX11P</t>
  </si>
  <si>
    <t>U1-AA34</t>
  </si>
  <si>
    <t>MGT_D2F_P_11</t>
  </si>
  <si>
    <t>JTER_B-L59</t>
  </si>
  <si>
    <t>'MGT_205_RX0_N'</t>
  </si>
  <si>
    <t>&lt;U1-G3&gt;</t>
  </si>
  <si>
    <t>C72-1</t>
  </si>
  <si>
    <t>&lt;C72-2&gt;</t>
  </si>
  <si>
    <t>MGT_RX4N_PRE</t>
  </si>
  <si>
    <t>C52-2</t>
  </si>
  <si>
    <t>&lt;C52-1&gt;</t>
  </si>
  <si>
    <t>MGT_F2D_N_04</t>
  </si>
  <si>
    <t>JTER_B-N1</t>
  </si>
  <si>
    <t>'MGT_204_RX0_N'</t>
  </si>
  <si>
    <t>&lt;U1-K1&gt;</t>
  </si>
  <si>
    <t>C106-1</t>
  </si>
  <si>
    <t>&lt;C106-2&gt;</t>
  </si>
  <si>
    <t>MGT_RX0N_PRE</t>
  </si>
  <si>
    <t>C54-2</t>
  </si>
  <si>
    <t>&lt;C54-1&gt;</t>
  </si>
  <si>
    <t>MGT_F2D_N_00</t>
  </si>
  <si>
    <t>JTER_B-N3</t>
  </si>
  <si>
    <t>MGT_TX9P</t>
  </si>
  <si>
    <t>U1-V6</t>
  </si>
  <si>
    <t>MGT_D2F_P_09</t>
  </si>
  <si>
    <t>JTER_B-N5</t>
  </si>
  <si>
    <t>MGT_TX10P</t>
  </si>
  <si>
    <t>U1-AC34</t>
  </si>
  <si>
    <t>MGT_D2F_P_10</t>
  </si>
  <si>
    <t>JTER_B-N7</t>
  </si>
  <si>
    <t>MGT_CLKD_FPGA_P</t>
  </si>
  <si>
    <t>U1-AP10</t>
  </si>
  <si>
    <t>MGT_REFCLK_P_03</t>
  </si>
  <si>
    <t>SMA3P-1</t>
  </si>
  <si>
    <t>JTER_B-N9</t>
  </si>
  <si>
    <t>GEN_CLK_OUTC_FPGA</t>
  </si>
  <si>
    <t>U1-H27</t>
  </si>
  <si>
    <t>DIFF_P_0312</t>
  </si>
  <si>
    <t>JTER_B-N11</t>
  </si>
  <si>
    <t>DF_0100_N</t>
  </si>
  <si>
    <t>DIFF_N_0135</t>
  </si>
  <si>
    <t>JTER_B-N13</t>
  </si>
  <si>
    <t>SE_021</t>
  </si>
  <si>
    <t>U1-J25</t>
  </si>
  <si>
    <t>MS_035</t>
  </si>
  <si>
    <t>JTER_B-N15</t>
  </si>
  <si>
    <t>DF_0043_N</t>
  </si>
  <si>
    <t>DIFF_N_0087</t>
  </si>
  <si>
    <t>JTER_B-N17</t>
  </si>
  <si>
    <t>$8N12747</t>
  </si>
  <si>
    <t>MS_094</t>
  </si>
  <si>
    <t>JTER_B-N19</t>
  </si>
  <si>
    <t>DF_0042_N</t>
  </si>
  <si>
    <t>DIFF_N_0084</t>
  </si>
  <si>
    <t>JTER_B-N21</t>
  </si>
  <si>
    <t>DF_0125_CC_N</t>
  </si>
  <si>
    <t>U1-F14</t>
  </si>
  <si>
    <t>DIFF_N_0295</t>
  </si>
  <si>
    <t>JTER_B-N23</t>
  </si>
  <si>
    <t>$8N12750</t>
  </si>
  <si>
    <t>MS_104</t>
  </si>
  <si>
    <t>JTER_B-N25</t>
  </si>
  <si>
    <t>DF_0124_CC_N</t>
  </si>
  <si>
    <t>U1-G15</t>
  </si>
  <si>
    <t>DIFF_N_0294</t>
  </si>
  <si>
    <t>JTER_B-N27</t>
  </si>
  <si>
    <t>$8N12752</t>
  </si>
  <si>
    <t>MS_105</t>
  </si>
  <si>
    <t>JTER_B-N29</t>
  </si>
  <si>
    <t>DF_0112_P</t>
  </si>
  <si>
    <t>DIFF_P_0274</t>
  </si>
  <si>
    <t>JTER_B-N31</t>
  </si>
  <si>
    <t>DF_0134_P</t>
  </si>
  <si>
    <t>DIFF_P_0304</t>
  </si>
  <si>
    <t>JTER_B-N33</t>
  </si>
  <si>
    <t>DF_0134_N</t>
  </si>
  <si>
    <t>DIFF_N_0304</t>
  </si>
  <si>
    <t>JTER_B-N35</t>
  </si>
  <si>
    <t>DF_0126_P</t>
  </si>
  <si>
    <t>U1-E13</t>
  </si>
  <si>
    <t>DIFF_P_0296</t>
  </si>
  <si>
    <t>JTER_B-N37</t>
  </si>
  <si>
    <t>$8N12757</t>
  </si>
  <si>
    <t>MS_106</t>
  </si>
  <si>
    <t>JTER_B-N39</t>
  </si>
  <si>
    <t>DF_0135_N</t>
  </si>
  <si>
    <t>DIFF_N_0305</t>
  </si>
  <si>
    <t>JTER_B-N41</t>
  </si>
  <si>
    <t>DF_0041_N</t>
  </si>
  <si>
    <t>DIFF_N_0083</t>
  </si>
  <si>
    <t>JTER_B-N43</t>
  </si>
  <si>
    <t>DF_0136_P</t>
  </si>
  <si>
    <t>DIFF_P_0306</t>
  </si>
  <si>
    <t>JTER_B-N45</t>
  </si>
  <si>
    <t>DF_0076_N</t>
  </si>
  <si>
    <t>U1-A25</t>
  </si>
  <si>
    <t>DIFF_N_0173</t>
  </si>
  <si>
    <t>JTER_B-N47</t>
  </si>
  <si>
    <t>DF_0076_P</t>
  </si>
  <si>
    <t>U1-B25</t>
  </si>
  <si>
    <t>DIFF_P_0173</t>
  </si>
  <si>
    <t>JTER_B-N49</t>
  </si>
  <si>
    <t>MGT_RX8P_PRE</t>
  </si>
  <si>
    <t>C99-1</t>
  </si>
  <si>
    <t>&lt;C99-2&gt;</t>
  </si>
  <si>
    <t>MGT_F2D_P_08</t>
  </si>
  <si>
    <t>JTER_B-N51</t>
  </si>
  <si>
    <t>GEN_CLK_INB_FPGA</t>
  </si>
  <si>
    <t>U1-J28</t>
  </si>
  <si>
    <t>MS_037</t>
  </si>
  <si>
    <t>JTER_B-N53</t>
  </si>
  <si>
    <t>MGT_RX10P_PRE</t>
  </si>
  <si>
    <t>C61-1</t>
  </si>
  <si>
    <t>&lt;C61-2&gt;</t>
  </si>
  <si>
    <t>MGT_F2D_P_10</t>
  </si>
  <si>
    <t>JTER_B-N55</t>
  </si>
  <si>
    <t>MGT_RX9N_PRE</t>
  </si>
  <si>
    <t>C107-1</t>
  </si>
  <si>
    <t>&lt;C107-2&gt;</t>
  </si>
  <si>
    <t>MGT_F2D_N_09</t>
  </si>
  <si>
    <t>JTER_B-N57</t>
  </si>
  <si>
    <t>MGT_TX11N</t>
  </si>
  <si>
    <t>U1-AA35</t>
  </si>
  <si>
    <t>MGT_D2F_N_11</t>
  </si>
  <si>
    <t>JTER_B-N59</t>
  </si>
  <si>
    <t>'MGT_205_TX1_N'</t>
  </si>
  <si>
    <t>U1-F10</t>
  </si>
  <si>
    <t>MGT_TX5N</t>
  </si>
  <si>
    <t>U1-AG35</t>
  </si>
  <si>
    <t>MGT_D2F_N_05</t>
  </si>
  <si>
    <t>JTER_B-R1</t>
  </si>
  <si>
    <t>'MGT_204_RX0_P'</t>
  </si>
  <si>
    <t>&lt;U1-K2&gt;</t>
  </si>
  <si>
    <t>C114-1</t>
  </si>
  <si>
    <t>&lt;C114-2&gt;</t>
  </si>
  <si>
    <t>MGT_RX0P_PRE</t>
  </si>
  <si>
    <t>C62-1</t>
  </si>
  <si>
    <t>&lt;C62-2&gt;</t>
  </si>
  <si>
    <t>MGT_F2D_P_00</t>
  </si>
  <si>
    <t>JTER_B-R3</t>
  </si>
  <si>
    <t>MGT_TX9N</t>
  </si>
  <si>
    <t>U1-V5</t>
  </si>
  <si>
    <t>MGT_D2F_N_09</t>
  </si>
  <si>
    <t>JTER_B-R5</t>
  </si>
  <si>
    <t>MGT_TX10N</t>
  </si>
  <si>
    <t>U1-AC35</t>
  </si>
  <si>
    <t>MGT_D2F_N_10</t>
  </si>
  <si>
    <t>JTER_B-R7</t>
  </si>
  <si>
    <t>MGT_CLKD_FPGA_N</t>
  </si>
  <si>
    <t>U1-AP9</t>
  </si>
  <si>
    <t>MGT_REFCLK_N_03</t>
  </si>
  <si>
    <t>SMA3N-1</t>
  </si>
  <si>
    <t>JTER_B-R9</t>
  </si>
  <si>
    <t>GEN_CLK_OUTB_FPGA</t>
  </si>
  <si>
    <t>U1-H28</t>
  </si>
  <si>
    <t>DIFF_N_0312</t>
  </si>
  <si>
    <t>JTER_B-R11</t>
  </si>
  <si>
    <t>DF_0100_P</t>
  </si>
  <si>
    <t>DIFF_P_0135</t>
  </si>
  <si>
    <t>JTER_B-R13</t>
  </si>
  <si>
    <t>$8N12865</t>
  </si>
  <si>
    <t>MS_095</t>
  </si>
  <si>
    <t>JTER_B-R15</t>
  </si>
  <si>
    <t>DF_0043_P</t>
  </si>
  <si>
    <t>DIFF_P_0087</t>
  </si>
  <si>
    <t>JTER_B-R17</t>
  </si>
  <si>
    <t>DF_0040_N</t>
  </si>
  <si>
    <t>DIFF_N_0082</t>
  </si>
  <si>
    <t>JTER_B-R19</t>
  </si>
  <si>
    <t>DF_0042_P</t>
  </si>
  <si>
    <t>DIFF_P_0084</t>
  </si>
  <si>
    <t>JTER_B-R21</t>
  </si>
  <si>
    <t>DF_0125_CC_P</t>
  </si>
  <si>
    <t>U1-G14</t>
  </si>
  <si>
    <t>DIFF_P_0295</t>
  </si>
  <si>
    <t>JTER_B-R23</t>
  </si>
  <si>
    <t>DF_0101_N</t>
  </si>
  <si>
    <t>DIFF_N_0136</t>
  </si>
  <si>
    <t>JTER_B-R25</t>
  </si>
  <si>
    <t>DF_0101_P</t>
  </si>
  <si>
    <t>DIFF_P_0136</t>
  </si>
  <si>
    <t>JTER_B-R27</t>
  </si>
  <si>
    <t>DF_0094_N</t>
  </si>
  <si>
    <t>DIFF_N_0129</t>
  </si>
  <si>
    <t>JTER_B-R29</t>
  </si>
  <si>
    <t>DF_0112_N</t>
  </si>
  <si>
    <t>DIFF_N_0274</t>
  </si>
  <si>
    <t>JTER_B-R31</t>
  </si>
  <si>
    <t>SE_042</t>
  </si>
  <si>
    <t>MS_005</t>
  </si>
  <si>
    <t>JTER_B-R33</t>
  </si>
  <si>
    <t>SE_096</t>
  </si>
  <si>
    <t>MS_107</t>
  </si>
  <si>
    <t>JTER_B-R35</t>
  </si>
  <si>
    <t>DF_0126_N</t>
  </si>
  <si>
    <t>U1-E12</t>
  </si>
  <si>
    <t>DIFF_N_0296</t>
  </si>
  <si>
    <t>JTER_B-R37</t>
  </si>
  <si>
    <t>SE_041</t>
  </si>
  <si>
    <t>MS_051</t>
  </si>
  <si>
    <t>JTER_B-R39</t>
  </si>
  <si>
    <t>'MGT_205_AC_REFCLK_P'</t>
  </si>
  <si>
    <t>&lt;U1-E13&gt;</t>
  </si>
  <si>
    <t>C213-1</t>
  </si>
  <si>
    <t>&lt;C213-2&gt;</t>
  </si>
  <si>
    <t>MGT_REFCLK_P_06</t>
  </si>
  <si>
    <t>U1-AA8</t>
  </si>
  <si>
    <t>SMA6P-1</t>
  </si>
  <si>
    <t>JTER_B-R41</t>
  </si>
  <si>
    <t>DF_0041_P</t>
  </si>
  <si>
    <t>DIFF_P_0083</t>
  </si>
  <si>
    <t>JTER_B-R43</t>
  </si>
  <si>
    <t>DF_0137_P</t>
  </si>
  <si>
    <t>DIFF_P_0307</t>
  </si>
  <si>
    <t>JTER_B-R45</t>
  </si>
  <si>
    <t>DF_0137_N</t>
  </si>
  <si>
    <t>DIFF_N_0307</t>
  </si>
  <si>
    <t>JTER_B-R47</t>
  </si>
  <si>
    <t>DF_0131_N</t>
  </si>
  <si>
    <t>DIFF_N_0301</t>
  </si>
  <si>
    <t>JTER_B-R49</t>
  </si>
  <si>
    <t>MGT_RX8N_PRE</t>
  </si>
  <si>
    <t>C91-1</t>
  </si>
  <si>
    <t>&lt;C91-2&gt;</t>
  </si>
  <si>
    <t>MGT_F2D_N_08</t>
  </si>
  <si>
    <t>JTER_B-R51</t>
  </si>
  <si>
    <t>GEN_CLK_INC_FPGA</t>
  </si>
  <si>
    <t>U1-K28</t>
  </si>
  <si>
    <t>MS_036</t>
  </si>
  <si>
    <t>JTER_B-R53</t>
  </si>
  <si>
    <t>MGT_RX10N_PRE</t>
  </si>
  <si>
    <t>C53-2</t>
  </si>
  <si>
    <t>&lt;C53-1&gt;</t>
  </si>
  <si>
    <t>MGT_F2D_N_10</t>
  </si>
  <si>
    <t>JTER_B-R55</t>
  </si>
  <si>
    <t>DF_0127_P</t>
  </si>
  <si>
    <t>DIFF_P_0297</t>
  </si>
  <si>
    <t>JTER_B-R57</t>
  </si>
  <si>
    <t>DF_0128_P</t>
  </si>
  <si>
    <t>DIFF_P_0298</t>
  </si>
  <si>
    <t>JTER_B-R59</t>
  </si>
  <si>
    <t>'MGT_205_TX1_P'</t>
  </si>
  <si>
    <t>U1-F11</t>
  </si>
  <si>
    <t>MGT_TX5P</t>
  </si>
  <si>
    <t>U1-AG34</t>
  </si>
  <si>
    <t>MGT_D2F_P_05</t>
  </si>
  <si>
    <t>JTER_B-U1</t>
  </si>
  <si>
    <t>'MGT_204_TX0_P'</t>
  </si>
  <si>
    <t>U1-K7</t>
  </si>
  <si>
    <t>MGT_TX0P</t>
  </si>
  <si>
    <t>U1-U34</t>
  </si>
  <si>
    <t>MGT_D2F_P_00</t>
  </si>
  <si>
    <t>JTER_B-U3</t>
  </si>
  <si>
    <t>MGT_CLKB_FPGA_P</t>
  </si>
  <si>
    <t>U1-AD32</t>
  </si>
  <si>
    <t>MGT_REFCLK_P_01</t>
  </si>
  <si>
    <t>SMA1P-1</t>
  </si>
  <si>
    <t>JTER_B-U5</t>
  </si>
  <si>
    <t>'MGT_205_RX3_P'</t>
  </si>
  <si>
    <t>&lt;U1-E4&gt;</t>
  </si>
  <si>
    <t>C63-1</t>
  </si>
  <si>
    <t>&lt;C63-2&gt;</t>
  </si>
  <si>
    <t>MGT_RX7P_PRE</t>
  </si>
  <si>
    <t>C83-1</t>
  </si>
  <si>
    <t>&lt;C83-2&gt;</t>
  </si>
  <si>
    <t>MGT_F2D_P_07</t>
  </si>
  <si>
    <t>JTER_B-U7</t>
  </si>
  <si>
    <t>MGT_TX8P</t>
  </si>
  <si>
    <t>U1-Y6</t>
  </si>
  <si>
    <t>MGT_D2F_P_08</t>
  </si>
  <si>
    <t>JTER_B-U9</t>
  </si>
  <si>
    <t>'MGT_205_TX2_P'</t>
  </si>
  <si>
    <t>U1-E9</t>
  </si>
  <si>
    <t>MGT_TX6P</t>
  </si>
  <si>
    <t>U1-AB6</t>
  </si>
  <si>
    <t>MGT_D2F_P_06</t>
  </si>
  <si>
    <t>JTER_B-U11</t>
  </si>
  <si>
    <t>'DUT_SMAP_CSF'</t>
  </si>
  <si>
    <t>&lt;U1-G30&gt;</t>
  </si>
  <si>
    <t>P14-3</t>
  </si>
  <si>
    <t>&lt;P14-2&gt;</t>
  </si>
  <si>
    <t>CS_L_FPGA</t>
  </si>
  <si>
    <t>DUT_SMAP_CS_L</t>
  </si>
  <si>
    <t>JTER_B-U13</t>
  </si>
  <si>
    <t>DF_0062_N</t>
  </si>
  <si>
    <t>DIFF_N_0127</t>
  </si>
  <si>
    <t>JTER_B-U15</t>
  </si>
  <si>
    <t>GEN_CLKA_FPGA</t>
  </si>
  <si>
    <t>U1-J14</t>
  </si>
  <si>
    <t>MS_089</t>
  </si>
  <si>
    <t>JTER_B-U17</t>
  </si>
  <si>
    <t>DF_0040_P</t>
  </si>
  <si>
    <t>DIFF_P_0082</t>
  </si>
  <si>
    <t>JTER_B-U19</t>
  </si>
  <si>
    <t>DF_0061_N</t>
  </si>
  <si>
    <t>DIFF_N_0126</t>
  </si>
  <si>
    <t>JTER_B-U21</t>
  </si>
  <si>
    <t>DF_0093_N</t>
  </si>
  <si>
    <t>DIFF_N_0128</t>
  </si>
  <si>
    <t>JTER_B-U23</t>
  </si>
  <si>
    <t>'DUT_SMAP_D8'</t>
  </si>
  <si>
    <t>&lt;U1-D21&gt;</t>
  </si>
  <si>
    <t>P46-3</t>
  </si>
  <si>
    <t>&lt;P46-2&gt;</t>
  </si>
  <si>
    <t>SMAP_D8_FPGA</t>
  </si>
  <si>
    <t>DUT_SMAP_D08</t>
  </si>
  <si>
    <t>JTER_B-U25</t>
  </si>
  <si>
    <t>'DUT_SMAP_D9'</t>
  </si>
  <si>
    <t>&lt;U1-E21&gt;</t>
  </si>
  <si>
    <t>P43-3</t>
  </si>
  <si>
    <t>&lt;P43-2&gt;</t>
  </si>
  <si>
    <t>SMAP_D9_FPGA</t>
  </si>
  <si>
    <t>DUT_SMAP_D09</t>
  </si>
  <si>
    <t>JTER_B-U27</t>
  </si>
  <si>
    <t>DF_0094_P</t>
  </si>
  <si>
    <t>DIFF_P_0129</t>
  </si>
  <si>
    <t>JTER_B-U29</t>
  </si>
  <si>
    <t>DF_0132_N</t>
  </si>
  <si>
    <t>U1-M12</t>
  </si>
  <si>
    <t>DIFF_N_0302</t>
  </si>
  <si>
    <t>JTER_B-U31</t>
  </si>
  <si>
    <t>DF_0129_N</t>
  </si>
  <si>
    <t>U1-R12</t>
  </si>
  <si>
    <t>DIFF_N_0299</t>
  </si>
  <si>
    <t>JTER_B-U33</t>
  </si>
  <si>
    <t>DF_0097_N</t>
  </si>
  <si>
    <t>DIFF_N_0132</t>
  </si>
  <si>
    <t>JTER_B-U35</t>
  </si>
  <si>
    <t>'DUT_SMAP_D10'</t>
  </si>
  <si>
    <t>&lt;U1-F20&gt;</t>
  </si>
  <si>
    <t>P44-3</t>
  </si>
  <si>
    <t>&lt;P44-2&gt;</t>
  </si>
  <si>
    <t>SMAP_D10_FPGA</t>
  </si>
  <si>
    <t>DUT_SMAP_D10</t>
  </si>
  <si>
    <t>JTER_B-U37</t>
  </si>
  <si>
    <t>'DUT_SMAP_D11'</t>
  </si>
  <si>
    <t>&lt;U1-E20&gt;</t>
  </si>
  <si>
    <t>P45-3</t>
  </si>
  <si>
    <t>&lt;P45-2&gt;</t>
  </si>
  <si>
    <t>SMAP_D11_FPGA</t>
  </si>
  <si>
    <t>DUT_SMAP_D11</t>
  </si>
  <si>
    <t>JTER_B-U39</t>
  </si>
  <si>
    <t>'MGT_205_AC_REFCLK_N'</t>
  </si>
  <si>
    <t>&lt;U1-E12&gt;</t>
  </si>
  <si>
    <t>C212-1</t>
  </si>
  <si>
    <t>&lt;C212-2&gt;</t>
  </si>
  <si>
    <t>MGT_REFCLK_N_06</t>
  </si>
  <si>
    <t>U1-AA7</t>
  </si>
  <si>
    <t>SMA6N-1</t>
  </si>
  <si>
    <t>JTER_B-U41</t>
  </si>
  <si>
    <t>DF_0133_P</t>
  </si>
  <si>
    <t>U1-C12</t>
  </si>
  <si>
    <t>DIFF_P_0303</t>
  </si>
  <si>
    <t>JTER_B-U43</t>
  </si>
  <si>
    <t>DF_0060_N</t>
  </si>
  <si>
    <t>DIFF_N_0125</t>
  </si>
  <si>
    <t>JTER_B-U45</t>
  </si>
  <si>
    <t>$8N13061</t>
  </si>
  <si>
    <t>MS_090</t>
  </si>
  <si>
    <t>JTER_B-U47</t>
  </si>
  <si>
    <t>DF_0131_P</t>
  </si>
  <si>
    <t>DIFF_P_0301</t>
  </si>
  <si>
    <t>JTER_B-U49</t>
  </si>
  <si>
    <t>GEN_CLK_OUTA_FPGA</t>
  </si>
  <si>
    <t>U1-J26</t>
  </si>
  <si>
    <t>MS_045</t>
  </si>
  <si>
    <t>JTER_B-U51</t>
  </si>
  <si>
    <t>'MGT_205_RX2_P'</t>
  </si>
  <si>
    <t>&lt;U1-F6&gt;</t>
  </si>
  <si>
    <t>C112-1</t>
  </si>
  <si>
    <t>&lt;C112-2&gt;</t>
  </si>
  <si>
    <t>MGT_RX6P_PRE</t>
  </si>
  <si>
    <t>C67-1</t>
  </si>
  <si>
    <t>&lt;C67-2&gt;</t>
  </si>
  <si>
    <t>MGT_F2D_P_06</t>
  </si>
  <si>
    <t>JTER_B-U53</t>
  </si>
  <si>
    <t>'MGT_205_TX3_P'</t>
  </si>
  <si>
    <t>U1-D11</t>
  </si>
  <si>
    <t>MGT_TX7P</t>
  </si>
  <si>
    <t>U1-AA4</t>
  </si>
  <si>
    <t>MGT_D2F_P_07</t>
  </si>
  <si>
    <t>JTER_B-U55</t>
  </si>
  <si>
    <t>DF_0127_N</t>
  </si>
  <si>
    <t>DIFF_N_0297</t>
  </si>
  <si>
    <t>JTER_B-U57</t>
  </si>
  <si>
    <t>DF_0128_N</t>
  </si>
  <si>
    <t>DIFF_N_0298</t>
  </si>
  <si>
    <t>JTER_B-U59</t>
  </si>
  <si>
    <t>'MGT_205_RX1_P'</t>
  </si>
  <si>
    <t>&lt;U1-F2&gt;</t>
  </si>
  <si>
    <t>C96-1</t>
  </si>
  <si>
    <t>&lt;C96-2&gt;</t>
  </si>
  <si>
    <t>MGT_RX5P_PRE</t>
  </si>
  <si>
    <t>C76-1</t>
  </si>
  <si>
    <t>&lt;C76-2&gt;</t>
  </si>
  <si>
    <t>MGT_F2D_P_05</t>
  </si>
  <si>
    <t>JTER_B-W1</t>
  </si>
  <si>
    <t>'MGT_204_TX0_N'</t>
  </si>
  <si>
    <t>U1-K6</t>
  </si>
  <si>
    <t>MGT_TX0N</t>
  </si>
  <si>
    <t>U1-U35</t>
  </si>
  <si>
    <t>MGT_D2F_N_00</t>
  </si>
  <si>
    <t>JTER_B-W3</t>
  </si>
  <si>
    <t>MGT_CLKB_FPGA_N</t>
  </si>
  <si>
    <t>U1-AD33</t>
  </si>
  <si>
    <t>MGT_REFCLK_N_01</t>
  </si>
  <si>
    <t>SMA1N-1</t>
  </si>
  <si>
    <t>JTER_B-W5</t>
  </si>
  <si>
    <t>'MGT_205_RX3_N'</t>
  </si>
  <si>
    <t>&lt;U1-E3&gt;</t>
  </si>
  <si>
    <t>C55-1</t>
  </si>
  <si>
    <t>&lt;C55-2&gt;</t>
  </si>
  <si>
    <t>MGT_RX7N_PRE</t>
  </si>
  <si>
    <t>C75-1</t>
  </si>
  <si>
    <t>&lt;C75-2&gt;</t>
  </si>
  <si>
    <t>MGT_F2D_N_07</t>
  </si>
  <si>
    <t>JTER_B-W7</t>
  </si>
  <si>
    <t>MGT_TX8N</t>
  </si>
  <si>
    <t>U1-Y5</t>
  </si>
  <si>
    <t>MGT_D2F_N_08</t>
  </si>
  <si>
    <t>JTER_B-W9</t>
  </si>
  <si>
    <t>'MGT_205_TX2_N'</t>
  </si>
  <si>
    <t>U1-E8</t>
  </si>
  <si>
    <t>MGT_TX6N</t>
  </si>
  <si>
    <t>U1-AB5</t>
  </si>
  <si>
    <t>MGT_D2F_N_06</t>
  </si>
  <si>
    <t>JTER_B-W11</t>
  </si>
  <si>
    <t>BUSY_FPGA</t>
  </si>
  <si>
    <t>MS_052</t>
  </si>
  <si>
    <t>JTER_B-W13</t>
  </si>
  <si>
    <t>DF_0062_P</t>
  </si>
  <si>
    <t>DIFF_P_0127</t>
  </si>
  <si>
    <t>JTER_B-W15</t>
  </si>
  <si>
    <t>DGND</t>
  </si>
  <si>
    <t>U1-A2</t>
  </si>
  <si>
    <t>U1-A5</t>
  </si>
  <si>
    <t>U1-A6</t>
  </si>
  <si>
    <t>U1-A9</t>
  </si>
  <si>
    <t>and more</t>
  </si>
  <si>
    <t>DIFF_N_0180</t>
  </si>
  <si>
    <t>JTER_B-W17</t>
  </si>
  <si>
    <t>DF_0079_P</t>
  </si>
  <si>
    <t>U1-A27</t>
  </si>
  <si>
    <t>DIFF_P_0180</t>
  </si>
  <si>
    <t>JTER_B-W19</t>
  </si>
  <si>
    <t>DF_0061_P</t>
  </si>
  <si>
    <t>DIFF_P_0126</t>
  </si>
  <si>
    <t>JTER_B-W21</t>
  </si>
  <si>
    <t>DF_0093_P</t>
  </si>
  <si>
    <t>DIFF_P_0128</t>
  </si>
  <si>
    <t>JTER_B-W23</t>
  </si>
  <si>
    <t>'DUT_SMAP_D0'</t>
  </si>
  <si>
    <t>&lt;U1-K31&gt;</t>
  </si>
  <si>
    <t>P38-3</t>
  </si>
  <si>
    <t>&lt;P38-2&gt;</t>
  </si>
  <si>
    <t>SMAP_D0_FPGA</t>
  </si>
  <si>
    <t>DUT_SMAP_D00</t>
  </si>
  <si>
    <t>JTER_B-W25</t>
  </si>
  <si>
    <t>'DUT_SMAP_D1'</t>
  </si>
  <si>
    <t>&lt;U1-J31&gt;</t>
  </si>
  <si>
    <t>P35-3</t>
  </si>
  <si>
    <t>&lt;P35-2&gt;</t>
  </si>
  <si>
    <t>SMAP_D1_FPGA</t>
  </si>
  <si>
    <t>DUT_SMAP_D01</t>
  </si>
  <si>
    <t>JTER_B-W27</t>
  </si>
  <si>
    <t>SE_098</t>
  </si>
  <si>
    <t>MS_087</t>
  </si>
  <si>
    <t>JTER_B-W29</t>
  </si>
  <si>
    <t>DF_0132_P</t>
  </si>
  <si>
    <t>U1-N12</t>
  </si>
  <si>
    <t>DIFF_P_0302</t>
  </si>
  <si>
    <t>JTER_B-W31</t>
  </si>
  <si>
    <t>DF_0129_P</t>
  </si>
  <si>
    <t>U1-R13</t>
  </si>
  <si>
    <t>DIFF_P_0299</t>
  </si>
  <si>
    <t>JTER_B-W33</t>
  </si>
  <si>
    <t>DF_0097_P</t>
  </si>
  <si>
    <t>DIFF_P_0132</t>
  </si>
  <si>
    <t>JTER_B-W35</t>
  </si>
  <si>
    <t>'DUT_SMAP_D2'</t>
  </si>
  <si>
    <t>&lt;U1-H31&gt;</t>
  </si>
  <si>
    <t>P36-3</t>
  </si>
  <si>
    <t>&lt;P36-2&gt;</t>
  </si>
  <si>
    <t>SMAP_D2_FPGA</t>
  </si>
  <si>
    <t>DUT_SMAP_D02</t>
  </si>
  <si>
    <t>JTER_B-W37</t>
  </si>
  <si>
    <t>'DUT_SMAP_D3'</t>
  </si>
  <si>
    <t>&lt;U1-G31&gt;</t>
  </si>
  <si>
    <t>P37-3</t>
  </si>
  <si>
    <t>&lt;P37-2&gt;</t>
  </si>
  <si>
    <t>SMAP_D3_FPGA</t>
  </si>
  <si>
    <t>DUT_SMAP_D03</t>
  </si>
  <si>
    <t>JTER_B-W39</t>
  </si>
  <si>
    <t>SE_099</t>
  </si>
  <si>
    <t>MS_088</t>
  </si>
  <si>
    <t>JTER_B-W41</t>
  </si>
  <si>
    <t>DF_0133_N</t>
  </si>
  <si>
    <t>U1-B12</t>
  </si>
  <si>
    <t>DIFF_N_0303</t>
  </si>
  <si>
    <t>JTER_B-W43</t>
  </si>
  <si>
    <t>DF_0060_P</t>
  </si>
  <si>
    <t>DIFF_P_0125</t>
  </si>
  <si>
    <t>JTER_B-W45</t>
  </si>
  <si>
    <t>SE_018</t>
  </si>
  <si>
    <t>U1-N26</t>
  </si>
  <si>
    <t>MS_028</t>
  </si>
  <si>
    <t>JTER_B-W47</t>
  </si>
  <si>
    <t>SE_022</t>
  </si>
  <si>
    <t>U1-P26</t>
  </si>
  <si>
    <t>MS_040</t>
  </si>
  <si>
    <t>JTER_B-W49</t>
  </si>
  <si>
    <t>'DUT_SMAP_RDWRF'</t>
  </si>
  <si>
    <t>&lt;U1-J30&gt;</t>
  </si>
  <si>
    <t>P13-3</t>
  </si>
  <si>
    <t>&lt;P13-2&gt;</t>
  </si>
  <si>
    <t>RDWR_L_FPGA</t>
  </si>
  <si>
    <t>DUT_SMAP_RDWR_L</t>
  </si>
  <si>
    <t>JTER_B-W51</t>
  </si>
  <si>
    <t>'MGT_205_RX2_N'</t>
  </si>
  <si>
    <t>&lt;U1-F5&gt;</t>
  </si>
  <si>
    <t>C104-1</t>
  </si>
  <si>
    <t>&lt;C104-2&gt;</t>
  </si>
  <si>
    <t>MGT_RX6N_PRE</t>
  </si>
  <si>
    <t>C59-1</t>
  </si>
  <si>
    <t>&lt;C59-2&gt;</t>
  </si>
  <si>
    <t>MGT_F2D_N_06</t>
  </si>
  <si>
    <t>JTER_B-W53</t>
  </si>
  <si>
    <t>'MGT_205_TX3_N'</t>
  </si>
  <si>
    <t>U1-D10</t>
  </si>
  <si>
    <t>MGT_TX7N</t>
  </si>
  <si>
    <t>U1-AA3</t>
  </si>
  <si>
    <t>MGT_D2F_N_07</t>
  </si>
  <si>
    <t>JTER_B-W55</t>
  </si>
  <si>
    <t>DF_0130_N</t>
  </si>
  <si>
    <t>DIFF_N_0300</t>
  </si>
  <si>
    <t>JTER_B-W57</t>
  </si>
  <si>
    <t>DF_0130_P</t>
  </si>
  <si>
    <t>DIFF_P_0300</t>
  </si>
  <si>
    <t>JTER_B-W59</t>
  </si>
  <si>
    <t>'MGT_205_RX1_N'</t>
  </si>
  <si>
    <t>&lt;U1-F1&gt;</t>
  </si>
  <si>
    <t>C88-1</t>
  </si>
  <si>
    <t>&lt;C88-2&gt;</t>
  </si>
  <si>
    <t>MGT_RX5N_PRE</t>
  </si>
  <si>
    <t>C68-1</t>
  </si>
  <si>
    <t>&lt;C68-2&gt;</t>
  </si>
  <si>
    <t>MGT_F2D_N_05</t>
  </si>
  <si>
    <t>JTER_C-A1</t>
  </si>
  <si>
    <t>MGT_TX16P</t>
  </si>
  <si>
    <t>U1-AD36</t>
  </si>
  <si>
    <t>MGT_D2F_P_16</t>
  </si>
  <si>
    <t>JTER_C-A3</t>
  </si>
  <si>
    <t>MGT_RX16P_PRE</t>
  </si>
  <si>
    <t>C108-1</t>
  </si>
  <si>
    <t>&lt;C108-2&gt;</t>
  </si>
  <si>
    <t>MGT_F2D_P_16</t>
  </si>
  <si>
    <t>JTER_C-A5</t>
  </si>
  <si>
    <t>DF_0149_N</t>
  </si>
  <si>
    <t>DIFF_N_0315</t>
  </si>
  <si>
    <t>JTER_C-A7</t>
  </si>
  <si>
    <t>DF_0148_N</t>
  </si>
  <si>
    <t>DIFF_P_0311</t>
  </si>
  <si>
    <t>JTER_C-A9</t>
  </si>
  <si>
    <t>DF_0148_P</t>
  </si>
  <si>
    <t>DIFF_N_0311</t>
  </si>
  <si>
    <t>JTER_C-A11</t>
  </si>
  <si>
    <t>DF_CC_0150_N</t>
  </si>
  <si>
    <t>DIFF_N_0316</t>
  </si>
  <si>
    <t>JTER_C-A13</t>
  </si>
  <si>
    <t>SE_080</t>
  </si>
  <si>
    <t>U1-F39</t>
  </si>
  <si>
    <t>MS_108</t>
  </si>
  <si>
    <t>JTER_C-A15</t>
  </si>
  <si>
    <t>DF_0147_N</t>
  </si>
  <si>
    <t>DIFF_P_0310</t>
  </si>
  <si>
    <t>JTER_C-A17</t>
  </si>
  <si>
    <t>DF_0147_P</t>
  </si>
  <si>
    <t>DIFF_N_0310</t>
  </si>
  <si>
    <t>JTER_C-A19</t>
  </si>
  <si>
    <t>DF_0151_P</t>
  </si>
  <si>
    <t>DIFF_P_0317</t>
  </si>
  <si>
    <t>JTER_C-A21</t>
  </si>
  <si>
    <t>DF_0152_N</t>
  </si>
  <si>
    <t>DIFF_N_0318</t>
  </si>
  <si>
    <t>JTER_C-A23</t>
  </si>
  <si>
    <t>'DUT_SNGL_BUS_3C_703_3'</t>
  </si>
  <si>
    <t>U1-AN35</t>
  </si>
  <si>
    <t>SE_076</t>
  </si>
  <si>
    <t>U1-D39</t>
  </si>
  <si>
    <t>MS_033</t>
  </si>
  <si>
    <t>JTER_C-A25</t>
  </si>
  <si>
    <t>SE_100</t>
  </si>
  <si>
    <t>U1-L39</t>
  </si>
  <si>
    <t>DIFF_P_0319</t>
  </si>
  <si>
    <t>JTER_C-A27</t>
  </si>
  <si>
    <t>SE_101</t>
  </si>
  <si>
    <t>U1-A33</t>
  </si>
  <si>
    <t>DIFF_N_0319</t>
  </si>
  <si>
    <t>JTER_C-A29</t>
  </si>
  <si>
    <t>SE_075</t>
  </si>
  <si>
    <t>U1-F34</t>
  </si>
  <si>
    <t>MS_032</t>
  </si>
  <si>
    <t>JTER_C-A31</t>
  </si>
  <si>
    <t>DF_0154_N</t>
  </si>
  <si>
    <t>U1-L30</t>
  </si>
  <si>
    <t>DIFF_P_0320</t>
  </si>
  <si>
    <t>JTER_C-A33</t>
  </si>
  <si>
    <t>DF_0154_P</t>
  </si>
  <si>
    <t>U1-M30</t>
  </si>
  <si>
    <t>DIFF_N_0320</t>
  </si>
  <si>
    <t>JTER_C-A35</t>
  </si>
  <si>
    <t>SE_072</t>
  </si>
  <si>
    <t>U1-AN38</t>
  </si>
  <si>
    <t>MS_027</t>
  </si>
  <si>
    <t>JTER_C-A37</t>
  </si>
  <si>
    <t>DF_0155_N</t>
  </si>
  <si>
    <t>DIFF_P_0321</t>
  </si>
  <si>
    <t>JTER_C-A39</t>
  </si>
  <si>
    <t>SE_105</t>
  </si>
  <si>
    <t>U1-AJ39</t>
  </si>
  <si>
    <t>DIFF_N_0321</t>
  </si>
  <si>
    <t>JTER_C-A41</t>
  </si>
  <si>
    <t>SE_071</t>
  </si>
  <si>
    <t>U1-J35</t>
  </si>
  <si>
    <t>MS_026</t>
  </si>
  <si>
    <t>JTER_C-A43</t>
  </si>
  <si>
    <t>SE_104</t>
  </si>
  <si>
    <t>U1-AP35</t>
  </si>
  <si>
    <t>DIFF_P_0325</t>
  </si>
  <si>
    <t>JTER_C-A45</t>
  </si>
  <si>
    <t>'DUT_SNGL_BUS_3C_703_0'</t>
  </si>
  <si>
    <t>U1-AR36</t>
  </si>
  <si>
    <t>SE_082</t>
  </si>
  <si>
    <t>U1-K33</t>
  </si>
  <si>
    <t>MS_110</t>
  </si>
  <si>
    <t>JTER_C-A47</t>
  </si>
  <si>
    <t>'DUT_SNGL_BUS_3C_703_1'</t>
  </si>
  <si>
    <t>U1-AY38</t>
  </si>
  <si>
    <t>SE_106</t>
  </si>
  <si>
    <t>DIFF_P_0309</t>
  </si>
  <si>
    <t>JTER_C-A49</t>
  </si>
  <si>
    <t>'DUT_SNGL_BUS_3C_703_2'</t>
  </si>
  <si>
    <t>U1-BA36</t>
  </si>
  <si>
    <t>SE_107</t>
  </si>
  <si>
    <t>U1-D33</t>
  </si>
  <si>
    <t>DIFF_N_0309</t>
  </si>
  <si>
    <t>JTER_C-A51</t>
  </si>
  <si>
    <t>DF_0156_P</t>
  </si>
  <si>
    <t>DIFF_P_0324</t>
  </si>
  <si>
    <t>JTER_C-A53</t>
  </si>
  <si>
    <t>DF_0158_N</t>
  </si>
  <si>
    <t>DIFF_N_0326</t>
  </si>
  <si>
    <t>JTER_C-A55</t>
  </si>
  <si>
    <t>DF_0158_P</t>
  </si>
  <si>
    <t>DIFF_P_0326</t>
  </si>
  <si>
    <t>JTER_C-A57</t>
  </si>
  <si>
    <t>SE_081</t>
  </si>
  <si>
    <t>U1-K30</t>
  </si>
  <si>
    <t>MS_109</t>
  </si>
  <si>
    <t>JTER_C-A59</t>
  </si>
  <si>
    <t>'DUT_SNGL_BUS_3C_703_4'</t>
  </si>
  <si>
    <t>U1-BA35</t>
  </si>
  <si>
    <t>SE_070</t>
  </si>
  <si>
    <t>U1-B29</t>
  </si>
  <si>
    <t>MS_025</t>
  </si>
  <si>
    <t>JTER_C-C1</t>
  </si>
  <si>
    <t>MGT_TX16N</t>
  </si>
  <si>
    <t>U1-AD37</t>
  </si>
  <si>
    <t>MGT_D2F_N_16</t>
  </si>
  <si>
    <t>JTER_C-C3</t>
  </si>
  <si>
    <t>MGT_RX16N_PRE</t>
  </si>
  <si>
    <t>C100-1</t>
  </si>
  <si>
    <t>&lt;C100-2&gt;</t>
  </si>
  <si>
    <t>MGT_F2D_N_16</t>
  </si>
  <si>
    <t>JTER_C-C5</t>
  </si>
  <si>
    <t>DF_0149_P</t>
  </si>
  <si>
    <t>DIFF_P_0315</t>
  </si>
  <si>
    <t>JTER_C-C7</t>
  </si>
  <si>
    <t>SE_074</t>
  </si>
  <si>
    <t>U1-A23</t>
  </si>
  <si>
    <t>MS_031</t>
  </si>
  <si>
    <t>JTER_C-C9</t>
  </si>
  <si>
    <t>SE_083</t>
  </si>
  <si>
    <t>U1-D20</t>
  </si>
  <si>
    <t>MS_111</t>
  </si>
  <si>
    <t>JTER_C-C11</t>
  </si>
  <si>
    <t>DF_CC_0150_P</t>
  </si>
  <si>
    <t>U1-AR37</t>
  </si>
  <si>
    <t>DIFF_P_0316</t>
  </si>
  <si>
    <t>JTER_C-C13</t>
  </si>
  <si>
    <t>SE_066</t>
  </si>
  <si>
    <t>MS_001</t>
  </si>
  <si>
    <t>JTER_C-C15</t>
  </si>
  <si>
    <t>SE_084</t>
  </si>
  <si>
    <t>U1-AD18</t>
  </si>
  <si>
    <t>MS_116</t>
  </si>
  <si>
    <t>JTER_C-C17</t>
  </si>
  <si>
    <t>'DUT_MODE3'</t>
  </si>
  <si>
    <t>U1-E30</t>
  </si>
  <si>
    <t>P100-2</t>
  </si>
  <si>
    <t>E62-1</t>
  </si>
  <si>
    <t>J34-K23</t>
  </si>
  <si>
    <t>SE_065</t>
  </si>
  <si>
    <t>MS_000</t>
  </si>
  <si>
    <t>JTER_C-C19</t>
  </si>
  <si>
    <t>DF_0151_N</t>
  </si>
  <si>
    <t>DIFF_N_0317</t>
  </si>
  <si>
    <t>JTER_C-C21</t>
  </si>
  <si>
    <t>DF_0152_P</t>
  </si>
  <si>
    <t>DIFF_P_0318</t>
  </si>
  <si>
    <t>JTER_C-C23</t>
  </si>
  <si>
    <t>SE_073</t>
  </si>
  <si>
    <t>U1-C39</t>
  </si>
  <si>
    <t>MS_030</t>
  </si>
  <si>
    <t>JTER_C-C25</t>
  </si>
  <si>
    <t>SE_079</t>
  </si>
  <si>
    <t>U1-L22</t>
  </si>
  <si>
    <t>MS_086</t>
  </si>
  <si>
    <t>JTER_C-C27</t>
  </si>
  <si>
    <t>SE_069</t>
  </si>
  <si>
    <t>U1-G17</t>
  </si>
  <si>
    <t>MS_024</t>
  </si>
  <si>
    <t>JTER_C-C29</t>
  </si>
  <si>
    <t>DF_0142_N</t>
  </si>
  <si>
    <t>DIFF_N_0137</t>
  </si>
  <si>
    <t>JTER_C-C31</t>
  </si>
  <si>
    <t>DF_0142_P</t>
  </si>
  <si>
    <t>DIFF_P_0137</t>
  </si>
  <si>
    <t>JTER_C-C33</t>
  </si>
  <si>
    <t>'DUT_SNGL_BUS_3C_703_5'</t>
  </si>
  <si>
    <t>U1-AP36</t>
  </si>
  <si>
    <t>SE_078</t>
  </si>
  <si>
    <t>U1-P14</t>
  </si>
  <si>
    <t>MS_056</t>
  </si>
  <si>
    <t>JTER_C-C35</t>
  </si>
  <si>
    <t>'DUT_SNGL_BUS_3C_703_6'</t>
  </si>
  <si>
    <t>U1-AP38</t>
  </si>
  <si>
    <t>SE_067</t>
  </si>
  <si>
    <t>U1-H16</t>
  </si>
  <si>
    <t>MS_007</t>
  </si>
  <si>
    <t>JTER_C-C37</t>
  </si>
  <si>
    <t>SE_068_FPGA</t>
  </si>
  <si>
    <t>P12-3</t>
  </si>
  <si>
    <t>&lt;P12-2&gt;</t>
  </si>
  <si>
    <t>MS_009</t>
  </si>
  <si>
    <t>JTER_C-C39</t>
  </si>
  <si>
    <t>'DUT_SNGL_BUS_3C_703_7'</t>
  </si>
  <si>
    <t>U1-AP37</t>
  </si>
  <si>
    <t>SE_077</t>
  </si>
  <si>
    <t>MS_054</t>
  </si>
  <si>
    <t>JTER_C-C41</t>
  </si>
  <si>
    <t>DF_0157_N</t>
  </si>
  <si>
    <t>DIFF_N_0325</t>
  </si>
  <si>
    <t>JTER_C-C43</t>
  </si>
  <si>
    <t>'DUT_SNGL_BUS_3C_703_8'</t>
  </si>
  <si>
    <t>SE_108</t>
  </si>
  <si>
    <t>U1-F22</t>
  </si>
  <si>
    <t>DIFF_N_0138</t>
  </si>
  <si>
    <t>JTER_C-C45</t>
  </si>
  <si>
    <t>DF_0143_P</t>
  </si>
  <si>
    <t>DIFF_P_0138</t>
  </si>
  <si>
    <t>JTER_C-C47</t>
  </si>
  <si>
    <t>DF_0141_N</t>
  </si>
  <si>
    <t>DIFF_N_0060</t>
  </si>
  <si>
    <t>JTER_C-C49</t>
  </si>
  <si>
    <t>'DUT_SNGL_BUS_3C_703_9'</t>
  </si>
  <si>
    <t>U1-BA39</t>
  </si>
  <si>
    <t>SE_109</t>
  </si>
  <si>
    <t>U1-J34</t>
  </si>
  <si>
    <t>DIFF_P_0060</t>
  </si>
  <si>
    <t>JTER_C-C51</t>
  </si>
  <si>
    <t>DF_0156_N</t>
  </si>
  <si>
    <t>DIFF_N_0324</t>
  </si>
  <si>
    <t>JTER_C-C53</t>
  </si>
  <si>
    <t>DF_0145_P</t>
  </si>
  <si>
    <t>DIFF_P_0266</t>
  </si>
  <si>
    <t>JTER_C-C55</t>
  </si>
  <si>
    <t>SE_103</t>
  </si>
  <si>
    <t>U1-AW38</t>
  </si>
  <si>
    <t>DIFF_N_0266</t>
  </si>
  <si>
    <t>JTER_C-C57</t>
  </si>
  <si>
    <t>DF_0144_P</t>
  </si>
  <si>
    <t>DIFF_P_0265</t>
  </si>
  <si>
    <t>JTER_C-C59</t>
  </si>
  <si>
    <t>SE_102</t>
  </si>
  <si>
    <t>DIFF_N_0265</t>
  </si>
  <si>
    <t>JTER_C-E1</t>
  </si>
  <si>
    <t>'DUT_DIFF_BUS_3C_703_GCLK0_P'</t>
  </si>
  <si>
    <t>U1-AY37</t>
  </si>
  <si>
    <t>DIFF_BUS_IN_CC_21P</t>
  </si>
  <si>
    <t>DIFF_P_0264</t>
  </si>
  <si>
    <t>JTER_C-E3</t>
  </si>
  <si>
    <t>DIFF_BUS_IN_CC_22P</t>
  </si>
  <si>
    <t>U1-AR38</t>
  </si>
  <si>
    <t>DIFF_P_0249</t>
  </si>
  <si>
    <t>JTER_C-E5</t>
  </si>
  <si>
    <t>DIFF_BUS_IN_23P</t>
  </si>
  <si>
    <t>U1-AK35</t>
  </si>
  <si>
    <t>DIFF_P_0263</t>
  </si>
  <si>
    <t>JTER_C-E7</t>
  </si>
  <si>
    <t>DIFF_BUS_IN_24P</t>
  </si>
  <si>
    <t>U1-AL39</t>
  </si>
  <si>
    <t>DIFF_P_0248</t>
  </si>
  <si>
    <t>JTER_C-E9</t>
  </si>
  <si>
    <t>DIFF_BUS_IN_25P</t>
  </si>
  <si>
    <t>U1-AL34</t>
  </si>
  <si>
    <t>DIFF_P_0262</t>
  </si>
  <si>
    <t>JTER_C-E11</t>
  </si>
  <si>
    <t>DIFF_BUS_IN_26P</t>
  </si>
  <si>
    <t>U1-AL37</t>
  </si>
  <si>
    <t>DIFF_P_0247</t>
  </si>
  <si>
    <t>JTER_C-E13</t>
  </si>
  <si>
    <t>DIFF_BUS_IN_27P</t>
  </si>
  <si>
    <t>DIFF_P_0261</t>
  </si>
  <si>
    <t>JTER_C-E15</t>
  </si>
  <si>
    <t>DIFF_BUS_IN_28P</t>
  </si>
  <si>
    <t>DIFF_P_0246</t>
  </si>
  <si>
    <t>JTER_C-E17</t>
  </si>
  <si>
    <t>DIFF_BUS_IN_29P</t>
  </si>
  <si>
    <t>DIFF_P_0260</t>
  </si>
  <si>
    <t>JTER_C-E19</t>
  </si>
  <si>
    <t>DIFF_BUS_IN_30P</t>
  </si>
  <si>
    <t>DIFF_P_0245</t>
  </si>
  <si>
    <t>JTER_C-E21</t>
  </si>
  <si>
    <t>DIFF_BUS_IN_31P</t>
  </si>
  <si>
    <t>DIFF_P_0259</t>
  </si>
  <si>
    <t>JTER_C-E23</t>
  </si>
  <si>
    <t>DIFF_BUS_IN_32P</t>
  </si>
  <si>
    <t>DIFF_P_0244</t>
  </si>
  <si>
    <t>JTER_C-E25</t>
  </si>
  <si>
    <t>DIFF_BUS_IN_33P</t>
  </si>
  <si>
    <t>DIFF_P_0258</t>
  </si>
  <si>
    <t>JTER_C-E27</t>
  </si>
  <si>
    <t>DIFF_BUS_IN_34P</t>
  </si>
  <si>
    <t>DIFF_P_0243</t>
  </si>
  <si>
    <t>JTER_C-E29</t>
  </si>
  <si>
    <t>DIFF_BUS_IN_35P</t>
  </si>
  <si>
    <t>DIFF_P_0257</t>
  </si>
  <si>
    <t>JTER_C-E31</t>
  </si>
  <si>
    <t>DIFF_BUS_IN_36P</t>
  </si>
  <si>
    <t>DIFF_P_0242</t>
  </si>
  <si>
    <t>JTER_C-E33</t>
  </si>
  <si>
    <t>DIFF_BUS_IN_37P</t>
  </si>
  <si>
    <t>DIFF_P_0256</t>
  </si>
  <si>
    <t>JTER_C-E35</t>
  </si>
  <si>
    <t>DIFF_BUS_IN_38P</t>
  </si>
  <si>
    <t>U1-AN34</t>
  </si>
  <si>
    <t>DIFF_P_0241</t>
  </si>
  <si>
    <t>JTER_C-E37</t>
  </si>
  <si>
    <t>DIFF_BUS_IN_39P</t>
  </si>
  <si>
    <t>DIFF_P_0255</t>
  </si>
  <si>
    <t>JTER_C-E39</t>
  </si>
  <si>
    <t>DIFF_BUS_IN_40P</t>
  </si>
  <si>
    <t>U1-AT39</t>
  </si>
  <si>
    <t>DIFF_P_0240</t>
  </si>
  <si>
    <t>JTER_C-E41</t>
  </si>
  <si>
    <t>DIFF_BUS_IN_41P</t>
  </si>
  <si>
    <t>DIFF_P_0254</t>
  </si>
  <si>
    <t>JTER_C-E43</t>
  </si>
  <si>
    <t>DIFF_BUS_IN_42P</t>
  </si>
  <si>
    <t>DIFF_P_0239</t>
  </si>
  <si>
    <t>JTER_C-E45</t>
  </si>
  <si>
    <t>DIFF_BUS_IN_43P</t>
  </si>
  <si>
    <t>DIFF_P_0253</t>
  </si>
  <si>
    <t>JTER_C-E47</t>
  </si>
  <si>
    <t>DIFF_BUS_IN_44P</t>
  </si>
  <si>
    <t>DIFF_P_0238</t>
  </si>
  <si>
    <t>JTER_C-E49</t>
  </si>
  <si>
    <t>DIFF_BUS_IN_45P</t>
  </si>
  <si>
    <t>U1-AT34</t>
  </si>
  <si>
    <t>DIFF_P_0252</t>
  </si>
  <si>
    <t>JTER_C-E51</t>
  </si>
  <si>
    <t>DIFF_BUS_IN_46P</t>
  </si>
  <si>
    <t>U1-AW33</t>
  </si>
  <si>
    <t>DIFF_P_0237</t>
  </si>
  <si>
    <t>JTER_C-E53</t>
  </si>
  <si>
    <t>DIFF_BUS_IN_47P</t>
  </si>
  <si>
    <t>U1-L12</t>
  </si>
  <si>
    <t>DIFF_P_0251</t>
  </si>
  <si>
    <t>JTER_C-E55</t>
  </si>
  <si>
    <t>DIFF_BUS_IN_48P</t>
  </si>
  <si>
    <t>U1-M15</t>
  </si>
  <si>
    <t>DIFF_P_0236</t>
  </si>
  <si>
    <t>JTER_C-E57</t>
  </si>
  <si>
    <t>DIFF_BUS_IN_49P</t>
  </si>
  <si>
    <t>U1-J13</t>
  </si>
  <si>
    <t>DIFF_P_0250</t>
  </si>
  <si>
    <t>JTER_C-E59</t>
  </si>
  <si>
    <t>DIFF_BUS_IN_50P</t>
  </si>
  <si>
    <t>U1-K13</t>
  </si>
  <si>
    <t>DIFF_P_0235</t>
  </si>
  <si>
    <t>JTER_C-G1</t>
  </si>
  <si>
    <t>'DUT_DIFF_BUS_3C_703_GCLK0_N'</t>
  </si>
  <si>
    <t>U1-BA37</t>
  </si>
  <si>
    <t>DIFF_BUS_IN_CC_21N</t>
  </si>
  <si>
    <t>DIFF_N_0264</t>
  </si>
  <si>
    <t>JTER_C-G3</t>
  </si>
  <si>
    <t>DIFF_BUS_IN_CC_22N</t>
  </si>
  <si>
    <t>DIFF_N_0249</t>
  </si>
  <si>
    <t>JTER_C-G5</t>
  </si>
  <si>
    <t>DIFF_BUS_IN_23N</t>
  </si>
  <si>
    <t>U1-AK36</t>
  </si>
  <si>
    <t>DIFF_N_0263</t>
  </si>
  <si>
    <t>JTER_C-G7</t>
  </si>
  <si>
    <t>DIFF_BUS_IN_24N</t>
  </si>
  <si>
    <t>U1-AM39</t>
  </si>
  <si>
    <t>DIFF_N_0248</t>
  </si>
  <si>
    <t>JTER_C-G9</t>
  </si>
  <si>
    <t>DIFF_BUS_IN_25N</t>
  </si>
  <si>
    <t>U1-AL35</t>
  </si>
  <si>
    <t>DIFF_N_0262</t>
  </si>
  <si>
    <t>JTER_C-G11</t>
  </si>
  <si>
    <t>DIFF_BUS_IN_26N</t>
  </si>
  <si>
    <t>U1-AL38</t>
  </si>
  <si>
    <t>DIFF_N_0247</t>
  </si>
  <si>
    <t>JTER_C-G13</t>
  </si>
  <si>
    <t>DIFF_BUS_IN_27N</t>
  </si>
  <si>
    <t>DIFF_N_0261</t>
  </si>
  <si>
    <t>JTER_C-G15</t>
  </si>
  <si>
    <t>DIFF_BUS_IN_28N</t>
  </si>
  <si>
    <t>DIFF_N_0246</t>
  </si>
  <si>
    <t>JTER_C-G17</t>
  </si>
  <si>
    <t>DIFF_BUS_IN_29N</t>
  </si>
  <si>
    <t>DIFF_N_0260</t>
  </si>
  <si>
    <t>JTER_C-G19</t>
  </si>
  <si>
    <t>DIFF_BUS_IN_30N</t>
  </si>
  <si>
    <t>DIFF_N_0245</t>
  </si>
  <si>
    <t>JTER_C-G21</t>
  </si>
  <si>
    <t>DIFF_BUS_IN_31N</t>
  </si>
  <si>
    <t>DIFF_N_0259</t>
  </si>
  <si>
    <t>JTER_C-G23</t>
  </si>
  <si>
    <t>DIFF_BUS_IN_32N</t>
  </si>
  <si>
    <t>DIFF_N_0244</t>
  </si>
  <si>
    <t>JTER_C-G25</t>
  </si>
  <si>
    <t>DIFF_BUS_IN_33N</t>
  </si>
  <si>
    <t>DIFF_N_0258</t>
  </si>
  <si>
    <t>JTER_C-G27</t>
  </si>
  <si>
    <t>DIFF_BUS_IN_34N</t>
  </si>
  <si>
    <t>DIFF_N_0243</t>
  </si>
  <si>
    <t>JTER_C-G29</t>
  </si>
  <si>
    <t>DIFF_BUS_IN_35N</t>
  </si>
  <si>
    <t>DIFF_N_0257</t>
  </si>
  <si>
    <t>JTER_C-G31</t>
  </si>
  <si>
    <t>DIFF_BUS_IN_36N</t>
  </si>
  <si>
    <t>DIFF_N_0242</t>
  </si>
  <si>
    <t>JTER_C-G33</t>
  </si>
  <si>
    <t>DIFF_BUS_IN_37N</t>
  </si>
  <si>
    <t>DIFF_N_0256</t>
  </si>
  <si>
    <t>JTER_C-G35</t>
  </si>
  <si>
    <t>DIFF_BUS_IN_38N</t>
  </si>
  <si>
    <t>U1-AP34</t>
  </si>
  <si>
    <t>DIFF_N_0241</t>
  </si>
  <si>
    <t>JTER_C-G37</t>
  </si>
  <si>
    <t>DIFF_BUS_IN_39N</t>
  </si>
  <si>
    <t>DIFF_N_0255</t>
  </si>
  <si>
    <t>JTER_C-G39</t>
  </si>
  <si>
    <t>DIFF_BUS_IN_40N</t>
  </si>
  <si>
    <t>U1-AU39</t>
  </si>
  <si>
    <t>DIFF_N_0240</t>
  </si>
  <si>
    <t>JTER_C-G41</t>
  </si>
  <si>
    <t>DIFF_BUS_IN_41N</t>
  </si>
  <si>
    <t>DIFF_N_0254</t>
  </si>
  <si>
    <t>JTER_C-G43</t>
  </si>
  <si>
    <t>DIFF_BUS_IN_42N</t>
  </si>
  <si>
    <t>DIFF_N_0239</t>
  </si>
  <si>
    <t>JTER_C-G45</t>
  </si>
  <si>
    <t>DIFF_BUS_IN_43N</t>
  </si>
  <si>
    <t>DIFF_N_0253</t>
  </si>
  <si>
    <t>JTER_C-G47</t>
  </si>
  <si>
    <t>DIFF_BUS_IN_44N</t>
  </si>
  <si>
    <t>DIFF_N_0238</t>
  </si>
  <si>
    <t>JTER_C-G49</t>
  </si>
  <si>
    <t>DIFF_BUS_IN_45N</t>
  </si>
  <si>
    <t>U1-AU34</t>
  </si>
  <si>
    <t>DIFF_N_0252</t>
  </si>
  <si>
    <t>JTER_C-G51</t>
  </si>
  <si>
    <t>DIFF_BUS_IN_46N</t>
  </si>
  <si>
    <t>U1-AW34</t>
  </si>
  <si>
    <t>DIFF_N_0237</t>
  </si>
  <si>
    <t>JTER_C-G53</t>
  </si>
  <si>
    <t>DIFF_BUS_IN_47N</t>
  </si>
  <si>
    <t>U1-L13</t>
  </si>
  <si>
    <t>DIFF_N_0251</t>
  </si>
  <si>
    <t>JTER_C-G55</t>
  </si>
  <si>
    <t>DIFF_BUS_IN_48N</t>
  </si>
  <si>
    <t>U1-L15</t>
  </si>
  <si>
    <t>DIFF_N_0236</t>
  </si>
  <si>
    <t>JTER_C-G57</t>
  </si>
  <si>
    <t>DIFF_BUS_IN_49N</t>
  </si>
  <si>
    <t>U1-H13</t>
  </si>
  <si>
    <t>DIFF_N_0250</t>
  </si>
  <si>
    <t>JTER_C-G59</t>
  </si>
  <si>
    <t>DIFF_BUS_IN_50N</t>
  </si>
  <si>
    <t>U1-K12</t>
  </si>
  <si>
    <t>DIFF_N_0235</t>
  </si>
  <si>
    <t>JTER_C-J1</t>
  </si>
  <si>
    <t>DIFF_BUS_OUT_21P</t>
  </si>
  <si>
    <t>U1-K15</t>
  </si>
  <si>
    <t>DIFF_P_0234</t>
  </si>
  <si>
    <t>JTER_C-J3</t>
  </si>
  <si>
    <t>SE_097</t>
  </si>
  <si>
    <t>U1-P15</t>
  </si>
  <si>
    <t>DIFF_P_0219</t>
  </si>
  <si>
    <t>JTER_C-J5</t>
  </si>
  <si>
    <t>DIFF_BUS_OUT_23P</t>
  </si>
  <si>
    <t>U1-P13</t>
  </si>
  <si>
    <t>DIFF_P_0233</t>
  </si>
  <si>
    <t>JTER_C-J7</t>
  </si>
  <si>
    <t>DIFF_BUS_OUT_24P</t>
  </si>
  <si>
    <t>DIFF_P_0218</t>
  </si>
  <si>
    <t>JTER_C-J9</t>
  </si>
  <si>
    <t>DIFF_BUS_OUT_25P</t>
  </si>
  <si>
    <t>U1-F13</t>
  </si>
  <si>
    <t>DIFF_P_0232</t>
  </si>
  <si>
    <t>JTER_C-J11</t>
  </si>
  <si>
    <t>DIFF_BUS_OUT_26P</t>
  </si>
  <si>
    <t>U1-D15</t>
  </si>
  <si>
    <t>DIFF_P_0217</t>
  </si>
  <si>
    <t>JTER_C-J13</t>
  </si>
  <si>
    <t>DIFF_BUS_OUT_27P</t>
  </si>
  <si>
    <t>U1-K36</t>
  </si>
  <si>
    <t>DIFF_P_0231</t>
  </si>
  <si>
    <t>JTER_C-J15</t>
  </si>
  <si>
    <t>DIFF_BUS_OUT_28P</t>
  </si>
  <si>
    <t>U1-J38</t>
  </si>
  <si>
    <t>DIFF_P_0216</t>
  </si>
  <si>
    <t>JTER_C-J17</t>
  </si>
  <si>
    <t>DIFF_BUS_OUT_29P</t>
  </si>
  <si>
    <t>U1-L35</t>
  </si>
  <si>
    <t>DIFF_P_0230</t>
  </si>
  <si>
    <t>JTER_C-J19</t>
  </si>
  <si>
    <t>DIFF_BUS_OUT_30P</t>
  </si>
  <si>
    <t>U1-L38</t>
  </si>
  <si>
    <t>DIFF_P_0215</t>
  </si>
  <si>
    <t>JTER_C-J21</t>
  </si>
  <si>
    <t>DIFF_BUS_OUT_31P</t>
  </si>
  <si>
    <t>U1-H34</t>
  </si>
  <si>
    <t>DIFF_P_0229</t>
  </si>
  <si>
    <t>JTER_C-J23</t>
  </si>
  <si>
    <t>DIFF_BUS_OUT_32P</t>
  </si>
  <si>
    <t>U1-H37</t>
  </si>
  <si>
    <t>DIFF_P_0214</t>
  </si>
  <si>
    <t>JTER_C-J25</t>
  </si>
  <si>
    <t>DIFF_BUS_OUT_33_CC_P</t>
  </si>
  <si>
    <t>U1-H36</t>
  </si>
  <si>
    <t>DIFF_P_0228</t>
  </si>
  <si>
    <t>JTER_C-J27</t>
  </si>
  <si>
    <t>DIFF_BUS_OUT_34_CC_P</t>
  </si>
  <si>
    <t>U1-G37</t>
  </si>
  <si>
    <t>DIFF_P_0213</t>
  </si>
  <si>
    <t>JTER_C-J29</t>
  </si>
  <si>
    <t>DIFF_BUS_OUT_35_CC_P</t>
  </si>
  <si>
    <t>U1-F38</t>
  </si>
  <si>
    <t>DIFF_P_0227</t>
  </si>
  <si>
    <t>JTER_C-J31</t>
  </si>
  <si>
    <t>DIFF_BUS_OUT_36_CC_P</t>
  </si>
  <si>
    <t>U1-E37</t>
  </si>
  <si>
    <t>DIFF_P_0212</t>
  </si>
  <si>
    <t>JTER_C-J33</t>
  </si>
  <si>
    <t>DIFF_BUS_OUT_37P</t>
  </si>
  <si>
    <t>U1-C38</t>
  </si>
  <si>
    <t>DIFF_P_0226</t>
  </si>
  <si>
    <t>JTER_C-J35</t>
  </si>
  <si>
    <t>DIFF_BUS_OUT_38P</t>
  </si>
  <si>
    <t>U1-A37</t>
  </si>
  <si>
    <t>DIFF_P_0211</t>
  </si>
  <si>
    <t>JTER_C-J37</t>
  </si>
  <si>
    <t>DIFF_BUS_OUT_39P</t>
  </si>
  <si>
    <t>U1-M31</t>
  </si>
  <si>
    <t>DIFF_P_0225</t>
  </si>
  <si>
    <t>JTER_C-J39</t>
  </si>
  <si>
    <t>DIFF_BUS_OUT_40_CC_P</t>
  </si>
  <si>
    <t>U1-AN36</t>
  </si>
  <si>
    <t>DIFF_P_0210</t>
  </si>
  <si>
    <t>JTER_C-J41</t>
  </si>
  <si>
    <t>DIFF_BUS_OUT_41P</t>
  </si>
  <si>
    <t>U1-K31</t>
  </si>
  <si>
    <t>DIFF_P_0224</t>
  </si>
  <si>
    <t>JTER_C-J43</t>
  </si>
  <si>
    <t>DIFF_BUS_OUT_42P</t>
  </si>
  <si>
    <t>U1-C32</t>
  </si>
  <si>
    <t>DIFF_P_0209</t>
  </si>
  <si>
    <t>JTER_C-J45</t>
  </si>
  <si>
    <t>DIFF_BUS_OUT_43P</t>
  </si>
  <si>
    <t>U1-M29</t>
  </si>
  <si>
    <t>DIFF_P_0223</t>
  </si>
  <si>
    <t>JTER_C-J47</t>
  </si>
  <si>
    <t>DIFF_BUS_OUT_44P</t>
  </si>
  <si>
    <t>U1-R30</t>
  </si>
  <si>
    <t>DIFF_P_0208</t>
  </si>
  <si>
    <t>JTER_C-J49</t>
  </si>
  <si>
    <t>DIFF_BUS_OUT_45P</t>
  </si>
  <si>
    <t>U1-P29</t>
  </si>
  <si>
    <t>DIFF_P_0222</t>
  </si>
  <si>
    <t>JTER_C-J51</t>
  </si>
  <si>
    <t>DIFF_BUS_OUT_46P</t>
  </si>
  <si>
    <t>U1-B32</t>
  </si>
  <si>
    <t>DIFF_P_0207</t>
  </si>
  <si>
    <t>JTER_C-J53</t>
  </si>
  <si>
    <t>DIFF_BUS_OUT_47P</t>
  </si>
  <si>
    <t>U1-B34</t>
  </si>
  <si>
    <t>DIFF_P_0221</t>
  </si>
  <si>
    <t>JTER_C-J55</t>
  </si>
  <si>
    <t>DIFF_BUS_OUT_48P</t>
  </si>
  <si>
    <t>DIFF_P_0206</t>
  </si>
  <si>
    <t>JTER_C-J57</t>
  </si>
  <si>
    <t>DIFF_BUS_OUT_49P</t>
  </si>
  <si>
    <t>U1-G26</t>
  </si>
  <si>
    <t>DIFF_P_0220</t>
  </si>
  <si>
    <t>JTER_C-J59</t>
  </si>
  <si>
    <t>DIFF_BUS_OUT_50P</t>
  </si>
  <si>
    <t>U1-D29</t>
  </si>
  <si>
    <t>DIFF_P_0205</t>
  </si>
  <si>
    <t>JTER_C-L1</t>
  </si>
  <si>
    <t>DIFF_BUS_OUT_21N</t>
  </si>
  <si>
    <t>U1-J15</t>
  </si>
  <si>
    <t>DIFF_N_0234</t>
  </si>
  <si>
    <t>JTER_C-L3</t>
  </si>
  <si>
    <t>SE_017</t>
  </si>
  <si>
    <t>U1-C16</t>
  </si>
  <si>
    <t>DIFF_N_0219</t>
  </si>
  <si>
    <t>JTER_C-L5</t>
  </si>
  <si>
    <t>DIFF_BUS_OUT_23N</t>
  </si>
  <si>
    <t>U1-N13</t>
  </si>
  <si>
    <t>DIFF_N_0233</t>
  </si>
  <si>
    <t>JTER_C-L7</t>
  </si>
  <si>
    <t>DIFF_BUS_OUT_24N</t>
  </si>
  <si>
    <t>DIFF_N_0218</t>
  </si>
  <si>
    <t>JTER_C-L9</t>
  </si>
  <si>
    <t>DIFF_BUS_OUT_25N</t>
  </si>
  <si>
    <t>U1-F12</t>
  </si>
  <si>
    <t>DIFF_N_0232</t>
  </si>
  <si>
    <t>JTER_C-L11</t>
  </si>
  <si>
    <t>DIFF_BUS_OUT_26N</t>
  </si>
  <si>
    <t>U1-D14</t>
  </si>
  <si>
    <t>DIFF_N_0217</t>
  </si>
  <si>
    <t>JTER_C-L13</t>
  </si>
  <si>
    <t>DIFF_BUS_OUT_27N</t>
  </si>
  <si>
    <t>U1-J36</t>
  </si>
  <si>
    <t>DIFF_N_0231</t>
  </si>
  <si>
    <t>JTER_C-L15</t>
  </si>
  <si>
    <t>DIFF_BUS_OUT_28N</t>
  </si>
  <si>
    <t>U1-J39</t>
  </si>
  <si>
    <t>DIFF_N_0216</t>
  </si>
  <si>
    <t>JTER_C-L17</t>
  </si>
  <si>
    <t>DIFF_BUS_OUT_29N</t>
  </si>
  <si>
    <t>U1-K35</t>
  </si>
  <si>
    <t>DIFF_N_0230</t>
  </si>
  <si>
    <t>JTER_C-L19</t>
  </si>
  <si>
    <t>DIFF_BUS_OUT_30N</t>
  </si>
  <si>
    <t>U1-K38</t>
  </si>
  <si>
    <t>DIFF_N_0215</t>
  </si>
  <si>
    <t>JTER_C-L21</t>
  </si>
  <si>
    <t>DIFF_BUS_OUT_31N</t>
  </si>
  <si>
    <t>U1-G34</t>
  </si>
  <si>
    <t>DIFF_N_0229</t>
  </si>
  <si>
    <t>JTER_C-L23</t>
  </si>
  <si>
    <t>DIFF_BUS_OUT_32N</t>
  </si>
  <si>
    <t>U1-H38</t>
  </si>
  <si>
    <t>DIFF_N_0214</t>
  </si>
  <si>
    <t>JTER_C-L25</t>
  </si>
  <si>
    <t>DIFF_BUS_OUT_33_CC_N</t>
  </si>
  <si>
    <t>U1-G36</t>
  </si>
  <si>
    <t>DIFF_N_0228</t>
  </si>
  <si>
    <t>JTER_C-L27</t>
  </si>
  <si>
    <t>DIFF_BUS_OUT_34_CC_N</t>
  </si>
  <si>
    <t>U1-F37</t>
  </si>
  <si>
    <t>DIFF_N_0213</t>
  </si>
  <si>
    <t>JTER_C-L29</t>
  </si>
  <si>
    <t>DIFF_BUS_OUT_35_CC_N</t>
  </si>
  <si>
    <t>U1-E38</t>
  </si>
  <si>
    <t>DIFF_N_0227</t>
  </si>
  <si>
    <t>JTER_C-L31</t>
  </si>
  <si>
    <t>DIFF_BUS_OUT_36_CC_N</t>
  </si>
  <si>
    <t>U1-D38</t>
  </si>
  <si>
    <t>DIFF_N_0212</t>
  </si>
  <si>
    <t>JTER_C-L33</t>
  </si>
  <si>
    <t>DIFF_BUS_OUT_37N</t>
  </si>
  <si>
    <t>U1-B39</t>
  </si>
  <si>
    <t>DIFF_N_0226</t>
  </si>
  <si>
    <t>JTER_C-L35</t>
  </si>
  <si>
    <t>DIFF_BUS_OUT_38N</t>
  </si>
  <si>
    <t>U1-A38</t>
  </si>
  <si>
    <t>DIFF_N_0211</t>
  </si>
  <si>
    <t>JTER_C-L37</t>
  </si>
  <si>
    <t>DIFF_BUS_OUT_39N</t>
  </si>
  <si>
    <t>U1-M32</t>
  </si>
  <si>
    <t>DIFF_N_0225</t>
  </si>
  <si>
    <t>JTER_C-L39</t>
  </si>
  <si>
    <t>DIFF_BUS_OUT_40_CC_N</t>
  </si>
  <si>
    <t>U1-AN37</t>
  </si>
  <si>
    <t>DIFF_N_0210</t>
  </si>
  <si>
    <t>JTER_C-L41</t>
  </si>
  <si>
    <t>DIFF_BUS_OUT_41N</t>
  </si>
  <si>
    <t>U1-K32</t>
  </si>
  <si>
    <t>DIFF_N_0224</t>
  </si>
  <si>
    <t>JTER_C-L43</t>
  </si>
  <si>
    <t>DIFF_BUS_OUT_42N</t>
  </si>
  <si>
    <t>U1-C33</t>
  </si>
  <si>
    <t>DIFF_N_0209</t>
  </si>
  <si>
    <t>JTER_C-L45</t>
  </si>
  <si>
    <t>DIFF_BUS_OUT_43N</t>
  </si>
  <si>
    <t>U1-L29</t>
  </si>
  <si>
    <t>DIFF_N_0223</t>
  </si>
  <si>
    <t>JTER_C-L47</t>
  </si>
  <si>
    <t>DIFF_BUS_OUT_44N</t>
  </si>
  <si>
    <t>U1-P30</t>
  </si>
  <si>
    <t>DIFF_N_0208</t>
  </si>
  <si>
    <t>JTER_C-L49</t>
  </si>
  <si>
    <t>DIFF_BUS_OUT_45N</t>
  </si>
  <si>
    <t>U1-N29</t>
  </si>
  <si>
    <t>DIFF_N_0222</t>
  </si>
  <si>
    <t>JTER_C-L51</t>
  </si>
  <si>
    <t>DIFF_BUS_OUT_46N</t>
  </si>
  <si>
    <t>U1-A32</t>
  </si>
  <si>
    <t>DIFF_N_0207</t>
  </si>
  <si>
    <t>JTER_C-L53</t>
  </si>
  <si>
    <t>DIFF_BUS_OUT_47N</t>
  </si>
  <si>
    <t>U1-A34</t>
  </si>
  <si>
    <t>DIFF_N_0221</t>
  </si>
  <si>
    <t>JTER_C-L55</t>
  </si>
  <si>
    <t>DIFF_BUS_OUT_48N</t>
  </si>
  <si>
    <t>DIFF_N_0206</t>
  </si>
  <si>
    <t>JTER_C-L57</t>
  </si>
  <si>
    <t>DIFF_BUS_OUT_49N</t>
  </si>
  <si>
    <t>U1-G27</t>
  </si>
  <si>
    <t>DIFF_N_0220</t>
  </si>
  <si>
    <t>JTER_C-L59</t>
  </si>
  <si>
    <t>DIFF_BUS_OUT_50N</t>
  </si>
  <si>
    <t>U1-C29</t>
  </si>
  <si>
    <t>DIFF_N_0205</t>
  </si>
  <si>
    <t>JTER_C-N1</t>
  </si>
  <si>
    <t>DIFF_BUS_OUT_51N</t>
  </si>
  <si>
    <t>U1-B37</t>
  </si>
  <si>
    <t>DIFF_N_0139</t>
  </si>
  <si>
    <t>JTER_C-N3</t>
  </si>
  <si>
    <t>DIFF_BUS_OUT_52N</t>
  </si>
  <si>
    <t>U1-B36</t>
  </si>
  <si>
    <t>DIFF_N_0204</t>
  </si>
  <si>
    <t>JTER_C-N5</t>
  </si>
  <si>
    <t>DIFF_BUS_OUT_53N</t>
  </si>
  <si>
    <t>DIFF_N_0066</t>
  </si>
  <si>
    <t>JTER_C-N7</t>
  </si>
  <si>
    <t>DIFF_BUS_OUT_54N</t>
  </si>
  <si>
    <t>U1-AK38</t>
  </si>
  <si>
    <t>DIFF_N_0203</t>
  </si>
  <si>
    <t>JTER_C-N9</t>
  </si>
  <si>
    <t>DIFF_BUS_OUT_55_CC_N</t>
  </si>
  <si>
    <t>U1-E33</t>
  </si>
  <si>
    <t>DIFF_N_0080</t>
  </si>
  <si>
    <t>JTER_C-N11</t>
  </si>
  <si>
    <t>DIFF_BUS_OUT_56_CC_N</t>
  </si>
  <si>
    <t>U1-E32</t>
  </si>
  <si>
    <t>DIFF_N_0202</t>
  </si>
  <si>
    <t>JTER_C-N13</t>
  </si>
  <si>
    <t>'DUT_DIFF_BUS_2C_705_CLK_0N'</t>
  </si>
  <si>
    <t>U1-AY27</t>
  </si>
  <si>
    <t>DIFF_BUS_OUT_57N</t>
  </si>
  <si>
    <t>U1-D35</t>
  </si>
  <si>
    <t>DIFF_N_0081</t>
  </si>
  <si>
    <t>JTER_C-N15</t>
  </si>
  <si>
    <t>DIFF_BUS_OUT_58N</t>
  </si>
  <si>
    <t>DIFF_N_0201</t>
  </si>
  <si>
    <t>JTER_C-N17</t>
  </si>
  <si>
    <t>DIFF_BUS_OUT_59N</t>
  </si>
  <si>
    <t>U1-D30</t>
  </si>
  <si>
    <t>DIFF_N_0086</t>
  </si>
  <si>
    <t>JTER_C-N19</t>
  </si>
  <si>
    <t>DIFF_BUS_OUT_60N</t>
  </si>
  <si>
    <t>U1-F30</t>
  </si>
  <si>
    <t>DIFF_N_0200</t>
  </si>
  <si>
    <t>JTER_C-N21</t>
  </si>
  <si>
    <t>DIFF_BUS_OUT_61N</t>
  </si>
  <si>
    <t>U1-H33</t>
  </si>
  <si>
    <t>DIFF_N_0113</t>
  </si>
  <si>
    <t>JTER_C-N23</t>
  </si>
  <si>
    <t>DIFF_BUS_OUT_62N</t>
  </si>
  <si>
    <t>DIFF_N_0199</t>
  </si>
  <si>
    <t>JTER_C-N25</t>
  </si>
  <si>
    <t>DIFF_BUS_OUT_63N</t>
  </si>
  <si>
    <t>DIFF_N_0116</t>
  </si>
  <si>
    <t>JTER_C-N27</t>
  </si>
  <si>
    <t>DIFF_BUS_OUT_64N</t>
  </si>
  <si>
    <t>U1-L33</t>
  </si>
  <si>
    <t>DIFF_N_0198</t>
  </si>
  <si>
    <t>JTER_C-N29</t>
  </si>
  <si>
    <t>DIFF_BUS_OUT_65N</t>
  </si>
  <si>
    <t>DIFF_N_0117</t>
  </si>
  <si>
    <t>JTER_C-N31</t>
  </si>
  <si>
    <t>DIFF_BUS_OUT_66N</t>
  </si>
  <si>
    <t>U1-AM37</t>
  </si>
  <si>
    <t>DIFF_N_0197</t>
  </si>
  <si>
    <t>JTER_C-N33</t>
  </si>
  <si>
    <t>DIFF_BUS_OUT_67N</t>
  </si>
  <si>
    <t>U1-AP39</t>
  </si>
  <si>
    <t>DIFF_N_0118</t>
  </si>
  <si>
    <t>JTER_C-N35</t>
  </si>
  <si>
    <t>DIFF_BUS_OUT_68N</t>
  </si>
  <si>
    <t>DIFF_N_0196</t>
  </si>
  <si>
    <t>JTER_C-N37</t>
  </si>
  <si>
    <t>DIFF_BUS_OUT_69N</t>
  </si>
  <si>
    <t>DIFF_N_0119</t>
  </si>
  <si>
    <t>JTER_C-N39</t>
  </si>
  <si>
    <t>DIFF_BUS_OUT_70N</t>
  </si>
  <si>
    <t>DIFF_N_0195</t>
  </si>
  <si>
    <t>JTER_C-N41</t>
  </si>
  <si>
    <t>DIFF_BUS_OUT_71N</t>
  </si>
  <si>
    <t>U1-AV39</t>
  </si>
  <si>
    <t>DIFF_N_0122</t>
  </si>
  <si>
    <t>JTER_C-N43</t>
  </si>
  <si>
    <t>DIFF_BUS_OUT_72N</t>
  </si>
  <si>
    <t>U1-AV36</t>
  </si>
  <si>
    <t>DIFF_N_0194</t>
  </si>
  <si>
    <t>JTER_C-N45</t>
  </si>
  <si>
    <t>DIFF_BUS_OUT_73N</t>
  </si>
  <si>
    <t>U1-A29</t>
  </si>
  <si>
    <t>DIFF_N_0143</t>
  </si>
  <si>
    <t>JTER_C-N47</t>
  </si>
  <si>
    <t>DIFF_BUS_OUT_74N</t>
  </si>
  <si>
    <t>U1-AT33</t>
  </si>
  <si>
    <t>DIFF_N_0193</t>
  </si>
  <si>
    <t>JTER_C-N49</t>
  </si>
  <si>
    <t>DIFF_BUS_OUT_75N</t>
  </si>
  <si>
    <t>DIFF_N_0144</t>
  </si>
  <si>
    <t>JTER_C-N51</t>
  </si>
  <si>
    <t>DIFF_BUS_OUT_76N</t>
  </si>
  <si>
    <t>U1-AV34</t>
  </si>
  <si>
    <t>DIFF_N_0192</t>
  </si>
  <si>
    <t>JTER_C-N53</t>
  </si>
  <si>
    <t>DIFF_BUS_OUT_77N</t>
  </si>
  <si>
    <t>U1-A35</t>
  </si>
  <si>
    <t>DIFF_N_0145</t>
  </si>
  <si>
    <t>JTER_C-N55</t>
  </si>
  <si>
    <t>DIFF_BUS_OUT_78N</t>
  </si>
  <si>
    <t>DIFF_N_0191</t>
  </si>
  <si>
    <t>JTER_C-N57</t>
  </si>
  <si>
    <t>DIFF_BUS_OUT_79N</t>
  </si>
  <si>
    <t>DIFF_N_0146</t>
  </si>
  <si>
    <t>JTER_C-N59</t>
  </si>
  <si>
    <t>DIFF_BUS_OUT_80N</t>
  </si>
  <si>
    <t>U1-AG16</t>
  </si>
  <si>
    <t>DIFF_N_0190</t>
  </si>
  <si>
    <t>JTER_C-R1</t>
  </si>
  <si>
    <t>DIFF_BUS_OUT_51P</t>
  </si>
  <si>
    <t>U1-C37</t>
  </si>
  <si>
    <t>DIFF_P_0139</t>
  </si>
  <si>
    <t>JTER_C-R3</t>
  </si>
  <si>
    <t>DIFF_BUS_OUT_52P</t>
  </si>
  <si>
    <t>U1-C36</t>
  </si>
  <si>
    <t>DIFF_P_0204</t>
  </si>
  <si>
    <t>JTER_C-R5</t>
  </si>
  <si>
    <t>DIFF_BUS_OUT_53P</t>
  </si>
  <si>
    <t>DIFF_P_0066</t>
  </si>
  <si>
    <t>JTER_C-R7</t>
  </si>
  <si>
    <t>DIFF_BUS_OUT_54P</t>
  </si>
  <si>
    <t>U1-AK37</t>
  </si>
  <si>
    <t>DIFF_P_0203</t>
  </si>
  <si>
    <t>JTER_C-R9</t>
  </si>
  <si>
    <t>DIFF_BUS_OUT_55_CC_P</t>
  </si>
  <si>
    <t>U1-F33</t>
  </si>
  <si>
    <t>DIFF_P_0080</t>
  </si>
  <si>
    <t>JTER_C-R11</t>
  </si>
  <si>
    <t>DIFF_BUS_OUT_56_CC_P</t>
  </si>
  <si>
    <t>U1-F32</t>
  </si>
  <si>
    <t>DIFF_P_0202</t>
  </si>
  <si>
    <t>JTER_C-R13</t>
  </si>
  <si>
    <t>'DUT_DIFF_BUS_2C_705_CLK_0P'</t>
  </si>
  <si>
    <t>U1-AW27</t>
  </si>
  <si>
    <t>DIFF_BUS_OUT_57P</t>
  </si>
  <si>
    <t>U1-E35</t>
  </si>
  <si>
    <t>DIFF_P_0081</t>
  </si>
  <si>
    <t>JTER_C-R15</t>
  </si>
  <si>
    <t>DIFF_BUS_OUT_58P</t>
  </si>
  <si>
    <t>DIFF_P_0201</t>
  </si>
  <si>
    <t>JTER_C-R17</t>
  </si>
  <si>
    <t>DIFF_BUS_OUT_59P</t>
  </si>
  <si>
    <t>DIFF_P_0086</t>
  </si>
  <si>
    <t>JTER_C-R19</t>
  </si>
  <si>
    <t>DIFF_BUS_OUT_60P</t>
  </si>
  <si>
    <t>U1-G30</t>
  </si>
  <si>
    <t>DIFF_P_0200</t>
  </si>
  <si>
    <t>JTER_C-R21</t>
  </si>
  <si>
    <t>DIFF_BUS_OUT_61P</t>
  </si>
  <si>
    <t>U1-J33</t>
  </si>
  <si>
    <t>DIFF_P_0113</t>
  </si>
  <si>
    <t>JTER_C-R23</t>
  </si>
  <si>
    <t>DIFF_BUS_OUT_62P</t>
  </si>
  <si>
    <t>DIFF_P_0199</t>
  </si>
  <si>
    <t>JTER_C-R25</t>
  </si>
  <si>
    <t>DIFF_BUS_OUT_63P</t>
  </si>
  <si>
    <t>DIFF_P_0116</t>
  </si>
  <si>
    <t>JTER_C-R27</t>
  </si>
  <si>
    <t>DIFF_BUS_OUT_64P</t>
  </si>
  <si>
    <t>U1-L32</t>
  </si>
  <si>
    <t>DIFF_P_0198</t>
  </si>
  <si>
    <t>JTER_C-R29</t>
  </si>
  <si>
    <t>DIFF_BUS_OUT_65P</t>
  </si>
  <si>
    <t>DIFF_P_0117</t>
  </si>
  <si>
    <t>JTER_C-R31</t>
  </si>
  <si>
    <t>DIFF_BUS_OUT_66P</t>
  </si>
  <si>
    <t>DIFF_P_0197</t>
  </si>
  <si>
    <t>JTER_C-R33</t>
  </si>
  <si>
    <t>DIFF_BUS_OUT_67P</t>
  </si>
  <si>
    <t>U1-AN39</t>
  </si>
  <si>
    <t>DIFF_P_0118</t>
  </si>
  <si>
    <t>JTER_C-R35</t>
  </si>
  <si>
    <t>DIFF_BUS_OUT_68P</t>
  </si>
  <si>
    <t>DIFF_P_0196</t>
  </si>
  <si>
    <t>JTER_C-R37</t>
  </si>
  <si>
    <t>DIFF_BUS_OUT_69P</t>
  </si>
  <si>
    <t>U1-AM34</t>
  </si>
  <si>
    <t>DIFF_P_0119</t>
  </si>
  <si>
    <t>JTER_C-R39</t>
  </si>
  <si>
    <t>DIFF_BUS_OUT_70P</t>
  </si>
  <si>
    <t>DIFF_P_0195</t>
  </si>
  <si>
    <t>JTER_C-R41</t>
  </si>
  <si>
    <t>DIFF_BUS_OUT_71P</t>
  </si>
  <si>
    <t>DIFF_P_0122</t>
  </si>
  <si>
    <t>JTER_C-R43</t>
  </si>
  <si>
    <t>DIFF_BUS_OUT_72P</t>
  </si>
  <si>
    <t>DIFF_P_0194</t>
  </si>
  <si>
    <t>JTER_C-R45</t>
  </si>
  <si>
    <t>DIFF_BUS_OUT_73P</t>
  </si>
  <si>
    <t>U1-A28</t>
  </si>
  <si>
    <t>DIFF_P_0143</t>
  </si>
  <si>
    <t>JTER_C-R47</t>
  </si>
  <si>
    <t>DIFF_BUS_OUT_74P</t>
  </si>
  <si>
    <t>U1-AR33</t>
  </si>
  <si>
    <t>DIFF_P_0193</t>
  </si>
  <si>
    <t>JTER_C-R49</t>
  </si>
  <si>
    <t>DIFF_BUS_OUT_75P</t>
  </si>
  <si>
    <t>DIFF_P_0144</t>
  </si>
  <si>
    <t>JTER_C-R51</t>
  </si>
  <si>
    <t>DIFF_BUS_OUT_76P</t>
  </si>
  <si>
    <t>U1-AV33</t>
  </si>
  <si>
    <t>DIFF_P_0192</t>
  </si>
  <si>
    <t>JTER_C-R53</t>
  </si>
  <si>
    <t>DIFF_BUS_OUT_77P</t>
  </si>
  <si>
    <t>U1-B35</t>
  </si>
  <si>
    <t>DIFF_P_0145</t>
  </si>
  <si>
    <t>JTER_C-R55</t>
  </si>
  <si>
    <t>DIFF_BUS_OUT_78P</t>
  </si>
  <si>
    <t>DIFF_P_0191</t>
  </si>
  <si>
    <t>JTER_C-R57</t>
  </si>
  <si>
    <t>DIFF_BUS_OUT_79P</t>
  </si>
  <si>
    <t>DIFF_P_0146</t>
  </si>
  <si>
    <t>JTER_C-R59</t>
  </si>
  <si>
    <t>DIFF_BUS_OUT_80P</t>
  </si>
  <si>
    <t>U1-AG17</t>
  </si>
  <si>
    <t>DIFF_P_0190</t>
  </si>
  <si>
    <t>JTER_C-U1</t>
  </si>
  <si>
    <t>'DUT_DIFF_BUS_2C_704_0N'</t>
  </si>
  <si>
    <t>U1-AM32</t>
  </si>
  <si>
    <t>DIFF_BUS_IN_51N</t>
  </si>
  <si>
    <t>DIFF_N_0140</t>
  </si>
  <si>
    <t>JTER_C-U3</t>
  </si>
  <si>
    <t>'DUT_DIFF_BUS_2C_704_1N'</t>
  </si>
  <si>
    <t>DIFF_BUS_IN_52N</t>
  </si>
  <si>
    <t>DIFF_N_0141</t>
  </si>
  <si>
    <t>JTER_C-U5</t>
  </si>
  <si>
    <t>'DUT_DIFF_BUS_2C_704_2N'</t>
  </si>
  <si>
    <t>DIFF_BUS_IN_53N</t>
  </si>
  <si>
    <t>DIFF_N_0008</t>
  </si>
  <si>
    <t>JTER_C-U7</t>
  </si>
  <si>
    <t>'DUT_DIFF_BUS_2C_705_3N'</t>
  </si>
  <si>
    <t>DIFF_BUS_IN_54N</t>
  </si>
  <si>
    <t>U1-D36</t>
  </si>
  <si>
    <t>DIFF_N_0149</t>
  </si>
  <si>
    <t>JTER_C-U9</t>
  </si>
  <si>
    <t>'DUT_DIFF_BUS_2C_704_4N'</t>
  </si>
  <si>
    <t>U1-AT32</t>
  </si>
  <si>
    <t>DIFF_BUS_IN_55N</t>
  </si>
  <si>
    <t>DIFF_N_0009</t>
  </si>
  <si>
    <t>JTER_C-U11</t>
  </si>
  <si>
    <t>'DUT_DIFF_BUS_2C_704_5N'</t>
  </si>
  <si>
    <t>U1-AV30</t>
  </si>
  <si>
    <t>DIFF_BUS_IN_56N</t>
  </si>
  <si>
    <t>U1-C34</t>
  </si>
  <si>
    <t>DIFF_N_0158</t>
  </si>
  <si>
    <t>JTER_C-U13</t>
  </si>
  <si>
    <t>'DUT_DIFF_BUS_2C_704_6N'</t>
  </si>
  <si>
    <t>DIFF_BUS_IN_57N</t>
  </si>
  <si>
    <t>DIFF_N_0010</t>
  </si>
  <si>
    <t>JTER_C-U15</t>
  </si>
  <si>
    <t>'DUT_DIFF_BUS_2C_705_1N'</t>
  </si>
  <si>
    <t>DIFF_BUS_IN_58N</t>
  </si>
  <si>
    <t>U1-D31</t>
  </si>
  <si>
    <t>DIFF_N_0159</t>
  </si>
  <si>
    <t>JTER_C-U17</t>
  </si>
  <si>
    <t>'DUT_DIFF_BUS_2C_704_8N'</t>
  </si>
  <si>
    <t>U1-BC32</t>
  </si>
  <si>
    <t>DIFF_BUS_IN_59N</t>
  </si>
  <si>
    <t>DIFF_N_0011</t>
  </si>
  <si>
    <t>JTER_C-U19</t>
  </si>
  <si>
    <t>'DUT_DIFF_BUS_2C_705_2N'</t>
  </si>
  <si>
    <t>U1-AP27</t>
  </si>
  <si>
    <t>DIFF_BUS_IN_60N</t>
  </si>
  <si>
    <t>U1-A30</t>
  </si>
  <si>
    <t>DIFF_N_0160</t>
  </si>
  <si>
    <t>JTER_C-U21</t>
  </si>
  <si>
    <t>'DUT_DIFF_BUS_2C_704_10N'</t>
  </si>
  <si>
    <t>DIFF_BUS_IN_61N</t>
  </si>
  <si>
    <t>DIFF_N_0012</t>
  </si>
  <si>
    <t>JTER_C-U23</t>
  </si>
  <si>
    <t>'DUT_DIFF_BUS_2C_704_11N'</t>
  </si>
  <si>
    <t>DIFF_BUS_IN_62N</t>
  </si>
  <si>
    <t>U1-F29</t>
  </si>
  <si>
    <t>DIFF_N_0163</t>
  </si>
  <si>
    <t>JTER_C-U25</t>
  </si>
  <si>
    <t>'DUT_DIFF_BUS_2C_704_12N'</t>
  </si>
  <si>
    <t>DIFF_BUS_IN_63N</t>
  </si>
  <si>
    <t>DIFF_N_0014</t>
  </si>
  <si>
    <t>JTER_C-U27</t>
  </si>
  <si>
    <t>'DUT_DIFF_BUS_2C_704_13N'</t>
  </si>
  <si>
    <t>DIFF_BUS_IN_64N</t>
  </si>
  <si>
    <t>U1-K37</t>
  </si>
  <si>
    <t>DIFF_N_0157</t>
  </si>
  <si>
    <t>JTER_C-U29</t>
  </si>
  <si>
    <t>'DUT_DIFF_BUS_2C_704_14N'</t>
  </si>
  <si>
    <t>DIFF_BUS_IN_65N</t>
  </si>
  <si>
    <t>DIFF_N_0015</t>
  </si>
  <si>
    <t>JTER_C-U31</t>
  </si>
  <si>
    <t>DIFF_BUS_IN_66N</t>
  </si>
  <si>
    <t>U1-J31</t>
  </si>
  <si>
    <t>DIFF_N_0169</t>
  </si>
  <si>
    <t>JTER_C-U33</t>
  </si>
  <si>
    <t>DIFF_BUS_IN_67N</t>
  </si>
  <si>
    <t>DIFF_N_0016</t>
  </si>
  <si>
    <t>JTER_C-U35</t>
  </si>
  <si>
    <t>DIFF_BUS_IN_68N</t>
  </si>
  <si>
    <t>U1-H29</t>
  </si>
  <si>
    <t>DIFF_N_0171</t>
  </si>
  <si>
    <t>JTER_C-U37</t>
  </si>
  <si>
    <t>DIFF_BUS_IN_69N</t>
  </si>
  <si>
    <t>DIFF_N_0017</t>
  </si>
  <si>
    <t>JTER_C-U39</t>
  </si>
  <si>
    <t>DIFF_BUS_IN_70N</t>
  </si>
  <si>
    <t>DIFF_N_0177</t>
  </si>
  <si>
    <t>JTER_C-U41</t>
  </si>
  <si>
    <t>DIFF_BUS_IN_71N</t>
  </si>
  <si>
    <t>DIFF_N_0018</t>
  </si>
  <si>
    <t>JTER_C-U43</t>
  </si>
  <si>
    <t>DIFF_BUS_IN_72N</t>
  </si>
  <si>
    <t>DIFF_N_0188</t>
  </si>
  <si>
    <t>JTER_C-U45</t>
  </si>
  <si>
    <t>DIFF_BUS_IN_73N</t>
  </si>
  <si>
    <t>DIFF_N_0019</t>
  </si>
  <si>
    <t>JTER_C-U47</t>
  </si>
  <si>
    <t>DIFF_BUS_IN_74N</t>
  </si>
  <si>
    <t>U1-B31</t>
  </si>
  <si>
    <t>DIFF_N_0179</t>
  </si>
  <si>
    <t>JTER_C-U49</t>
  </si>
  <si>
    <t>'DUT_DIFF_BUS_2C_705_0N'</t>
  </si>
  <si>
    <t>DIFF_BUS_IN_75N</t>
  </si>
  <si>
    <t>DIFF_N_0020</t>
  </si>
  <si>
    <t>JTER_C-U51</t>
  </si>
  <si>
    <t>'DUT_DIFF_BUS_2C_704_7N'</t>
  </si>
  <si>
    <t>U1-BA32</t>
  </si>
  <si>
    <t>DIFF_BUS_IN_76N</t>
  </si>
  <si>
    <t>DIFF_N_0189</t>
  </si>
  <si>
    <t>JTER_C-U53</t>
  </si>
  <si>
    <t>'DUT_DIFF_BUS_2C_704_9N'</t>
  </si>
  <si>
    <t>U1-AY30</t>
  </si>
  <si>
    <t>DIFF_BUS_IN_77N</t>
  </si>
  <si>
    <t>DIFF_N_0275</t>
  </si>
  <si>
    <t>JTER_C-U55</t>
  </si>
  <si>
    <t>'DUT_DIFF_BUS_2C_704_3N'</t>
  </si>
  <si>
    <t>DIFF_BUS_IN_78N</t>
  </si>
  <si>
    <t>DIFF_N_0032</t>
  </si>
  <si>
    <t>JTER_C-U57</t>
  </si>
  <si>
    <t>'DUT_DIFF_BUS_2C_705_4N'</t>
  </si>
  <si>
    <t>U1-AY26</t>
  </si>
  <si>
    <t>DIFF_BUS_IN_79N</t>
  </si>
  <si>
    <t>DIFF_N_0003</t>
  </si>
  <si>
    <t>JTER_C-U59</t>
  </si>
  <si>
    <t>'DUT_DIFF_BUS_2C_704_CLK_0N'</t>
  </si>
  <si>
    <t>U1-BA31</t>
  </si>
  <si>
    <t>DIFF_BUS_IN_80_CC_N</t>
  </si>
  <si>
    <t>U1-E15</t>
  </si>
  <si>
    <t>DIFF_N_0044</t>
  </si>
  <si>
    <t>JTER_C-W1</t>
  </si>
  <si>
    <t>'DUT_DIFF_BUS_2C_704_0P'</t>
  </si>
  <si>
    <t>U1-AM33</t>
  </si>
  <si>
    <t>DIFF_BUS_IN_51P</t>
  </si>
  <si>
    <t>DIFF_P_0140</t>
  </si>
  <si>
    <t>JTER_C-W3</t>
  </si>
  <si>
    <t>'DUT_DIFF_BUS_2C_704_1P'</t>
  </si>
  <si>
    <t>DIFF_BUS_IN_52P</t>
  </si>
  <si>
    <t>DIFF_P_0141</t>
  </si>
  <si>
    <t>JTER_C-W5</t>
  </si>
  <si>
    <t>'DUT_DIFF_BUS_2C_704_2P'</t>
  </si>
  <si>
    <t>DIFF_BUS_IN_53P</t>
  </si>
  <si>
    <t>DIFF_P_0008</t>
  </si>
  <si>
    <t>JTER_C-W7</t>
  </si>
  <si>
    <t>'DUT_DIFF_BUS_2C_705_3P'</t>
  </si>
  <si>
    <t>DIFF_BUS_IN_54P</t>
  </si>
  <si>
    <t>U1-E36</t>
  </si>
  <si>
    <t>DIFF_P_0149</t>
  </si>
  <si>
    <t>JTER_C-W9</t>
  </si>
  <si>
    <t>'DUT_DIFF_BUS_2C_704_4P'</t>
  </si>
  <si>
    <t>DIFF_BUS_IN_55P</t>
  </si>
  <si>
    <t>DIFF_P_0009</t>
  </si>
  <si>
    <t>JTER_C-W11</t>
  </si>
  <si>
    <t>'DUT_DIFF_BUS_2C_704_5P'</t>
  </si>
  <si>
    <t>DIFF_BUS_IN_56P</t>
  </si>
  <si>
    <t>U1-D34</t>
  </si>
  <si>
    <t>DIFF_P_0158</t>
  </si>
  <si>
    <t>JTER_C-W13</t>
  </si>
  <si>
    <t>'DUT_DIFF_BUS_2C_704_6P'</t>
  </si>
  <si>
    <t>DIFF_BUS_IN_57P</t>
  </si>
  <si>
    <t>DIFF_P_0010</t>
  </si>
  <si>
    <t>JTER_C-W15</t>
  </si>
  <si>
    <t>'DUT_DIFF_BUS_2C_705_1P'</t>
  </si>
  <si>
    <t>U1-AN25</t>
  </si>
  <si>
    <t>DIFF_BUS_IN_58P</t>
  </si>
  <si>
    <t>U1-E31</t>
  </si>
  <si>
    <t>DIFF_P_0159</t>
  </si>
  <si>
    <t>JTER_C-W17</t>
  </si>
  <si>
    <t>'DUT_DIFF_BUS_2C_704_8P'</t>
  </si>
  <si>
    <t>U1-BB33</t>
  </si>
  <si>
    <t>DIFF_BUS_IN_59P</t>
  </si>
  <si>
    <t>DIFF_P_0011</t>
  </si>
  <si>
    <t>JTER_C-W19</t>
  </si>
  <si>
    <t>'DUT_DIFF_BUS_2C_705_2P'</t>
  </si>
  <si>
    <t>DIFF_BUS_IN_60P</t>
  </si>
  <si>
    <t>U1-B30</t>
  </si>
  <si>
    <t>DIFF_P_0160</t>
  </si>
  <si>
    <t>JTER_C-W21</t>
  </si>
  <si>
    <t>'DUT_DIFF_BUS_2C_704_10P'</t>
  </si>
  <si>
    <t>U1-AN32</t>
  </si>
  <si>
    <t>DIFF_BUS_IN_61P</t>
  </si>
  <si>
    <t>DIFF_P_0012</t>
  </si>
  <si>
    <t>JTER_C-W23</t>
  </si>
  <si>
    <t>'DUT_DIFF_BUS_2C_704_11P'</t>
  </si>
  <si>
    <t>DIFF_BUS_IN_62P</t>
  </si>
  <si>
    <t>U1-G29</t>
  </si>
  <si>
    <t>DIFF_P_0163</t>
  </si>
  <si>
    <t>JTER_C-W25</t>
  </si>
  <si>
    <t>'DUT_DIFF_BUS_2C_704_12P'</t>
  </si>
  <si>
    <t>U1-AT31</t>
  </si>
  <si>
    <t>DIFF_BUS_IN_63P</t>
  </si>
  <si>
    <t>DIFF_P_0014</t>
  </si>
  <si>
    <t>JTER_C-W27</t>
  </si>
  <si>
    <t>'DUT_DIFF_BUS_2C_704_13P'</t>
  </si>
  <si>
    <t>DIFF_BUS_IN_64P</t>
  </si>
  <si>
    <t>U1-L37</t>
  </si>
  <si>
    <t>DIFF_P_0157</t>
  </si>
  <si>
    <t>JTER_C-W29</t>
  </si>
  <si>
    <t>'DUT_DIFF_BUS_2C_704_14P'</t>
  </si>
  <si>
    <t>U1-AU33</t>
  </si>
  <si>
    <t>DIFF_BUS_IN_65P</t>
  </si>
  <si>
    <t>DIFF_P_0015</t>
  </si>
  <si>
    <t>JTER_C-W31</t>
  </si>
  <si>
    <t>DIFF_BUS_IN_66P</t>
  </si>
  <si>
    <t>U1-J30</t>
  </si>
  <si>
    <t>DIFF_P_0169</t>
  </si>
  <si>
    <t>JTER_C-W33</t>
  </si>
  <si>
    <t>DIFF_BUS_IN_67P</t>
  </si>
  <si>
    <t>DIFF_P_0016</t>
  </si>
  <si>
    <t>JTER_C-W35</t>
  </si>
  <si>
    <t>DIFF_BUS_IN_68P</t>
  </si>
  <si>
    <t>U1-J29</t>
  </si>
  <si>
    <t>DIFF_P_0171</t>
  </si>
  <si>
    <t>JTER_C-W37</t>
  </si>
  <si>
    <t>DIFF_BUS_IN_69P</t>
  </si>
  <si>
    <t>DIFF_P_0017</t>
  </si>
  <si>
    <t>JTER_C-W39</t>
  </si>
  <si>
    <t>DIFF_BUS_IN_70P</t>
  </si>
  <si>
    <t>DIFF_P_0177</t>
  </si>
  <si>
    <t>JTER_C-W41</t>
  </si>
  <si>
    <t>DIFF_BUS_IN_71P</t>
  </si>
  <si>
    <t>DIFF_P_0018</t>
  </si>
  <si>
    <t>JTER_C-W43</t>
  </si>
  <si>
    <t>DIFF_BUS_IN_72P</t>
  </si>
  <si>
    <t>DIFF_P_0188</t>
  </si>
  <si>
    <t>JTER_C-W45</t>
  </si>
  <si>
    <t>DIFF_BUS_IN_73P</t>
  </si>
  <si>
    <t>DIFF_P_0019</t>
  </si>
  <si>
    <t>JTER_C-W47</t>
  </si>
  <si>
    <t>DIFF_BUS_IN_74P</t>
  </si>
  <si>
    <t>U1-C31</t>
  </si>
  <si>
    <t>DIFF_P_0179</t>
  </si>
  <si>
    <t>JTER_C-W49</t>
  </si>
  <si>
    <t>'DUT_DIFF_BUS_2C_705_0P'</t>
  </si>
  <si>
    <t>DIFF_BUS_IN_75P</t>
  </si>
  <si>
    <t>DIFF_P_0020</t>
  </si>
  <si>
    <t>JTER_C-W51</t>
  </si>
  <si>
    <t>'DUT_DIFF_BUS_2C_704_7P'</t>
  </si>
  <si>
    <t>U1-BA33</t>
  </si>
  <si>
    <t>DIFF_BUS_IN_76P</t>
  </si>
  <si>
    <t>DIFF_P_0189</t>
  </si>
  <si>
    <t>JTER_C-W53</t>
  </si>
  <si>
    <t>'DUT_DIFF_BUS_2C_704_9P'</t>
  </si>
  <si>
    <t>DIFF_BUS_IN_77P</t>
  </si>
  <si>
    <t>DIFF_P_0275</t>
  </si>
  <si>
    <t>JTER_C-W55</t>
  </si>
  <si>
    <t>'DUT_DIFF_BUS_2C_704_3P'</t>
  </si>
  <si>
    <t>DIFF_BUS_IN_78P</t>
  </si>
  <si>
    <t>DIFF_P_0032</t>
  </si>
  <si>
    <t>JTER_C-W57</t>
  </si>
  <si>
    <t>'DUT_DIFF_BUS_2C_705_4P'</t>
  </si>
  <si>
    <t>DIFF_BUS_IN_79P</t>
  </si>
  <si>
    <t>DIFF_P_0003</t>
  </si>
  <si>
    <t>JTER_C-W59</t>
  </si>
  <si>
    <t>'DUT_DIFF_BUS_2C_704_CLK_0P'</t>
  </si>
  <si>
    <t>U1-AY31</t>
  </si>
  <si>
    <t>DIFF_BUS_IN_80_CC_P</t>
  </si>
  <si>
    <t>U1-F15</t>
  </si>
  <si>
    <t>DIFF_P_0044</t>
  </si>
  <si>
    <t>MS</t>
  </si>
  <si>
    <t>DIFF</t>
  </si>
  <si>
    <t>MGT</t>
  </si>
  <si>
    <t>DUT</t>
  </si>
  <si>
    <t>AM32</t>
  </si>
  <si>
    <t>AR30</t>
  </si>
  <si>
    <t>AP29</t>
  </si>
  <si>
    <t>AK30</t>
  </si>
  <si>
    <t>AJ30</t>
  </si>
  <si>
    <t>AK31</t>
  </si>
  <si>
    <t>AJ31</t>
  </si>
  <si>
    <t>AW29</t>
  </si>
  <si>
    <t>AV29</t>
  </si>
  <si>
    <t>AW31</t>
  </si>
  <si>
    <t>AW30</t>
  </si>
  <si>
    <t>AV32</t>
  </si>
  <si>
    <t>AU32</t>
  </si>
  <si>
    <t>AM30</t>
  </si>
  <si>
    <t>AL30</t>
  </si>
  <si>
    <t>AV31</t>
  </si>
  <si>
    <t>AU31</t>
  </si>
  <si>
    <t>AJ29</t>
  </si>
  <si>
    <t>AH29</t>
  </si>
  <si>
    <t>AM29</t>
  </si>
  <si>
    <t>AL29</t>
  </si>
  <si>
    <t>AJ28</t>
  </si>
  <si>
    <t>AH28</t>
  </si>
  <si>
    <t>AP31</t>
  </si>
  <si>
    <t>AP30</t>
  </si>
  <si>
    <t>AR32</t>
  </si>
  <si>
    <t>AR31</t>
  </si>
  <si>
    <t>AK33</t>
  </si>
  <si>
    <t>AJ33</t>
  </si>
  <si>
    <t>AP33</t>
  </si>
  <si>
    <t>AN33</t>
  </si>
  <si>
    <t>AT37</t>
  </si>
  <si>
    <t>AR37</t>
  </si>
  <si>
    <t>AK36</t>
  </si>
  <si>
    <t>AK35</t>
  </si>
  <si>
    <t>AM39</t>
  </si>
  <si>
    <t>AL39</t>
  </si>
  <si>
    <t>AL35</t>
  </si>
  <si>
    <t>AL34</t>
  </si>
  <si>
    <t>AL38</t>
  </si>
  <si>
    <t>AL37</t>
  </si>
  <si>
    <t>AR36</t>
  </si>
  <si>
    <t>AP36</t>
  </si>
  <si>
    <t>AT38</t>
  </si>
  <si>
    <t>AR38</t>
  </si>
  <si>
    <t>AN37</t>
  </si>
  <si>
    <t>AN36</t>
  </si>
  <si>
    <t>AK38</t>
  </si>
  <si>
    <t>AK37</t>
  </si>
  <si>
    <t>AM35</t>
  </si>
  <si>
    <t>AM34</t>
  </si>
  <si>
    <t>AV39</t>
  </si>
  <si>
    <t>AV38</t>
  </si>
  <si>
    <t>AP24</t>
  </si>
  <si>
    <t>AN24</t>
  </si>
  <si>
    <t>AK21</t>
  </si>
  <si>
    <t>AK20</t>
  </si>
  <si>
    <t>AR21</t>
  </si>
  <si>
    <t>AP21</t>
  </si>
  <si>
    <t>AW23</t>
  </si>
  <si>
    <t>AV23</t>
  </si>
  <si>
    <t>AW24</t>
  </si>
  <si>
    <t>AV24</t>
  </si>
  <si>
    <t>AU22</t>
  </si>
  <si>
    <t>AT22</t>
  </si>
  <si>
    <t>AT24</t>
  </si>
  <si>
    <t>AT23</t>
  </si>
  <si>
    <t>AF23</t>
  </si>
  <si>
    <t>AE23</t>
  </si>
  <si>
    <t>AR23</t>
  </si>
  <si>
    <t>AR22</t>
  </si>
  <si>
    <t>AW21</t>
  </si>
  <si>
    <t>AV21</t>
  </si>
  <si>
    <t>AP23</t>
  </si>
  <si>
    <t>AN23</t>
  </si>
  <si>
    <t>AG20</t>
  </si>
  <si>
    <t>AF20</t>
  </si>
  <si>
    <t>AF22</t>
  </si>
  <si>
    <t>AE22</t>
  </si>
  <si>
    <t>AJ21</t>
  </si>
  <si>
    <t>AJ20</t>
  </si>
  <si>
    <t>AH23</t>
  </si>
  <si>
    <t>AH22</t>
  </si>
  <si>
    <t>AG22</t>
  </si>
  <si>
    <t>AG21</t>
  </si>
  <si>
    <t>AE21</t>
  </si>
  <si>
    <t>AE20</t>
  </si>
  <si>
    <t>AV22</t>
  </si>
  <si>
    <t>AU21</t>
  </si>
  <si>
    <t>AN21</t>
  </si>
  <si>
    <t>AM21</t>
  </si>
  <si>
    <t>AN22</t>
  </si>
  <si>
    <t>AM22</t>
  </si>
  <si>
    <t>AG24</t>
  </si>
  <si>
    <t>AF24</t>
  </si>
  <si>
    <t>AN27</t>
  </si>
  <si>
    <t>AM27</t>
  </si>
  <si>
    <t>AP28</t>
  </si>
  <si>
    <t>AN28</t>
  </si>
  <si>
    <t>AL28</t>
  </si>
  <si>
    <t>AL27</t>
  </si>
  <si>
    <t>AG25</t>
  </si>
  <si>
    <t>AF25</t>
  </si>
  <si>
    <t>AE26</t>
  </si>
  <si>
    <t>AD26</t>
  </si>
  <si>
    <t>AM25</t>
  </si>
  <si>
    <t>AM24</t>
  </si>
  <si>
    <t>AW26</t>
  </si>
  <si>
    <t>AW25</t>
  </si>
  <si>
    <t>AJ24</t>
  </si>
  <si>
    <t>AH24</t>
  </si>
  <si>
    <t>AR25</t>
  </si>
  <si>
    <t>AP25</t>
  </si>
  <si>
    <t>AE25</t>
  </si>
  <si>
    <t>AD25</t>
  </si>
  <si>
    <t>AK28</t>
  </si>
  <si>
    <t>AK27</t>
  </si>
  <si>
    <t>AK25</t>
  </si>
  <si>
    <t>AJ25</t>
  </si>
  <si>
    <t>AF27</t>
  </si>
  <si>
    <t>AE27</t>
  </si>
  <si>
    <t>AU27</t>
  </si>
  <si>
    <t>AT27</t>
  </si>
  <si>
    <t>AJ26</t>
  </si>
  <si>
    <t>AH26</t>
  </si>
  <si>
    <t>AL25</t>
  </si>
  <si>
    <t>AL24</t>
  </si>
  <si>
    <t>AU26</t>
  </si>
  <si>
    <t>AU25</t>
  </si>
  <si>
    <t>AG27</t>
  </si>
  <si>
    <t>AG26</t>
  </si>
  <si>
    <t>AT28</t>
  </si>
  <si>
    <t>AR28</t>
  </si>
  <si>
    <t>AR27</t>
  </si>
  <si>
    <t>AR26</t>
  </si>
  <si>
    <t>AW28</t>
  </si>
  <si>
    <t>AV28</t>
  </si>
  <si>
    <t>AN26</t>
  </si>
  <si>
    <t>AM26</t>
  </si>
  <si>
    <t>AG16</t>
  </si>
  <si>
    <t>AG17</t>
  </si>
  <si>
    <t>AU19</t>
  </si>
  <si>
    <t>AD18</t>
  </si>
  <si>
    <t>U1-AP14</t>
  </si>
  <si>
    <t>U1-AP13</t>
  </si>
  <si>
    <t>U1-AR12</t>
  </si>
  <si>
    <t>U1-AT12</t>
  </si>
  <si>
    <t>U1-AL14</t>
  </si>
  <si>
    <t>U1-AL13</t>
  </si>
  <si>
    <t>U1-AL12</t>
  </si>
  <si>
    <t>U1-AM12</t>
  </si>
  <si>
    <t>U1-L14</t>
  </si>
  <si>
    <t>U1-AM14</t>
  </si>
  <si>
    <t>U1-AN14</t>
  </si>
  <si>
    <t>U1-AN13</t>
  </si>
  <si>
    <t>U1-AN12</t>
  </si>
  <si>
    <t>U1-AJ15</t>
  </si>
  <si>
    <t>U1-AK15</t>
  </si>
  <si>
    <t>U1-AH14</t>
  </si>
  <si>
    <t>U1-AJ14</t>
  </si>
  <si>
    <t>U1-P36</t>
  </si>
  <si>
    <t>U1-AF11</t>
  </si>
  <si>
    <t>P53-2</t>
  </si>
  <si>
    <t>U1-AK13</t>
  </si>
  <si>
    <t>U1-AK12</t>
  </si>
  <si>
    <t>U1-AE38</t>
  </si>
  <si>
    <t>U1-AH13</t>
  </si>
  <si>
    <t>U1-AJ13</t>
  </si>
  <si>
    <t>U1-N27</t>
  </si>
  <si>
    <t>U1-U11</t>
  </si>
  <si>
    <t>U1-R11</t>
  </si>
  <si>
    <t>U1-N38</t>
  </si>
  <si>
    <t>U1-P37</t>
  </si>
  <si>
    <t>U1-AC11</t>
  </si>
  <si>
    <t>P52-2</t>
  </si>
  <si>
    <t>U1-AF14</t>
  </si>
  <si>
    <t>U1-AG14</t>
  </si>
  <si>
    <t>U1-AE39</t>
  </si>
  <si>
    <t>U1-AE13</t>
  </si>
  <si>
    <t>U1-AF13</t>
  </si>
  <si>
    <t>U1-W11</t>
  </si>
  <si>
    <t>U1-AA9</t>
  </si>
  <si>
    <t>U1-N39</t>
  </si>
  <si>
    <t>U1-R39</t>
  </si>
  <si>
    <t>U1-R38</t>
  </si>
  <si>
    <t>U1-W38</t>
  </si>
  <si>
    <t>U1-V36</t>
  </si>
  <si>
    <t>U1-AA38</t>
  </si>
  <si>
    <t>U1-W39</t>
  </si>
  <si>
    <t>U1-V37</t>
  </si>
  <si>
    <t>U1-AG38</t>
  </si>
  <si>
    <t>U1-AA39</t>
  </si>
  <si>
    <t>U1-V2</t>
  </si>
  <si>
    <t>U1-AG39</t>
  </si>
  <si>
    <t>U1-U39</t>
  </si>
  <si>
    <t>U1-W4</t>
  </si>
  <si>
    <t>U1-AB36</t>
  </si>
  <si>
    <t>U1-V1</t>
  </si>
  <si>
    <t>U1-U38</t>
  </si>
  <si>
    <t>U1-W3</t>
  </si>
  <si>
    <t>U1-AB37</t>
  </si>
  <si>
    <t>U1-Y2</t>
  </si>
  <si>
    <t>U1-AL15</t>
  </si>
  <si>
    <t>U1-AF15</t>
  </si>
  <si>
    <t>U1-AG15</t>
  </si>
  <si>
    <t>U1-AG12</t>
  </si>
  <si>
    <t>U1-AH12</t>
  </si>
  <si>
    <t>U1-AB2</t>
  </si>
  <si>
    <t>U1-AF36</t>
  </si>
  <si>
    <t>U1-Y1</t>
  </si>
  <si>
    <t>U1-AE11</t>
  </si>
  <si>
    <t>U1-AD10</t>
  </si>
  <si>
    <t>U1-AC9</t>
  </si>
  <si>
    <t>U1-AD9</t>
  </si>
  <si>
    <t>U1-AB9</t>
  </si>
  <si>
    <t>U1-AB1</t>
  </si>
  <si>
    <t>U1-AF37</t>
  </si>
  <si>
    <t>U1-AC38</t>
  </si>
  <si>
    <t>U1-AC39</t>
  </si>
  <si>
    <t>U1-M22</t>
  </si>
  <si>
    <t>D36</t>
  </si>
  <si>
    <t>E36</t>
  </si>
  <si>
    <t>D35</t>
  </si>
  <si>
    <t>E35</t>
  </si>
  <si>
    <t>A35</t>
  </si>
  <si>
    <t>B35</t>
  </si>
  <si>
    <t>G31</t>
  </si>
  <si>
    <t>H31</t>
  </si>
  <si>
    <t>E33</t>
  </si>
  <si>
    <t>F33</t>
  </si>
  <si>
    <t>E32</t>
  </si>
  <si>
    <t>F32</t>
  </si>
  <si>
    <t>D30</t>
  </si>
  <si>
    <t>E30</t>
  </si>
  <si>
    <t>F30</t>
  </si>
  <si>
    <t>G30</t>
  </si>
  <si>
    <t>H33</t>
  </si>
  <si>
    <t>J33</t>
  </si>
  <si>
    <t>L33</t>
  </si>
  <si>
    <t>L32</t>
  </si>
  <si>
    <t>A29</t>
  </si>
  <si>
    <t>A28</t>
  </si>
  <si>
    <t>A14</t>
  </si>
  <si>
    <t>A15</t>
  </si>
  <si>
    <t>C13</t>
  </si>
  <si>
    <t>D13</t>
  </si>
  <si>
    <t>D16</t>
  </si>
  <si>
    <t>E16</t>
  </si>
  <si>
    <t>M14</t>
  </si>
  <si>
    <t>N14</t>
  </si>
  <si>
    <t>L13</t>
  </si>
  <si>
    <t>L12</t>
  </si>
  <si>
    <t>L15</t>
  </si>
  <si>
    <t>M15</t>
  </si>
  <si>
    <t>H13</t>
  </si>
  <si>
    <t>J13</t>
  </si>
  <si>
    <t>K12</t>
  </si>
  <si>
    <t>K13</t>
  </si>
  <si>
    <t>E15</t>
  </si>
  <si>
    <t>F15</t>
  </si>
  <si>
    <t>J15</t>
  </si>
  <si>
    <t>K15</t>
  </si>
  <si>
    <t>N13</t>
  </si>
  <si>
    <t>P13</t>
  </si>
  <si>
    <t>F12</t>
  </si>
  <si>
    <t>F13</t>
  </si>
  <si>
    <t>D14</t>
  </si>
  <si>
    <t>D15</t>
  </si>
  <si>
    <t>J14</t>
  </si>
  <si>
    <t>H14</t>
  </si>
  <si>
    <t>LVCMOS</t>
  </si>
  <si>
    <t>LVDS</t>
  </si>
  <si>
    <t>AN32</t>
  </si>
  <si>
    <t>PIN ONLY</t>
  </si>
  <si>
    <t>in thru</t>
  </si>
  <si>
    <t>XPIOPerf</t>
  </si>
  <si>
    <t>W40</t>
  </si>
  <si>
    <t>GTY</t>
  </si>
  <si>
    <t>NA</t>
  </si>
  <si>
    <t>U40</t>
  </si>
  <si>
    <t>W39</t>
  </si>
  <si>
    <t>U39</t>
  </si>
  <si>
    <t>AB47</t>
  </si>
  <si>
    <t>AA45</t>
  </si>
  <si>
    <t>Y47</t>
  </si>
  <si>
    <t>W45</t>
  </si>
  <si>
    <t>AB46</t>
  </si>
  <si>
    <t>AA44</t>
  </si>
  <si>
    <t>Y46</t>
  </si>
  <si>
    <t>W44</t>
  </si>
  <si>
    <t>AB42</t>
  </si>
  <si>
    <t>Y42</t>
  </si>
  <si>
    <t>V42</t>
  </si>
  <si>
    <t>U44</t>
  </si>
  <si>
    <t>AB41</t>
  </si>
  <si>
    <t>Y41</t>
  </si>
  <si>
    <t>V41</t>
  </si>
  <si>
    <t>U43</t>
  </si>
  <si>
    <t>R40</t>
  </si>
  <si>
    <t>N40</t>
  </si>
  <si>
    <t>R39</t>
  </si>
  <si>
    <t>N39</t>
  </si>
  <si>
    <t>V47</t>
  </si>
  <si>
    <t>T47</t>
  </si>
  <si>
    <t>P47</t>
  </si>
  <si>
    <t>N45</t>
  </si>
  <si>
    <t>V46</t>
  </si>
  <si>
    <t>T46</t>
  </si>
  <si>
    <t>P46</t>
  </si>
  <si>
    <t>N44</t>
  </si>
  <si>
    <t>T42</t>
  </si>
  <si>
    <t>R44</t>
  </si>
  <si>
    <t>P42</t>
  </si>
  <si>
    <t>M42</t>
  </si>
  <si>
    <t>T41</t>
  </si>
  <si>
    <t>R43</t>
  </si>
  <si>
    <t>P41</t>
  </si>
  <si>
    <t>M41</t>
  </si>
  <si>
    <t>AA40</t>
  </si>
  <si>
    <t>L40</t>
  </si>
  <si>
    <t>J40</t>
  </si>
  <si>
    <t>L39</t>
  </si>
  <si>
    <t>J39</t>
  </si>
  <si>
    <t>AA39</t>
  </si>
  <si>
    <t>M47</t>
  </si>
  <si>
    <t>L45</t>
  </si>
  <si>
    <t>K47</t>
  </si>
  <si>
    <t>H47</t>
  </si>
  <si>
    <t>M46</t>
  </si>
  <si>
    <t>L44</t>
  </si>
  <si>
    <t>K46</t>
  </si>
  <si>
    <t>H46</t>
  </si>
  <si>
    <t>K42</t>
  </si>
  <si>
    <t>J44</t>
  </si>
  <si>
    <t>H42</t>
  </si>
  <si>
    <t>G44</t>
  </si>
  <si>
    <t>K41</t>
  </si>
  <si>
    <t>J43</t>
  </si>
  <si>
    <t>H41</t>
  </si>
  <si>
    <t>G43</t>
  </si>
  <si>
    <t>G40</t>
  </si>
  <si>
    <t>E40</t>
  </si>
  <si>
    <t>G39</t>
  </si>
  <si>
    <t>E39</t>
  </si>
  <si>
    <t>F47</t>
  </si>
  <si>
    <t>E45</t>
  </si>
  <si>
    <t>D47</t>
  </si>
  <si>
    <t>C45</t>
  </si>
  <si>
    <t>F46</t>
  </si>
  <si>
    <t>E44</t>
  </si>
  <si>
    <t>D46</t>
  </si>
  <si>
    <t>C44</t>
  </si>
  <si>
    <t>F42</t>
  </si>
  <si>
    <t>D42</t>
  </si>
  <si>
    <t>B42</t>
  </si>
  <si>
    <t>A44</t>
  </si>
  <si>
    <t>F41</t>
  </si>
  <si>
    <t>D41</t>
  </si>
  <si>
    <t>B41</t>
  </si>
  <si>
    <t>A43</t>
  </si>
  <si>
    <t>AF10</t>
  </si>
  <si>
    <t>AD10</t>
  </si>
  <si>
    <t>AF11</t>
  </si>
  <si>
    <t>AD11</t>
  </si>
  <si>
    <t>AF1</t>
  </si>
  <si>
    <t>AE3</t>
  </si>
  <si>
    <t>AD1</t>
  </si>
  <si>
    <t>AC3</t>
  </si>
  <si>
    <t>AF2</t>
  </si>
  <si>
    <t>AE4</t>
  </si>
  <si>
    <t>AD2</t>
  </si>
  <si>
    <t>AC4</t>
  </si>
  <si>
    <t>AF6</t>
  </si>
  <si>
    <t>AE8</t>
  </si>
  <si>
    <t>AD6</t>
  </si>
  <si>
    <t>AC8</t>
  </si>
  <si>
    <t>AF7</t>
  </si>
  <si>
    <t>AE9</t>
  </si>
  <si>
    <t>AD7</t>
  </si>
  <si>
    <t>AC9</t>
  </si>
  <si>
    <t>AB10</t>
  </si>
  <si>
    <t>AB11</t>
  </si>
  <si>
    <t>AB1</t>
  </si>
  <si>
    <t>AA3</t>
  </si>
  <si>
    <t>Y1</t>
  </si>
  <si>
    <t>W3</t>
  </si>
  <si>
    <t>AB2</t>
  </si>
  <si>
    <t>AA4</t>
  </si>
  <si>
    <t>Y2</t>
  </si>
  <si>
    <t>W4</t>
  </si>
  <si>
    <t>AB6</t>
  </si>
  <si>
    <t>AA8</t>
  </si>
  <si>
    <t>Y6</t>
  </si>
  <si>
    <t>W8</t>
  </si>
  <si>
    <t>AB7</t>
  </si>
  <si>
    <t>AA9</t>
  </si>
  <si>
    <t>Y7</t>
  </si>
  <si>
    <t>W9</t>
  </si>
  <si>
    <t>K14</t>
  </si>
  <si>
    <t>V1</t>
  </si>
  <si>
    <t>U3</t>
  </si>
  <si>
    <t>T1</t>
  </si>
  <si>
    <t>R3</t>
  </si>
  <si>
    <t>V2</t>
  </si>
  <si>
    <t>U4</t>
  </si>
  <si>
    <t>T2</t>
  </si>
  <si>
    <t>R4</t>
  </si>
  <si>
    <t>V6</t>
  </si>
  <si>
    <t>U8</t>
  </si>
  <si>
    <t>T6</t>
  </si>
  <si>
    <t>R8</t>
  </si>
  <si>
    <t>V7</t>
  </si>
  <si>
    <t>U9</t>
  </si>
  <si>
    <t>T7</t>
  </si>
  <si>
    <t>R9</t>
  </si>
  <si>
    <t>Y10</t>
  </si>
  <si>
    <t>J12</t>
  </si>
  <si>
    <t>H15</t>
  </si>
  <si>
    <t>Y11</t>
  </si>
  <si>
    <t>P1</t>
  </si>
  <si>
    <t>N3</t>
  </si>
  <si>
    <t>M1</t>
  </si>
  <si>
    <t>L3</t>
  </si>
  <si>
    <t>P2</t>
  </si>
  <si>
    <t>N4</t>
  </si>
  <si>
    <t>M2</t>
  </si>
  <si>
    <t>L4</t>
  </si>
  <si>
    <t>P6</t>
  </si>
  <si>
    <t>N8</t>
  </si>
  <si>
    <t>M6</t>
  </si>
  <si>
    <t>L8</t>
  </si>
  <si>
    <t>P7</t>
  </si>
  <si>
    <t>N9</t>
  </si>
  <si>
    <t>M7</t>
  </si>
  <si>
    <t>L9</t>
  </si>
  <si>
    <t>G12</t>
  </si>
  <si>
    <t>F14</t>
  </si>
  <si>
    <t>G13</t>
  </si>
  <si>
    <t>K1</t>
  </si>
  <si>
    <t>J3</t>
  </si>
  <si>
    <t>H1</t>
  </si>
  <si>
    <t>H5</t>
  </si>
  <si>
    <t>K2</t>
  </si>
  <si>
    <t>J4</t>
  </si>
  <si>
    <t>H2</t>
  </si>
  <si>
    <t>H6</t>
  </si>
  <si>
    <t>K6</t>
  </si>
  <si>
    <t>K10</t>
  </si>
  <si>
    <t>J8</t>
  </si>
  <si>
    <t>H10</t>
  </si>
  <si>
    <t>K7</t>
  </si>
  <si>
    <t>K11</t>
  </si>
  <si>
    <t>J9</t>
  </si>
  <si>
    <t>H11</t>
  </si>
  <si>
    <t>E12</t>
  </si>
  <si>
    <t>E13</t>
  </si>
  <si>
    <t>G3</t>
  </si>
  <si>
    <t>F1</t>
  </si>
  <si>
    <t>F5</t>
  </si>
  <si>
    <t>E3</t>
  </si>
  <si>
    <t>G4</t>
  </si>
  <si>
    <t>F2</t>
  </si>
  <si>
    <t>F6</t>
  </si>
  <si>
    <t>E4</t>
  </si>
  <si>
    <t>G8</t>
  </si>
  <si>
    <t>F10</t>
  </si>
  <si>
    <t>E8</t>
  </si>
  <si>
    <t>D10</t>
  </si>
  <si>
    <t>G9</t>
  </si>
  <si>
    <t>F11</t>
  </si>
  <si>
    <t>E9</t>
  </si>
  <si>
    <t>D11</t>
  </si>
  <si>
    <t>C12</t>
  </si>
  <si>
    <t>B14</t>
  </si>
  <si>
    <t>B15</t>
  </si>
  <si>
    <t>D1</t>
  </si>
  <si>
    <t>D5</t>
  </si>
  <si>
    <t>C3</t>
  </si>
  <si>
    <t>B5</t>
  </si>
  <si>
    <t>D2</t>
  </si>
  <si>
    <t>D6</t>
  </si>
  <si>
    <t>C4</t>
  </si>
  <si>
    <t>B6</t>
  </si>
  <si>
    <t>C8</t>
  </si>
  <si>
    <t>B10</t>
  </si>
  <si>
    <t>A8</t>
  </si>
  <si>
    <t>A12</t>
  </si>
  <si>
    <t>C9</t>
  </si>
  <si>
    <t>B11</t>
  </si>
  <si>
    <t>A9</t>
  </si>
  <si>
    <t>A13</t>
  </si>
  <si>
    <t>L37</t>
  </si>
  <si>
    <t>HDIO</t>
  </si>
  <si>
    <t>M37</t>
  </si>
  <si>
    <t>G37</t>
  </si>
  <si>
    <t>G36</t>
  </si>
  <si>
    <t>M34</t>
  </si>
  <si>
    <t>N34</t>
  </si>
  <si>
    <t>M36</t>
  </si>
  <si>
    <t>M35</t>
  </si>
  <si>
    <t>K33</t>
  </si>
  <si>
    <t>J36</t>
  </si>
  <si>
    <t>K37</t>
  </si>
  <si>
    <t>K35</t>
  </si>
  <si>
    <t>L34</t>
  </si>
  <si>
    <t>K36</t>
  </si>
  <si>
    <t>L35</t>
  </si>
  <si>
    <t>H34</t>
  </si>
  <si>
    <t>H37</t>
  </si>
  <si>
    <t>H36</t>
  </si>
  <si>
    <t>J35</t>
  </si>
  <si>
    <t>J34</t>
  </si>
  <si>
    <t>J37</t>
  </si>
  <si>
    <t>M33</t>
  </si>
  <si>
    <t>M21</t>
  </si>
  <si>
    <t>M20</t>
  </si>
  <si>
    <t>G21</t>
  </si>
  <si>
    <t>H21</t>
  </si>
  <si>
    <t>L17</t>
  </si>
  <si>
    <t>M17</t>
  </si>
  <si>
    <t>L19</t>
  </si>
  <si>
    <t>M19</t>
  </si>
  <si>
    <t>K17</t>
  </si>
  <si>
    <t>L18</t>
  </si>
  <si>
    <t>K21</t>
  </si>
  <si>
    <t>L20</t>
  </si>
  <si>
    <t>J18</t>
  </si>
  <si>
    <t>K18</t>
  </si>
  <si>
    <t>J19</t>
  </si>
  <si>
    <t>K20</t>
  </si>
  <si>
    <t>H18</t>
  </si>
  <si>
    <t>H17</t>
  </si>
  <si>
    <t>J21</t>
  </si>
  <si>
    <t>J20</t>
  </si>
  <si>
    <t>G20</t>
  </si>
  <si>
    <t>H19</t>
  </si>
  <si>
    <t>J17</t>
  </si>
  <si>
    <t>M18</t>
  </si>
  <si>
    <t>F34</t>
  </si>
  <si>
    <t>PMCMIO</t>
  </si>
  <si>
    <t>M32</t>
  </si>
  <si>
    <t>N32</t>
  </si>
  <si>
    <t>N31</t>
  </si>
  <si>
    <t>M31</t>
  </si>
  <si>
    <t>K31</t>
  </si>
  <si>
    <t>J31</t>
  </si>
  <si>
    <t>G34</t>
  </si>
  <si>
    <t>J30</t>
  </si>
  <si>
    <t>K30</t>
  </si>
  <si>
    <t>L30</t>
  </si>
  <si>
    <t>M30</t>
  </si>
  <si>
    <t>M29</t>
  </si>
  <si>
    <t>L29</t>
  </si>
  <si>
    <t>G32</t>
  </si>
  <si>
    <t>H32</t>
  </si>
  <si>
    <t>K32</t>
  </si>
  <si>
    <t>AC32</t>
  </si>
  <si>
    <t>PMCDIO</t>
  </si>
  <si>
    <t>AC33</t>
  </si>
  <si>
    <t>AB32</t>
  </si>
  <si>
    <t>AA33</t>
  </si>
  <si>
    <t>AA32</t>
  </si>
  <si>
    <t>AB33</t>
  </si>
  <si>
    <t>AJ36</t>
  </si>
  <si>
    <t>B21</t>
  </si>
  <si>
    <t>C21</t>
  </si>
  <si>
    <t>D21</t>
  </si>
  <si>
    <t>E21</t>
  </si>
  <si>
    <t>F20</t>
  </si>
  <si>
    <t>E20</t>
  </si>
  <si>
    <t>D20</t>
  </si>
  <si>
    <t>B20</t>
  </si>
  <si>
    <t>A20</t>
  </si>
  <si>
    <t>A19</t>
  </si>
  <si>
    <t>B19</t>
  </si>
  <si>
    <t>C19</t>
  </si>
  <si>
    <t>D19</t>
  </si>
  <si>
    <t>F19</t>
  </si>
  <si>
    <t>G19</t>
  </si>
  <si>
    <t>F18</t>
  </si>
  <si>
    <t>E18</t>
  </si>
  <si>
    <t>D18</t>
  </si>
  <si>
    <t>C18</t>
  </si>
  <si>
    <t>A18</t>
  </si>
  <si>
    <t>A17</t>
  </si>
  <si>
    <t>B17</t>
  </si>
  <si>
    <t>C17</t>
  </si>
  <si>
    <t>E17</t>
  </si>
  <si>
    <t>F17</t>
  </si>
  <si>
    <t>G17</t>
  </si>
  <si>
    <t>A39</t>
  </si>
  <si>
    <t>LPDMIO</t>
  </si>
  <si>
    <t>C36</t>
  </si>
  <si>
    <t>B36</t>
  </si>
  <si>
    <t>F35</t>
  </si>
  <si>
    <t>G35</t>
  </si>
  <si>
    <t>B39</t>
  </si>
  <si>
    <t>D34</t>
  </si>
  <si>
    <t>C34</t>
  </si>
  <si>
    <t>B34</t>
  </si>
  <si>
    <t>A34</t>
  </si>
  <si>
    <t>C33</t>
  </si>
  <si>
    <t>D33</t>
  </si>
  <si>
    <t>C39</t>
  </si>
  <si>
    <t>C38</t>
  </si>
  <si>
    <t>A38</t>
  </si>
  <si>
    <t>A37</t>
  </si>
  <si>
    <t>B37</t>
  </si>
  <si>
    <t>C37</t>
  </si>
  <si>
    <t>E37</t>
  </si>
  <si>
    <t>F37</t>
  </si>
  <si>
    <t>AF36</t>
  </si>
  <si>
    <t>AG36</t>
  </si>
  <si>
    <t>A33</t>
  </si>
  <si>
    <t>A32</t>
  </si>
  <si>
    <t>C32</t>
  </si>
  <si>
    <t>E31</t>
  </si>
  <si>
    <t>AE34</t>
  </si>
  <si>
    <t>B32</t>
  </si>
  <si>
    <t>AE32</t>
  </si>
  <si>
    <t>B30</t>
  </si>
  <si>
    <t>A30</t>
  </si>
  <si>
    <t>D31</t>
  </si>
  <si>
    <t>B31</t>
  </si>
  <si>
    <t>C31</t>
  </si>
  <si>
    <t>AD36</t>
  </si>
  <si>
    <t>AE35</t>
  </si>
  <si>
    <t>AF46</t>
  </si>
  <si>
    <t>XPIO</t>
  </si>
  <si>
    <t>HIGH</t>
  </si>
  <si>
    <t>YES</t>
  </si>
  <si>
    <t>AF47</t>
  </si>
  <si>
    <t>AK45</t>
  </si>
  <si>
    <t>AK44</t>
  </si>
  <si>
    <t>AE45</t>
  </si>
  <si>
    <t>AF44</t>
  </si>
  <si>
    <t>AF40</t>
  </si>
  <si>
    <t>YES_PLUS_GC</t>
  </si>
  <si>
    <t>AF39</t>
  </si>
  <si>
    <t>AD40</t>
  </si>
  <si>
    <t>AC39</t>
  </si>
  <si>
    <t>AH41</t>
  </si>
  <si>
    <t>AH40</t>
  </si>
  <si>
    <t>AF41</t>
  </si>
  <si>
    <t>AG41</t>
  </si>
  <si>
    <t>AJ40</t>
  </si>
  <si>
    <t>AH39</t>
  </si>
  <si>
    <t>AD41</t>
  </si>
  <si>
    <t>AE40</t>
  </si>
  <si>
    <t>AF37</t>
  </si>
  <si>
    <t>AE38</t>
  </si>
  <si>
    <t>AD37</t>
  </si>
  <si>
    <t>AC37</t>
  </si>
  <si>
    <t>AE46</t>
  </si>
  <si>
    <t>AD45</t>
  </si>
  <si>
    <t>AH38</t>
  </si>
  <si>
    <t>AG37</t>
  </si>
  <si>
    <t>AF38</t>
  </si>
  <si>
    <t>AG39</t>
  </si>
  <si>
    <t>AJ38</t>
  </si>
  <si>
    <t>AH37</t>
  </si>
  <si>
    <t>AD39</t>
  </si>
  <si>
    <t>AD38</t>
  </si>
  <si>
    <t>AF43</t>
  </si>
  <si>
    <t>AE42</t>
  </si>
  <si>
    <t>AD43</t>
  </si>
  <si>
    <t>AD42</t>
  </si>
  <si>
    <t>AG43</t>
  </si>
  <si>
    <t>AF42</t>
  </si>
  <si>
    <t>AJ47</t>
  </si>
  <si>
    <t>AH47</t>
  </si>
  <si>
    <t>AG46</t>
  </si>
  <si>
    <t>AH46</t>
  </si>
  <si>
    <t>AK47</t>
  </si>
  <si>
    <t>AK46</t>
  </si>
  <si>
    <t>AE47</t>
  </si>
  <si>
    <t>AD47</t>
  </si>
  <si>
    <t>AG44</t>
  </si>
  <si>
    <t>AH43</t>
  </si>
  <si>
    <t>AE44</t>
  </si>
  <si>
    <t>AD44</t>
  </si>
  <si>
    <t>AJ45</t>
  </si>
  <si>
    <t>AJ44</t>
  </si>
  <si>
    <t>AG45</t>
  </si>
  <si>
    <t>AH45</t>
  </si>
  <si>
    <t>AH42</t>
  </si>
  <si>
    <t>AJ42</t>
  </si>
  <si>
    <t>AJ43</t>
  </si>
  <si>
    <t>AP47</t>
  </si>
  <si>
    <t>AN46</t>
  </si>
  <si>
    <t>AU46</t>
  </si>
  <si>
    <t>AU45</t>
  </si>
  <si>
    <t>AR45</t>
  </si>
  <si>
    <t>AR44</t>
  </si>
  <si>
    <t>AK41</t>
  </si>
  <si>
    <t>AK40</t>
  </si>
  <si>
    <t>AM41</t>
  </si>
  <si>
    <t>AL41</t>
  </si>
  <si>
    <t>AK39</t>
  </si>
  <si>
    <t>AM40</t>
  </si>
  <si>
    <t>AM38</t>
  </si>
  <si>
    <t>AP41</t>
  </si>
  <si>
    <t>AP40</t>
  </si>
  <si>
    <t>AN38</t>
  </si>
  <si>
    <t>AM37</t>
  </si>
  <si>
    <t>AL47</t>
  </si>
  <si>
    <t>AL46</t>
  </si>
  <si>
    <t>AT39</t>
  </si>
  <si>
    <t>AR39</t>
  </si>
  <si>
    <t>AR41</t>
  </si>
  <si>
    <t>AR42</t>
  </si>
  <si>
    <t>AT41</t>
  </si>
  <si>
    <t>AT40</t>
  </si>
  <si>
    <t>AN40</t>
  </si>
  <si>
    <t>AP39</t>
  </si>
  <si>
    <t>AN43</t>
  </si>
  <si>
    <t>AM43</t>
  </si>
  <si>
    <t>AL42</t>
  </si>
  <si>
    <t>AK42</t>
  </si>
  <si>
    <t>AP42</t>
  </si>
  <si>
    <t>AN42</t>
  </si>
  <si>
    <t>AM45</t>
  </si>
  <si>
    <t>AM44</t>
  </si>
  <si>
    <t>AN45</t>
  </si>
  <si>
    <t>AP45</t>
  </si>
  <si>
    <t>AL44</t>
  </si>
  <si>
    <t>AL43</t>
  </si>
  <si>
    <t>AN47</t>
  </si>
  <si>
    <t>AM46</t>
  </si>
  <si>
    <t>AT46</t>
  </si>
  <si>
    <t>AR46</t>
  </si>
  <si>
    <t>AP44</t>
  </si>
  <si>
    <t>AP43</t>
  </si>
  <si>
    <t>AU44</t>
  </si>
  <si>
    <t>AT44</t>
  </si>
  <si>
    <t>AR47</t>
  </si>
  <si>
    <t>AT47</t>
  </si>
  <si>
    <t>AT42</t>
  </si>
  <si>
    <t>AT43</t>
  </si>
  <si>
    <t>AU43</t>
  </si>
  <si>
    <t>BA46</t>
  </si>
  <si>
    <t>AY47</t>
  </si>
  <si>
    <t>BE45</t>
  </si>
  <si>
    <t>BD44</t>
  </si>
  <si>
    <t>AW45</t>
  </si>
  <si>
    <t>AY44</t>
  </si>
  <si>
    <t>BA43</t>
  </si>
  <si>
    <t>NO</t>
  </si>
  <si>
    <t>AY42</t>
  </si>
  <si>
    <t>AV43</t>
  </si>
  <si>
    <t>AV42</t>
  </si>
  <si>
    <t>BC43</t>
  </si>
  <si>
    <t>BC42</t>
  </si>
  <si>
    <t>BA42</t>
  </si>
  <si>
    <t>BB43</t>
  </si>
  <si>
    <t>BE42</t>
  </si>
  <si>
    <t>BD42</t>
  </si>
  <si>
    <t>AW43</t>
  </si>
  <si>
    <t>AW42</t>
  </si>
  <si>
    <t>BA41</t>
  </si>
  <si>
    <t>AY41</t>
  </si>
  <si>
    <t>AV41</t>
  </si>
  <si>
    <t>AU41</t>
  </si>
  <si>
    <t>AV47</t>
  </si>
  <si>
    <t>AV46</t>
  </si>
  <si>
    <t>BF41</t>
  </si>
  <si>
    <t>BE41</t>
  </si>
  <si>
    <t>BB41</t>
  </si>
  <si>
    <t>BC41</t>
  </si>
  <si>
    <t>BF42</t>
  </si>
  <si>
    <t>BG41</t>
  </si>
  <si>
    <t>AW41</t>
  </si>
  <si>
    <t>AW40</t>
  </si>
  <si>
    <t>BF44</t>
  </si>
  <si>
    <t>BF43</t>
  </si>
  <si>
    <t>BE44</t>
  </si>
  <si>
    <t>BD43</t>
  </si>
  <si>
    <t>BG44</t>
  </si>
  <si>
    <t>BG43</t>
  </si>
  <si>
    <t>BC47</t>
  </si>
  <si>
    <t>BC46</t>
  </si>
  <si>
    <t>BA47</t>
  </si>
  <si>
    <t>BB46</t>
  </si>
  <si>
    <t>BD47</t>
  </si>
  <si>
    <t>BE46</t>
  </si>
  <si>
    <t>AW47</t>
  </si>
  <si>
    <t>AY46</t>
  </si>
  <si>
    <t>BA44</t>
  </si>
  <si>
    <t>AY45</t>
  </si>
  <si>
    <t>AV45</t>
  </si>
  <si>
    <t>AW44</t>
  </si>
  <si>
    <t>BD45</t>
  </si>
  <si>
    <t>BC45</t>
  </si>
  <si>
    <t>BB45</t>
  </si>
  <si>
    <t>BB44</t>
  </si>
  <si>
    <t>AU39</t>
  </si>
  <si>
    <t>AU40</t>
  </si>
  <si>
    <t>BG38</t>
  </si>
  <si>
    <t>BF39</t>
  </si>
  <si>
    <t>BC35</t>
  </si>
  <si>
    <t>BB35</t>
  </si>
  <si>
    <t>BC38</t>
  </si>
  <si>
    <t>BB38</t>
  </si>
  <si>
    <t>AW37</t>
  </si>
  <si>
    <t>AY39</t>
  </si>
  <si>
    <t>AW39</t>
  </si>
  <si>
    <t>AY35</t>
  </si>
  <si>
    <t>AW35</t>
  </si>
  <si>
    <t>AV37</t>
  </si>
  <si>
    <t>AW36</t>
  </si>
  <si>
    <t>AV35</t>
  </si>
  <si>
    <t>AU35</t>
  </si>
  <si>
    <t>AU36</t>
  </si>
  <si>
    <t>AU37</t>
  </si>
  <si>
    <t>AM36</t>
  </si>
  <si>
    <t>BE39</t>
  </si>
  <si>
    <t>BE40</t>
  </si>
  <si>
    <t>AT35</t>
  </si>
  <si>
    <t>AR35</t>
  </si>
  <si>
    <t>AP37</t>
  </si>
  <si>
    <t>AN35</t>
  </si>
  <si>
    <t>AP38</t>
  </si>
  <si>
    <t>BA37</t>
  </si>
  <si>
    <t>AY37</t>
  </si>
  <si>
    <t>BA39</t>
  </si>
  <si>
    <t>AY38</t>
  </si>
  <si>
    <t>BA35</t>
  </si>
  <si>
    <t>BA36</t>
  </si>
  <si>
    <t>BG36</t>
  </si>
  <si>
    <t>BF37</t>
  </si>
  <si>
    <t>BF38</t>
  </si>
  <si>
    <t>BE37</t>
  </si>
  <si>
    <t>BF36</t>
  </si>
  <si>
    <t>BE36</t>
  </si>
  <si>
    <t>BG39</t>
  </si>
  <si>
    <t>BG40</t>
  </si>
  <si>
    <t>BD38</t>
  </si>
  <si>
    <t>BD39</t>
  </si>
  <si>
    <t>BD40</t>
  </si>
  <si>
    <t>BC40</t>
  </si>
  <si>
    <t>BC36</t>
  </si>
  <si>
    <t>BB36</t>
  </si>
  <si>
    <t>BC37</t>
  </si>
  <si>
    <t>BD37</t>
  </si>
  <si>
    <t>BA40</t>
  </si>
  <si>
    <t>BB39</t>
  </si>
  <si>
    <t>BB40</t>
  </si>
  <si>
    <t>BG33</t>
  </si>
  <si>
    <t>BF33</t>
  </si>
  <si>
    <t>BG31</t>
  </si>
  <si>
    <t>BF31</t>
  </si>
  <si>
    <t>BC32</t>
  </si>
  <si>
    <t>BB33</t>
  </si>
  <si>
    <t>AT34</t>
  </si>
  <si>
    <t>AR33</t>
  </si>
  <si>
    <t>AP34</t>
  </si>
  <si>
    <t>AN34</t>
  </si>
  <si>
    <t>AV34</t>
  </si>
  <si>
    <t>AU33</t>
  </si>
  <si>
    <t>AT32</t>
  </si>
  <si>
    <t>AW33</t>
  </si>
  <si>
    <t>AV33</t>
  </si>
  <si>
    <t>AM33</t>
  </si>
  <si>
    <t>BF34</t>
  </si>
  <si>
    <t>BE35</t>
  </si>
  <si>
    <t>AV30</t>
  </si>
  <si>
    <t>AT31</t>
  </si>
  <si>
    <t>AN31</t>
  </si>
  <si>
    <t>BA31</t>
  </si>
  <si>
    <t>AY31</t>
  </si>
  <si>
    <t>BA32</t>
  </si>
  <si>
    <t>BA33</t>
  </si>
  <si>
    <t>AY30</t>
  </si>
  <si>
    <t>BD34</t>
  </si>
  <si>
    <t>BD35</t>
  </si>
  <si>
    <t>BE34</t>
  </si>
  <si>
    <t>BD33</t>
  </si>
  <si>
    <t>BC33</t>
  </si>
  <si>
    <t>BB34</t>
  </si>
  <si>
    <t>BG34</t>
  </si>
  <si>
    <t>BG35</t>
  </si>
  <si>
    <t>BC30</t>
  </si>
  <si>
    <t>BC31</t>
  </si>
  <si>
    <t>BB30</t>
  </si>
  <si>
    <t>BB31</t>
  </si>
  <si>
    <t>BF32</t>
  </si>
  <si>
    <t>BE32</t>
  </si>
  <si>
    <t>BD32</t>
  </si>
  <si>
    <t>BE31</t>
  </si>
  <si>
    <t>AW32</t>
  </si>
  <si>
    <t>AY33</t>
  </si>
  <si>
    <t>AY34</t>
  </si>
  <si>
    <t>BG28</t>
  </si>
  <si>
    <t>BF29</t>
  </si>
  <si>
    <t>BA27</t>
  </si>
  <si>
    <t>BA28</t>
  </si>
  <si>
    <t>BD29</t>
  </si>
  <si>
    <t>BD30</t>
  </si>
  <si>
    <t>AV27</t>
  </si>
  <si>
    <t>AU28</t>
  </si>
  <si>
    <t>AU29</t>
  </si>
  <si>
    <t>AT29</t>
  </si>
  <si>
    <t>AT25</t>
  </si>
  <si>
    <t>AT26</t>
  </si>
  <si>
    <t>AV26</t>
  </si>
  <si>
    <t>AV25</t>
  </si>
  <si>
    <t>AR29</t>
  </si>
  <si>
    <t>AN29</t>
  </si>
  <si>
    <t>BE29</t>
  </si>
  <si>
    <t>BE30</t>
  </si>
  <si>
    <t>AP27</t>
  </si>
  <si>
    <t>AN25</t>
  </si>
  <si>
    <t>AY27</t>
  </si>
  <si>
    <t>AW27</t>
  </si>
  <si>
    <t>AY26</t>
  </si>
  <si>
    <t>BF27</t>
  </si>
  <si>
    <t>BE26</t>
  </si>
  <si>
    <t>BF28</t>
  </si>
  <si>
    <t>BE27</t>
  </si>
  <si>
    <t>BG26</t>
  </si>
  <si>
    <t>BF26</t>
  </si>
  <si>
    <t>BG29</t>
  </si>
  <si>
    <t>BG30</t>
  </si>
  <si>
    <t>BD28</t>
  </si>
  <si>
    <t>BC28</t>
  </si>
  <si>
    <t>BB28</t>
  </si>
  <si>
    <t>BB29</t>
  </si>
  <si>
    <t>BC26</t>
  </si>
  <si>
    <t>BB26</t>
  </si>
  <si>
    <t>BC27</t>
  </si>
  <si>
    <t>BD27</t>
  </si>
  <si>
    <t>AY29</t>
  </si>
  <si>
    <t>BA29</t>
  </si>
  <si>
    <t>BE22</t>
  </si>
  <si>
    <t>BF23</t>
  </si>
  <si>
    <t>BD20</t>
  </si>
  <si>
    <t>BC20</t>
  </si>
  <si>
    <t>BD25</t>
  </si>
  <si>
    <t>BC25</t>
  </si>
  <si>
    <t>AU23</t>
  </si>
  <si>
    <t>AU24</t>
  </si>
  <si>
    <t>AY23</t>
  </si>
  <si>
    <t>AY22</t>
  </si>
  <si>
    <t>AY25</t>
  </si>
  <si>
    <t>AM23</t>
  </si>
  <si>
    <t>BG24</t>
  </si>
  <si>
    <t>BG25</t>
  </si>
  <si>
    <t>AP22</t>
  </si>
  <si>
    <t>AR24</t>
  </si>
  <si>
    <t>BB24</t>
  </si>
  <si>
    <t>BA24</t>
  </si>
  <si>
    <t>BB25</t>
  </si>
  <si>
    <t>BA25</t>
  </si>
  <si>
    <t>BB23</t>
  </si>
  <si>
    <t>BA23</t>
  </si>
  <si>
    <t>BG20</t>
  </si>
  <si>
    <t>BF21</t>
  </si>
  <si>
    <t>BF22</t>
  </si>
  <si>
    <t>BG21</t>
  </si>
  <si>
    <t>BE20</t>
  </si>
  <si>
    <t>BE21</t>
  </si>
  <si>
    <t>BG23</t>
  </si>
  <si>
    <t>BF24</t>
  </si>
  <si>
    <t>BD24</t>
  </si>
  <si>
    <t>BD23</t>
  </si>
  <si>
    <t>BE24</t>
  </si>
  <si>
    <t>BE25</t>
  </si>
  <si>
    <t>BC21</t>
  </si>
  <si>
    <t>BC22</t>
  </si>
  <si>
    <t>BD22</t>
  </si>
  <si>
    <t>BC23</t>
  </si>
  <si>
    <t>AY21</t>
  </si>
  <si>
    <t>BA21</t>
  </si>
  <si>
    <t>BB21</t>
  </si>
  <si>
    <t>BD19</t>
  </si>
  <si>
    <t>BE19</t>
  </si>
  <si>
    <t>BG16</t>
  </si>
  <si>
    <t>BF16</t>
  </si>
  <si>
    <t>BC17</t>
  </si>
  <si>
    <t>BB18</t>
  </si>
  <si>
    <t>AP18</t>
  </si>
  <si>
    <t>AP19</t>
  </si>
  <si>
    <t>AM20</t>
  </si>
  <si>
    <t>AT19</t>
  </si>
  <si>
    <t>AR18</t>
  </si>
  <si>
    <t>AR20</t>
  </si>
  <si>
    <t>AT20</t>
  </si>
  <si>
    <t>AU20</t>
  </si>
  <si>
    <t>AN19</t>
  </si>
  <si>
    <t>AN20</t>
  </si>
  <si>
    <t>AR17</t>
  </si>
  <si>
    <t>AT16</t>
  </si>
  <si>
    <t>AN17</t>
  </si>
  <si>
    <t>AM18</t>
  </si>
  <si>
    <t>BB19</t>
  </si>
  <si>
    <t>BB20</t>
  </si>
  <si>
    <t>AV17</t>
  </si>
  <si>
    <t>AU17</t>
  </si>
  <si>
    <t>AP16</t>
  </si>
  <si>
    <t>AN16</t>
  </si>
  <si>
    <t>AU16</t>
  </si>
  <si>
    <t>AT17</t>
  </si>
  <si>
    <t>AM17</t>
  </si>
  <si>
    <t>AL16</t>
  </si>
  <si>
    <t>AY18</t>
  </si>
  <si>
    <t>AW19</t>
  </si>
  <si>
    <t>AY19</t>
  </si>
  <si>
    <t>AW20</t>
  </si>
  <si>
    <t>AV18</t>
  </si>
  <si>
    <t>AV19</t>
  </si>
  <si>
    <t>BG19</t>
  </si>
  <si>
    <t>BF19</t>
  </si>
  <si>
    <t>BD18</t>
  </si>
  <si>
    <t>BC18</t>
  </si>
  <si>
    <t>BG18</t>
  </si>
  <si>
    <t>BF18</t>
  </si>
  <si>
    <t>BA19</t>
  </si>
  <si>
    <t>BA20</t>
  </si>
  <si>
    <t>BC16</t>
  </si>
  <si>
    <t>BB16</t>
  </si>
  <si>
    <t>BA16</t>
  </si>
  <si>
    <t>BA17</t>
  </si>
  <si>
    <t>BF17</t>
  </si>
  <si>
    <t>BE16</t>
  </si>
  <si>
    <t>BD17</t>
  </si>
  <si>
    <t>BE17</t>
  </si>
  <si>
    <t>AW16</t>
  </si>
  <si>
    <t>AW17</t>
  </si>
  <si>
    <t>AY17</t>
  </si>
  <si>
    <t>BG13</t>
  </si>
  <si>
    <t>BF14</t>
  </si>
  <si>
    <t>BC11</t>
  </si>
  <si>
    <t>BB11</t>
  </si>
  <si>
    <t>BD14</t>
  </si>
  <si>
    <t>BD15</t>
  </si>
  <si>
    <t>AV13</t>
  </si>
  <si>
    <t>AU13</t>
  </si>
  <si>
    <t>AU15</t>
  </si>
  <si>
    <t>AT14</t>
  </si>
  <si>
    <t>AU11</t>
  </si>
  <si>
    <t>AU12</t>
  </si>
  <si>
    <t>AW13</t>
  </si>
  <si>
    <t>AW12</t>
  </si>
  <si>
    <t>AW11</t>
  </si>
  <si>
    <t>AV11</t>
  </si>
  <si>
    <t>AV14</t>
  </si>
  <si>
    <t>AV15</t>
  </si>
  <si>
    <t>AT13</t>
  </si>
  <si>
    <t>AR14</t>
  </si>
  <si>
    <t>AR15</t>
  </si>
  <si>
    <t>AP15</t>
  </si>
  <si>
    <t>BE14</t>
  </si>
  <si>
    <t>BE15</t>
  </si>
  <si>
    <t>AR12</t>
  </si>
  <si>
    <t>AP11</t>
  </si>
  <si>
    <t>AN13</t>
  </si>
  <si>
    <t>AP12</t>
  </si>
  <si>
    <t>AT11</t>
  </si>
  <si>
    <t>AR11</t>
  </si>
  <si>
    <t>AP13</t>
  </si>
  <si>
    <t>AN14</t>
  </si>
  <si>
    <t>BA12</t>
  </si>
  <si>
    <t>AY13</t>
  </si>
  <si>
    <t>BA13</t>
  </si>
  <si>
    <t>AY14</t>
  </si>
  <si>
    <t>BA11</t>
  </si>
  <si>
    <t>AY11</t>
  </si>
  <si>
    <t>BF12</t>
  </si>
  <si>
    <t>BE11</t>
  </si>
  <si>
    <t>BF13</t>
  </si>
  <si>
    <t>BE12</t>
  </si>
  <si>
    <t>BG11</t>
  </si>
  <si>
    <t>BF11</t>
  </si>
  <si>
    <t>BG14</t>
  </si>
  <si>
    <t>BG15</t>
  </si>
  <si>
    <t>BB13</t>
  </si>
  <si>
    <t>BB14</t>
  </si>
  <si>
    <t>BC15</t>
  </si>
  <si>
    <t>BB15</t>
  </si>
  <si>
    <t>BD12</t>
  </si>
  <si>
    <t>BC12</t>
  </si>
  <si>
    <t>BD13</t>
  </si>
  <si>
    <t>BC13</t>
  </si>
  <si>
    <t>AW15</t>
  </si>
  <si>
    <t>AY15</t>
  </si>
  <si>
    <t>BA15</t>
  </si>
  <si>
    <t>BC1</t>
  </si>
  <si>
    <t>BC2</t>
  </si>
  <si>
    <t>AY4</t>
  </si>
  <si>
    <t>AY5</t>
  </si>
  <si>
    <t>BE4</t>
  </si>
  <si>
    <t>BF4</t>
  </si>
  <si>
    <t>BC6</t>
  </si>
  <si>
    <t>BD7</t>
  </si>
  <si>
    <t>BF7</t>
  </si>
  <si>
    <t>BF8</t>
  </si>
  <si>
    <t>BA8</t>
  </si>
  <si>
    <t>BB8</t>
  </si>
  <si>
    <t>BC7</t>
  </si>
  <si>
    <t>BC8</t>
  </si>
  <si>
    <t>AY6</t>
  </si>
  <si>
    <t>AY7</t>
  </si>
  <si>
    <t>BE7</t>
  </si>
  <si>
    <t>BD8</t>
  </si>
  <si>
    <t>BE10</t>
  </si>
  <si>
    <t>BE9</t>
  </si>
  <si>
    <t>BG8</t>
  </si>
  <si>
    <t>BG9</t>
  </si>
  <si>
    <t>BE2</t>
  </si>
  <si>
    <t>BF3</t>
  </si>
  <si>
    <t>BB9</t>
  </si>
  <si>
    <t>BC10</t>
  </si>
  <si>
    <t>BD9</t>
  </si>
  <si>
    <t>BD10</t>
  </si>
  <si>
    <t>BA9</t>
  </si>
  <si>
    <t>BB10</t>
  </si>
  <si>
    <t>BF9</t>
  </si>
  <si>
    <t>BG10</t>
  </si>
  <si>
    <t>BE5</t>
  </si>
  <si>
    <t>BE6</t>
  </si>
  <si>
    <t>BF6</t>
  </si>
  <si>
    <t>BG6</t>
  </si>
  <si>
    <t>BC5</t>
  </si>
  <si>
    <t>BD5</t>
  </si>
  <si>
    <t>BA2</t>
  </si>
  <si>
    <t>BA3</t>
  </si>
  <si>
    <t>BB1</t>
  </si>
  <si>
    <t>BA1</t>
  </si>
  <si>
    <t>AY1</t>
  </si>
  <si>
    <t>AY2</t>
  </si>
  <si>
    <t>BD2</t>
  </si>
  <si>
    <t>BD3</t>
  </si>
  <si>
    <t>BC3</t>
  </si>
  <si>
    <t>BD4</t>
  </si>
  <si>
    <t>BG4</t>
  </si>
  <si>
    <t>BG5</t>
  </si>
  <si>
    <t>BA4</t>
  </si>
  <si>
    <t>BB5</t>
  </si>
  <si>
    <t>BB4</t>
  </si>
  <si>
    <t>BB3</t>
  </si>
  <si>
    <t>BA6</t>
  </si>
  <si>
    <t>BA7</t>
  </si>
  <si>
    <t>BB6</t>
  </si>
  <si>
    <t>AT1</t>
  </si>
  <si>
    <t>AT2</t>
  </si>
  <si>
    <t>AM1</t>
  </si>
  <si>
    <t>AN2</t>
  </si>
  <si>
    <t>AP3</t>
  </si>
  <si>
    <t>AP4</t>
  </si>
  <si>
    <t>AW8</t>
  </si>
  <si>
    <t>AV9</t>
  </si>
  <si>
    <t>AW9</t>
  </si>
  <si>
    <t>AV10</t>
  </si>
  <si>
    <t>AV7</t>
  </si>
  <si>
    <t>AW7</t>
  </si>
  <si>
    <t>AU9</t>
  </si>
  <si>
    <t>AU8</t>
  </si>
  <si>
    <t>AU6</t>
  </si>
  <si>
    <t>AV6</t>
  </si>
  <si>
    <t>AY9</t>
  </si>
  <si>
    <t>AY10</t>
  </si>
  <si>
    <t>AT7</t>
  </si>
  <si>
    <t>AT8</t>
  </si>
  <si>
    <t>AN10</t>
  </si>
  <si>
    <t>AP10</t>
  </si>
  <si>
    <t>AV2</t>
  </si>
  <si>
    <t>AW2</t>
  </si>
  <si>
    <t>AR7</t>
  </si>
  <si>
    <t>AP8</t>
  </si>
  <si>
    <t>AR9</t>
  </si>
  <si>
    <t>AP9</t>
  </si>
  <si>
    <t>AP7</t>
  </si>
  <si>
    <t>AN8</t>
  </si>
  <si>
    <t>AT9</t>
  </si>
  <si>
    <t>AT10</t>
  </si>
  <si>
    <t>AP5</t>
  </si>
  <si>
    <t>AR5</t>
  </si>
  <si>
    <t>AR6</t>
  </si>
  <si>
    <t>AT6</t>
  </si>
  <si>
    <t>AN5</t>
  </si>
  <si>
    <t>AN6</t>
  </si>
  <si>
    <t>AV3</t>
  </si>
  <si>
    <t>AW3</t>
  </si>
  <si>
    <t>AU3</t>
  </si>
  <si>
    <t>AT3</t>
  </si>
  <si>
    <t>AW4</t>
  </si>
  <si>
    <t>AW5</t>
  </si>
  <si>
    <t>AU1</t>
  </si>
  <si>
    <t>AV1</t>
  </si>
  <si>
    <t>AM3</t>
  </si>
  <si>
    <t>AN3</t>
  </si>
  <si>
    <t>AR4</t>
  </si>
  <si>
    <t>AT4</t>
  </si>
  <si>
    <t>AN1</t>
  </si>
  <si>
    <t>AP2</t>
  </si>
  <si>
    <t>AR1</t>
  </si>
  <si>
    <t>AR2</t>
  </si>
  <si>
    <t>AU4</t>
  </si>
  <si>
    <t>AU5</t>
  </si>
  <si>
    <t>AV5</t>
  </si>
  <si>
    <t>AK1</t>
  </si>
  <si>
    <t>AK2</t>
  </si>
  <si>
    <t>AH6</t>
  </si>
  <si>
    <t>AH7</t>
  </si>
  <si>
    <t>AL4</t>
  </si>
  <si>
    <t>AM5</t>
  </si>
  <si>
    <t>AK11</t>
  </si>
  <si>
    <t>AL11</t>
  </si>
  <si>
    <t>AM10</t>
  </si>
  <si>
    <t>AM11</t>
  </si>
  <si>
    <t>AH9</t>
  </si>
  <si>
    <t>AJ10</t>
  </si>
  <si>
    <t>AK9</t>
  </si>
  <si>
    <t>AK10</t>
  </si>
  <si>
    <t>AH10</t>
  </si>
  <si>
    <t>AH11</t>
  </si>
  <si>
    <t>AL12</t>
  </si>
  <si>
    <t>AM12</t>
  </si>
  <si>
    <t>AJ14</t>
  </si>
  <si>
    <t>AK14</t>
  </si>
  <si>
    <t>AL15</t>
  </si>
  <si>
    <t>AM15</t>
  </si>
  <si>
    <t>AL3</t>
  </si>
  <si>
    <t>AM4</t>
  </si>
  <si>
    <t>AH15</t>
  </si>
  <si>
    <t>AJ15</t>
  </si>
  <si>
    <t>AK13</t>
  </si>
  <si>
    <t>AJ12</t>
  </si>
  <si>
    <t>AH12</t>
  </si>
  <si>
    <t>AH13</t>
  </si>
  <si>
    <t>AL13</t>
  </si>
  <si>
    <t>AM14</t>
  </si>
  <si>
    <t>AK7</t>
  </si>
  <si>
    <t>AK8</t>
  </si>
  <si>
    <t>AL7</t>
  </si>
  <si>
    <t>AM7</t>
  </si>
  <si>
    <t>AH8</t>
  </si>
  <si>
    <t>AJ8</t>
  </si>
  <si>
    <t>AH1</t>
  </si>
  <si>
    <t>AH2</t>
  </si>
  <si>
    <t>AJ3</t>
  </si>
  <si>
    <t>AJ2</t>
  </si>
  <si>
    <t>AH3</t>
  </si>
  <si>
    <t>AG4</t>
  </si>
  <si>
    <t>AL1</t>
  </si>
  <si>
    <t>AL2</t>
  </si>
  <si>
    <t>AK5</t>
  </si>
  <si>
    <t>AK6</t>
  </si>
  <si>
    <t>AL6</t>
  </si>
  <si>
    <t>AM6</t>
  </si>
  <si>
    <t>AH5</t>
  </si>
  <si>
    <t>AJ5</t>
  </si>
  <si>
    <t>AK4</t>
  </si>
  <si>
    <t>AJ4</t>
  </si>
  <si>
    <t>AL9</t>
  </si>
  <si>
    <t>AM8</t>
  </si>
  <si>
    <t>AM9</t>
  </si>
  <si>
    <t>A10</t>
  </si>
  <si>
    <t>A11</t>
  </si>
  <si>
    <t>A16</t>
  </si>
  <si>
    <t>A21</t>
  </si>
  <si>
    <t>A3</t>
  </si>
  <si>
    <t>A31</t>
  </si>
  <si>
    <t>A36</t>
  </si>
  <si>
    <t>A4</t>
  </si>
  <si>
    <t>A40</t>
  </si>
  <si>
    <t>A41</t>
  </si>
  <si>
    <t>A42</t>
  </si>
  <si>
    <t>A45</t>
  </si>
  <si>
    <t>A5</t>
  </si>
  <si>
    <t>A6</t>
  </si>
  <si>
    <t>A7</t>
  </si>
  <si>
    <t>AA1</t>
  </si>
  <si>
    <t>AA10</t>
  </si>
  <si>
    <t>AA12</t>
  </si>
  <si>
    <t>AA14</t>
  </si>
  <si>
    <t>AA15</t>
  </si>
  <si>
    <t>AA17</t>
  </si>
  <si>
    <t>AA19</t>
  </si>
  <si>
    <t>AA2</t>
  </si>
  <si>
    <t>AA29</t>
  </si>
  <si>
    <t>AA31</t>
  </si>
  <si>
    <t>AA35</t>
  </si>
  <si>
    <t>AA37</t>
  </si>
  <si>
    <t>AA38</t>
  </si>
  <si>
    <t>AA42</t>
  </si>
  <si>
    <t>AA43</t>
  </si>
  <si>
    <t>AA46</t>
  </si>
  <si>
    <t>AA47</t>
  </si>
  <si>
    <t>AA5</t>
  </si>
  <si>
    <t>AA6</t>
  </si>
  <si>
    <t>AA7</t>
  </si>
  <si>
    <t>AB14</t>
  </si>
  <si>
    <t>AB16</t>
  </si>
  <si>
    <t>AB18</t>
  </si>
  <si>
    <t>AB20</t>
  </si>
  <si>
    <t>AB28</t>
  </si>
  <si>
    <t>AB3</t>
  </si>
  <si>
    <t>AB30</t>
  </si>
  <si>
    <t>AB34</t>
  </si>
  <si>
    <t>AB36</t>
  </si>
  <si>
    <t>AB38</t>
  </si>
  <si>
    <t>AB39</t>
  </si>
  <si>
    <t>AB4</t>
  </si>
  <si>
    <t>AB40</t>
  </si>
  <si>
    <t>AB43</t>
  </si>
  <si>
    <t>AB44</t>
  </si>
  <si>
    <t>AB45</t>
  </si>
  <si>
    <t>AB5</t>
  </si>
  <si>
    <t>AB8</t>
  </si>
  <si>
    <t>AB9</t>
  </si>
  <si>
    <t>AC1</t>
  </si>
  <si>
    <t>AC10</t>
  </si>
  <si>
    <t>AC12</t>
  </si>
  <si>
    <t>AC14</t>
  </si>
  <si>
    <t>AC15</t>
  </si>
  <si>
    <t>AC17</t>
  </si>
  <si>
    <t>AC19</t>
  </si>
  <si>
    <t>AC2</t>
  </si>
  <si>
    <t>AC29</t>
  </si>
  <si>
    <t>AC31</t>
  </si>
  <si>
    <t>AC35</t>
  </si>
  <si>
    <t>AC38</t>
  </si>
  <si>
    <t>AC40</t>
  </si>
  <si>
    <t>AC41</t>
  </si>
  <si>
    <t>AC42</t>
  </si>
  <si>
    <t>AC43</t>
  </si>
  <si>
    <t>AC44</t>
  </si>
  <si>
    <t>AC45</t>
  </si>
  <si>
    <t>AC46</t>
  </si>
  <si>
    <t>AC47</t>
  </si>
  <si>
    <t>AC5</t>
  </si>
  <si>
    <t>AC6</t>
  </si>
  <si>
    <t>AC7</t>
  </si>
  <si>
    <t>AD14</t>
  </si>
  <si>
    <t>AD16</t>
  </si>
  <si>
    <t>AD20</t>
  </si>
  <si>
    <t>AD28</t>
  </si>
  <si>
    <t>AD3</t>
  </si>
  <si>
    <t>AD30</t>
  </si>
  <si>
    <t>AD32</t>
  </si>
  <si>
    <t>AD34</t>
  </si>
  <si>
    <t>AD4</t>
  </si>
  <si>
    <t>AD46</t>
  </si>
  <si>
    <t>AD5</t>
  </si>
  <si>
    <t>AD8</t>
  </si>
  <si>
    <t>AD9</t>
  </si>
  <si>
    <t>AE1</t>
  </si>
  <si>
    <t>AE10</t>
  </si>
  <si>
    <t>AE12</t>
  </si>
  <si>
    <t>AE14</t>
  </si>
  <si>
    <t>AE15</t>
  </si>
  <si>
    <t>AE17</t>
  </si>
  <si>
    <t>AE19</t>
  </si>
  <si>
    <t>AE2</t>
  </si>
  <si>
    <t>AE29</t>
  </si>
  <si>
    <t>AE31</t>
  </si>
  <si>
    <t>AE33</t>
  </si>
  <si>
    <t>AE36</t>
  </si>
  <si>
    <t>AE37</t>
  </si>
  <si>
    <t>AE39</t>
  </si>
  <si>
    <t>AE41</t>
  </si>
  <si>
    <t>AE43</t>
  </si>
  <si>
    <t>AE5</t>
  </si>
  <si>
    <t>AE6</t>
  </si>
  <si>
    <t>AE7</t>
  </si>
  <si>
    <t>AF14</t>
  </si>
  <si>
    <t>AF16</t>
  </si>
  <si>
    <t>AF18</t>
  </si>
  <si>
    <t>AF28</t>
  </si>
  <si>
    <t>AF3</t>
  </si>
  <si>
    <t>AF30</t>
  </si>
  <si>
    <t>AF32</t>
  </si>
  <si>
    <t>AF35</t>
  </si>
  <si>
    <t>AF4</t>
  </si>
  <si>
    <t>AF45</t>
  </si>
  <si>
    <t>AF5</t>
  </si>
  <si>
    <t>AF8</t>
  </si>
  <si>
    <t>AF9</t>
  </si>
  <si>
    <t>AG1</t>
  </si>
  <si>
    <t>AG10</t>
  </si>
  <si>
    <t>AG11</t>
  </si>
  <si>
    <t>AG12</t>
  </si>
  <si>
    <t>AG13</t>
  </si>
  <si>
    <t>AG14</t>
  </si>
  <si>
    <t>AG19</t>
  </si>
  <si>
    <t>AG2</t>
  </si>
  <si>
    <t>AG29</t>
  </si>
  <si>
    <t>AG3</t>
  </si>
  <si>
    <t>AG31</t>
  </si>
  <si>
    <t>AG34</t>
  </si>
  <si>
    <t>AG38</t>
  </si>
  <si>
    <t>AG40</t>
  </si>
  <si>
    <t>AG42</t>
  </si>
  <si>
    <t>AG47</t>
  </si>
  <si>
    <t>AG5</t>
  </si>
  <si>
    <t>AG6</t>
  </si>
  <si>
    <t>AG7</t>
  </si>
  <si>
    <t>AG8</t>
  </si>
  <si>
    <t>AG9</t>
  </si>
  <si>
    <t>AH14</t>
  </si>
  <si>
    <t>AH16</t>
  </si>
  <si>
    <t>AH18</t>
  </si>
  <si>
    <t>AH20</t>
  </si>
  <si>
    <t>AH21</t>
  </si>
  <si>
    <t>AH30</t>
  </si>
  <si>
    <t>AH33</t>
  </si>
  <si>
    <t>AH36</t>
  </si>
  <si>
    <t>AH4</t>
  </si>
  <si>
    <t>AH44</t>
  </si>
  <si>
    <t>AJ1</t>
  </si>
  <si>
    <t>AJ11</t>
  </si>
  <si>
    <t>AJ13</t>
  </si>
  <si>
    <t>AJ17</t>
  </si>
  <si>
    <t>AJ19</t>
  </si>
  <si>
    <t>AJ32</t>
  </si>
  <si>
    <t>AJ35</t>
  </si>
  <si>
    <t>AJ37</t>
  </si>
  <si>
    <t>AJ39</t>
  </si>
  <si>
    <t>AJ41</t>
  </si>
  <si>
    <t>AJ46</t>
  </si>
  <si>
    <t>AJ6</t>
  </si>
  <si>
    <t>AJ7</t>
  </si>
  <si>
    <t>AJ9</t>
  </si>
  <si>
    <t>AK12</t>
  </si>
  <si>
    <t>AK15</t>
  </si>
  <si>
    <t>AK16</t>
  </si>
  <si>
    <t>AK18</t>
  </si>
  <si>
    <t>AK22</t>
  </si>
  <si>
    <t>AK24</t>
  </si>
  <si>
    <t>AK26</t>
  </si>
  <si>
    <t>AK3</t>
  </si>
  <si>
    <t>AK34</t>
  </si>
  <si>
    <t>AK43</t>
  </si>
  <si>
    <t>AL10</t>
  </si>
  <si>
    <t>AL14</t>
  </si>
  <si>
    <t>AL17</t>
  </si>
  <si>
    <t>AL19</t>
  </si>
  <si>
    <t>AL21</t>
  </si>
  <si>
    <t>AL23</t>
  </si>
  <si>
    <t>AL31</t>
  </si>
  <si>
    <t>AL33</t>
  </si>
  <si>
    <t>AL36</t>
  </si>
  <si>
    <t>AL40</t>
  </si>
  <si>
    <t>AL45</t>
  </si>
  <si>
    <t>AL5</t>
  </si>
  <si>
    <t>AL8</t>
  </si>
  <si>
    <t>AM13</t>
  </si>
  <si>
    <t>AM16</t>
  </si>
  <si>
    <t>AM19</t>
  </si>
  <si>
    <t>AM2</t>
  </si>
  <si>
    <t>AM28</t>
  </si>
  <si>
    <t>AM31</t>
  </si>
  <si>
    <t>AM42</t>
  </si>
  <si>
    <t>AM47</t>
  </si>
  <si>
    <t>AN11</t>
  </si>
  <si>
    <t>AN12</t>
  </si>
  <si>
    <t>AN15</t>
  </si>
  <si>
    <t>AN18</t>
  </si>
  <si>
    <t>AN30</t>
  </si>
  <si>
    <t>AN39</t>
  </si>
  <si>
    <t>AN4</t>
  </si>
  <si>
    <t>AN41</t>
  </si>
  <si>
    <t>AN44</t>
  </si>
  <si>
    <t>AN7</t>
  </si>
  <si>
    <t>AN9</t>
  </si>
  <si>
    <t>AP1</t>
  </si>
  <si>
    <t>AP14</t>
  </si>
  <si>
    <t>AP17</t>
  </si>
  <si>
    <t>AP20</t>
  </si>
  <si>
    <t>AP26</t>
  </si>
  <si>
    <t>AP32</t>
  </si>
  <si>
    <t>AP35</t>
  </si>
  <si>
    <t>AP46</t>
  </si>
  <si>
    <t>AP6</t>
  </si>
  <si>
    <t>AR10</t>
  </si>
  <si>
    <t>AR13</t>
  </si>
  <si>
    <t>AR16</t>
  </si>
  <si>
    <t>AR19</t>
  </si>
  <si>
    <t>AR3</t>
  </si>
  <si>
    <t>AR34</t>
  </si>
  <si>
    <t>AR40</t>
  </si>
  <si>
    <t>AR43</t>
  </si>
  <si>
    <t>AR8</t>
  </si>
  <si>
    <t>AT12</t>
  </si>
  <si>
    <t>AT15</t>
  </si>
  <si>
    <t>AT18</t>
  </si>
  <si>
    <t>AT21</t>
  </si>
  <si>
    <t>AT30</t>
  </si>
  <si>
    <t>AT33</t>
  </si>
  <si>
    <t>AT36</t>
  </si>
  <si>
    <t>AT45</t>
  </si>
  <si>
    <t>AT5</t>
  </si>
  <si>
    <t>AU10</t>
  </si>
  <si>
    <t>AU14</t>
  </si>
  <si>
    <t>AU18</t>
  </si>
  <si>
    <t>AU2</t>
  </si>
  <si>
    <t>AU30</t>
  </si>
  <si>
    <t>AU34</t>
  </si>
  <si>
    <t>AU38</t>
  </si>
  <si>
    <t>AU42</t>
  </si>
  <si>
    <t>AU47</t>
  </si>
  <si>
    <t>AU7</t>
  </si>
  <si>
    <t>AV12</t>
  </si>
  <si>
    <t>AV16</t>
  </si>
  <si>
    <t>AV20</t>
  </si>
  <si>
    <t>AV36</t>
  </si>
  <si>
    <t>AV4</t>
  </si>
  <si>
    <t>AV40</t>
  </si>
  <si>
    <t>AV44</t>
  </si>
  <si>
    <t>AV8</t>
  </si>
  <si>
    <t>AW1</t>
  </si>
  <si>
    <t>AW10</t>
  </si>
  <si>
    <t>AW14</t>
  </si>
  <si>
    <t>AW18</t>
  </si>
  <si>
    <t>AW22</t>
  </si>
  <si>
    <t>AW34</t>
  </si>
  <si>
    <t>AW38</t>
  </si>
  <si>
    <t>AW46</t>
  </si>
  <si>
    <t>AW6</t>
  </si>
  <si>
    <t>AY12</t>
  </si>
  <si>
    <t>AY16</t>
  </si>
  <si>
    <t>AY20</t>
  </si>
  <si>
    <t>AY24</t>
  </si>
  <si>
    <t>AY28</t>
  </si>
  <si>
    <t>AY3</t>
  </si>
  <si>
    <t>AY32</t>
  </si>
  <si>
    <t>AY36</t>
  </si>
  <si>
    <t>AY40</t>
  </si>
  <si>
    <t>AY43</t>
  </si>
  <si>
    <t>AY8</t>
  </si>
  <si>
    <t>B12</t>
  </si>
  <si>
    <t>B13</t>
  </si>
  <si>
    <t>B16</t>
  </si>
  <si>
    <t>B18</t>
  </si>
  <si>
    <t>B2</t>
  </si>
  <si>
    <t>B3</t>
  </si>
  <si>
    <t>B33</t>
  </si>
  <si>
    <t>B38</t>
  </si>
  <si>
    <t>B4</t>
  </si>
  <si>
    <t>B40</t>
  </si>
  <si>
    <t>B43</t>
  </si>
  <si>
    <t>B44</t>
  </si>
  <si>
    <t>B45</t>
  </si>
  <si>
    <t>B46</t>
  </si>
  <si>
    <t>B7</t>
  </si>
  <si>
    <t>B8</t>
  </si>
  <si>
    <t>B9</t>
  </si>
  <si>
    <t>BA10</t>
  </si>
  <si>
    <t>BA14</t>
  </si>
  <si>
    <t>BA18</t>
  </si>
  <si>
    <t>BA22</t>
  </si>
  <si>
    <t>BA26</t>
  </si>
  <si>
    <t>BA30</t>
  </si>
  <si>
    <t>BA34</t>
  </si>
  <si>
    <t>BA38</t>
  </si>
  <si>
    <t>BA45</t>
  </si>
  <si>
    <t>BA5</t>
  </si>
  <si>
    <t>BB12</t>
  </si>
  <si>
    <t>BB17</t>
  </si>
  <si>
    <t>BB2</t>
  </si>
  <si>
    <t>BB22</t>
  </si>
  <si>
    <t>BB27</t>
  </si>
  <si>
    <t>BB32</t>
  </si>
  <si>
    <t>BB37</t>
  </si>
  <si>
    <t>BB42</t>
  </si>
  <si>
    <t>BB47</t>
  </si>
  <si>
    <t>BB7</t>
  </si>
  <si>
    <t>BC14</t>
  </si>
  <si>
    <t>BC19</t>
  </si>
  <si>
    <t>BC24</t>
  </si>
  <si>
    <t>BC29</t>
  </si>
  <si>
    <t>BC34</t>
  </si>
  <si>
    <t>BC39</t>
  </si>
  <si>
    <t>BC4</t>
  </si>
  <si>
    <t>BC44</t>
  </si>
  <si>
    <t>BC9</t>
  </si>
  <si>
    <t>BD1</t>
  </si>
  <si>
    <t>BD11</t>
  </si>
  <si>
    <t>BD16</t>
  </si>
  <si>
    <t>BD21</t>
  </si>
  <si>
    <t>BD26</t>
  </si>
  <si>
    <t>BD31</t>
  </si>
  <si>
    <t>BD36</t>
  </si>
  <si>
    <t>BD41</t>
  </si>
  <si>
    <t>BD46</t>
  </si>
  <si>
    <t>BD6</t>
  </si>
  <si>
    <t>BE1</t>
  </si>
  <si>
    <t>BE13</t>
  </si>
  <si>
    <t>BE18</t>
  </si>
  <si>
    <t>BE23</t>
  </si>
  <si>
    <t>BE28</t>
  </si>
  <si>
    <t>BE3</t>
  </si>
  <si>
    <t>BE33</t>
  </si>
  <si>
    <t>BE38</t>
  </si>
  <si>
    <t>BE43</t>
  </si>
  <si>
    <t>BE47</t>
  </si>
  <si>
    <t>BE8</t>
  </si>
  <si>
    <t>BF10</t>
  </si>
  <si>
    <t>BF15</t>
  </si>
  <si>
    <t>BF2</t>
  </si>
  <si>
    <t>BF20</t>
  </si>
  <si>
    <t>BF25</t>
  </si>
  <si>
    <t>BF30</t>
  </si>
  <si>
    <t>BF35</t>
  </si>
  <si>
    <t>BF40</t>
  </si>
  <si>
    <t>BF45</t>
  </si>
  <si>
    <t>BF46</t>
  </si>
  <si>
    <t>BF5</t>
  </si>
  <si>
    <t>BG12</t>
  </si>
  <si>
    <t>BG17</t>
  </si>
  <si>
    <t>BG22</t>
  </si>
  <si>
    <t>BG27</t>
  </si>
  <si>
    <t>BG3</t>
  </si>
  <si>
    <t>BG32</t>
  </si>
  <si>
    <t>BG37</t>
  </si>
  <si>
    <t>BG42</t>
  </si>
  <si>
    <t>BG45</t>
  </si>
  <si>
    <t>BG7</t>
  </si>
  <si>
    <t>C1</t>
  </si>
  <si>
    <t>C10</t>
  </si>
  <si>
    <t>C11</t>
  </si>
  <si>
    <t>C14</t>
  </si>
  <si>
    <t>C16</t>
  </si>
  <si>
    <t>C2</t>
  </si>
  <si>
    <t>C20</t>
  </si>
  <si>
    <t>C30</t>
  </si>
  <si>
    <t>C35</t>
  </si>
  <si>
    <t>C40</t>
  </si>
  <si>
    <t>C41</t>
  </si>
  <si>
    <t>C43</t>
  </si>
  <si>
    <t>C46</t>
  </si>
  <si>
    <t>C47</t>
  </si>
  <si>
    <t>C5</t>
  </si>
  <si>
    <t>C6</t>
  </si>
  <si>
    <t>C7</t>
  </si>
  <si>
    <t>D12</t>
  </si>
  <si>
    <t>D17</t>
  </si>
  <si>
    <t>D3</t>
  </si>
  <si>
    <t>D32</t>
  </si>
  <si>
    <t>D37</t>
  </si>
  <si>
    <t>D38</t>
  </si>
  <si>
    <t>D39</t>
  </si>
  <si>
    <t>D4</t>
  </si>
  <si>
    <t>D40</t>
  </si>
  <si>
    <t>D43</t>
  </si>
  <si>
    <t>D44</t>
  </si>
  <si>
    <t>D45</t>
  </si>
  <si>
    <t>D7</t>
  </si>
  <si>
    <t>D8</t>
  </si>
  <si>
    <t>D9</t>
  </si>
  <si>
    <t>E1</t>
  </si>
  <si>
    <t>E10</t>
  </si>
  <si>
    <t>E11</t>
  </si>
  <si>
    <t>E14</t>
  </si>
  <si>
    <t>E19</t>
  </si>
  <si>
    <t>E2</t>
  </si>
  <si>
    <t>E34</t>
  </si>
  <si>
    <t>E38</t>
  </si>
  <si>
    <t>E42</t>
  </si>
  <si>
    <t>E43</t>
  </si>
  <si>
    <t>E46</t>
  </si>
  <si>
    <t>E47</t>
  </si>
  <si>
    <t>E5</t>
  </si>
  <si>
    <t>E6</t>
  </si>
  <si>
    <t>E7</t>
  </si>
  <si>
    <t>F16</t>
  </si>
  <si>
    <t>F21</t>
  </si>
  <si>
    <t>F3</t>
  </si>
  <si>
    <t>F31</t>
  </si>
  <si>
    <t>F36</t>
  </si>
  <si>
    <t>F38</t>
  </si>
  <si>
    <t>F4</t>
  </si>
  <si>
    <t>F40</t>
  </si>
  <si>
    <t>F43</t>
  </si>
  <si>
    <t>F44</t>
  </si>
  <si>
    <t>F45</t>
  </si>
  <si>
    <t>F7</t>
  </si>
  <si>
    <t>F8</t>
  </si>
  <si>
    <t>F9</t>
  </si>
  <si>
    <t>G1</t>
  </si>
  <si>
    <t>G10</t>
  </si>
  <si>
    <t>G11</t>
  </si>
  <si>
    <t>G14</t>
  </si>
  <si>
    <t>G16</t>
  </si>
  <si>
    <t>G18</t>
  </si>
  <si>
    <t>G2</t>
  </si>
  <si>
    <t>G33</t>
  </si>
  <si>
    <t>G38</t>
  </si>
  <si>
    <t>G41</t>
  </si>
  <si>
    <t>G45</t>
  </si>
  <si>
    <t>G46</t>
  </si>
  <si>
    <t>G47</t>
  </si>
  <si>
    <t>G5</t>
  </si>
  <si>
    <t>G6</t>
  </si>
  <si>
    <t>G7</t>
  </si>
  <si>
    <t>H12</t>
  </si>
  <si>
    <t>H16</t>
  </si>
  <si>
    <t>H20</t>
  </si>
  <si>
    <t>H3</t>
  </si>
  <si>
    <t>H30</t>
  </si>
  <si>
    <t>H35</t>
  </si>
  <si>
    <t>H38</t>
  </si>
  <si>
    <t>H4</t>
  </si>
  <si>
    <t>H40</t>
  </si>
  <si>
    <t>H43</t>
  </si>
  <si>
    <t>H44</t>
  </si>
  <si>
    <t>H45</t>
  </si>
  <si>
    <t>H7</t>
  </si>
  <si>
    <t>H8</t>
  </si>
  <si>
    <t>H9</t>
  </si>
  <si>
    <t>J1</t>
  </si>
  <si>
    <t>J10</t>
  </si>
  <si>
    <t>J11</t>
  </si>
  <si>
    <t>J16</t>
  </si>
  <si>
    <t>J2</t>
  </si>
  <si>
    <t>J32</t>
  </si>
  <si>
    <t>J38</t>
  </si>
  <si>
    <t>J42</t>
  </si>
  <si>
    <t>J45</t>
  </si>
  <si>
    <t>J46</t>
  </si>
  <si>
    <t>J47</t>
  </si>
  <si>
    <t>J5</t>
  </si>
  <si>
    <t>J6</t>
  </si>
  <si>
    <t>J7</t>
  </si>
  <si>
    <t>K16</t>
  </si>
  <si>
    <t>K19</t>
  </si>
  <si>
    <t>K29</t>
  </si>
  <si>
    <t>K3</t>
  </si>
  <si>
    <t>K34</t>
  </si>
  <si>
    <t>K38</t>
  </si>
  <si>
    <t>K4</t>
  </si>
  <si>
    <t>K40</t>
  </si>
  <si>
    <t>K43</t>
  </si>
  <si>
    <t>K44</t>
  </si>
  <si>
    <t>K45</t>
  </si>
  <si>
    <t>K5</t>
  </si>
  <si>
    <t>K8</t>
  </si>
  <si>
    <t>K9</t>
  </si>
  <si>
    <t>L1</t>
  </si>
  <si>
    <t>L10</t>
  </si>
  <si>
    <t>L11</t>
  </si>
  <si>
    <t>L14</t>
  </si>
  <si>
    <t>L16</t>
  </si>
  <si>
    <t>L2</t>
  </si>
  <si>
    <t>L21</t>
  </si>
  <si>
    <t>L31</t>
  </si>
  <si>
    <t>L36</t>
  </si>
  <si>
    <t>L38</t>
  </si>
  <si>
    <t>L41</t>
  </si>
  <si>
    <t>L43</t>
  </si>
  <si>
    <t>L46</t>
  </si>
  <si>
    <t>L47</t>
  </si>
  <si>
    <t>L5</t>
  </si>
  <si>
    <t>L6</t>
  </si>
  <si>
    <t>L7</t>
  </si>
  <si>
    <t>M10</t>
  </si>
  <si>
    <t>M11</t>
  </si>
  <si>
    <t>M12</t>
  </si>
  <si>
    <t>M13</t>
  </si>
  <si>
    <t>M16</t>
  </si>
  <si>
    <t>M3</t>
  </si>
  <si>
    <t>M38</t>
  </si>
  <si>
    <t>M4</t>
  </si>
  <si>
    <t>M40</t>
  </si>
  <si>
    <t>M43</t>
  </si>
  <si>
    <t>M44</t>
  </si>
  <si>
    <t>M45</t>
  </si>
  <si>
    <t>M5</t>
  </si>
  <si>
    <t>M8</t>
  </si>
  <si>
    <t>M9</t>
  </si>
  <si>
    <t>N1</t>
  </si>
  <si>
    <t>N10</t>
  </si>
  <si>
    <t>N15</t>
  </si>
  <si>
    <t>N16</t>
  </si>
  <si>
    <t>N17</t>
  </si>
  <si>
    <t>N19</t>
  </si>
  <si>
    <t>N2</t>
  </si>
  <si>
    <t>N21</t>
  </si>
  <si>
    <t>N30</t>
  </si>
  <si>
    <t>N33</t>
  </si>
  <si>
    <t>N35</t>
  </si>
  <si>
    <t>N37</t>
  </si>
  <si>
    <t>N38</t>
  </si>
  <si>
    <t>N42</t>
  </si>
  <si>
    <t>N43</t>
  </si>
  <si>
    <t>N46</t>
  </si>
  <si>
    <t>N47</t>
  </si>
  <si>
    <t>N5</t>
  </si>
  <si>
    <t>N6</t>
  </si>
  <si>
    <t>N7</t>
  </si>
  <si>
    <t>P10</t>
  </si>
  <si>
    <t>P12</t>
  </si>
  <si>
    <t>P14</t>
  </si>
  <si>
    <t>P16</t>
  </si>
  <si>
    <t>P18</t>
  </si>
  <si>
    <t>P20</t>
  </si>
  <si>
    <t>P22</t>
  </si>
  <si>
    <t>P24</t>
  </si>
  <si>
    <t>P26</t>
  </si>
  <si>
    <t>P28</t>
  </si>
  <si>
    <t>P3</t>
  </si>
  <si>
    <t>P30</t>
  </si>
  <si>
    <t>P32</t>
  </si>
  <si>
    <t>P34</t>
  </si>
  <si>
    <t>P36</t>
  </si>
  <si>
    <t>P38</t>
  </si>
  <si>
    <t>P4</t>
  </si>
  <si>
    <t>P40</t>
  </si>
  <si>
    <t>P43</t>
  </si>
  <si>
    <t>P44</t>
  </si>
  <si>
    <t>P45</t>
  </si>
  <si>
    <t>P5</t>
  </si>
  <si>
    <t>P8</t>
  </si>
  <si>
    <t>P9</t>
  </si>
  <si>
    <t>R1</t>
  </si>
  <si>
    <t>R10</t>
  </si>
  <si>
    <t>R13</t>
  </si>
  <si>
    <t>R15</t>
  </si>
  <si>
    <t>R17</t>
  </si>
  <si>
    <t>R19</t>
  </si>
  <si>
    <t>R2</t>
  </si>
  <si>
    <t>R21</t>
  </si>
  <si>
    <t>R23</t>
  </si>
  <si>
    <t>R25</t>
  </si>
  <si>
    <t>R27</t>
  </si>
  <si>
    <t>R29</t>
  </si>
  <si>
    <t>R31</t>
  </si>
  <si>
    <t>R33</t>
  </si>
  <si>
    <t>R35</t>
  </si>
  <si>
    <t>R38</t>
  </si>
  <si>
    <t>R41</t>
  </si>
  <si>
    <t>R45</t>
  </si>
  <si>
    <t>R46</t>
  </si>
  <si>
    <t>R47</t>
  </si>
  <si>
    <t>R5</t>
  </si>
  <si>
    <t>R6</t>
  </si>
  <si>
    <t>R7</t>
  </si>
  <si>
    <t>T10</t>
  </si>
  <si>
    <t>T12</t>
  </si>
  <si>
    <t>T14</t>
  </si>
  <si>
    <t>T16</t>
  </si>
  <si>
    <t>T18</t>
  </si>
  <si>
    <t>T20</t>
  </si>
  <si>
    <t>T22</t>
  </si>
  <si>
    <t>T24</t>
  </si>
  <si>
    <t>T26</t>
  </si>
  <si>
    <t>T28</t>
  </si>
  <si>
    <t>T3</t>
  </si>
  <si>
    <t>T30</t>
  </si>
  <si>
    <t>T32</t>
  </si>
  <si>
    <t>T34</t>
  </si>
  <si>
    <t>T36</t>
  </si>
  <si>
    <t>T38</t>
  </si>
  <si>
    <t>T4</t>
  </si>
  <si>
    <t>T40</t>
  </si>
  <si>
    <t>T43</t>
  </si>
  <si>
    <t>T44</t>
  </si>
  <si>
    <t>T45</t>
  </si>
  <si>
    <t>T5</t>
  </si>
  <si>
    <t>T8</t>
  </si>
  <si>
    <t>T9</t>
  </si>
  <si>
    <t>U1</t>
  </si>
  <si>
    <t>U10</t>
  </si>
  <si>
    <t>U17</t>
  </si>
  <si>
    <t>U19</t>
  </si>
  <si>
    <t>U2</t>
  </si>
  <si>
    <t>U21</t>
  </si>
  <si>
    <t>U23</t>
  </si>
  <si>
    <t>U25</t>
  </si>
  <si>
    <t>U27</t>
  </si>
  <si>
    <t>U29</t>
  </si>
  <si>
    <t>U31</t>
  </si>
  <si>
    <t>U33</t>
  </si>
  <si>
    <t>U35</t>
  </si>
  <si>
    <t>U38</t>
  </si>
  <si>
    <t>U42</t>
  </si>
  <si>
    <t>U45</t>
  </si>
  <si>
    <t>U46</t>
  </si>
  <si>
    <t>U47</t>
  </si>
  <si>
    <t>U5</t>
  </si>
  <si>
    <t>U6</t>
  </si>
  <si>
    <t>U7</t>
  </si>
  <si>
    <t>V10</t>
  </si>
  <si>
    <t>V11</t>
  </si>
  <si>
    <t>V12</t>
  </si>
  <si>
    <t>V13</t>
  </si>
  <si>
    <t>V14</t>
  </si>
  <si>
    <t>V16</t>
  </si>
  <si>
    <t>V18</t>
  </si>
  <si>
    <t>V20</t>
  </si>
  <si>
    <t>V22</t>
  </si>
  <si>
    <t>V24</t>
  </si>
  <si>
    <t>V26</t>
  </si>
  <si>
    <t>V28</t>
  </si>
  <si>
    <t>V3</t>
  </si>
  <si>
    <t>V30</t>
  </si>
  <si>
    <t>V32</t>
  </si>
  <si>
    <t>V34</t>
  </si>
  <si>
    <t>V36</t>
  </si>
  <si>
    <t>V38</t>
  </si>
  <si>
    <t>V4</t>
  </si>
  <si>
    <t>V40</t>
  </si>
  <si>
    <t>V43</t>
  </si>
  <si>
    <t>V44</t>
  </si>
  <si>
    <t>V45</t>
  </si>
  <si>
    <t>V5</t>
  </si>
  <si>
    <t>V8</t>
  </si>
  <si>
    <t>V9</t>
  </si>
  <si>
    <t>W1</t>
  </si>
  <si>
    <t>W10</t>
  </si>
  <si>
    <t>W12</t>
  </si>
  <si>
    <t>W14</t>
  </si>
  <si>
    <t>W15</t>
  </si>
  <si>
    <t>W17</t>
  </si>
  <si>
    <t>W19</t>
  </si>
  <si>
    <t>W2</t>
  </si>
  <si>
    <t>W21</t>
  </si>
  <si>
    <t>W24</t>
  </si>
  <si>
    <t>W25</t>
  </si>
  <si>
    <t>W28</t>
  </si>
  <si>
    <t>W29</t>
  </si>
  <si>
    <t>W31</t>
  </si>
  <si>
    <t>W33</t>
  </si>
  <si>
    <t>W35</t>
  </si>
  <si>
    <t>W37</t>
  </si>
  <si>
    <t>W38</t>
  </si>
  <si>
    <t>W41</t>
  </si>
  <si>
    <t>W43</t>
  </si>
  <si>
    <t>W46</t>
  </si>
  <si>
    <t>W47</t>
  </si>
  <si>
    <t>W5</t>
  </si>
  <si>
    <t>W6</t>
  </si>
  <si>
    <t>W7</t>
  </si>
  <si>
    <t>Y14</t>
  </si>
  <si>
    <t>Y16</t>
  </si>
  <si>
    <t>Y18</t>
  </si>
  <si>
    <t>Y20</t>
  </si>
  <si>
    <t>Y21</t>
  </si>
  <si>
    <t>Y24</t>
  </si>
  <si>
    <t>Y25</t>
  </si>
  <si>
    <t>Y28</t>
  </si>
  <si>
    <t>Y3</t>
  </si>
  <si>
    <t>Y30</t>
  </si>
  <si>
    <t>Y34</t>
  </si>
  <si>
    <t>Y36</t>
  </si>
  <si>
    <t>Y38</t>
  </si>
  <si>
    <t>Y4</t>
  </si>
  <si>
    <t>Y40</t>
  </si>
  <si>
    <t>Y43</t>
  </si>
  <si>
    <t>Y44</t>
  </si>
  <si>
    <t>Y45</t>
  </si>
  <si>
    <t>Y5</t>
  </si>
  <si>
    <t>Y8</t>
  </si>
  <si>
    <t>Y9</t>
  </si>
  <si>
    <t>Y32</t>
  </si>
  <si>
    <t>V39</t>
  </si>
  <si>
    <t>Y39</t>
  </si>
  <si>
    <t>G15</t>
  </si>
  <si>
    <t>F39</t>
  </si>
  <si>
    <t>H39</t>
  </si>
  <si>
    <t>K39</t>
  </si>
  <si>
    <t>M39</t>
  </si>
  <si>
    <t>P39</t>
  </si>
  <si>
    <t>T39</t>
  </si>
  <si>
    <t>AA11</t>
  </si>
  <si>
    <t>AC11</t>
  </si>
  <si>
    <t>AE11</t>
  </si>
  <si>
    <t>C15</t>
  </si>
  <si>
    <t>W11</t>
  </si>
  <si>
    <t>AA41</t>
  </si>
  <si>
    <t>C42</t>
  </si>
  <si>
    <t>E41</t>
  </si>
  <si>
    <t>G42</t>
  </si>
  <si>
    <t>J41</t>
  </si>
  <si>
    <t>L42</t>
  </si>
  <si>
    <t>N41</t>
  </si>
  <si>
    <t>R42</t>
  </si>
  <si>
    <t>U41</t>
  </si>
  <si>
    <t>W42</t>
  </si>
  <si>
    <t>AA13</t>
  </si>
  <si>
    <t>AB12</t>
  </si>
  <si>
    <t>AB13</t>
  </si>
  <si>
    <t>AC13</t>
  </si>
  <si>
    <t>AD12</t>
  </si>
  <si>
    <t>AD13</t>
  </si>
  <si>
    <t>AE13</t>
  </si>
  <si>
    <t>AF12</t>
  </si>
  <si>
    <t>AF13</t>
  </si>
  <si>
    <t>W13</t>
  </si>
  <si>
    <t>Y12</t>
  </si>
  <si>
    <t>Y13</t>
  </si>
  <si>
    <t>AA16</t>
  </si>
  <si>
    <t>AC16</t>
  </si>
  <si>
    <t>AE16</t>
  </si>
  <si>
    <t>AJ16</t>
  </si>
  <si>
    <t>W16</t>
  </si>
  <si>
    <t>AB15</t>
  </si>
  <si>
    <t>AD15</t>
  </si>
  <si>
    <t>AF15</t>
  </si>
  <si>
    <t>AG15</t>
  </si>
  <si>
    <t>Y15</t>
  </si>
  <si>
    <t>AG32</t>
  </si>
  <si>
    <t>AH32</t>
  </si>
  <si>
    <t>Y33</t>
  </si>
  <si>
    <t>A22</t>
  </si>
  <si>
    <t>A23</t>
  </si>
  <si>
    <t>A24</t>
  </si>
  <si>
    <t>A25</t>
  </si>
  <si>
    <t>A26</t>
  </si>
  <si>
    <t>A27</t>
  </si>
  <si>
    <t>AA18</t>
  </si>
  <si>
    <t>AA28</t>
  </si>
  <si>
    <t>AA30</t>
  </si>
  <si>
    <t>AA34</t>
  </si>
  <si>
    <t>AA36</t>
  </si>
  <si>
    <t>AB17</t>
  </si>
  <si>
    <t>AB19</t>
  </si>
  <si>
    <t>AB29</t>
  </si>
  <si>
    <t>AB31</t>
  </si>
  <si>
    <t>AB35</t>
  </si>
  <si>
    <t>AB37</t>
  </si>
  <si>
    <t>AC18</t>
  </si>
  <si>
    <t>AC28</t>
  </si>
  <si>
    <t>AC30</t>
  </si>
  <si>
    <t>AC34</t>
  </si>
  <si>
    <t>AC36</t>
  </si>
  <si>
    <t>AD17</t>
  </si>
  <si>
    <t>AD19</t>
  </si>
  <si>
    <t>AD29</t>
  </si>
  <si>
    <t>AD31</t>
  </si>
  <si>
    <t>AD33</t>
  </si>
  <si>
    <t>AD35</t>
  </si>
  <si>
    <t>AE18</t>
  </si>
  <si>
    <t>AE28</t>
  </si>
  <si>
    <t>AE30</t>
  </si>
  <si>
    <t>AF17</t>
  </si>
  <si>
    <t>AF19</t>
  </si>
  <si>
    <t>AF29</t>
  </si>
  <si>
    <t>AF31</t>
  </si>
  <si>
    <t>AG18</t>
  </si>
  <si>
    <t>AG28</t>
  </si>
  <si>
    <t>AG30</t>
  </si>
  <si>
    <t>AH17</t>
  </si>
  <si>
    <t>AH19</t>
  </si>
  <si>
    <t>AH31</t>
  </si>
  <si>
    <t>AJ18</t>
  </si>
  <si>
    <t>AK17</t>
  </si>
  <si>
    <t>AK19</t>
  </si>
  <si>
    <t>AK29</t>
  </si>
  <si>
    <t>AL18</t>
  </si>
  <si>
    <t>AL20</t>
  </si>
  <si>
    <t>B22</t>
  </si>
  <si>
    <t>B23</t>
  </si>
  <si>
    <t>B24</t>
  </si>
  <si>
    <t>B25</t>
  </si>
  <si>
    <t>B26</t>
  </si>
  <si>
    <t>B27</t>
  </si>
  <si>
    <t>B28</t>
  </si>
  <si>
    <t>B29</t>
  </si>
  <si>
    <t>C22</t>
  </si>
  <si>
    <t>C23</t>
  </si>
  <si>
    <t>C24</t>
  </si>
  <si>
    <t>C25</t>
  </si>
  <si>
    <t>C26</t>
  </si>
  <si>
    <t>C27</t>
  </si>
  <si>
    <t>C28</t>
  </si>
  <si>
    <t>C29</t>
  </si>
  <si>
    <t>D22</t>
  </si>
  <si>
    <t>D23</t>
  </si>
  <si>
    <t>D24</t>
  </si>
  <si>
    <t>D25</t>
  </si>
  <si>
    <t>D26</t>
  </si>
  <si>
    <t>D27</t>
  </si>
  <si>
    <t>D28</t>
  </si>
  <si>
    <t>D29</t>
  </si>
  <si>
    <t>E22</t>
  </si>
  <si>
    <t>E23</t>
  </si>
  <si>
    <t>E24</t>
  </si>
  <si>
    <t>E25</t>
  </si>
  <si>
    <t>E26</t>
  </si>
  <si>
    <t>E27</t>
  </si>
  <si>
    <t>E28</t>
  </si>
  <si>
    <t>E29</t>
  </si>
  <si>
    <t>F22</t>
  </si>
  <si>
    <t>F23</t>
  </si>
  <si>
    <t>F24</t>
  </si>
  <si>
    <t>F25</t>
  </si>
  <si>
    <t>F26</t>
  </si>
  <si>
    <t>F27</t>
  </si>
  <si>
    <t>F28</t>
  </si>
  <si>
    <t>F29</t>
  </si>
  <si>
    <t>G22</t>
  </si>
  <si>
    <t>G23</t>
  </si>
  <si>
    <t>G24</t>
  </si>
  <si>
    <t>G25</t>
  </si>
  <si>
    <t>G26</t>
  </si>
  <si>
    <t>G27</t>
  </si>
  <si>
    <t>G28</t>
  </si>
  <si>
    <t>G29</t>
  </si>
  <si>
    <t>H22</t>
  </si>
  <si>
    <t>H23</t>
  </si>
  <si>
    <t>H24</t>
  </si>
  <si>
    <t>H25</t>
  </si>
  <si>
    <t>H26</t>
  </si>
  <si>
    <t>H27</t>
  </si>
  <si>
    <t>H28</t>
  </si>
  <si>
    <t>H29</t>
  </si>
  <si>
    <t>J22</t>
  </si>
  <si>
    <t>J23</t>
  </si>
  <si>
    <t>J24</t>
  </si>
  <si>
    <t>J25</t>
  </si>
  <si>
    <t>J26</t>
  </si>
  <si>
    <t>J27</t>
  </si>
  <si>
    <t>J28</t>
  </si>
  <si>
    <t>J29</t>
  </si>
  <si>
    <t>K22</t>
  </si>
  <si>
    <t>K23</t>
  </si>
  <si>
    <t>K24</t>
  </si>
  <si>
    <t>K25</t>
  </si>
  <si>
    <t>K26</t>
  </si>
  <si>
    <t>K27</t>
  </si>
  <si>
    <t>K28</t>
  </si>
  <si>
    <t>L22</t>
  </si>
  <si>
    <t>L23</t>
  </si>
  <si>
    <t>L24</t>
  </si>
  <si>
    <t>L25</t>
  </si>
  <si>
    <t>L26</t>
  </si>
  <si>
    <t>L27</t>
  </si>
  <si>
    <t>L28</t>
  </si>
  <si>
    <t>M22</t>
  </si>
  <si>
    <t>M23</t>
  </si>
  <si>
    <t>M24</t>
  </si>
  <si>
    <t>M25</t>
  </si>
  <si>
    <t>M26</t>
  </si>
  <si>
    <t>M27</t>
  </si>
  <si>
    <t>M28</t>
  </si>
  <si>
    <t>N11</t>
  </si>
  <si>
    <t>N12</t>
  </si>
  <si>
    <t>N18</t>
  </si>
  <si>
    <t>N20</t>
  </si>
  <si>
    <t>N22</t>
  </si>
  <si>
    <t>N23</t>
  </si>
  <si>
    <t>N24</t>
  </si>
  <si>
    <t>N25</t>
  </si>
  <si>
    <t>N26</t>
  </si>
  <si>
    <t>N27</t>
  </si>
  <si>
    <t>N28</t>
  </si>
  <si>
    <t>N29</t>
  </si>
  <si>
    <t>N36</t>
  </si>
  <si>
    <t>P11</t>
  </si>
  <si>
    <t>P15</t>
  </si>
  <si>
    <t>P17</t>
  </si>
  <si>
    <t>P19</t>
  </si>
  <si>
    <t>P21</t>
  </si>
  <si>
    <t>P23</t>
  </si>
  <si>
    <t>P25</t>
  </si>
  <si>
    <t>P27</t>
  </si>
  <si>
    <t>P29</t>
  </si>
  <si>
    <t>P31</t>
  </si>
  <si>
    <t>P33</t>
  </si>
  <si>
    <t>P35</t>
  </si>
  <si>
    <t>P37</t>
  </si>
  <si>
    <t>R11</t>
  </si>
  <si>
    <t>R12</t>
  </si>
  <si>
    <t>R14</t>
  </si>
  <si>
    <t>R16</t>
  </si>
  <si>
    <t>R18</t>
  </si>
  <si>
    <t>R20</t>
  </si>
  <si>
    <t>R22</t>
  </si>
  <si>
    <t>R24</t>
  </si>
  <si>
    <t>R26</t>
  </si>
  <si>
    <t>R28</t>
  </si>
  <si>
    <t>R30</t>
  </si>
  <si>
    <t>R32</t>
  </si>
  <si>
    <t>R34</t>
  </si>
  <si>
    <t>R36</t>
  </si>
  <si>
    <t>R37</t>
  </si>
  <si>
    <t>T11</t>
  </si>
  <si>
    <t>T13</t>
  </si>
  <si>
    <t>T15</t>
  </si>
  <si>
    <t>T17</t>
  </si>
  <si>
    <t>T19</t>
  </si>
  <si>
    <t>T21</t>
  </si>
  <si>
    <t>T23</t>
  </si>
  <si>
    <t>T25</t>
  </si>
  <si>
    <t>T27</t>
  </si>
  <si>
    <t>T29</t>
  </si>
  <si>
    <t>T31</t>
  </si>
  <si>
    <t>T33</t>
  </si>
  <si>
    <t>T35</t>
  </si>
  <si>
    <t>T37</t>
  </si>
  <si>
    <t>U11</t>
  </si>
  <si>
    <t>U12</t>
  </si>
  <si>
    <t>U13</t>
  </si>
  <si>
    <t>U14</t>
  </si>
  <si>
    <t>U15</t>
  </si>
  <si>
    <t>U16</t>
  </si>
  <si>
    <t>U18</t>
  </si>
  <si>
    <t>U20</t>
  </si>
  <si>
    <t>U22</t>
  </si>
  <si>
    <t>U24</t>
  </si>
  <si>
    <t>U26</t>
  </si>
  <si>
    <t>U28</t>
  </si>
  <si>
    <t>U30</t>
  </si>
  <si>
    <t>U32</t>
  </si>
  <si>
    <t>U34</t>
  </si>
  <si>
    <t>U36</t>
  </si>
  <si>
    <t>U37</t>
  </si>
  <si>
    <t>V15</t>
  </si>
  <si>
    <t>V17</t>
  </si>
  <si>
    <t>V19</t>
  </si>
  <si>
    <t>V21</t>
  </si>
  <si>
    <t>V23</t>
  </si>
  <si>
    <t>V25</t>
  </si>
  <si>
    <t>V27</t>
  </si>
  <si>
    <t>V29</t>
  </si>
  <si>
    <t>V31</t>
  </si>
  <si>
    <t>V33</t>
  </si>
  <si>
    <t>V35</t>
  </si>
  <si>
    <t>V37</t>
  </si>
  <si>
    <t>W18</t>
  </si>
  <si>
    <t>W20</t>
  </si>
  <si>
    <t>W30</t>
  </si>
  <si>
    <t>W32</t>
  </si>
  <si>
    <t>W34</t>
  </si>
  <si>
    <t>W36</t>
  </si>
  <si>
    <t>Y17</t>
  </si>
  <si>
    <t>Y19</t>
  </si>
  <si>
    <t>Y29</t>
  </si>
  <si>
    <t>Y31</t>
  </si>
  <si>
    <t>Y35</t>
  </si>
  <si>
    <t>Y37</t>
  </si>
  <si>
    <t>AG33</t>
  </si>
  <si>
    <t>AF33</t>
  </si>
  <si>
    <t>AK23</t>
  </si>
  <si>
    <t>AL22</t>
  </si>
  <si>
    <t>AL26</t>
  </si>
  <si>
    <t>AK32</t>
  </si>
  <si>
    <t>AL32</t>
  </si>
  <si>
    <t>AH34</t>
  </si>
  <si>
    <t>AJ34</t>
  </si>
  <si>
    <t>AF34</t>
  </si>
  <si>
    <t>AG35</t>
  </si>
  <si>
    <t>AH35</t>
  </si>
  <si>
    <t>AA20</t>
  </si>
  <si>
    <t>AC20</t>
  </si>
  <si>
    <t>AH25</t>
  </si>
  <si>
    <t>AH27</t>
  </si>
  <si>
    <t>AJ22</t>
  </si>
  <si>
    <t>AJ23</t>
  </si>
  <si>
    <t>AJ27</t>
  </si>
  <si>
    <t>W22</t>
  </si>
  <si>
    <t>W23</t>
  </si>
  <si>
    <t>W26</t>
  </si>
  <si>
    <t>W27</t>
  </si>
  <si>
    <t>Y22</t>
  </si>
  <si>
    <t>Y23</t>
  </si>
  <si>
    <t>Y26</t>
  </si>
  <si>
    <t>Y27</t>
  </si>
  <si>
    <t>PinName</t>
  </si>
  <si>
    <t>I/O_Type</t>
  </si>
  <si>
    <t>Super_Logic_Region</t>
  </si>
  <si>
    <t>DDRMC_ONLY</t>
  </si>
  <si>
    <t>GTY_REFCLKN0_103</t>
  </si>
  <si>
    <t>GTY_REFCLKN1_103</t>
  </si>
  <si>
    <t>GTY_REFCLKP0_103</t>
  </si>
  <si>
    <t>GTY_REFCLKP1_103</t>
  </si>
  <si>
    <t>GTY_RXN0_103</t>
  </si>
  <si>
    <t>GTY_RXN1_103</t>
  </si>
  <si>
    <t>GTY_RXN2_103</t>
  </si>
  <si>
    <t>GTY_RXN3_103</t>
  </si>
  <si>
    <t>GTY_RXP0_103</t>
  </si>
  <si>
    <t>GTY_RXP1_103</t>
  </si>
  <si>
    <t>GTY_RXP2_103</t>
  </si>
  <si>
    <t>GTY_RXP3_103</t>
  </si>
  <si>
    <t>GTY_TXN0_103</t>
  </si>
  <si>
    <t>GTY_TXN1_103</t>
  </si>
  <si>
    <t>GTY_TXN2_103</t>
  </si>
  <si>
    <t>GTY_TXN3_103</t>
  </si>
  <si>
    <t>GTY_TXP0_103</t>
  </si>
  <si>
    <t>GTY_TXP1_103</t>
  </si>
  <si>
    <t>GTY_TXP2_103</t>
  </si>
  <si>
    <t>GTY_TXP3_103</t>
  </si>
  <si>
    <t>GTY_REFCLKN0_104</t>
  </si>
  <si>
    <t>GTY_REFCLKN1_104</t>
  </si>
  <si>
    <t>GTY_REFCLKP0_104</t>
  </si>
  <si>
    <t>GTY_REFCLKP1_104</t>
  </si>
  <si>
    <t>GTY_RXN0_104</t>
  </si>
  <si>
    <t>GTY_RXN1_104</t>
  </si>
  <si>
    <t>GTY_RXN2_104</t>
  </si>
  <si>
    <t>GTY_RXN3_104</t>
  </si>
  <si>
    <t>GTY_RXP0_104</t>
  </si>
  <si>
    <t>GTY_RXP1_104</t>
  </si>
  <si>
    <t>GTY_RXP2_104</t>
  </si>
  <si>
    <t>GTY_RXP3_104</t>
  </si>
  <si>
    <t>GTY_TXN0_104</t>
  </si>
  <si>
    <t>GTY_TXN1_104</t>
  </si>
  <si>
    <t>GTY_TXN2_104</t>
  </si>
  <si>
    <t>GTY_TXN3_104</t>
  </si>
  <si>
    <t>GTY_TXP0_104</t>
  </si>
  <si>
    <t>GTY_TXP1_104</t>
  </si>
  <si>
    <t>GTY_TXP2_104</t>
  </si>
  <si>
    <t>GTY_TXP3_104</t>
  </si>
  <si>
    <t>GTY_AVTTRCAL_L</t>
  </si>
  <si>
    <t>GTY_REFCLKN0_105</t>
  </si>
  <si>
    <t>GTY_REFCLKN1_105</t>
  </si>
  <si>
    <t>GTY_REFCLKP0_105</t>
  </si>
  <si>
    <t>GTY_REFCLKP1_105</t>
  </si>
  <si>
    <t>GTY_RREF_L</t>
  </si>
  <si>
    <t>GTY_RXN0_105</t>
  </si>
  <si>
    <t>GTY_RXN1_105</t>
  </si>
  <si>
    <t>GTY_RXN2_105</t>
  </si>
  <si>
    <t>GTY_RXN3_105</t>
  </si>
  <si>
    <t>GTY_RXP0_105</t>
  </si>
  <si>
    <t>GTY_RXP1_105</t>
  </si>
  <si>
    <t>GTY_RXP2_105</t>
  </si>
  <si>
    <t>GTY_RXP3_105</t>
  </si>
  <si>
    <t>GTY_TXN0_105</t>
  </si>
  <si>
    <t>GTY_TXN1_105</t>
  </si>
  <si>
    <t>GTY_TXN2_105</t>
  </si>
  <si>
    <t>GTY_TXN3_105</t>
  </si>
  <si>
    <t>GTY_TXP0_105</t>
  </si>
  <si>
    <t>GTY_TXP1_105</t>
  </si>
  <si>
    <t>GTY_TXP2_105</t>
  </si>
  <si>
    <t>GTY_TXP3_105</t>
  </si>
  <si>
    <t>GTY_REFCLKN0_106</t>
  </si>
  <si>
    <t>GTY_REFCLKN1_106</t>
  </si>
  <si>
    <t>GTY_REFCLKP0_106</t>
  </si>
  <si>
    <t>GTY_REFCLKP1_106</t>
  </si>
  <si>
    <t>GTY_RXN0_106</t>
  </si>
  <si>
    <t>GTY_RXN1_106</t>
  </si>
  <si>
    <t>GTY_RXN2_106</t>
  </si>
  <si>
    <t>GTY_RXN3_106</t>
  </si>
  <si>
    <t>GTY_RXP0_106</t>
  </si>
  <si>
    <t>GTY_RXP1_106</t>
  </si>
  <si>
    <t>GTY_RXP2_106</t>
  </si>
  <si>
    <t>GTY_RXP3_106</t>
  </si>
  <si>
    <t>GTY_TXN0_106</t>
  </si>
  <si>
    <t>GTY_TXN1_106</t>
  </si>
  <si>
    <t>GTY_TXN2_106</t>
  </si>
  <si>
    <t>GTY_TXN3_106</t>
  </si>
  <si>
    <t>GTY_TXP0_106</t>
  </si>
  <si>
    <t>GTY_TXP1_106</t>
  </si>
  <si>
    <t>GTY_TXP2_106</t>
  </si>
  <si>
    <t>GTY_TXP3_106</t>
  </si>
  <si>
    <t>GTY_REFCLKN0_200</t>
  </si>
  <si>
    <t>GTY_REFCLKN1_200</t>
  </si>
  <si>
    <t>GTY_REFCLKP0_200</t>
  </si>
  <si>
    <t>GTY_REFCLKP1_200</t>
  </si>
  <si>
    <t>GTY_RXN0_200</t>
  </si>
  <si>
    <t>GTY_RXN1_200</t>
  </si>
  <si>
    <t>GTY_RXN2_200</t>
  </si>
  <si>
    <t>GTY_RXN3_200</t>
  </si>
  <si>
    <t>GTY_RXP0_200</t>
  </si>
  <si>
    <t>GTY_RXP1_200</t>
  </si>
  <si>
    <t>GTY_RXP2_200</t>
  </si>
  <si>
    <t>GTY_RXP3_200</t>
  </si>
  <si>
    <t>GTY_TXN0_200</t>
  </si>
  <si>
    <t>GTY_TXN1_200</t>
  </si>
  <si>
    <t>GTY_TXN2_200</t>
  </si>
  <si>
    <t>GTY_TXN3_200</t>
  </si>
  <si>
    <t>GTY_TXP0_200</t>
  </si>
  <si>
    <t>GTY_TXP1_200</t>
  </si>
  <si>
    <t>GTY_TXP2_200</t>
  </si>
  <si>
    <t>GTY_TXP3_200</t>
  </si>
  <si>
    <t>GTY_REFCLKN0_201</t>
  </si>
  <si>
    <t>GTY_REFCLKN1_201</t>
  </si>
  <si>
    <t>GTY_REFCLKP0_201</t>
  </si>
  <si>
    <t>GTY_REFCLKP1_201</t>
  </si>
  <si>
    <t>GTY_RXN0_201</t>
  </si>
  <si>
    <t>GTY_RXN1_201</t>
  </si>
  <si>
    <t>GTY_RXN2_201</t>
  </si>
  <si>
    <t>GTY_RXN3_201</t>
  </si>
  <si>
    <t>GTY_RXP0_201</t>
  </si>
  <si>
    <t>GTY_RXP1_201</t>
  </si>
  <si>
    <t>GTY_RXP2_201</t>
  </si>
  <si>
    <t>GTY_RXP3_201</t>
  </si>
  <si>
    <t>GTY_TXN0_201</t>
  </si>
  <si>
    <t>GTY_TXN1_201</t>
  </si>
  <si>
    <t>GTY_TXN2_201</t>
  </si>
  <si>
    <t>GTY_TXN3_201</t>
  </si>
  <si>
    <t>GTY_TXP0_201</t>
  </si>
  <si>
    <t>GTY_TXP1_201</t>
  </si>
  <si>
    <t>GTY_TXP2_201</t>
  </si>
  <si>
    <t>GTY_TXP3_201</t>
  </si>
  <si>
    <t>GTY_REFCLKN0_202</t>
  </si>
  <si>
    <t>GTY_REFCLKN1_202</t>
  </si>
  <si>
    <t>GTY_REFCLKP0_202</t>
  </si>
  <si>
    <t>GTY_REFCLKP1_202</t>
  </si>
  <si>
    <t>GTY_RXN0_202</t>
  </si>
  <si>
    <t>GTY_RXN1_202</t>
  </si>
  <si>
    <t>GTY_RXN2_202</t>
  </si>
  <si>
    <t>GTY_RXN3_202</t>
  </si>
  <si>
    <t>GTY_RXP0_202</t>
  </si>
  <si>
    <t>GTY_RXP1_202</t>
  </si>
  <si>
    <t>GTY_RXP2_202</t>
  </si>
  <si>
    <t>GTY_RXP3_202</t>
  </si>
  <si>
    <t>GTY_TXN0_202</t>
  </si>
  <si>
    <t>GTY_TXN1_202</t>
  </si>
  <si>
    <t>GTY_TXN2_202</t>
  </si>
  <si>
    <t>GTY_TXN3_202</t>
  </si>
  <si>
    <t>GTY_TXP0_202</t>
  </si>
  <si>
    <t>GTY_TXP1_202</t>
  </si>
  <si>
    <t>GTY_TXP2_202</t>
  </si>
  <si>
    <t>GTY_TXP3_202</t>
  </si>
  <si>
    <t>GTY_AVTTRCAL_R</t>
  </si>
  <si>
    <t>GTY_REFCLKN0_203</t>
  </si>
  <si>
    <t>GTY_REFCLKN1_203</t>
  </si>
  <si>
    <t>GTY_REFCLKP0_203</t>
  </si>
  <si>
    <t>GTY_REFCLKP1_203</t>
  </si>
  <si>
    <t>GTY_RREF_R</t>
  </si>
  <si>
    <t>GTY_RXN0_203</t>
  </si>
  <si>
    <t>GTY_RXN1_203</t>
  </si>
  <si>
    <t>GTY_RXN2_203</t>
  </si>
  <si>
    <t>GTY_RXN3_203</t>
  </si>
  <si>
    <t>GTY_RXP0_203</t>
  </si>
  <si>
    <t>GTY_RXP1_203</t>
  </si>
  <si>
    <t>GTY_RXP2_203</t>
  </si>
  <si>
    <t>GTY_RXP3_203</t>
  </si>
  <si>
    <t>GTY_TXN0_203</t>
  </si>
  <si>
    <t>GTY_TXN1_203</t>
  </si>
  <si>
    <t>GTY_TXN2_203</t>
  </si>
  <si>
    <t>GTY_TXN3_203</t>
  </si>
  <si>
    <t>GTY_TXP0_203</t>
  </si>
  <si>
    <t>GTY_TXP1_203</t>
  </si>
  <si>
    <t>GTY_TXP2_203</t>
  </si>
  <si>
    <t>GTY_TXP3_203</t>
  </si>
  <si>
    <t>GTY_REFCLKN0_204</t>
  </si>
  <si>
    <t>GTY_REFCLKN1_204</t>
  </si>
  <si>
    <t>GTY_REFCLKP0_204</t>
  </si>
  <si>
    <t>GTY_REFCLKP1_204</t>
  </si>
  <si>
    <t>GTY_RXN0_204</t>
  </si>
  <si>
    <t>GTY_RXN1_204</t>
  </si>
  <si>
    <t>GTY_RXN2_204</t>
  </si>
  <si>
    <t>GTY_RXN3_204</t>
  </si>
  <si>
    <t>GTY_RXP0_204</t>
  </si>
  <si>
    <t>GTY_RXP1_204</t>
  </si>
  <si>
    <t>GTY_RXP2_204</t>
  </si>
  <si>
    <t>GTY_RXP3_204</t>
  </si>
  <si>
    <t>GTY_TXN0_204</t>
  </si>
  <si>
    <t>GTY_TXN1_204</t>
  </si>
  <si>
    <t>GTY_TXN2_204</t>
  </si>
  <si>
    <t>GTY_TXN3_204</t>
  </si>
  <si>
    <t>GTY_TXP0_204</t>
  </si>
  <si>
    <t>GTY_TXP1_204</t>
  </si>
  <si>
    <t>GTY_TXP2_204</t>
  </si>
  <si>
    <t>GTY_TXP3_204</t>
  </si>
  <si>
    <t>GTY_REFCLKN0_205</t>
  </si>
  <si>
    <t>GTY_REFCLKN1_205</t>
  </si>
  <si>
    <t>GTY_REFCLKP0_205</t>
  </si>
  <si>
    <t>GTY_REFCLKP1_205</t>
  </si>
  <si>
    <t>GTY_RXN0_205</t>
  </si>
  <si>
    <t>GTY_RXN1_205</t>
  </si>
  <si>
    <t>GTY_RXN2_205</t>
  </si>
  <si>
    <t>GTY_RXN3_205</t>
  </si>
  <si>
    <t>GTY_RXP0_205</t>
  </si>
  <si>
    <t>GTY_RXP1_205</t>
  </si>
  <si>
    <t>GTY_RXP2_205</t>
  </si>
  <si>
    <t>GTY_RXP3_205</t>
  </si>
  <si>
    <t>GTY_TXN0_205</t>
  </si>
  <si>
    <t>GTY_TXN1_205</t>
  </si>
  <si>
    <t>GTY_TXN2_205</t>
  </si>
  <si>
    <t>GTY_TXN3_205</t>
  </si>
  <si>
    <t>GTY_TXP0_205</t>
  </si>
  <si>
    <t>GTY_TXP1_205</t>
  </si>
  <si>
    <t>GTY_TXP2_205</t>
  </si>
  <si>
    <t>GTY_TXP3_205</t>
  </si>
  <si>
    <t>GTY_REFCLKN0_206</t>
  </si>
  <si>
    <t>GTY_REFCLKN1_206</t>
  </si>
  <si>
    <t>GTY_REFCLKP0_206</t>
  </si>
  <si>
    <t>GTY_REFCLKP1_206</t>
  </si>
  <si>
    <t>GTY_RXN0_206</t>
  </si>
  <si>
    <t>GTY_RXN1_206</t>
  </si>
  <si>
    <t>GTY_RXN2_206</t>
  </si>
  <si>
    <t>GTY_RXN3_206</t>
  </si>
  <si>
    <t>GTY_RXP0_206</t>
  </si>
  <si>
    <t>GTY_RXP1_206</t>
  </si>
  <si>
    <t>GTY_RXP2_206</t>
  </si>
  <si>
    <t>GTY_RXP3_206</t>
  </si>
  <si>
    <t>GTY_TXN0_206</t>
  </si>
  <si>
    <t>GTY_TXN1_206</t>
  </si>
  <si>
    <t>GTY_TXN2_206</t>
  </si>
  <si>
    <t>GTY_TXN3_206</t>
  </si>
  <si>
    <t>GTY_TXP0_206</t>
  </si>
  <si>
    <t>GTY_TXP1_206</t>
  </si>
  <si>
    <t>GTY_TXP2_206</t>
  </si>
  <si>
    <t>GTY_TXP3_206</t>
  </si>
  <si>
    <t>IO_L0N_306</t>
  </si>
  <si>
    <t>IO_L0P_306</t>
  </si>
  <si>
    <t>IO_L10N_306</t>
  </si>
  <si>
    <t>IO_L10P_306</t>
  </si>
  <si>
    <t>IO_L1N_306</t>
  </si>
  <si>
    <t>IO_L1P_306</t>
  </si>
  <si>
    <t>IO_L2N_306</t>
  </si>
  <si>
    <t>IO_L2P_306</t>
  </si>
  <si>
    <t>IO_L3N_306</t>
  </si>
  <si>
    <t>IO_L3P_306</t>
  </si>
  <si>
    <t>IO_L4N_306</t>
  </si>
  <si>
    <t>IO_L4P_306</t>
  </si>
  <si>
    <t>IO_L5N_HDGC_306</t>
  </si>
  <si>
    <t>IO_L5P_HDGC_306</t>
  </si>
  <si>
    <t>IO_L6N_HDGC_306</t>
  </si>
  <si>
    <t>IO_L6P_HDGC_306</t>
  </si>
  <si>
    <t>IO_L7N_306</t>
  </si>
  <si>
    <t>IO_L7P_306</t>
  </si>
  <si>
    <t>IO_L8N_306</t>
  </si>
  <si>
    <t>IO_L8P_306</t>
  </si>
  <si>
    <t>IO_L9N_306</t>
  </si>
  <si>
    <t>IO_L9P_306</t>
  </si>
  <si>
    <t>VCCO_306</t>
  </si>
  <si>
    <t>IO_L0N_406</t>
  </si>
  <si>
    <t>IO_L0P_406</t>
  </si>
  <si>
    <t>IO_L10N_406</t>
  </si>
  <si>
    <t>IO_L10P_406</t>
  </si>
  <si>
    <t>IO_L1N_406</t>
  </si>
  <si>
    <t>IO_L1P_406</t>
  </si>
  <si>
    <t>IO_L2N_406</t>
  </si>
  <si>
    <t>IO_L2P_406</t>
  </si>
  <si>
    <t>IO_L3N_406</t>
  </si>
  <si>
    <t>IO_L3P_406</t>
  </si>
  <si>
    <t>IO_L4N_406</t>
  </si>
  <si>
    <t>IO_L4P_406</t>
  </si>
  <si>
    <t>IO_L5N_HDGC_406</t>
  </si>
  <si>
    <t>IO_L5P_HDGC_406</t>
  </si>
  <si>
    <t>IO_L6N_HDGC_406</t>
  </si>
  <si>
    <t>IO_L6P_HDGC_406</t>
  </si>
  <si>
    <t>IO_L7N_406</t>
  </si>
  <si>
    <t>IO_L7P_406</t>
  </si>
  <si>
    <t>IO_L8N_406</t>
  </si>
  <si>
    <t>IO_L8P_406</t>
  </si>
  <si>
    <t>IO_L9N_406</t>
  </si>
  <si>
    <t>IO_L9P_406</t>
  </si>
  <si>
    <t>VCCO_406</t>
  </si>
  <si>
    <t>PMC_MIO0_500</t>
  </si>
  <si>
    <t>PMC_MIO10_500</t>
  </si>
  <si>
    <t>PMC_MIO11_500</t>
  </si>
  <si>
    <t>PMC_MIO12_500</t>
  </si>
  <si>
    <t>PMC_MIO13_500</t>
  </si>
  <si>
    <t>PMC_MIO14_500</t>
  </si>
  <si>
    <t>PMC_MIO15_500</t>
  </si>
  <si>
    <t>PMC_MIO16_500</t>
  </si>
  <si>
    <t>PMC_MIO17_500</t>
  </si>
  <si>
    <t>PMC_MIO18_500</t>
  </si>
  <si>
    <t>PMC_MIO19_500</t>
  </si>
  <si>
    <t>PMC_MIO1_500</t>
  </si>
  <si>
    <t>PMC_MIO20_500</t>
  </si>
  <si>
    <t>PMC_MIO21_500</t>
  </si>
  <si>
    <t>PMC_MIO22_500</t>
  </si>
  <si>
    <t>PMC_MIO23_500</t>
  </si>
  <si>
    <t>PMC_MIO24_500</t>
  </si>
  <si>
    <t>PMC_MIO25_500</t>
  </si>
  <si>
    <t>PMC_MIO2_500</t>
  </si>
  <si>
    <t>PMC_MIO3_500</t>
  </si>
  <si>
    <t>PMC_MIO4_500</t>
  </si>
  <si>
    <t>PMC_MIO5_500</t>
  </si>
  <si>
    <t>PMC_MIO6_500</t>
  </si>
  <si>
    <t>PMC_MIO7_500</t>
  </si>
  <si>
    <t>PMC_MIO8_500</t>
  </si>
  <si>
    <t>PMC_MIO9_500</t>
  </si>
  <si>
    <t>RSVDGND</t>
  </si>
  <si>
    <t>VN_500</t>
  </si>
  <si>
    <t>VP_500</t>
  </si>
  <si>
    <t>VREFN_500</t>
  </si>
  <si>
    <t>VREFP_500</t>
  </si>
  <si>
    <t>VCCO_500</t>
  </si>
  <si>
    <t>PMC_MIO26_501</t>
  </si>
  <si>
    <t>PMC_MIO27_501</t>
  </si>
  <si>
    <t>PMC_MIO28_501</t>
  </si>
  <si>
    <t>PMC_MIO29_501</t>
  </si>
  <si>
    <t>PMC_MIO30_501</t>
  </si>
  <si>
    <t>PMC_MIO31_501</t>
  </si>
  <si>
    <t>PMC_MIO32_501</t>
  </si>
  <si>
    <t>PMC_MIO33_501</t>
  </si>
  <si>
    <t>PMC_MIO34_501</t>
  </si>
  <si>
    <t>PMC_MIO35_501</t>
  </si>
  <si>
    <t>PMC_MIO36_501</t>
  </si>
  <si>
    <t>PMC_MIO37_501</t>
  </si>
  <si>
    <t>PMC_MIO38_501</t>
  </si>
  <si>
    <t>PMC_MIO39_501</t>
  </si>
  <si>
    <t>PMC_MIO40_501</t>
  </si>
  <si>
    <t>PMC_MIO41_501</t>
  </si>
  <si>
    <t>PMC_MIO42_501</t>
  </si>
  <si>
    <t>PMC_MIO43_501</t>
  </si>
  <si>
    <t>PMC_MIO44_501</t>
  </si>
  <si>
    <t>PMC_MIO45_501</t>
  </si>
  <si>
    <t>PMC_MIO46_501</t>
  </si>
  <si>
    <t>PMC_MIO47_501</t>
  </si>
  <si>
    <t>PMC_MIO48_501</t>
  </si>
  <si>
    <t>PMC_MIO49_501</t>
  </si>
  <si>
    <t>PMC_MIO50_501</t>
  </si>
  <si>
    <t>PMC_MIO51_501</t>
  </si>
  <si>
    <t>VCCO_501</t>
  </si>
  <si>
    <t>LPD_MIO0_502</t>
  </si>
  <si>
    <t>LPD_MIO10_502</t>
  </si>
  <si>
    <t>LPD_MIO11_502</t>
  </si>
  <si>
    <t>LPD_MIO12_502</t>
  </si>
  <si>
    <t>LPD_MIO13_502</t>
  </si>
  <si>
    <t>LPD_MIO14_502</t>
  </si>
  <si>
    <t>LPD_MIO15_502</t>
  </si>
  <si>
    <t>LPD_MIO16_502</t>
  </si>
  <si>
    <t>LPD_MIO17_502</t>
  </si>
  <si>
    <t>LPD_MIO18_502</t>
  </si>
  <si>
    <t>LPD_MIO19_502</t>
  </si>
  <si>
    <t>LPD_MIO1_502</t>
  </si>
  <si>
    <t>LPD_MIO20_502</t>
  </si>
  <si>
    <t>LPD_MIO21_502</t>
  </si>
  <si>
    <t>LPD_MIO22_502</t>
  </si>
  <si>
    <t>LPD_MIO23_502</t>
  </si>
  <si>
    <t>LPD_MIO24_502</t>
  </si>
  <si>
    <t>LPD_MIO25_502</t>
  </si>
  <si>
    <t>LPD_MIO2_502</t>
  </si>
  <si>
    <t>LPD_MIO3_502</t>
  </si>
  <si>
    <t>LPD_MIO4_502</t>
  </si>
  <si>
    <t>LPD_MIO5_502</t>
  </si>
  <si>
    <t>LPD_MIO6_502</t>
  </si>
  <si>
    <t>LPD_MIO7_502</t>
  </si>
  <si>
    <t>LPD_MIO8_502</t>
  </si>
  <si>
    <t>LPD_MIO9_502</t>
  </si>
  <si>
    <t>VCCO_502</t>
  </si>
  <si>
    <t>DONE_503</t>
  </si>
  <si>
    <t>ERROR_OUT_503</t>
  </si>
  <si>
    <t>MODE0_503</t>
  </si>
  <si>
    <t>MODE1_503</t>
  </si>
  <si>
    <t>MODE2_503</t>
  </si>
  <si>
    <t>MODE3_503</t>
  </si>
  <si>
    <t>POR_B_503</t>
  </si>
  <si>
    <t>PUDC_B_503</t>
  </si>
  <si>
    <t>REF_CLK_503</t>
  </si>
  <si>
    <t>RTC_PADI_503</t>
  </si>
  <si>
    <t>RTC_PADO_503</t>
  </si>
  <si>
    <t>TCK_503</t>
  </si>
  <si>
    <t>TDI_503</t>
  </si>
  <si>
    <t>TDO_503</t>
  </si>
  <si>
    <t>TMS_503</t>
  </si>
  <si>
    <t>VCCO_503</t>
  </si>
  <si>
    <t>IO_L0N_XCC_N0P1_M0P1_700</t>
  </si>
  <si>
    <t>IO_L0P_XCC_N0P0_M0P0_700</t>
  </si>
  <si>
    <t>IO_L10N_N3P3_M0P21_700</t>
  </si>
  <si>
    <t>IO_L10P_N3P2_M0P20_700</t>
  </si>
  <si>
    <t>IO_L11N_N3P5_M0P23_700</t>
  </si>
  <si>
    <t>IO_L11P_N3P4_M0P22_700</t>
  </si>
  <si>
    <t>IO_L12N_GC_XCC_N4P1_M0P25_700</t>
  </si>
  <si>
    <t>IO_L12P_GC_XCC_N4P0_M0P24_700</t>
  </si>
  <si>
    <t>IO_L13N_N4P3_M0P27_700</t>
  </si>
  <si>
    <t>IO_L13P_N4P2_M0P26_700</t>
  </si>
  <si>
    <t>IO_L14N_N4P5_M0P29_700</t>
  </si>
  <si>
    <t>IO_L14P_N4P4_M0P28_700</t>
  </si>
  <si>
    <t>IO_L15N_XCC_N5P1_M0P31_700</t>
  </si>
  <si>
    <t>IO_L15P_XCC_N5P0_M0P30_700</t>
  </si>
  <si>
    <t>IO_L16N_N5P3_M0P33_700</t>
  </si>
  <si>
    <t>IO_L16P_N5P2_M0P32_700</t>
  </si>
  <si>
    <t>IO_L17N_N5P5_M0P35_700</t>
  </si>
  <si>
    <t>IO_L17P_N5P4_M0P34_700</t>
  </si>
  <si>
    <t>IO_L18N_XCC_N6P1_M0P37_700</t>
  </si>
  <si>
    <t>IO_L18P_XCC_N6P0_M0P36_700</t>
  </si>
  <si>
    <t>IO_L19N_N6P3_M0P39_700</t>
  </si>
  <si>
    <t>IO_L19P_N6P2_M0P38_700</t>
  </si>
  <si>
    <t>IO_L1N_N0P3_M0P3_700</t>
  </si>
  <si>
    <t>IO_L1P_N0P2_M0P2_700</t>
  </si>
  <si>
    <t>IO_L20N_N6P5_M0P41_700</t>
  </si>
  <si>
    <t>IO_L20P_N6P4_M0P40_700</t>
  </si>
  <si>
    <t>IO_L21N_XCC_N7P1_M0P43_700</t>
  </si>
  <si>
    <t>IO_L21P_XCC_N7P0_M0P42_700</t>
  </si>
  <si>
    <t>IO_L22N_N7P3_M0P45_700</t>
  </si>
  <si>
    <t>IO_L22P_N7P2_M0P44_700</t>
  </si>
  <si>
    <t>IO_L23N_N7P5_M0P47_700</t>
  </si>
  <si>
    <t>IO_L23P_N7P4_M0P46_700</t>
  </si>
  <si>
    <t>IO_L24N_GC_XCC_N8P1_M0P49_700</t>
  </si>
  <si>
    <t>IO_L24P_GC_XCC_N8P0_M0P48_700</t>
  </si>
  <si>
    <t>IO_L25N_N8P3_M0P51_700</t>
  </si>
  <si>
    <t>IO_L25P_N8P2_M0P50_700</t>
  </si>
  <si>
    <t>IO_L26N_N8P5_M0P53_700</t>
  </si>
  <si>
    <t>IO_L26P_N8P4_M0P52_700</t>
  </si>
  <si>
    <t>IO_L2N_N0P5_M0P5_700</t>
  </si>
  <si>
    <t>IO_L2P_N0P4_M0P4_700</t>
  </si>
  <si>
    <t>IO_L3N_XCC_N1P1_M0P7_700</t>
  </si>
  <si>
    <t>IO_L3P_XCC_N1P0_M0P6_700</t>
  </si>
  <si>
    <t>IO_L4N_N1P3_M0P9_700</t>
  </si>
  <si>
    <t>IO_L4P_N1P2_M0P8_700</t>
  </si>
  <si>
    <t>IO_L5N_N1P5_M0P11_700</t>
  </si>
  <si>
    <t>IO_L5P_N1P4_M0P10_700</t>
  </si>
  <si>
    <t>IO_L6N_GC_XCC_N2P1_M0P13_700</t>
  </si>
  <si>
    <t>IO_L6P_GC_XCC_N2P0_M0P12_700</t>
  </si>
  <si>
    <t>IO_L7N_N2P3_M0P15_700</t>
  </si>
  <si>
    <t>IO_L7P_N2P2_M0P14_700</t>
  </si>
  <si>
    <t>IO_L8N_N2P5_M0P17_700</t>
  </si>
  <si>
    <t>IO_L8P_N2P4_M0P16_700</t>
  </si>
  <si>
    <t>IO_L9N_GC_XCC_N3P1_M0P19_700</t>
  </si>
  <si>
    <t>IO_L9P_GC_XCC_N3P0_M0P18_700</t>
  </si>
  <si>
    <t>IO_VR_700</t>
  </si>
  <si>
    <t>VCCO_700</t>
  </si>
  <si>
    <t>IO_L0N_XCC_N0P1_M0P55_701</t>
  </si>
  <si>
    <t>IO_L0P_XCC_N0P0_M0P54_701</t>
  </si>
  <si>
    <t>IO_L10N_N3P3_M0P75_701</t>
  </si>
  <si>
    <t>IO_L10P_N3P2_M0P74_701</t>
  </si>
  <si>
    <t>IO_L11N_N3P5_M0P77_701</t>
  </si>
  <si>
    <t>IO_L11P_N3P4_M0P76_701</t>
  </si>
  <si>
    <t>IO_L12N_GC_XCC_N4P1_M0P79_701</t>
  </si>
  <si>
    <t>IO_L12P_GC_XCC_N4P0_M0P78_701</t>
  </si>
  <si>
    <t>IO_L13N_N4P3_M0P81_701</t>
  </si>
  <si>
    <t>IO_L13P_N4P2_M0P80_701</t>
  </si>
  <si>
    <t>IO_L14N_N4P5_M0P83_701</t>
  </si>
  <si>
    <t>IO_L14P_N4P4_M0P82_701</t>
  </si>
  <si>
    <t>IO_L15N_XCC_N5P1_M0P85_701</t>
  </si>
  <si>
    <t>IO_L15P_XCC_N5P0_M0P84_701</t>
  </si>
  <si>
    <t>IO_L16N_N5P3_M0P87_701</t>
  </si>
  <si>
    <t>IO_L16P_N5P2_M0P86_701</t>
  </si>
  <si>
    <t>IO_L17N_N5P5_M0P89_701</t>
  </si>
  <si>
    <t>IO_L17P_N5P4_M0P88_701</t>
  </si>
  <si>
    <t>IO_L18N_XCC_N6P1_M0P91_701</t>
  </si>
  <si>
    <t>IO_L18P_XCC_N6P0_M0P90_701</t>
  </si>
  <si>
    <t>IO_L19N_N6P3_M0P93_701</t>
  </si>
  <si>
    <t>IO_L19P_N6P2_M0P92_701</t>
  </si>
  <si>
    <t>IO_L1N_N0P3_M0P57_701</t>
  </si>
  <si>
    <t>IO_L1P_N0P2_M0P56_701</t>
  </si>
  <si>
    <t>IO_L20N_N6P5_M0P95_701</t>
  </si>
  <si>
    <t>IO_L20P_N6P4_M0P94_701</t>
  </si>
  <si>
    <t>IO_L21N_XCC_N7P1_M0P97_701</t>
  </si>
  <si>
    <t>IO_L21P_XCC_N7P0_M0P96_701</t>
  </si>
  <si>
    <t>IO_L22N_N7P3_M0P99_701</t>
  </si>
  <si>
    <t>IO_L22P_N7P2_M0P98_701</t>
  </si>
  <si>
    <t>IO_L23N_N7P5_M0P101_701</t>
  </si>
  <si>
    <t>IO_L23P_N7P4_M0P100_701</t>
  </si>
  <si>
    <t>IO_L24N_GC_XCC_N8P1_M0P103_701</t>
  </si>
  <si>
    <t>IO_L24P_GC_XCC_N8P0_M0P102_701</t>
  </si>
  <si>
    <t>IO_L25N_N8P3_M0P105_701</t>
  </si>
  <si>
    <t>IO_L25P_N8P2_M0P104_701</t>
  </si>
  <si>
    <t>IO_L26N_N8P5_M0P107_701</t>
  </si>
  <si>
    <t>IO_L26P_N8P4_M0P106_701</t>
  </si>
  <si>
    <t>IO_L2N_N0P5_M0P59_701</t>
  </si>
  <si>
    <t>IO_L2P_N0P4_M0P58_701</t>
  </si>
  <si>
    <t>IO_L3N_XCC_N1P1_M0P61_701</t>
  </si>
  <si>
    <t>IO_L3P_XCC_N1P0_M0P60_701</t>
  </si>
  <si>
    <t>IO_L4N_N1P3_M0P63_701</t>
  </si>
  <si>
    <t>IO_L4P_N1P2_M0P62_701</t>
  </si>
  <si>
    <t>IO_L5N_N1P5_M0P65_701</t>
  </si>
  <si>
    <t>IO_L5P_N1P4_M0P64_701</t>
  </si>
  <si>
    <t>IO_L6N_GC_XCC_N2P1_M0P67_701</t>
  </si>
  <si>
    <t>IO_L6P_GC_XCC_N2P0_M0P66_701</t>
  </si>
  <si>
    <t>IO_L7N_N2P3_M0P69_701</t>
  </si>
  <si>
    <t>IO_L7P_N2P2_M0P68_701</t>
  </si>
  <si>
    <t>IO_L8N_N2P5_M0P71_701</t>
  </si>
  <si>
    <t>IO_L8P_N2P4_M0P70_701</t>
  </si>
  <si>
    <t>IO_L9N_GC_XCC_N3P1_M0P73_701</t>
  </si>
  <si>
    <t>IO_L9P_GC_XCC_N3P0_M0P72_701</t>
  </si>
  <si>
    <t>VCCO_701</t>
  </si>
  <si>
    <t>IO_L0N_XCC_N0P1_M0P109_702</t>
  </si>
  <si>
    <t>IO_L0P_XCC_N0P0_M0P108_702</t>
  </si>
  <si>
    <t>IO_L10N_N3P3_M0P129_702</t>
  </si>
  <si>
    <t>IO_L10P_N3P2_M0P128_702</t>
  </si>
  <si>
    <t>IO_L11N_N3P5_M0P131_702</t>
  </si>
  <si>
    <t>IO_L11P_N3P4_M0P130_702</t>
  </si>
  <si>
    <t>IO_L12N_GC_XCC_N4P1_M0P133_702</t>
  </si>
  <si>
    <t>IO_L12P_GC_XCC_N4P0_M0P132_702</t>
  </si>
  <si>
    <t>IO_L13N_N4P3_M0P135_702</t>
  </si>
  <si>
    <t>IO_L13P_N4P2_M0P134_702</t>
  </si>
  <si>
    <t>IO_L14N_N4P5_M0P137_702</t>
  </si>
  <si>
    <t>IO_L14P_N4P4_M0P136_702</t>
  </si>
  <si>
    <t>IO_L15N_XCC_N5P1_M0P139_702</t>
  </si>
  <si>
    <t>IO_L15P_XCC_N5P0_M0P138_702</t>
  </si>
  <si>
    <t>IO_L16N_N5P3_M0P141_702</t>
  </si>
  <si>
    <t>IO_L16P_N5P2_M0P140_702</t>
  </si>
  <si>
    <t>IO_L17N_N5P5_M0P143_702</t>
  </si>
  <si>
    <t>IO_L17P_N5P4_M0P142_702</t>
  </si>
  <si>
    <t>IO_L18N_XCC_N6P1_M0P145_702</t>
  </si>
  <si>
    <t>IO_L18P_XCC_N6P0_M0P144_702</t>
  </si>
  <si>
    <t>IO_L19N_N6P3_M0P147_702</t>
  </si>
  <si>
    <t>IO_L19P_N6P2_M0P146_702</t>
  </si>
  <si>
    <t>IO_L1N_N0P3_M0P111_702</t>
  </si>
  <si>
    <t>IO_L1P_N0P2_M0P110_702</t>
  </si>
  <si>
    <t>IO_L20N_N6P5_M0P149_702</t>
  </si>
  <si>
    <t>IO_L20P_N6P4_M0P148_702</t>
  </si>
  <si>
    <t>IO_L21N_XCC_N7P1_M0P151_702</t>
  </si>
  <si>
    <t>IO_L21P_XCC_N7P0_M0P150_702</t>
  </si>
  <si>
    <t>IO_L22N_N7P3_M0P153_702</t>
  </si>
  <si>
    <t>IO_L22P_N7P2_M0P152_702</t>
  </si>
  <si>
    <t>IO_L23N_N7P5_M0P155_702</t>
  </si>
  <si>
    <t>IO_L23P_N7P4_M0P154_702</t>
  </si>
  <si>
    <t>IO_L24N_GC_XCC_N8P1_M0P157_702</t>
  </si>
  <si>
    <t>IO_L24P_GC_XCC_N8P0_M0P156_702</t>
  </si>
  <si>
    <t>IO_L25N_N8P3_M0P159_702</t>
  </si>
  <si>
    <t>IO_L25P_N8P2_M0P158_702</t>
  </si>
  <si>
    <t>IO_L26N_N8P5_M0P161_702</t>
  </si>
  <si>
    <t>IO_L26P_N8P4_M0P160_702</t>
  </si>
  <si>
    <t>IO_L2N_N0P5_M0P113_702</t>
  </si>
  <si>
    <t>IO_L2P_N0P4_M0P112_702</t>
  </si>
  <si>
    <t>IO_L3N_XCC_N1P1_M0P115_702</t>
  </si>
  <si>
    <t>IO_L3P_XCC_N1P0_M0P114_702</t>
  </si>
  <si>
    <t>IO_L4N_N1P3_M0P117_702</t>
  </si>
  <si>
    <t>IO_L4P_N1P2_M0P116_702</t>
  </si>
  <si>
    <t>IO_L5N_N1P5_M0P119_702</t>
  </si>
  <si>
    <t>IO_L5P_N1P4_M0P118_702</t>
  </si>
  <si>
    <t>IO_L6N_GC_XCC_N2P1_M0P121_702</t>
  </si>
  <si>
    <t>IO_L6P_GC_XCC_N2P0_M0P120_702</t>
  </si>
  <si>
    <t>IO_L7N_N2P3_M0P123_702</t>
  </si>
  <si>
    <t>IO_L7P_N2P2_M0P122_702</t>
  </si>
  <si>
    <t>IO_L8N_N2P5_M0P125_702</t>
  </si>
  <si>
    <t>IO_L8P_N2P4_M0P124_702</t>
  </si>
  <si>
    <t>IO_L9N_GC_XCC_N3P1_M0P127_702</t>
  </si>
  <si>
    <t>IO_L9P_GC_XCC_N3P0_M0P126_702</t>
  </si>
  <si>
    <t>VCCO_702</t>
  </si>
  <si>
    <t>IO_L0N_XCC_N0P1_M1P1_703</t>
  </si>
  <si>
    <t>IO_L0P_XCC_N0P0_M1P0_703</t>
  </si>
  <si>
    <t>IO_L10N_N3P3_M1P21_703</t>
  </si>
  <si>
    <t>IO_L10P_N3P2_M1P20_703</t>
  </si>
  <si>
    <t>IO_L11N_N3P5_M1P23_703</t>
  </si>
  <si>
    <t>IO_L11P_N3P4_M1P22_703</t>
  </si>
  <si>
    <t>IO_L12N_GC_XCC_N4P1_M1P25_703</t>
  </si>
  <si>
    <t>IO_L12P_GC_XCC_N4P0_M1P24_703</t>
  </si>
  <si>
    <t>IO_L13N_N4P3_M1P27_703</t>
  </si>
  <si>
    <t>IO_L13P_N4P2_M1P26_703</t>
  </si>
  <si>
    <t>IO_L14N_N4P5_M1P29_703</t>
  </si>
  <si>
    <t>IO_L14P_N4P4_M1P28_703</t>
  </si>
  <si>
    <t>IO_L15N_XCC_N5P1_M1P31_703</t>
  </si>
  <si>
    <t>IO_L15P_XCC_N5P0_M1P30_703</t>
  </si>
  <si>
    <t>IO_L16N_N5P3_M1P33_703</t>
  </si>
  <si>
    <t>IO_L16P_N5P2_M1P32_703</t>
  </si>
  <si>
    <t>IO_L17N_N5P5_M1P35_703</t>
  </si>
  <si>
    <t>IO_L17P_N5P4_M1P34_703</t>
  </si>
  <si>
    <t>IO_L18N_XCC_N6P1_M1P37_703</t>
  </si>
  <si>
    <t>IO_L18P_XCC_N6P0_M1P36_703</t>
  </si>
  <si>
    <t>IO_L19N_N6P3_M1P39_703</t>
  </si>
  <si>
    <t>IO_L19P_N6P2_M1P38_703</t>
  </si>
  <si>
    <t>IO_L1N_N0P3_M1P3_703</t>
  </si>
  <si>
    <t>IO_L1P_N0P2_M1P2_703</t>
  </si>
  <si>
    <t>IO_L20N_N6P5_M1P41_703</t>
  </si>
  <si>
    <t>IO_L20P_N6P4_M1P40_703</t>
  </si>
  <si>
    <t>IO_L21N_XCC_N7P1_M1P43_703</t>
  </si>
  <si>
    <t>IO_L21P_XCC_N7P0_M1P42_703</t>
  </si>
  <si>
    <t>IO_L22N_N7P3_M1P45_703</t>
  </si>
  <si>
    <t>IO_L22P_N7P2_M1P44_703</t>
  </si>
  <si>
    <t>IO_L23N_N7P5_M1P47_703</t>
  </si>
  <si>
    <t>IO_L23P_N7P4_M1P46_703</t>
  </si>
  <si>
    <t>IO_L24N_GC_XCC_N8P1_M1P49_703</t>
  </si>
  <si>
    <t>IO_L24P_GC_XCC_N8P0_M1P48_703</t>
  </si>
  <si>
    <t>IO_L25N_N8P3_M1P51_703</t>
  </si>
  <si>
    <t>IO_L25P_N8P2_M1P50_703</t>
  </si>
  <si>
    <t>IO_L26N_N8P5_M1P53_703</t>
  </si>
  <si>
    <t>IO_L26P_N8P4_M1P52_703</t>
  </si>
  <si>
    <t>IO_L2N_N0P5_M1P5_703</t>
  </si>
  <si>
    <t>IO_L2P_N0P4_M1P4_703</t>
  </si>
  <si>
    <t>IO_L3N_XCC_N1P1_M1P7_703</t>
  </si>
  <si>
    <t>IO_L3P_XCC_N1P0_M1P6_703</t>
  </si>
  <si>
    <t>IO_L4N_N1P3_M1P9_703</t>
  </si>
  <si>
    <t>IO_L4P_N1P2_M1P8_703</t>
  </si>
  <si>
    <t>IO_L5N_N1P5_M1P11_703</t>
  </si>
  <si>
    <t>IO_L5P_N1P4_M1P10_703</t>
  </si>
  <si>
    <t>IO_L6N_GC_XCC_N2P1_M1P13_703</t>
  </si>
  <si>
    <t>IO_L6P_GC_XCC_N2P0_M1P12_703</t>
  </si>
  <si>
    <t>IO_L7N_N2P3_M1P15_703</t>
  </si>
  <si>
    <t>IO_L7P_N2P2_M1P14_703</t>
  </si>
  <si>
    <t>IO_L8N_N2P5_M1P17_703</t>
  </si>
  <si>
    <t>IO_L8P_N2P4_M1P16_703</t>
  </si>
  <si>
    <t>IO_L9N_GC_XCC_N3P1_M1P19_703</t>
  </si>
  <si>
    <t>IO_L9P_GC_XCC_N3P0_M1P18_703</t>
  </si>
  <si>
    <t>VCCO_703</t>
  </si>
  <si>
    <t>IO_L0N_XCC_N0P1_M1P55_704</t>
  </si>
  <si>
    <t>IO_L0P_XCC_N0P0_M1P54_704</t>
  </si>
  <si>
    <t>IO_L10N_N3P3_M1P75_704</t>
  </si>
  <si>
    <t>IO_L10P_N3P2_M1P74_704</t>
  </si>
  <si>
    <t>IO_L11N_N3P5_M1P77_704</t>
  </si>
  <si>
    <t>IO_L11P_N3P4_M1P76_704</t>
  </si>
  <si>
    <t>IO_L12N_GC_XCC_N4P1_M1P79_704</t>
  </si>
  <si>
    <t>IO_L12P_GC_XCC_N4P0_M1P78_704</t>
  </si>
  <si>
    <t>IO_L13N_N4P3_M1P81_704</t>
  </si>
  <si>
    <t>IO_L13P_N4P2_M1P80_704</t>
  </si>
  <si>
    <t>IO_L14N_N4P5_M1P83_704</t>
  </si>
  <si>
    <t>IO_L14P_N4P4_M1P82_704</t>
  </si>
  <si>
    <t>IO_L15N_XCC_N5P1_M1P85_704</t>
  </si>
  <si>
    <t>IO_L15P_XCC_N5P0_M1P84_704</t>
  </si>
  <si>
    <t>IO_L16N_N5P3_M1P87_704</t>
  </si>
  <si>
    <t>IO_L16P_N5P2_M1P86_704</t>
  </si>
  <si>
    <t>IO_L17N_N5P5_M1P89_704</t>
  </si>
  <si>
    <t>IO_L17P_N5P4_M1P88_704</t>
  </si>
  <si>
    <t>IO_L18N_XCC_N6P1_M1P91_704</t>
  </si>
  <si>
    <t>IO_L18P_XCC_N6P0_M1P90_704</t>
  </si>
  <si>
    <t>IO_L19N_N6P3_M1P93_704</t>
  </si>
  <si>
    <t>IO_L19P_N6P2_M1P92_704</t>
  </si>
  <si>
    <t>IO_L1N_N0P3_M1P57_704</t>
  </si>
  <si>
    <t>IO_L1P_N0P2_M1P56_704</t>
  </si>
  <si>
    <t>IO_L20N_N6P5_M1P95_704</t>
  </si>
  <si>
    <t>IO_L20P_N6P4_M1P94_704</t>
  </si>
  <si>
    <t>IO_L21N_XCC_N7P1_M1P97_704</t>
  </si>
  <si>
    <t>IO_L21P_XCC_N7P0_M1P96_704</t>
  </si>
  <si>
    <t>IO_L22N_N7P3_M1P99_704</t>
  </si>
  <si>
    <t>IO_L22P_N7P2_M1P98_704</t>
  </si>
  <si>
    <t>IO_L23N_N7P5_M1P101_704</t>
  </si>
  <si>
    <t>IO_L23P_N7P4_M1P100_704</t>
  </si>
  <si>
    <t>IO_L24N_GC_XCC_N8P1_M1P103_704</t>
  </si>
  <si>
    <t>IO_L24P_GC_XCC_N8P0_M1P102_704</t>
  </si>
  <si>
    <t>IO_L25N_N8P3_M1P105_704</t>
  </si>
  <si>
    <t>IO_L25P_N8P2_M1P104_704</t>
  </si>
  <si>
    <t>IO_L26N_N8P5_M1P107_704</t>
  </si>
  <si>
    <t>IO_L26P_N8P4_M1P106_704</t>
  </si>
  <si>
    <t>IO_L2N_N0P5_M1P59_704</t>
  </si>
  <si>
    <t>IO_L2P_N0P4_M1P58_704</t>
  </si>
  <si>
    <t>IO_L3N_XCC_N1P1_M1P61_704</t>
  </si>
  <si>
    <t>IO_L3P_XCC_N1P0_M1P60_704</t>
  </si>
  <si>
    <t>IO_L4N_N1P3_M1P63_704</t>
  </si>
  <si>
    <t>IO_L4P_N1P2_M1P62_704</t>
  </si>
  <si>
    <t>IO_L5N_N1P5_M1P65_704</t>
  </si>
  <si>
    <t>IO_L5P_N1P4_M1P64_704</t>
  </si>
  <si>
    <t>IO_L6N_GC_XCC_N2P1_M1P67_704</t>
  </si>
  <si>
    <t>IO_L6P_GC_XCC_N2P0_M1P66_704</t>
  </si>
  <si>
    <t>IO_L7N_N2P3_M1P69_704</t>
  </si>
  <si>
    <t>IO_L7P_N2P2_M1P68_704</t>
  </si>
  <si>
    <t>IO_L8N_N2P5_M1P71_704</t>
  </si>
  <si>
    <t>IO_L8P_N2P4_M1P70_704</t>
  </si>
  <si>
    <t>IO_L9N_GC_XCC_N3P1_M1P73_704</t>
  </si>
  <si>
    <t>IO_L9P_GC_XCC_N3P0_M1P72_704</t>
  </si>
  <si>
    <t>VCCO_704</t>
  </si>
  <si>
    <t>IO_L0N_XCC_N0P1_M1P109_705</t>
  </si>
  <si>
    <t>IO_L0P_XCC_N0P0_M1P108_705</t>
  </si>
  <si>
    <t>IO_L10N_N3P3_M1P129_705</t>
  </si>
  <si>
    <t>IO_L10P_N3P2_M1P128_705</t>
  </si>
  <si>
    <t>IO_L11N_N3P5_M1P131_705</t>
  </si>
  <si>
    <t>IO_L11P_N3P4_M1P130_705</t>
  </si>
  <si>
    <t>IO_L12N_GC_XCC_N4P1_M1P133_705</t>
  </si>
  <si>
    <t>IO_L12P_GC_XCC_N4P0_M1P132_705</t>
  </si>
  <si>
    <t>IO_L13N_N4P3_M1P135_705</t>
  </si>
  <si>
    <t>IO_L13P_N4P2_M1P134_705</t>
  </si>
  <si>
    <t>IO_L14N_N4P5_M1P137_705</t>
  </si>
  <si>
    <t>IO_L14P_N4P4_M1P136_705</t>
  </si>
  <si>
    <t>IO_L15N_XCC_N5P1_M1P139_705</t>
  </si>
  <si>
    <t>IO_L15P_XCC_N5P0_M1P138_705</t>
  </si>
  <si>
    <t>IO_L16N_N5P3_M1P141_705</t>
  </si>
  <si>
    <t>IO_L16P_N5P2_M1P140_705</t>
  </si>
  <si>
    <t>IO_L17N_N5P5_M1P143_705</t>
  </si>
  <si>
    <t>IO_L17P_N5P4_M1P142_705</t>
  </si>
  <si>
    <t>IO_L18N_XCC_N6P1_M1P145_705</t>
  </si>
  <si>
    <t>IO_L18P_XCC_N6P0_M1P144_705</t>
  </si>
  <si>
    <t>IO_L19N_N6P3_M1P147_705</t>
  </si>
  <si>
    <t>IO_L19P_N6P2_M1P146_705</t>
  </si>
  <si>
    <t>IO_L1N_N0P3_M1P111_705</t>
  </si>
  <si>
    <t>IO_L1P_N0P2_M1P110_705</t>
  </si>
  <si>
    <t>IO_L20N_N6P5_M1P149_705</t>
  </si>
  <si>
    <t>IO_L20P_N6P4_M1P148_705</t>
  </si>
  <si>
    <t>IO_L21N_XCC_N7P1_M1P151_705</t>
  </si>
  <si>
    <t>IO_L21P_XCC_N7P0_M1P150_705</t>
  </si>
  <si>
    <t>IO_L22N_N7P3_M1P153_705</t>
  </si>
  <si>
    <t>IO_L22P_N7P2_M1P152_705</t>
  </si>
  <si>
    <t>IO_L23N_N7P5_M1P155_705</t>
  </si>
  <si>
    <t>IO_L23P_N7P4_M1P154_705</t>
  </si>
  <si>
    <t>IO_L24N_GC_XCC_N8P1_M1P157_705</t>
  </si>
  <si>
    <t>IO_L24P_GC_XCC_N8P0_M1P156_705</t>
  </si>
  <si>
    <t>IO_L25N_N8P3_M1P159_705</t>
  </si>
  <si>
    <t>IO_L25P_N8P2_M1P158_705</t>
  </si>
  <si>
    <t>IO_L26N_N8P5_M1P161_705</t>
  </si>
  <si>
    <t>IO_L26P_N8P4_M1P160_705</t>
  </si>
  <si>
    <t>IO_L2N_N0P5_M1P113_705</t>
  </si>
  <si>
    <t>IO_L2P_N0P4_M1P112_705</t>
  </si>
  <si>
    <t>IO_L3N_XCC_N1P1_M1P115_705</t>
  </si>
  <si>
    <t>IO_L3P_XCC_N1P0_M1P114_705</t>
  </si>
  <si>
    <t>IO_L4N_N1P3_M1P117_705</t>
  </si>
  <si>
    <t>IO_L4P_N1P2_M1P116_705</t>
  </si>
  <si>
    <t>IO_L5N_N1P5_M1P119_705</t>
  </si>
  <si>
    <t>IO_L5P_N1P4_M1P118_705</t>
  </si>
  <si>
    <t>IO_L6N_GC_XCC_N2P1_M1P121_705</t>
  </si>
  <si>
    <t>IO_L6P_GC_XCC_N2P0_M1P120_705</t>
  </si>
  <si>
    <t>IO_L7N_N2P3_M1P123_705</t>
  </si>
  <si>
    <t>IO_L7P_N2P2_M1P122_705</t>
  </si>
  <si>
    <t>IO_L8N_N2P5_M1P125_705</t>
  </si>
  <si>
    <t>IO_L8P_N2P4_M1P124_705</t>
  </si>
  <si>
    <t>IO_L9N_GC_XCC_N3P1_M1P127_705</t>
  </si>
  <si>
    <t>IO_L9P_GC_XCC_N3P0_M1P126_705</t>
  </si>
  <si>
    <t>VCCO_705</t>
  </si>
  <si>
    <t>IO_L0N_XCC_N0P1_M2P1_706</t>
  </si>
  <si>
    <t>IO_L0P_XCC_N0P0_M2P0_706</t>
  </si>
  <si>
    <t>IO_L10N_N3P3_M2P21_706</t>
  </si>
  <si>
    <t>IO_L10P_N3P2_M2P20_706</t>
  </si>
  <si>
    <t>IO_L11N_N3P5_M2P23_706</t>
  </si>
  <si>
    <t>IO_L11P_N3P4_M2P22_706</t>
  </si>
  <si>
    <t>IO_L12N_GC_XCC_N4P1_M2P25_706</t>
  </si>
  <si>
    <t>IO_L12P_GC_XCC_N4P0_M2P24_706</t>
  </si>
  <si>
    <t>IO_L13N_N4P3_M2P27_706</t>
  </si>
  <si>
    <t>IO_L13P_N4P2_M2P26_706</t>
  </si>
  <si>
    <t>IO_L14N_N4P5_M2P29_706</t>
  </si>
  <si>
    <t>IO_L14P_N4P4_M2P28_706</t>
  </si>
  <si>
    <t>IO_L15N_XCC_N5P1_M2P31_706</t>
  </si>
  <si>
    <t>IO_L15P_XCC_N5P0_M2P30_706</t>
  </si>
  <si>
    <t>IO_L16N_N5P3_M2P33_706</t>
  </si>
  <si>
    <t>IO_L16P_N5P2_M2P32_706</t>
  </si>
  <si>
    <t>IO_L17N_N5P5_M2P35_706</t>
  </si>
  <si>
    <t>IO_L17P_N5P4_M2P34_706</t>
  </si>
  <si>
    <t>IO_L18N_XCC_N6P1_M2P37_706</t>
  </si>
  <si>
    <t>IO_L18P_XCC_N6P0_M2P36_706</t>
  </si>
  <si>
    <t>IO_L19N_N6P3_M2P39_706</t>
  </si>
  <si>
    <t>IO_L19P_N6P2_M2P38_706</t>
  </si>
  <si>
    <t>IO_L1N_N0P3_M2P3_706</t>
  </si>
  <si>
    <t>IO_L1P_N0P2_M2P2_706</t>
  </si>
  <si>
    <t>IO_L20N_N6P5_M2P41_706</t>
  </si>
  <si>
    <t>IO_L20P_N6P4_M2P40_706</t>
  </si>
  <si>
    <t>IO_L21N_XCC_N7P1_M2P43_706</t>
  </si>
  <si>
    <t>IO_L21P_XCC_N7P0_M2P42_706</t>
  </si>
  <si>
    <t>IO_L22N_N7P3_M2P45_706</t>
  </si>
  <si>
    <t>IO_L22P_N7P2_M2P44_706</t>
  </si>
  <si>
    <t>IO_L23N_N7P5_M2P47_706</t>
  </si>
  <si>
    <t>IO_L23P_N7P4_M2P46_706</t>
  </si>
  <si>
    <t>IO_L24N_GC_XCC_N8P1_M2P49_706</t>
  </si>
  <si>
    <t>IO_L24P_GC_XCC_N8P0_M2P48_706</t>
  </si>
  <si>
    <t>IO_L25N_N8P3_M2P51_706</t>
  </si>
  <si>
    <t>IO_L25P_N8P2_M2P50_706</t>
  </si>
  <si>
    <t>IO_L26N_N8P5_M2P53_706</t>
  </si>
  <si>
    <t>IO_L26P_N8P4_M2P52_706</t>
  </si>
  <si>
    <t>IO_L2N_N0P5_M2P5_706</t>
  </si>
  <si>
    <t>IO_L2P_N0P4_M2P4_706</t>
  </si>
  <si>
    <t>IO_L3N_XCC_N1P1_M2P7_706</t>
  </si>
  <si>
    <t>IO_L3P_XCC_N1P0_M2P6_706</t>
  </si>
  <si>
    <t>IO_L4N_N1P3_M2P9_706</t>
  </si>
  <si>
    <t>IO_L4P_N1P2_M2P8_706</t>
  </si>
  <si>
    <t>IO_L5N_N1P5_M2P11_706</t>
  </si>
  <si>
    <t>IO_L5P_N1P4_M2P10_706</t>
  </si>
  <si>
    <t>IO_L6N_GC_XCC_N2P1_M2P13_706</t>
  </si>
  <si>
    <t>IO_L6P_GC_XCC_N2P0_M2P12_706</t>
  </si>
  <si>
    <t>IO_L7N_N2P3_M2P15_706</t>
  </si>
  <si>
    <t>IO_L7P_N2P2_M2P14_706</t>
  </si>
  <si>
    <t>IO_L8N_N2P5_M2P17_706</t>
  </si>
  <si>
    <t>IO_L8P_N2P4_M2P16_706</t>
  </si>
  <si>
    <t>IO_L9N_GC_XCC_N3P1_M2P19_706</t>
  </si>
  <si>
    <t>IO_L9P_GC_XCC_N3P0_M2P18_706</t>
  </si>
  <si>
    <t>VCCO_706</t>
  </si>
  <si>
    <t>IO_L0N_XCC_N0P1_M2P55_707</t>
  </si>
  <si>
    <t>IO_L0P_XCC_N0P0_M2P54_707</t>
  </si>
  <si>
    <t>IO_L10N_N3P3_M2P75_707</t>
  </si>
  <si>
    <t>IO_L10P_N3P2_M2P74_707</t>
  </si>
  <si>
    <t>IO_L11N_N3P5_M2P77_707</t>
  </si>
  <si>
    <t>IO_L11P_N3P4_M2P76_707</t>
  </si>
  <si>
    <t>IO_L12N_GC_XCC_N4P1_M2P79_707</t>
  </si>
  <si>
    <t>IO_L12P_GC_XCC_N4P0_M2P78_707</t>
  </si>
  <si>
    <t>IO_L13N_N4P3_M2P81_707</t>
  </si>
  <si>
    <t>IO_L13P_N4P2_M2P80_707</t>
  </si>
  <si>
    <t>IO_L14N_N4P5_M2P83_707</t>
  </si>
  <si>
    <t>IO_L14P_N4P4_M2P82_707</t>
  </si>
  <si>
    <t>IO_L15N_XCC_N5P1_M2P85_707</t>
  </si>
  <si>
    <t>IO_L15P_XCC_N5P0_M2P84_707</t>
  </si>
  <si>
    <t>IO_L16N_N5P3_M2P87_707</t>
  </si>
  <si>
    <t>IO_L16P_N5P2_M2P86_707</t>
  </si>
  <si>
    <t>IO_L17N_N5P5_M2P89_707</t>
  </si>
  <si>
    <t>IO_L17P_N5P4_M2P88_707</t>
  </si>
  <si>
    <t>IO_L18N_XCC_N6P1_M2P91_707</t>
  </si>
  <si>
    <t>IO_L18P_XCC_N6P0_M2P90_707</t>
  </si>
  <si>
    <t>IO_L19N_N6P3_M2P93_707</t>
  </si>
  <si>
    <t>IO_L19P_N6P2_M2P92_707</t>
  </si>
  <si>
    <t>IO_L1N_N0P3_M2P57_707</t>
  </si>
  <si>
    <t>IO_L1P_N0P2_M2P56_707</t>
  </si>
  <si>
    <t>IO_L20N_N6P5_M2P95_707</t>
  </si>
  <si>
    <t>IO_L20P_N6P4_M2P94_707</t>
  </si>
  <si>
    <t>IO_L21N_XCC_N7P1_M2P97_707</t>
  </si>
  <si>
    <t>IO_L21P_XCC_N7P0_M2P96_707</t>
  </si>
  <si>
    <t>IO_L22N_N7P3_M2P99_707</t>
  </si>
  <si>
    <t>IO_L22P_N7P2_M2P98_707</t>
  </si>
  <si>
    <t>IO_L23N_N7P5_M2P101_707</t>
  </si>
  <si>
    <t>IO_L23P_N7P4_M2P100_707</t>
  </si>
  <si>
    <t>IO_L24N_GC_XCC_N8P1_M2P103_707</t>
  </si>
  <si>
    <t>IO_L24P_GC_XCC_N8P0_M2P102_707</t>
  </si>
  <si>
    <t>IO_L25N_N8P3_M2P105_707</t>
  </si>
  <si>
    <t>IO_L25P_N8P2_M2P104_707</t>
  </si>
  <si>
    <t>IO_L26N_N8P5_M2P107_707</t>
  </si>
  <si>
    <t>IO_L26P_N8P4_M2P106_707</t>
  </si>
  <si>
    <t>IO_L2N_N0P5_M2P59_707</t>
  </si>
  <si>
    <t>IO_L2P_N0P4_M2P58_707</t>
  </si>
  <si>
    <t>IO_L3N_XCC_N1P1_M2P61_707</t>
  </si>
  <si>
    <t>IO_L3P_XCC_N1P0_M2P60_707</t>
  </si>
  <si>
    <t>IO_L4N_N1P3_M2P63_707</t>
  </si>
  <si>
    <t>IO_L4P_N1P2_M2P62_707</t>
  </si>
  <si>
    <t>IO_L5N_N1P5_M2P65_707</t>
  </si>
  <si>
    <t>IO_L5P_N1P4_M2P64_707</t>
  </si>
  <si>
    <t>IO_L6N_GC_XCC_N2P1_M2P67_707</t>
  </si>
  <si>
    <t>IO_L6P_GC_XCC_N2P0_M2P66_707</t>
  </si>
  <si>
    <t>IO_L7N_N2P3_M2P69_707</t>
  </si>
  <si>
    <t>IO_L7P_N2P2_M2P68_707</t>
  </si>
  <si>
    <t>IO_L8N_N2P5_M2P71_707</t>
  </si>
  <si>
    <t>IO_L8P_N2P4_M2P70_707</t>
  </si>
  <si>
    <t>IO_L9N_GC_XCC_N3P1_M2P73_707</t>
  </si>
  <si>
    <t>IO_L9P_GC_XCC_N3P0_M2P72_707</t>
  </si>
  <si>
    <t>VCCO_707</t>
  </si>
  <si>
    <t>IO_L0N_XCC_N0P1_M2P109_708</t>
  </si>
  <si>
    <t>IO_L0P_XCC_N0P0_M2P108_708</t>
  </si>
  <si>
    <t>IO_L10N_N3P3_M2P129_708</t>
  </si>
  <si>
    <t>IO_L10P_N3P2_M2P128_708</t>
  </si>
  <si>
    <t>IO_L11N_N3P5_M2P131_708</t>
  </si>
  <si>
    <t>IO_L11P_N3P4_M2P130_708</t>
  </si>
  <si>
    <t>IO_L12N_GC_XCC_N4P1_M2P133_708</t>
  </si>
  <si>
    <t>IO_L12P_GC_XCC_N4P0_M2P132_708</t>
  </si>
  <si>
    <t>IO_L13N_N4P3_M2P135_708</t>
  </si>
  <si>
    <t>IO_L13P_N4P2_M2P134_708</t>
  </si>
  <si>
    <t>IO_L14N_N4P5_M2P137_708</t>
  </si>
  <si>
    <t>IO_L14P_N4P4_M2P136_708</t>
  </si>
  <si>
    <t>IO_L15N_XCC_N5P1_M2P139_708</t>
  </si>
  <si>
    <t>IO_L15P_XCC_N5P0_M2P138_708</t>
  </si>
  <si>
    <t>IO_L16N_N5P3_M2P141_708</t>
  </si>
  <si>
    <t>IO_L16P_N5P2_M2P140_708</t>
  </si>
  <si>
    <t>IO_L17N_N5P5_M2P143_708</t>
  </si>
  <si>
    <t>IO_L17P_N5P4_M2P142_708</t>
  </si>
  <si>
    <t>IO_L18N_XCC_N6P1_M2P145_708</t>
  </si>
  <si>
    <t>IO_L18P_XCC_N6P0_M2P144_708</t>
  </si>
  <si>
    <t>IO_L19N_N6P3_M2P147_708</t>
  </si>
  <si>
    <t>IO_L19P_N6P2_M2P146_708</t>
  </si>
  <si>
    <t>IO_L1N_N0P3_M2P111_708</t>
  </si>
  <si>
    <t>IO_L1P_N0P2_M2P110_708</t>
  </si>
  <si>
    <t>IO_L20N_N6P5_M2P149_708</t>
  </si>
  <si>
    <t>IO_L20P_N6P4_M2P148_708</t>
  </si>
  <si>
    <t>IO_L21N_XCC_N7P1_M2P151_708</t>
  </si>
  <si>
    <t>IO_L21P_XCC_N7P0_M2P150_708</t>
  </si>
  <si>
    <t>IO_L22N_N7P3_M2P153_708</t>
  </si>
  <si>
    <t>IO_L22P_N7P2_M2P152_708</t>
  </si>
  <si>
    <t>IO_L23N_N7P5_M2P155_708</t>
  </si>
  <si>
    <t>IO_L23P_N7P4_M2P154_708</t>
  </si>
  <si>
    <t>IO_L24N_GC_XCC_N8P1_M2P157_708</t>
  </si>
  <si>
    <t>IO_L24P_GC_XCC_N8P0_M2P156_708</t>
  </si>
  <si>
    <t>IO_L25N_N8P3_M2P159_708</t>
  </si>
  <si>
    <t>IO_L25P_N8P2_M2P158_708</t>
  </si>
  <si>
    <t>IO_L26N_N8P5_M2P161_708</t>
  </si>
  <si>
    <t>IO_L26P_N8P4_M2P160_708</t>
  </si>
  <si>
    <t>IO_L2N_N0P5_M2P113_708</t>
  </si>
  <si>
    <t>IO_L2P_N0P4_M2P112_708</t>
  </si>
  <si>
    <t>IO_L3N_XCC_N1P1_M2P115_708</t>
  </si>
  <si>
    <t>IO_L3P_XCC_N1P0_M2P114_708</t>
  </si>
  <si>
    <t>IO_L4N_N1P3_M2P117_708</t>
  </si>
  <si>
    <t>IO_L4P_N1P2_M2P116_708</t>
  </si>
  <si>
    <t>IO_L5N_N1P5_M2P119_708</t>
  </si>
  <si>
    <t>IO_L5P_N1P4_M2P118_708</t>
  </si>
  <si>
    <t>IO_L6N_GC_XCC_N2P1_M2P121_708</t>
  </si>
  <si>
    <t>IO_L6P_GC_XCC_N2P0_M2P120_708</t>
  </si>
  <si>
    <t>IO_L7N_N2P3_M2P123_708</t>
  </si>
  <si>
    <t>IO_L7P_N2P2_M2P122_708</t>
  </si>
  <si>
    <t>IO_L8N_N2P5_M2P125_708</t>
  </si>
  <si>
    <t>IO_L8P_N2P4_M2P124_708</t>
  </si>
  <si>
    <t>IO_L9N_GC_XCC_N3P1_M2P127_708</t>
  </si>
  <si>
    <t>IO_L9P_GC_XCC_N3P0_M2P126_708</t>
  </si>
  <si>
    <t>VCCO_708</t>
  </si>
  <si>
    <t>IO_L0N_XCC_N0P1_M3P1_709</t>
  </si>
  <si>
    <t>IO_L0P_XCC_N0P0_M3P0_709</t>
  </si>
  <si>
    <t>IO_L10N_N3P3_M3P21_709</t>
  </si>
  <si>
    <t>IO_L10P_N3P2_M3P20_709</t>
  </si>
  <si>
    <t>IO_L11N_N3P5_M3P23_709</t>
  </si>
  <si>
    <t>IO_L11P_N3P4_M3P22_709</t>
  </si>
  <si>
    <t>IO_L12N_GC_XCC_N4P1_M3P25_709</t>
  </si>
  <si>
    <t>IO_L12P_GC_XCC_N4P0_M3P24_709</t>
  </si>
  <si>
    <t>IO_L13N_N4P3_M3P27_709</t>
  </si>
  <si>
    <t>IO_L13P_N4P2_M3P26_709</t>
  </si>
  <si>
    <t>IO_L14N_N4P5_M3P29_709</t>
  </si>
  <si>
    <t>IO_L14P_N4P4_M3P28_709</t>
  </si>
  <si>
    <t>IO_L15N_XCC_N5P1_M3P31_709</t>
  </si>
  <si>
    <t>IO_L15P_XCC_N5P0_M3P30_709</t>
  </si>
  <si>
    <t>IO_L16N_N5P3_M3P33_709</t>
  </si>
  <si>
    <t>IO_L16P_N5P2_M3P32_709</t>
  </si>
  <si>
    <t>IO_L17N_N5P5_M3P35_709</t>
  </si>
  <si>
    <t>IO_L17P_N5P4_M3P34_709</t>
  </si>
  <si>
    <t>IO_L18N_XCC_N6P1_M3P37_709</t>
  </si>
  <si>
    <t>IO_L18P_XCC_N6P0_M3P36_709</t>
  </si>
  <si>
    <t>IO_L19N_N6P3_M3P39_709</t>
  </si>
  <si>
    <t>IO_L19P_N6P2_M3P38_709</t>
  </si>
  <si>
    <t>IO_L1N_N0P3_M3P3_709</t>
  </si>
  <si>
    <t>IO_L1P_N0P2_M3P2_709</t>
  </si>
  <si>
    <t>IO_L20N_N6P5_M3P41_709</t>
  </si>
  <si>
    <t>IO_L20P_N6P4_M3P40_709</t>
  </si>
  <si>
    <t>IO_L21N_XCC_N7P1_M3P43_709</t>
  </si>
  <si>
    <t>IO_L21P_XCC_N7P0_M3P42_709</t>
  </si>
  <si>
    <t>IO_L22N_N7P3_M3P45_709</t>
  </si>
  <si>
    <t>IO_L22P_N7P2_M3P44_709</t>
  </si>
  <si>
    <t>IO_L23N_N7P5_M3P47_709</t>
  </si>
  <si>
    <t>IO_L23P_N7P4_M3P46_709</t>
  </si>
  <si>
    <t>IO_L24N_GC_XCC_N8P1_M3P49_709</t>
  </si>
  <si>
    <t>IO_L24P_GC_XCC_N8P0_M3P48_709</t>
  </si>
  <si>
    <t>IO_L25N_N8P3_M3P51_709</t>
  </si>
  <si>
    <t>IO_L25P_N8P2_M3P50_709</t>
  </si>
  <si>
    <t>IO_L26N_N8P5_M3P53_709</t>
  </si>
  <si>
    <t>IO_L26P_N8P4_M3P52_709</t>
  </si>
  <si>
    <t>IO_L2N_N0P5_M3P5_709</t>
  </si>
  <si>
    <t>IO_L2P_N0P4_M3P4_709</t>
  </si>
  <si>
    <t>IO_L3N_XCC_N1P1_M3P7_709</t>
  </si>
  <si>
    <t>IO_L3P_XCC_N1P0_M3P6_709</t>
  </si>
  <si>
    <t>IO_L4N_N1P3_M3P9_709</t>
  </si>
  <si>
    <t>IO_L4P_N1P2_M3P8_709</t>
  </si>
  <si>
    <t>IO_L5N_N1P5_M3P11_709</t>
  </si>
  <si>
    <t>IO_L5P_N1P4_M3P10_709</t>
  </si>
  <si>
    <t>IO_L6N_GC_XCC_N2P1_M3P13_709</t>
  </si>
  <si>
    <t>IO_L6P_GC_XCC_N2P0_M3P12_709</t>
  </si>
  <si>
    <t>IO_L7N_N2P3_M3P15_709</t>
  </si>
  <si>
    <t>IO_L7P_N2P2_M3P14_709</t>
  </si>
  <si>
    <t>IO_L8N_N2P5_M3P17_709</t>
  </si>
  <si>
    <t>IO_L8P_N2P4_M3P16_709</t>
  </si>
  <si>
    <t>IO_L9N_GC_XCC_N3P1_M3P19_709</t>
  </si>
  <si>
    <t>IO_L9P_GC_XCC_N3P0_M3P18_709</t>
  </si>
  <si>
    <t>VCCO_709</t>
  </si>
  <si>
    <t>IO_L0N_XCC_N0P1_M3P55_710</t>
  </si>
  <si>
    <t>IO_L0P_XCC_N0P0_M3P54_710</t>
  </si>
  <si>
    <t>IO_L10N_N3P3_M3P75_710</t>
  </si>
  <si>
    <t>IO_L10P_N3P2_M3P74_710</t>
  </si>
  <si>
    <t>IO_L11N_N3P5_M3P77_710</t>
  </si>
  <si>
    <t>IO_L11P_N3P4_M3P76_710</t>
  </si>
  <si>
    <t>IO_L12N_GC_XCC_N4P1_M3P79_710</t>
  </si>
  <si>
    <t>IO_L12P_GC_XCC_N4P0_M3P78_710</t>
  </si>
  <si>
    <t>IO_L13N_N4P3_M3P81_710</t>
  </si>
  <si>
    <t>IO_L13P_N4P2_M3P80_710</t>
  </si>
  <si>
    <t>IO_L14N_N4P5_M3P83_710</t>
  </si>
  <si>
    <t>IO_L14P_N4P4_M3P82_710</t>
  </si>
  <si>
    <t>IO_L15N_XCC_N5P1_M3P85_710</t>
  </si>
  <si>
    <t>IO_L15P_XCC_N5P0_M3P84_710</t>
  </si>
  <si>
    <t>IO_L16N_N5P3_M3P87_710</t>
  </si>
  <si>
    <t>IO_L16P_N5P2_M3P86_710</t>
  </si>
  <si>
    <t>IO_L17N_N5P5_M3P89_710</t>
  </si>
  <si>
    <t>IO_L17P_N5P4_M3P88_710</t>
  </si>
  <si>
    <t>IO_L18N_XCC_N6P1_M3P91_710</t>
  </si>
  <si>
    <t>IO_L18P_XCC_N6P0_M3P90_710</t>
  </si>
  <si>
    <t>IO_L19N_N6P3_M3P93_710</t>
  </si>
  <si>
    <t>IO_L19P_N6P2_M3P92_710</t>
  </si>
  <si>
    <t>IO_L1N_N0P3_M3P57_710</t>
  </si>
  <si>
    <t>IO_L1P_N0P2_M3P56_710</t>
  </si>
  <si>
    <t>IO_L20N_N6P5_M3P95_710</t>
  </si>
  <si>
    <t>IO_L20P_N6P4_M3P94_710</t>
  </si>
  <si>
    <t>IO_L21N_XCC_N7P1_M3P97_710</t>
  </si>
  <si>
    <t>IO_L21P_XCC_N7P0_M3P96_710</t>
  </si>
  <si>
    <t>IO_L22N_N7P3_M3P99_710</t>
  </si>
  <si>
    <t>IO_L22P_N7P2_M3P98_710</t>
  </si>
  <si>
    <t>IO_L23N_N7P5_M3P101_710</t>
  </si>
  <si>
    <t>IO_L23P_N7P4_M3P100_710</t>
  </si>
  <si>
    <t>IO_L24N_GC_XCC_N8P1_M3P103_710</t>
  </si>
  <si>
    <t>IO_L24P_GC_XCC_N8P0_M3P102_710</t>
  </si>
  <si>
    <t>IO_L25N_N8P3_M3P105_710</t>
  </si>
  <si>
    <t>IO_L25P_N8P2_M3P104_710</t>
  </si>
  <si>
    <t>IO_L26N_N8P5_M3P107_710</t>
  </si>
  <si>
    <t>IO_L26P_N8P4_M3P106_710</t>
  </si>
  <si>
    <t>IO_L2N_N0P5_M3P59_710</t>
  </si>
  <si>
    <t>IO_L2P_N0P4_M3P58_710</t>
  </si>
  <si>
    <t>IO_L3N_XCC_N1P1_M3P61_710</t>
  </si>
  <si>
    <t>IO_L3P_XCC_N1P0_M3P60_710</t>
  </si>
  <si>
    <t>IO_L4N_N1P3_M3P63_710</t>
  </si>
  <si>
    <t>IO_L4P_N1P2_M3P62_710</t>
  </si>
  <si>
    <t>IO_L5N_N1P5_M3P65_710</t>
  </si>
  <si>
    <t>IO_L5P_N1P4_M3P64_710</t>
  </si>
  <si>
    <t>IO_L6N_GC_XCC_N2P1_M3P67_710</t>
  </si>
  <si>
    <t>IO_L6P_GC_XCC_N2P0_M3P66_710</t>
  </si>
  <si>
    <t>IO_L7N_N2P3_M3P69_710</t>
  </si>
  <si>
    <t>IO_L7P_N2P2_M3P68_710</t>
  </si>
  <si>
    <t>IO_L8N_N2P5_M3P71_710</t>
  </si>
  <si>
    <t>IO_L8P_N2P4_M3P70_710</t>
  </si>
  <si>
    <t>IO_L9N_GC_XCC_N3P1_M3P73_710</t>
  </si>
  <si>
    <t>IO_L9P_GC_XCC_N3P0_M3P72_710</t>
  </si>
  <si>
    <t>VCCO_710</t>
  </si>
  <si>
    <t>IO_L0N_XCC_N0P1_M3P109_711</t>
  </si>
  <si>
    <t>IO_L0P_XCC_N0P0_M3P108_711</t>
  </si>
  <si>
    <t>IO_L10N_N3P3_M3P129_711</t>
  </si>
  <si>
    <t>IO_L10P_N3P2_M3P128_711</t>
  </si>
  <si>
    <t>IO_L11N_N3P5_M3P131_711</t>
  </si>
  <si>
    <t>IO_L11P_N3P4_M3P130_711</t>
  </si>
  <si>
    <t>IO_L12N_GC_XCC_N4P1_M3P133_711</t>
  </si>
  <si>
    <t>IO_L12P_GC_XCC_N4P0_M3P132_711</t>
  </si>
  <si>
    <t>IO_L13N_N4P3_M3P135_711</t>
  </si>
  <si>
    <t>IO_L13P_N4P2_M3P134_711</t>
  </si>
  <si>
    <t>IO_L14N_N4P5_M3P137_711</t>
  </si>
  <si>
    <t>IO_L14P_N4P4_M3P136_711</t>
  </si>
  <si>
    <t>IO_L15N_XCC_N5P1_M3P139_711</t>
  </si>
  <si>
    <t>IO_L15P_XCC_N5P0_M3P138_711</t>
  </si>
  <si>
    <t>IO_L16N_N5P3_M3P141_711</t>
  </si>
  <si>
    <t>IO_L16P_N5P2_M3P140_711</t>
  </si>
  <si>
    <t>IO_L17N_N5P5_M3P143_711</t>
  </si>
  <si>
    <t>IO_L17P_N5P4_M3P142_711</t>
  </si>
  <si>
    <t>IO_L18N_XCC_N6P1_M3P145_711</t>
  </si>
  <si>
    <t>IO_L18P_XCC_N6P0_M3P144_711</t>
  </si>
  <si>
    <t>IO_L19N_N6P3_M3P147_711</t>
  </si>
  <si>
    <t>IO_L19P_N6P2_M3P146_711</t>
  </si>
  <si>
    <t>IO_L1N_N0P3_M3P111_711</t>
  </si>
  <si>
    <t>IO_L1P_N0P2_M3P110_711</t>
  </si>
  <si>
    <t>IO_L20N_N6P5_M3P149_711</t>
  </si>
  <si>
    <t>IO_L20P_N6P4_M3P148_711</t>
  </si>
  <si>
    <t>IO_L21N_XCC_N7P1_M3P151_711</t>
  </si>
  <si>
    <t>IO_L21P_XCC_N7P0_M3P150_711</t>
  </si>
  <si>
    <t>IO_L22N_N7P3_M3P153_711</t>
  </si>
  <si>
    <t>IO_L22P_N7P2_M3P152_711</t>
  </si>
  <si>
    <t>IO_L23N_N7P5_M3P155_711</t>
  </si>
  <si>
    <t>IO_L23P_N7P4_M3P154_711</t>
  </si>
  <si>
    <t>IO_L24N_GC_XCC_N8P1_M3P157_711</t>
  </si>
  <si>
    <t>IO_L24P_GC_XCC_N8P0_M3P156_711</t>
  </si>
  <si>
    <t>IO_L25N_N8P3_M3P159_711</t>
  </si>
  <si>
    <t>IO_L25P_N8P2_M3P158_711</t>
  </si>
  <si>
    <t>IO_L26N_N8P5_M3P161_711</t>
  </si>
  <si>
    <t>IO_L26P_N8P4_M3P160_711</t>
  </si>
  <si>
    <t>IO_L2N_N0P5_M3P113_711</t>
  </si>
  <si>
    <t>IO_L2P_N0P4_M3P112_711</t>
  </si>
  <si>
    <t>IO_L3N_XCC_N1P1_M3P115_711</t>
  </si>
  <si>
    <t>IO_L3P_XCC_N1P0_M3P114_711</t>
  </si>
  <si>
    <t>IO_L4N_N1P3_M3P117_711</t>
  </si>
  <si>
    <t>IO_L4P_N1P2_M3P116_711</t>
  </si>
  <si>
    <t>IO_L5N_N1P5_M3P119_711</t>
  </si>
  <si>
    <t>IO_L5P_N1P4_M3P118_711</t>
  </si>
  <si>
    <t>IO_L6N_GC_XCC_N2P1_M3P121_711</t>
  </si>
  <si>
    <t>IO_L6P_GC_XCC_N2P0_M3P120_711</t>
  </si>
  <si>
    <t>IO_L7N_N2P3_M3P123_711</t>
  </si>
  <si>
    <t>IO_L7P_N2P2_M3P122_711</t>
  </si>
  <si>
    <t>IO_L8N_N2P5_M3P125_711</t>
  </si>
  <si>
    <t>IO_L8P_N2P4_M3P124_711</t>
  </si>
  <si>
    <t>IO_L9N_GC_XCC_N3P1_M3P127_711</t>
  </si>
  <si>
    <t>IO_L9P_GC_XCC_N3P0_M3P126_711</t>
  </si>
  <si>
    <t>VCCO_711</t>
  </si>
  <si>
    <t>GND</t>
  </si>
  <si>
    <t>GND_SMON</t>
  </si>
  <si>
    <t>GTY_AVCCAUX_L</t>
  </si>
  <si>
    <t>GTY_AVCCAUX_R</t>
  </si>
  <si>
    <t>GTY_AVCC_L</t>
  </si>
  <si>
    <t>GTY_AVCC_R</t>
  </si>
  <si>
    <t>GTY_AVTT_L</t>
  </si>
  <si>
    <t>GTY_AVTT_R</t>
  </si>
  <si>
    <t>NC</t>
  </si>
  <si>
    <t>VCCAUX</t>
  </si>
  <si>
    <t>VCCAUX_PMC</t>
  </si>
  <si>
    <t>VCCAUX_SMON</t>
  </si>
  <si>
    <t>VCCINT</t>
  </si>
  <si>
    <t>VCC_BATT</t>
  </si>
  <si>
    <t>VCC_FUSE</t>
  </si>
  <si>
    <t>VCC_IO</t>
  </si>
  <si>
    <t>VCC_PMC</t>
  </si>
  <si>
    <t>VCC_PSFP</t>
  </si>
  <si>
    <t>VCC_PSLP</t>
  </si>
  <si>
    <t>VCC_RAM</t>
  </si>
  <si>
    <t>VCC_SOC</t>
  </si>
  <si>
    <t>XDC</t>
  </si>
  <si>
    <t>versal_pin</t>
  </si>
  <si>
    <t>VersPin</t>
  </si>
  <si>
    <t>KuPin</t>
  </si>
  <si>
    <t>df_i_n_20</t>
  </si>
  <si>
    <t>df_i_p_20</t>
  </si>
  <si>
    <t>df_o_n_1</t>
  </si>
  <si>
    <t>df_o_p_1</t>
  </si>
  <si>
    <t>df_o_n_9</t>
  </si>
  <si>
    <t>df_o_p_9</t>
  </si>
  <si>
    <t>df_o_n_14</t>
  </si>
  <si>
    <t>df_o_p_14</t>
  </si>
  <si>
    <t>df_o_n_19</t>
  </si>
  <si>
    <t>df_o_p_19</t>
  </si>
  <si>
    <t>df_0051_n</t>
  </si>
  <si>
    <t>df_0051_p</t>
  </si>
  <si>
    <t>df_0052_n</t>
  </si>
  <si>
    <t>df_0052_p</t>
  </si>
  <si>
    <t>df_0053_n</t>
  </si>
  <si>
    <t>df_0053_p</t>
  </si>
  <si>
    <t>df_0056_n</t>
  </si>
  <si>
    <t>df_0056_p</t>
  </si>
  <si>
    <t>df_0057_n</t>
  </si>
  <si>
    <t>df_0057_p</t>
  </si>
  <si>
    <t>df_0059_n</t>
  </si>
  <si>
    <t>df_0059_p</t>
  </si>
  <si>
    <t>df_0092_n</t>
  </si>
  <si>
    <t>df_0092_p</t>
  </si>
  <si>
    <t>df_0095_n</t>
  </si>
  <si>
    <t>df_0095_p</t>
  </si>
  <si>
    <t>df_0099_n</t>
  </si>
  <si>
    <t>df_0099_p</t>
  </si>
  <si>
    <t>df_i_n_21</t>
  </si>
  <si>
    <t>df_i_p_21</t>
  </si>
  <si>
    <t>df_i_n_22</t>
  </si>
  <si>
    <t>df_i_p_22</t>
  </si>
  <si>
    <t>df_i_n_23</t>
  </si>
  <si>
    <t>df_i_p_23</t>
  </si>
  <si>
    <t>df_i_n_24</t>
  </si>
  <si>
    <t>df_i_p_24</t>
  </si>
  <si>
    <t>df_i_n_25</t>
  </si>
  <si>
    <t>df_i_p_25</t>
  </si>
  <si>
    <t>df_i_n_26</t>
  </si>
  <si>
    <t>df_i_p_26</t>
  </si>
  <si>
    <t>df_o_n_40</t>
  </si>
  <si>
    <t>df_o_p_40</t>
  </si>
  <si>
    <t>df_o_n_54</t>
  </si>
  <si>
    <t>df_o_p_54</t>
  </si>
  <si>
    <t>df_o_n_69</t>
  </si>
  <si>
    <t>df_o_p_69</t>
  </si>
  <si>
    <t>df_o_n_71</t>
  </si>
  <si>
    <t>df_o_p_71</t>
  </si>
  <si>
    <t>df_i_n_5</t>
  </si>
  <si>
    <t>df_i_p_5</t>
  </si>
  <si>
    <t>df_i_n_10</t>
  </si>
  <si>
    <t>df_i_p_10</t>
  </si>
  <si>
    <t>df_i_n_12</t>
  </si>
  <si>
    <t>df_i_p_12</t>
  </si>
  <si>
    <t>df_i_n_15</t>
  </si>
  <si>
    <t>df_i_p_15</t>
  </si>
  <si>
    <t>df_i_n_16</t>
  </si>
  <si>
    <t>df_i_p_16</t>
  </si>
  <si>
    <t>df_i_n_17</t>
  </si>
  <si>
    <t>df_i_p_17</t>
  </si>
  <si>
    <t>df_o_n_5</t>
  </si>
  <si>
    <t>df_o_p_5</t>
  </si>
  <si>
    <t>df_0000_n</t>
  </si>
  <si>
    <t>df_0000_p</t>
  </si>
  <si>
    <t>df_0001_n</t>
  </si>
  <si>
    <t>df_0001_p</t>
  </si>
  <si>
    <t>df_0005_n</t>
  </si>
  <si>
    <t>df_0005_p</t>
  </si>
  <si>
    <t>df_0008_n</t>
  </si>
  <si>
    <t>df_0008_p</t>
  </si>
  <si>
    <t>df_0011_n</t>
  </si>
  <si>
    <t>df_0011_p</t>
  </si>
  <si>
    <t>df_0012_n</t>
  </si>
  <si>
    <t>df_0012_p</t>
  </si>
  <si>
    <t>df_0013_n</t>
  </si>
  <si>
    <t>df_0013_p</t>
  </si>
  <si>
    <t>df_0017_n</t>
  </si>
  <si>
    <t>df_0017_p</t>
  </si>
  <si>
    <t>df_0023_n</t>
  </si>
  <si>
    <t>df_0023_p</t>
  </si>
  <si>
    <t>df_0028_n</t>
  </si>
  <si>
    <t>df_0028_p</t>
  </si>
  <si>
    <t>df_0046_n</t>
  </si>
  <si>
    <t>df_0046_p</t>
  </si>
  <si>
    <t>df_o_n_2</t>
  </si>
  <si>
    <t>df_o_p_2</t>
  </si>
  <si>
    <t>df_o_n_6</t>
  </si>
  <si>
    <t>df_o_p_6</t>
  </si>
  <si>
    <t>df_o_n_7</t>
  </si>
  <si>
    <t>df_o_p_7</t>
  </si>
  <si>
    <t>df_o_n_10</t>
  </si>
  <si>
    <t>df_o_p_10</t>
  </si>
  <si>
    <t>df_o_n_11</t>
  </si>
  <si>
    <t>df_o_p_11</t>
  </si>
  <si>
    <t>df_o_n_12</t>
  </si>
  <si>
    <t>df_o_p_12</t>
  </si>
  <si>
    <t>df_o_n_15</t>
  </si>
  <si>
    <t>df_o_p_15</t>
  </si>
  <si>
    <t>df_o_n_16</t>
  </si>
  <si>
    <t>df_o_p_16</t>
  </si>
  <si>
    <t>df_o_n_17</t>
  </si>
  <si>
    <t>df_o_p_17</t>
  </si>
  <si>
    <t>df_o_n_20</t>
  </si>
  <si>
    <t>df_o_p_20</t>
  </si>
  <si>
    <t>df_0002_n</t>
  </si>
  <si>
    <t>df_0002_p</t>
  </si>
  <si>
    <t>df_0004_n</t>
  </si>
  <si>
    <t>df_0004_p</t>
  </si>
  <si>
    <t>df_0007_n</t>
  </si>
  <si>
    <t>df_0007_p</t>
  </si>
  <si>
    <t>df_0010_n</t>
  </si>
  <si>
    <t>df_0010_p</t>
  </si>
  <si>
    <t>df_0014_n</t>
  </si>
  <si>
    <t>df_0014_p</t>
  </si>
  <si>
    <t>df_0016_n</t>
  </si>
  <si>
    <t>df_0016_p</t>
  </si>
  <si>
    <t>df_0018_n</t>
  </si>
  <si>
    <t>df_0018_p</t>
  </si>
  <si>
    <t>df_0022_n</t>
  </si>
  <si>
    <t>df_0022_p</t>
  </si>
  <si>
    <t>df_0029_n</t>
  </si>
  <si>
    <t>df_0029_p</t>
  </si>
  <si>
    <t>df_0048_n</t>
  </si>
  <si>
    <t>df_0048_p</t>
  </si>
  <si>
    <t>df_0049_n</t>
  </si>
  <si>
    <t>df_0049_p</t>
  </si>
  <si>
    <t>df_0050_n</t>
  </si>
  <si>
    <t>df_0050_p</t>
  </si>
  <si>
    <t>df_i_n_54</t>
  </si>
  <si>
    <t>df_i_p_54</t>
  </si>
  <si>
    <t>df_o_n_57</t>
  </si>
  <si>
    <t>df_o_p_57</t>
  </si>
  <si>
    <t>df_o_n_55</t>
  </si>
  <si>
    <t>df_o_p_55</t>
  </si>
  <si>
    <t>df_o_n_56</t>
  </si>
  <si>
    <t>df_o_p_56</t>
  </si>
  <si>
    <t>df_o_n_59</t>
  </si>
  <si>
    <t>df_o_p_59</t>
  </si>
  <si>
    <t>df_o_n_60</t>
  </si>
  <si>
    <t>df_o_p_60</t>
  </si>
  <si>
    <t>df_o_n_61</t>
  </si>
  <si>
    <t>df_o_p_61</t>
  </si>
  <si>
    <t>df_o_n_64</t>
  </si>
  <si>
    <t>df_o_p_64</t>
  </si>
  <si>
    <t>df_o_n_73</t>
  </si>
  <si>
    <t>df_o_p_73</t>
  </si>
  <si>
    <t>df_0068_n</t>
  </si>
  <si>
    <t>df_0068_p</t>
  </si>
  <si>
    <t>df_o_n_80</t>
  </si>
  <si>
    <t>df_o_p_80</t>
  </si>
  <si>
    <t>se_096</t>
  </si>
  <si>
    <t>se_084</t>
  </si>
  <si>
    <t>df_i_n_50</t>
  </si>
  <si>
    <t>df_i_p_50</t>
  </si>
  <si>
    <t>df_0021_n</t>
  </si>
  <si>
    <t>df_0021_p</t>
  </si>
  <si>
    <t>df_o_n_21</t>
  </si>
  <si>
    <t>df_o_p_21</t>
  </si>
  <si>
    <t>df_o_n_23</t>
  </si>
  <si>
    <t>df_o_p_23</t>
  </si>
  <si>
    <t>df_o_n_25</t>
  </si>
  <si>
    <t>df_o_p_25</t>
  </si>
  <si>
    <t>df_o_n_26</t>
  </si>
  <si>
    <t>df_o_p_26</t>
  </si>
  <si>
    <t>df_0019_n</t>
  </si>
  <si>
    <t>df_0019_p</t>
  </si>
  <si>
    <t>df_0020_n</t>
  </si>
  <si>
    <t>df_0020_p</t>
  </si>
  <si>
    <t>XU_BANK</t>
  </si>
  <si>
    <t>GROUP</t>
  </si>
  <si>
    <t>SIGNAL</t>
  </si>
  <si>
    <t>clk_mstr_50_fpga_n</t>
  </si>
  <si>
    <t>clk_mstr_50_fpga_p</t>
  </si>
  <si>
    <t>df_0114_n</t>
  </si>
  <si>
    <t>df_0114_p</t>
  </si>
  <si>
    <t>df_0150_n</t>
  </si>
  <si>
    <t>df_0150_p</t>
  </si>
  <si>
    <t>diff_clka_n</t>
  </si>
  <si>
    <t>diff_clka_p</t>
  </si>
  <si>
    <t>diff_clkb_n</t>
  </si>
  <si>
    <t>diff_clkb_p</t>
  </si>
  <si>
    <t>fst_clkn_fpga</t>
  </si>
  <si>
    <t>fst_clkp_fpga</t>
  </si>
  <si>
    <t>df_o_n_77</t>
  </si>
  <si>
    <t>df_o_p_77</t>
  </si>
  <si>
    <t>df_i_n_1</t>
  </si>
  <si>
    <t>df_i_p_1</t>
  </si>
  <si>
    <t>df_i_p_47</t>
  </si>
  <si>
    <t>df_i_n_47</t>
  </si>
  <si>
    <t>df_i_n_48</t>
  </si>
  <si>
    <t>df_i_p_48</t>
  </si>
  <si>
    <t>df_i_n_49</t>
  </si>
  <si>
    <t>df_i_p_49</t>
  </si>
  <si>
    <t>df_i_n_80</t>
  </si>
  <si>
    <t>df_i_p_80</t>
  </si>
  <si>
    <t>gen_clka_fpga</t>
  </si>
  <si>
    <t>gen_clkb_fpga</t>
  </si>
  <si>
    <t>test group</t>
  </si>
  <si>
    <t>Versal Bank</t>
  </si>
  <si>
    <t>bank_group_match</t>
  </si>
  <si>
    <t>xdc_port</t>
  </si>
  <si>
    <t>In XDC but not RTL (do we have the top level wrapper?)</t>
  </si>
  <si>
    <t>xu60_pin</t>
  </si>
  <si>
    <t>port_name</t>
  </si>
  <si>
    <t>jters_conn</t>
  </si>
  <si>
    <t>U1-A10</t>
  </si>
  <si>
    <t>jters_key</t>
  </si>
  <si>
    <t>versal_net</t>
  </si>
  <si>
    <t>KU060_Net</t>
  </si>
  <si>
    <t>ku_pin</t>
  </si>
  <si>
    <t>ku_pin_only</t>
  </si>
  <si>
    <t>U1-C17</t>
  </si>
  <si>
    <t>P34-2</t>
  </si>
  <si>
    <t>U1-E17</t>
  </si>
  <si>
    <t>P31-2</t>
  </si>
  <si>
    <t>U1-F17</t>
  </si>
  <si>
    <t>P32-2</t>
  </si>
  <si>
    <t>P33-2</t>
  </si>
  <si>
    <t>U1-G19</t>
  </si>
  <si>
    <t>P26-2</t>
  </si>
  <si>
    <t>U1-F18</t>
  </si>
  <si>
    <t>P23-2</t>
  </si>
  <si>
    <t>U1-E18</t>
  </si>
  <si>
    <t>P24-2</t>
  </si>
  <si>
    <t>U1-D18</t>
  </si>
  <si>
    <t>P25-2</t>
  </si>
  <si>
    <t>U1-C18</t>
  </si>
  <si>
    <t>P30-2</t>
  </si>
  <si>
    <t>U1-A18</t>
  </si>
  <si>
    <t>P27-2</t>
  </si>
  <si>
    <t>U1-A17</t>
  </si>
  <si>
    <t>P28-2</t>
  </si>
  <si>
    <t>U1-B17</t>
  </si>
  <si>
    <t>P29-2</t>
  </si>
  <si>
    <t>U1-B19</t>
  </si>
  <si>
    <t>P22-2</t>
  </si>
  <si>
    <t>U1-C19</t>
  </si>
  <si>
    <t>P19-2</t>
  </si>
  <si>
    <t>U1-D19</t>
  </si>
  <si>
    <t>P20-2</t>
  </si>
  <si>
    <t>U1-F19</t>
  </si>
  <si>
    <t>P21-2</t>
  </si>
  <si>
    <t>U1-H2</t>
  </si>
  <si>
    <t>C113-2</t>
  </si>
  <si>
    <t>P16-2</t>
  </si>
  <si>
    <t>P50-2</t>
  </si>
  <si>
    <t>U1-B20</t>
  </si>
  <si>
    <t>P47-2</t>
  </si>
  <si>
    <t>U1-A20</t>
  </si>
  <si>
    <t>P48-2</t>
  </si>
  <si>
    <t>U1-A19</t>
  </si>
  <si>
    <t>P49-2</t>
  </si>
  <si>
    <t>P54-2</t>
  </si>
  <si>
    <t>U1-E39</t>
  </si>
  <si>
    <t>C470-2</t>
  </si>
  <si>
    <t>U1-H6</t>
  </si>
  <si>
    <t>C64-2</t>
  </si>
  <si>
    <t>U1-H1</t>
  </si>
  <si>
    <t>C105-2</t>
  </si>
  <si>
    <t>P17-2</t>
  </si>
  <si>
    <t>P42-2</t>
  </si>
  <si>
    <t>P39-2</t>
  </si>
  <si>
    <t>P40-2</t>
  </si>
  <si>
    <t>P41-2</t>
  </si>
  <si>
    <t>P51-2</t>
  </si>
  <si>
    <t>P18-2</t>
  </si>
  <si>
    <t>U1-E40</t>
  </si>
  <si>
    <t>C471-2</t>
  </si>
  <si>
    <t>U1-H5</t>
  </si>
  <si>
    <t>C56-2</t>
  </si>
  <si>
    <t>U1-J3</t>
  </si>
  <si>
    <t>C89-2</t>
  </si>
  <si>
    <t>P55-2</t>
  </si>
  <si>
    <t>P15-2</t>
  </si>
  <si>
    <t>U1-J4</t>
  </si>
  <si>
    <t>C97-2</t>
  </si>
  <si>
    <t>U1-G13</t>
  </si>
  <si>
    <t>C211-2</t>
  </si>
  <si>
    <t>C210-2</t>
  </si>
  <si>
    <t>U1-G4</t>
  </si>
  <si>
    <t>C80-2</t>
  </si>
  <si>
    <t>U1-G3</t>
  </si>
  <si>
    <t>C72-2</t>
  </si>
  <si>
    <t>U1-K1</t>
  </si>
  <si>
    <t>C106-2</t>
  </si>
  <si>
    <t>U1-K2</t>
  </si>
  <si>
    <t>C114-2</t>
  </si>
  <si>
    <t>C213-2</t>
  </si>
  <si>
    <t>U1-E4</t>
  </si>
  <si>
    <t>C63-2</t>
  </si>
  <si>
    <t>P14-2</t>
  </si>
  <si>
    <t>U1-D21</t>
  </si>
  <si>
    <t>P46-2</t>
  </si>
  <si>
    <t>U1-E21</t>
  </si>
  <si>
    <t>P43-2</t>
  </si>
  <si>
    <t>U1-F20</t>
  </si>
  <si>
    <t>P44-2</t>
  </si>
  <si>
    <t>U1-E20</t>
  </si>
  <si>
    <t>P45-2</t>
  </si>
  <si>
    <t>C212-2</t>
  </si>
  <si>
    <t>U1-F6</t>
  </si>
  <si>
    <t>C112-2</t>
  </si>
  <si>
    <t>U1-F2</t>
  </si>
  <si>
    <t>C96-2</t>
  </si>
  <si>
    <t>U1-E3</t>
  </si>
  <si>
    <t>C55-2</t>
  </si>
  <si>
    <t>P38-2</t>
  </si>
  <si>
    <t>P35-2</t>
  </si>
  <si>
    <t>P36-2</t>
  </si>
  <si>
    <t>P37-2</t>
  </si>
  <si>
    <t>P13-2</t>
  </si>
  <si>
    <t>U1-F5</t>
  </si>
  <si>
    <t>C104-2</t>
  </si>
  <si>
    <t>U1-F1</t>
  </si>
  <si>
    <t>C88-2</t>
  </si>
  <si>
    <t>P7-2</t>
  </si>
  <si>
    <t>P10-2</t>
  </si>
  <si>
    <t>P8-2</t>
  </si>
  <si>
    <t>C94-2</t>
  </si>
  <si>
    <t>C92-2</t>
  </si>
  <si>
    <t>P9-2</t>
  </si>
  <si>
    <t>C110-2</t>
  </si>
  <si>
    <t>C86-2</t>
  </si>
  <si>
    <t>C84-2</t>
  </si>
  <si>
    <t>C102-2</t>
  </si>
  <si>
    <t>C70-2</t>
  </si>
  <si>
    <t>C78-2</t>
  </si>
  <si>
    <t>C93-2</t>
  </si>
  <si>
    <t>C109-2</t>
  </si>
  <si>
    <t>C77-2</t>
  </si>
  <si>
    <t>C85-2</t>
  </si>
  <si>
    <t>C101-2</t>
  </si>
  <si>
    <t>C60-2</t>
  </si>
  <si>
    <t>C69-2</t>
  </si>
  <si>
    <t>C115-1</t>
  </si>
  <si>
    <t>C52-1</t>
  </si>
  <si>
    <t>C54-1</t>
  </si>
  <si>
    <t>C99-2</t>
  </si>
  <si>
    <t>C61-2</t>
  </si>
  <si>
    <t>C107-2</t>
  </si>
  <si>
    <t>C62-2</t>
  </si>
  <si>
    <t>C91-2</t>
  </si>
  <si>
    <t>C53-1</t>
  </si>
  <si>
    <t>C83-2</t>
  </si>
  <si>
    <t>C67-2</t>
  </si>
  <si>
    <t>C76-2</t>
  </si>
  <si>
    <t>C75-2</t>
  </si>
  <si>
    <t>C59-2</t>
  </si>
  <si>
    <t>C68-2</t>
  </si>
  <si>
    <t>C108-2</t>
  </si>
  <si>
    <t>C100-2</t>
  </si>
  <si>
    <t>P12-2</t>
  </si>
  <si>
    <t>CONFIRMED_OPEN</t>
  </si>
  <si>
    <t>versal_NC_to_funcmon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</si>
</sst>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name val="Cambria"/>
      <family val="1"/>
    </font>
    <font>
      <b/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b/>
      <sz val="11"/>
      <name val="Cambria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B3CA"/>
        <bgColor rgb="FFB4C7DC"/>
      </patternFill>
    </fill>
    <fill>
      <patternFill patternType="solid">
        <fgColor rgb="FFE8A202"/>
        <bgColor rgb="FFFFBF00"/>
      </patternFill>
    </fill>
    <fill>
      <patternFill patternType="solid">
        <fgColor rgb="FFAFD095"/>
        <bgColor rgb="FFB4C7DC"/>
      </patternFill>
    </fill>
    <fill>
      <patternFill patternType="solid">
        <fgColor rgb="FFFFBF00"/>
        <bgColor rgb="FFE8A202"/>
      </patternFill>
    </fill>
    <fill>
      <patternFill patternType="solid">
        <fgColor rgb="FFFF7B59"/>
        <bgColor rgb="FFFF6600"/>
      </patternFill>
    </fill>
    <fill>
      <patternFill patternType="solid">
        <fgColor rgb="FFB4C7DC"/>
        <bgColor rgb="FFB7B3CA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6" fillId="11" borderId="0" applyNumberFormat="0" applyBorder="0" applyAlignment="0" applyProtection="0"/>
    <xf numFmtId="0" fontId="5" fillId="10" borderId="0" applyNumberFormat="0" applyBorder="0" applyAlignment="0" applyProtection="0"/>
    <xf numFmtId="0" fontId="4" fillId="9" borderId="0" applyNumberFormat="0" applyBorder="0" applyAlignment="0" applyProtection="0"/>
    <xf numFmtId="0" fontId="1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/>
    <xf numFmtId="0" fontId="3" fillId="0" borderId="0" xfId="0" applyFont="1"/>
    <xf numFmtId="0" fontId="0" fillId="2" borderId="0" xfId="0" applyFont="1" applyFill="1"/>
    <xf numFmtId="0" fontId="0" fillId="0" borderId="3" xfId="0" applyFont="1" applyBorder="1"/>
    <xf numFmtId="0" fontId="0" fillId="3" borderId="3" xfId="0" applyFont="1" applyFill="1" applyBorder="1"/>
    <xf numFmtId="0" fontId="0" fillId="4" borderId="3" xfId="0" applyFont="1" applyFill="1" applyBorder="1"/>
    <xf numFmtId="0" fontId="0" fillId="5" borderId="3" xfId="0" applyFont="1" applyFill="1" applyBorder="1"/>
    <xf numFmtId="0" fontId="0" fillId="6" borderId="0" xfId="0" applyFont="1" applyFill="1"/>
    <xf numFmtId="0" fontId="0" fillId="7" borderId="0" xfId="0" applyFont="1" applyFill="1"/>
    <xf numFmtId="0" fontId="0" fillId="0" borderId="0" xfId="0" applyFont="1"/>
    <xf numFmtId="0" fontId="0" fillId="0" borderId="2" xfId="0" applyBorder="1"/>
    <xf numFmtId="0" fontId="0" fillId="4" borderId="0" xfId="0" applyFont="1" applyFill="1" applyBorder="1"/>
    <xf numFmtId="0" fontId="0" fillId="0" borderId="0" xfId="0" applyBorder="1"/>
    <xf numFmtId="0" fontId="3" fillId="8" borderId="0" xfId="0" applyFont="1" applyFill="1"/>
    <xf numFmtId="0" fontId="0" fillId="0" borderId="4" xfId="0" applyBorder="1"/>
    <xf numFmtId="0" fontId="5" fillId="10" borderId="0" xfId="2"/>
    <xf numFmtId="0" fontId="4" fillId="9" borderId="0" xfId="3"/>
    <xf numFmtId="0" fontId="5" fillId="10" borderId="1" xfId="2" applyBorder="1" applyAlignment="1">
      <alignment horizontal="center" vertical="top"/>
    </xf>
    <xf numFmtId="0" fontId="5" fillId="10" borderId="3" xfId="2" applyBorder="1"/>
    <xf numFmtId="0" fontId="6" fillId="11" borderId="0" xfId="1"/>
    <xf numFmtId="0" fontId="1" fillId="0" borderId="0" xfId="4"/>
    <xf numFmtId="0" fontId="7" fillId="0" borderId="1" xfId="4" applyFont="1" applyBorder="1" applyAlignment="1">
      <alignment horizontal="center" vertical="top"/>
    </xf>
    <xf numFmtId="0" fontId="0" fillId="0" borderId="0" xfId="0"/>
    <xf numFmtId="0" fontId="8" fillId="0" borderId="1" xfId="0" applyFont="1" applyBorder="1" applyAlignment="1">
      <alignment horizontal="center" vertical="top"/>
    </xf>
  </cellXfs>
  <cellStyles count="5">
    <cellStyle name="Bad" xfId="2" builtinId="27"/>
    <cellStyle name="Good" xfId="3" builtinId="26"/>
    <cellStyle name="Neutral" xfId="1" builtinId="28"/>
    <cellStyle name="Normal" xfId="0" builtinId="0"/>
    <cellStyle name="Normal 2" xfId="4" xr:uid="{310A37A5-C6BE-4B0B-A5B6-4EF09F27080A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BF00"/>
      <rgbColor rgb="FFE8A202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8"/>
  <sheetViews>
    <sheetView topLeftCell="A588" zoomScale="160" zoomScaleNormal="160" workbookViewId="0">
      <selection activeCell="L607" sqref="L1:L1048576"/>
    </sheetView>
  </sheetViews>
  <sheetFormatPr defaultColWidth="9.140625" defaultRowHeight="15" x14ac:dyDescent="0.25"/>
  <cols>
    <col min="1" max="1" width="4.7109375" customWidth="1"/>
    <col min="2" max="2" width="11.42578125" customWidth="1"/>
    <col min="3" max="3" width="29.7109375" customWidth="1"/>
    <col min="4" max="5" width="11.5703125" customWidth="1"/>
    <col min="6" max="6" width="7.5703125" customWidth="1"/>
    <col min="7" max="7" width="10.42578125" customWidth="1"/>
    <col min="8" max="8" width="8.140625" customWidth="1"/>
    <col min="10" max="10" width="22.140625" customWidth="1"/>
    <col min="11" max="15" width="12" customWidth="1"/>
    <col min="16" max="16" width="7.5703125" customWidth="1"/>
    <col min="17" max="17" width="10.42578125" customWidth="1"/>
    <col min="18" max="18" width="8.140625" customWidth="1"/>
    <col min="20" max="20" width="9.5703125" customWidth="1"/>
    <col min="21" max="21" width="15.28515625" customWidth="1"/>
    <col min="22" max="22" width="22.140625" customWidth="1"/>
    <col min="23" max="23" width="12" customWidth="1"/>
    <col min="24" max="24" width="3" customWidth="1"/>
    <col min="25" max="25" width="4.28515625" customWidth="1"/>
    <col min="26" max="69" width="8.5703125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4386</v>
      </c>
      <c r="M1" s="1" t="s">
        <v>7432</v>
      </c>
      <c r="N1" s="1" t="s">
        <v>4383</v>
      </c>
      <c r="O1" s="1" t="s">
        <v>4384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10</v>
      </c>
      <c r="V1" s="1" t="s">
        <v>7</v>
      </c>
      <c r="W1" s="2" t="s">
        <v>11</v>
      </c>
      <c r="Y1" s="3" t="s">
        <v>12</v>
      </c>
    </row>
    <row r="2" spans="1:25" x14ac:dyDescent="0.25">
      <c r="A2" s="1"/>
      <c r="B2" t="s">
        <v>13</v>
      </c>
      <c r="J2" s="4" t="s">
        <v>14</v>
      </c>
      <c r="K2" t="s">
        <v>15</v>
      </c>
      <c r="L2" t="str">
        <f>IF(LEN(K2)&gt;0, MID(K2,FIND("-",K2)+1,LEN(K2)), "")</f>
        <v>AM26</v>
      </c>
      <c r="M2">
        <f t="shared" ref="M2:M65" si="0">IF(NOT(ISNA(N2)),E2,"")</f>
        <v>0</v>
      </c>
      <c r="N2" t="str">
        <f>IF(LEN(K2&gt;0),VLOOKUP(L2,Sheet1!$A$2:$A$195,1,FALSE),"")</f>
        <v>AM26</v>
      </c>
      <c r="O2" t="str">
        <f>IF(LEN(L2&gt;0),VLOOKUP(N2,Sheet1!$B$2:$B$195,1,FALSE),"")</f>
        <v>AM26</v>
      </c>
      <c r="P2" t="s">
        <v>16</v>
      </c>
      <c r="U2" s="5" t="s">
        <v>17</v>
      </c>
      <c r="V2" s="4" t="s">
        <v>14</v>
      </c>
    </row>
    <row r="3" spans="1:25" x14ac:dyDescent="0.25">
      <c r="A3" s="1"/>
      <c r="B3" t="s">
        <v>18</v>
      </c>
      <c r="C3" t="s">
        <v>19</v>
      </c>
      <c r="D3" t="s">
        <v>20</v>
      </c>
      <c r="E3" t="str">
        <f>IF(LEN(D3)&gt;0, MID(D3,FIND("-",D3)+1,LEN(D3)), "")</f>
        <v>AM24</v>
      </c>
      <c r="J3" t="s">
        <v>21</v>
      </c>
      <c r="K3" t="s">
        <v>22</v>
      </c>
      <c r="L3" t="str">
        <f t="shared" ref="L3:L66" si="1">IF(LEN(K3)&gt;0, MID(K3,FIND("-",K3)+1,LEN(K3)), "")</f>
        <v>G35</v>
      </c>
      <c r="M3" t="str">
        <f t="shared" si="0"/>
        <v/>
      </c>
      <c r="N3" t="e">
        <f>IF(LEN(K3&gt;0),VLOOKUP(L3,Sheet1!$A$2:$A$195,1,FALSE),"")</f>
        <v>#N/A</v>
      </c>
      <c r="O3" t="e">
        <f>IF(LEN(L3&gt;0),VLOOKUP(N3,Sheet1!$B$2:$B$195,1,FALSE),"")</f>
        <v>#N/A</v>
      </c>
      <c r="U3" s="5" t="s">
        <v>23</v>
      </c>
      <c r="V3" t="s">
        <v>21</v>
      </c>
    </row>
    <row r="4" spans="1:25" x14ac:dyDescent="0.25">
      <c r="A4" s="1"/>
      <c r="B4" t="s">
        <v>24</v>
      </c>
      <c r="C4" t="s">
        <v>25</v>
      </c>
      <c r="D4" t="s">
        <v>26</v>
      </c>
      <c r="E4" t="str">
        <f t="shared" ref="E4:E67" si="2">IF(LEN(D4)&gt;0, MID(D4,FIND("-",D4)+1,LEN(D4)), "")</f>
        <v>AP24</v>
      </c>
      <c r="J4" t="s">
        <v>27</v>
      </c>
      <c r="L4" t="str">
        <f t="shared" si="1"/>
        <v/>
      </c>
      <c r="M4" t="str">
        <f t="shared" si="0"/>
        <v/>
      </c>
      <c r="N4" t="e">
        <f>IF(LEN(K4&gt;0),VLOOKUP(L4,Sheet1!$A$2:$A$195,1,FALSE),"")</f>
        <v>#N/A</v>
      </c>
      <c r="O4" t="e">
        <f>IF(LEN(L4&gt;0),VLOOKUP(N4,Sheet1!$B$2:$B$195,1,FALSE),"")</f>
        <v>#N/A</v>
      </c>
      <c r="U4" s="5" t="s">
        <v>28</v>
      </c>
      <c r="V4" t="s">
        <v>27</v>
      </c>
    </row>
    <row r="5" spans="1:25" x14ac:dyDescent="0.25">
      <c r="A5" s="1"/>
      <c r="B5" t="s">
        <v>29</v>
      </c>
      <c r="C5" t="s">
        <v>30</v>
      </c>
      <c r="D5" t="s">
        <v>31</v>
      </c>
      <c r="E5" t="str">
        <f t="shared" si="2"/>
        <v>AU24</v>
      </c>
      <c r="J5" t="s">
        <v>32</v>
      </c>
      <c r="L5" t="str">
        <f t="shared" si="1"/>
        <v/>
      </c>
      <c r="M5" t="str">
        <f t="shared" si="0"/>
        <v/>
      </c>
      <c r="N5" t="e">
        <f>IF(LEN(K5&gt;0),VLOOKUP(L5,Sheet1!$A$2:$A$195,1,FALSE),"")</f>
        <v>#N/A</v>
      </c>
      <c r="O5" t="e">
        <f>IF(LEN(L5&gt;0),VLOOKUP(N5,Sheet1!$B$2:$B$195,1,FALSE),"")</f>
        <v>#N/A</v>
      </c>
      <c r="U5" s="5" t="s">
        <v>33</v>
      </c>
      <c r="V5" t="s">
        <v>32</v>
      </c>
    </row>
    <row r="6" spans="1:25" x14ac:dyDescent="0.25">
      <c r="A6" s="1"/>
      <c r="B6" t="s">
        <v>34</v>
      </c>
      <c r="C6" t="s">
        <v>35</v>
      </c>
      <c r="D6" t="s">
        <v>36</v>
      </c>
      <c r="E6" t="str">
        <f t="shared" si="2"/>
        <v>BA25</v>
      </c>
      <c r="J6" t="s">
        <v>37</v>
      </c>
      <c r="L6" t="str">
        <f t="shared" si="1"/>
        <v/>
      </c>
      <c r="M6" t="str">
        <f t="shared" si="0"/>
        <v/>
      </c>
      <c r="N6" t="e">
        <f>IF(LEN(K6&gt;0),VLOOKUP(L6,Sheet1!$A$2:$A$195,1,FALSE),"")</f>
        <v>#N/A</v>
      </c>
      <c r="O6" t="e">
        <f>IF(LEN(L6&gt;0),VLOOKUP(N6,Sheet1!$B$2:$B$195,1,FALSE),"")</f>
        <v>#N/A</v>
      </c>
      <c r="U6" s="5" t="s">
        <v>38</v>
      </c>
      <c r="V6" t="s">
        <v>37</v>
      </c>
    </row>
    <row r="7" spans="1:25" x14ac:dyDescent="0.25">
      <c r="A7" s="1"/>
      <c r="B7" t="s">
        <v>39</v>
      </c>
      <c r="C7" t="s">
        <v>40</v>
      </c>
      <c r="D7" t="s">
        <v>41</v>
      </c>
      <c r="E7" t="str">
        <f t="shared" si="2"/>
        <v>BC30</v>
      </c>
      <c r="J7" t="s">
        <v>42</v>
      </c>
      <c r="K7" t="s">
        <v>43</v>
      </c>
      <c r="L7" t="str">
        <f t="shared" si="1"/>
        <v>AM29</v>
      </c>
      <c r="M7" t="str">
        <f t="shared" si="0"/>
        <v>BC30</v>
      </c>
      <c r="N7" t="str">
        <f>IF(LEN(K7&gt;0),VLOOKUP(L7,Sheet1!$A$2:$A$195,1,FALSE),"")</f>
        <v>AM29</v>
      </c>
      <c r="O7" t="str">
        <f>IF(LEN(L7&gt;0),VLOOKUP(N7,Sheet1!$B$2:$B$195,1,FALSE),"")</f>
        <v>AM29</v>
      </c>
      <c r="U7" s="5" t="s">
        <v>44</v>
      </c>
      <c r="V7" t="s">
        <v>42</v>
      </c>
    </row>
    <row r="8" spans="1:25" x14ac:dyDescent="0.25">
      <c r="A8" s="1"/>
      <c r="B8" t="s">
        <v>45</v>
      </c>
      <c r="C8" t="s">
        <v>46</v>
      </c>
      <c r="D8" t="s">
        <v>47</v>
      </c>
      <c r="E8" t="str">
        <f t="shared" si="2"/>
        <v>BG23</v>
      </c>
      <c r="J8" t="s">
        <v>48</v>
      </c>
      <c r="K8" t="s">
        <v>49</v>
      </c>
      <c r="L8" t="str">
        <f t="shared" si="1"/>
        <v>AV32</v>
      </c>
      <c r="M8" t="str">
        <f t="shared" si="0"/>
        <v>BG23</v>
      </c>
      <c r="N8" t="str">
        <f>IF(LEN(K8&gt;0),VLOOKUP(L8,Sheet1!$A$2:$A$195,1,FALSE),"")</f>
        <v>AV32</v>
      </c>
      <c r="O8" t="str">
        <f>IF(LEN(L8&gt;0),VLOOKUP(N8,Sheet1!$B$2:$B$195,1,FALSE),"")</f>
        <v>AV32</v>
      </c>
      <c r="U8" s="5" t="s">
        <v>50</v>
      </c>
      <c r="V8" t="s">
        <v>48</v>
      </c>
    </row>
    <row r="9" spans="1:25" x14ac:dyDescent="0.25">
      <c r="A9" s="1"/>
      <c r="B9" t="s">
        <v>51</v>
      </c>
      <c r="E9" t="str">
        <f t="shared" si="2"/>
        <v/>
      </c>
      <c r="J9" t="s">
        <v>52</v>
      </c>
      <c r="L9" t="str">
        <f t="shared" si="1"/>
        <v/>
      </c>
      <c r="M9" t="str">
        <f t="shared" si="0"/>
        <v/>
      </c>
      <c r="N9" t="e">
        <f>IF(LEN(K9&gt;0),VLOOKUP(L9,Sheet1!$A$2:$A$195,1,FALSE),"")</f>
        <v>#N/A</v>
      </c>
      <c r="O9" t="e">
        <f>IF(LEN(L9&gt;0),VLOOKUP(N9,Sheet1!$B$2:$B$195,1,FALSE),"")</f>
        <v>#N/A</v>
      </c>
      <c r="U9" s="5" t="s">
        <v>53</v>
      </c>
      <c r="V9" t="s">
        <v>52</v>
      </c>
    </row>
    <row r="10" spans="1:25" x14ac:dyDescent="0.25">
      <c r="A10" s="1"/>
      <c r="B10" t="s">
        <v>54</v>
      </c>
      <c r="C10" t="s">
        <v>55</v>
      </c>
      <c r="D10" t="s">
        <v>56</v>
      </c>
      <c r="E10" t="str">
        <f t="shared" si="2"/>
        <v>BF38</v>
      </c>
      <c r="J10" t="s">
        <v>57</v>
      </c>
      <c r="K10" t="s">
        <v>58</v>
      </c>
      <c r="L10" t="str">
        <f t="shared" si="1"/>
        <v>AW31</v>
      </c>
      <c r="M10" t="str">
        <f t="shared" si="0"/>
        <v>BF38</v>
      </c>
      <c r="N10" t="str">
        <f>IF(LEN(K10&gt;0),VLOOKUP(L10,Sheet1!$A$2:$A$195,1,FALSE),"")</f>
        <v>AW31</v>
      </c>
      <c r="O10" t="str">
        <f>IF(LEN(L10&gt;0),VLOOKUP(N10,Sheet1!$B$2:$B$195,1,FALSE),"")</f>
        <v>AW31</v>
      </c>
      <c r="U10" s="5" t="s">
        <v>59</v>
      </c>
      <c r="V10" t="s">
        <v>57</v>
      </c>
    </row>
    <row r="11" spans="1:25" x14ac:dyDescent="0.25">
      <c r="A11" s="1"/>
      <c r="B11" t="s">
        <v>60</v>
      </c>
      <c r="C11" t="s">
        <v>61</v>
      </c>
      <c r="D11" t="s">
        <v>62</v>
      </c>
      <c r="E11" t="str">
        <f t="shared" si="2"/>
        <v>BC36</v>
      </c>
      <c r="J11" t="s">
        <v>63</v>
      </c>
      <c r="K11" t="s">
        <v>64</v>
      </c>
      <c r="L11" t="str">
        <f t="shared" si="1"/>
        <v>AW29</v>
      </c>
      <c r="M11" t="str">
        <f t="shared" si="0"/>
        <v>BC36</v>
      </c>
      <c r="N11" t="str">
        <f>IF(LEN(K11&gt;0),VLOOKUP(L11,Sheet1!$A$2:$A$195,1,FALSE),"")</f>
        <v>AW29</v>
      </c>
      <c r="O11" t="str">
        <f>IF(LEN(L11&gt;0),VLOOKUP(N11,Sheet1!$B$2:$B$195,1,FALSE),"")</f>
        <v>AW29</v>
      </c>
      <c r="U11" s="5" t="s">
        <v>65</v>
      </c>
      <c r="V11" t="s">
        <v>63</v>
      </c>
    </row>
    <row r="12" spans="1:25" x14ac:dyDescent="0.25">
      <c r="A12" s="1"/>
      <c r="B12" t="s">
        <v>66</v>
      </c>
      <c r="E12" t="str">
        <f t="shared" si="2"/>
        <v/>
      </c>
      <c r="J12" t="s">
        <v>67</v>
      </c>
      <c r="K12" t="s">
        <v>3870</v>
      </c>
      <c r="L12" t="str">
        <f t="shared" si="1"/>
        <v>AT32</v>
      </c>
      <c r="M12" t="str">
        <f t="shared" si="0"/>
        <v/>
      </c>
      <c r="N12" t="e">
        <f>IF(LEN(K12&gt;0),VLOOKUP(L12,Sheet1!$A$2:$A$195,1,FALSE),"")</f>
        <v>#N/A</v>
      </c>
      <c r="O12" t="e">
        <f>IF(LEN(L12&gt;0),VLOOKUP(N12,Sheet1!$B$2:$B$195,1,FALSE),"")</f>
        <v>#N/A</v>
      </c>
      <c r="P12" t="s">
        <v>68</v>
      </c>
      <c r="Q12" t="s">
        <v>69</v>
      </c>
      <c r="U12" s="6" t="s">
        <v>70</v>
      </c>
      <c r="V12" t="s">
        <v>67</v>
      </c>
    </row>
    <row r="13" spans="1:25" x14ac:dyDescent="0.25">
      <c r="A13" s="1"/>
      <c r="B13" t="s">
        <v>71</v>
      </c>
      <c r="C13" t="s">
        <v>72</v>
      </c>
      <c r="D13" t="s">
        <v>73</v>
      </c>
      <c r="E13" t="str">
        <f t="shared" si="2"/>
        <v>C17&gt;</v>
      </c>
      <c r="F13" t="s">
        <v>74</v>
      </c>
      <c r="G13" t="s">
        <v>75</v>
      </c>
      <c r="J13" t="s">
        <v>76</v>
      </c>
      <c r="K13" t="s">
        <v>4256</v>
      </c>
      <c r="L13" t="str">
        <f t="shared" si="1"/>
        <v>AP14</v>
      </c>
      <c r="M13" t="str">
        <f t="shared" si="0"/>
        <v/>
      </c>
      <c r="N13" t="e">
        <f>IF(LEN(K13&gt;0),VLOOKUP(L13,Sheet1!$A$2:$A$195,1,FALSE),"")</f>
        <v>#N/A</v>
      </c>
      <c r="O13" t="e">
        <f>IF(LEN(L13&gt;0),VLOOKUP(N13,Sheet1!$B$2:$B$195,1,FALSE),"")</f>
        <v>#N/A</v>
      </c>
      <c r="P13" t="s">
        <v>74</v>
      </c>
      <c r="Q13" t="s">
        <v>75</v>
      </c>
      <c r="U13" s="5" t="s">
        <v>77</v>
      </c>
      <c r="V13" t="s">
        <v>76</v>
      </c>
      <c r="Y13">
        <f>LEN(D13)</f>
        <v>8</v>
      </c>
    </row>
    <row r="14" spans="1:25" x14ac:dyDescent="0.25">
      <c r="A14" s="1"/>
      <c r="B14" t="s">
        <v>78</v>
      </c>
      <c r="C14" t="s">
        <v>79</v>
      </c>
      <c r="D14" t="s">
        <v>80</v>
      </c>
      <c r="E14" t="str">
        <f t="shared" si="2"/>
        <v>E17&gt;</v>
      </c>
      <c r="F14" t="s">
        <v>81</v>
      </c>
      <c r="G14" t="s">
        <v>82</v>
      </c>
      <c r="J14" t="s">
        <v>83</v>
      </c>
      <c r="K14" t="s">
        <v>4257</v>
      </c>
      <c r="L14" t="str">
        <f t="shared" si="1"/>
        <v>AP13</v>
      </c>
      <c r="M14" t="str">
        <f t="shared" si="0"/>
        <v/>
      </c>
      <c r="N14" t="e">
        <f>IF(LEN(K14&gt;0),VLOOKUP(L14,Sheet1!$A$2:$A$195,1,FALSE),"")</f>
        <v>#N/A</v>
      </c>
      <c r="O14" t="e">
        <f>IF(LEN(L14&gt;0),VLOOKUP(N14,Sheet1!$B$2:$B$195,1,FALSE),"")</f>
        <v>#N/A</v>
      </c>
      <c r="P14" t="s">
        <v>81</v>
      </c>
      <c r="Q14" t="s">
        <v>82</v>
      </c>
      <c r="U14" s="5" t="s">
        <v>84</v>
      </c>
      <c r="V14" t="s">
        <v>83</v>
      </c>
      <c r="Y14" t="str">
        <f>MID(D14,FIND("-",D14)+1,3)</f>
        <v>E17</v>
      </c>
    </row>
    <row r="15" spans="1:25" x14ac:dyDescent="0.25">
      <c r="A15" s="1"/>
      <c r="B15" t="s">
        <v>85</v>
      </c>
      <c r="C15" t="s">
        <v>86</v>
      </c>
      <c r="D15" t="s">
        <v>87</v>
      </c>
      <c r="E15" t="str">
        <f t="shared" si="2"/>
        <v>AY19</v>
      </c>
      <c r="J15" t="s">
        <v>88</v>
      </c>
      <c r="L15" t="str">
        <f t="shared" si="1"/>
        <v/>
      </c>
      <c r="M15" t="str">
        <f t="shared" si="0"/>
        <v/>
      </c>
      <c r="N15" t="e">
        <f>IF(LEN(K15&gt;0),VLOOKUP(L15,Sheet1!$A$2:$A$195,1,FALSE),"")</f>
        <v>#N/A</v>
      </c>
      <c r="O15" t="e">
        <f>IF(LEN(L15&gt;0),VLOOKUP(N15,Sheet1!$B$2:$B$195,1,FALSE),"")</f>
        <v>#N/A</v>
      </c>
      <c r="U15" s="6" t="s">
        <v>89</v>
      </c>
      <c r="V15" t="s">
        <v>88</v>
      </c>
    </row>
    <row r="16" spans="1:25" x14ac:dyDescent="0.25">
      <c r="A16" s="1"/>
      <c r="B16" t="s">
        <v>90</v>
      </c>
      <c r="C16" t="s">
        <v>91</v>
      </c>
      <c r="D16" t="s">
        <v>92</v>
      </c>
      <c r="E16" t="str">
        <f t="shared" si="2"/>
        <v>AW36</v>
      </c>
      <c r="J16" t="s">
        <v>93</v>
      </c>
      <c r="L16" t="str">
        <f t="shared" si="1"/>
        <v/>
      </c>
      <c r="M16" t="str">
        <f t="shared" si="0"/>
        <v/>
      </c>
      <c r="N16" t="e">
        <f>IF(LEN(K16&gt;0),VLOOKUP(L16,Sheet1!$A$2:$A$195,1,FALSE),"")</f>
        <v>#N/A</v>
      </c>
      <c r="O16" t="e">
        <f>IF(LEN(L16&gt;0),VLOOKUP(N16,Sheet1!$B$2:$B$195,1,FALSE),"")</f>
        <v>#N/A</v>
      </c>
      <c r="U16" s="5" t="s">
        <v>94</v>
      </c>
      <c r="V16" t="s">
        <v>93</v>
      </c>
    </row>
    <row r="17" spans="1:22" x14ac:dyDescent="0.25">
      <c r="A17" s="1"/>
      <c r="B17" t="s">
        <v>95</v>
      </c>
      <c r="C17" t="s">
        <v>96</v>
      </c>
      <c r="D17" t="s">
        <v>97</v>
      </c>
      <c r="E17" t="str">
        <f t="shared" si="2"/>
        <v>BF22</v>
      </c>
      <c r="J17" t="s">
        <v>98</v>
      </c>
      <c r="L17" t="str">
        <f t="shared" si="1"/>
        <v/>
      </c>
      <c r="M17" t="str">
        <f t="shared" si="0"/>
        <v/>
      </c>
      <c r="N17" t="e">
        <f>IF(LEN(K17&gt;0),VLOOKUP(L17,Sheet1!$A$2:$A$195,1,FALSE),"")</f>
        <v>#N/A</v>
      </c>
      <c r="O17" t="e">
        <f>IF(LEN(L17&gt;0),VLOOKUP(N17,Sheet1!$B$2:$B$195,1,FALSE),"")</f>
        <v>#N/A</v>
      </c>
      <c r="U17" s="5" t="s">
        <v>99</v>
      </c>
      <c r="V17" t="s">
        <v>98</v>
      </c>
    </row>
    <row r="18" spans="1:22" x14ac:dyDescent="0.25">
      <c r="A18" s="1"/>
      <c r="B18" t="s">
        <v>100</v>
      </c>
      <c r="C18" t="s">
        <v>101</v>
      </c>
      <c r="D18" t="s">
        <v>102</v>
      </c>
      <c r="E18" t="str">
        <f t="shared" si="2"/>
        <v>BG21</v>
      </c>
      <c r="J18" t="s">
        <v>103</v>
      </c>
      <c r="L18" t="str">
        <f t="shared" si="1"/>
        <v/>
      </c>
      <c r="M18" t="str">
        <f t="shared" si="0"/>
        <v/>
      </c>
      <c r="N18" t="e">
        <f>IF(LEN(K18&gt;0),VLOOKUP(L18,Sheet1!$A$2:$A$195,1,FALSE),"")</f>
        <v>#N/A</v>
      </c>
      <c r="O18" t="e">
        <f>IF(LEN(L18&gt;0),VLOOKUP(N18,Sheet1!$B$2:$B$195,1,FALSE),"")</f>
        <v>#N/A</v>
      </c>
      <c r="U18" s="5" t="s">
        <v>104</v>
      </c>
      <c r="V18" t="s">
        <v>103</v>
      </c>
    </row>
    <row r="19" spans="1:22" x14ac:dyDescent="0.25">
      <c r="A19" s="1"/>
      <c r="B19" t="s">
        <v>105</v>
      </c>
      <c r="C19" t="s">
        <v>106</v>
      </c>
      <c r="D19" t="s">
        <v>107</v>
      </c>
      <c r="E19" t="str">
        <f t="shared" si="2"/>
        <v>F17&gt;</v>
      </c>
      <c r="F19" t="s">
        <v>108</v>
      </c>
      <c r="G19" t="s">
        <v>109</v>
      </c>
      <c r="J19" t="s">
        <v>110</v>
      </c>
      <c r="K19" t="s">
        <v>4258</v>
      </c>
      <c r="L19" t="str">
        <f t="shared" si="1"/>
        <v>AR12</v>
      </c>
      <c r="M19" t="str">
        <f t="shared" si="0"/>
        <v/>
      </c>
      <c r="N19" t="e">
        <f>IF(LEN(K19&gt;0),VLOOKUP(L19,Sheet1!$A$2:$A$195,1,FALSE),"")</f>
        <v>#N/A</v>
      </c>
      <c r="O19" t="e">
        <f>IF(LEN(L19&gt;0),VLOOKUP(N19,Sheet1!$B$2:$B$195,1,FALSE),"")</f>
        <v>#N/A</v>
      </c>
      <c r="P19" t="s">
        <v>108</v>
      </c>
      <c r="Q19" t="s">
        <v>109</v>
      </c>
      <c r="U19" s="5" t="s">
        <v>111</v>
      </c>
      <c r="V19" t="s">
        <v>110</v>
      </c>
    </row>
    <row r="20" spans="1:22" x14ac:dyDescent="0.25">
      <c r="A20" s="1"/>
      <c r="B20" t="s">
        <v>112</v>
      </c>
      <c r="C20" t="s">
        <v>113</v>
      </c>
      <c r="D20" t="s">
        <v>114</v>
      </c>
      <c r="E20" t="str">
        <f t="shared" si="2"/>
        <v>G17&gt;</v>
      </c>
      <c r="F20" t="s">
        <v>115</v>
      </c>
      <c r="G20" t="s">
        <v>116</v>
      </c>
      <c r="J20" t="s">
        <v>117</v>
      </c>
      <c r="K20" t="s">
        <v>4259</v>
      </c>
      <c r="L20" t="str">
        <f t="shared" si="1"/>
        <v>AT12</v>
      </c>
      <c r="M20" t="str">
        <f t="shared" si="0"/>
        <v/>
      </c>
      <c r="N20" t="e">
        <f>IF(LEN(K20&gt;0),VLOOKUP(L20,Sheet1!$A$2:$A$195,1,FALSE),"")</f>
        <v>#N/A</v>
      </c>
      <c r="O20" t="e">
        <f>IF(LEN(L20&gt;0),VLOOKUP(N20,Sheet1!$B$2:$B$195,1,FALSE),"")</f>
        <v>#N/A</v>
      </c>
      <c r="P20" t="s">
        <v>115</v>
      </c>
      <c r="Q20" t="s">
        <v>116</v>
      </c>
      <c r="U20" s="5" t="s">
        <v>118</v>
      </c>
      <c r="V20" t="s">
        <v>117</v>
      </c>
    </row>
    <row r="21" spans="1:22" x14ac:dyDescent="0.25">
      <c r="A21" s="1"/>
      <c r="B21" t="s">
        <v>119</v>
      </c>
      <c r="E21" t="str">
        <f t="shared" si="2"/>
        <v/>
      </c>
      <c r="J21" t="s">
        <v>120</v>
      </c>
      <c r="L21" t="str">
        <f t="shared" si="1"/>
        <v/>
      </c>
      <c r="M21" t="str">
        <f t="shared" si="0"/>
        <v/>
      </c>
      <c r="N21" t="e">
        <f>IF(LEN(K21&gt;0),VLOOKUP(L21,Sheet1!$A$2:$A$195,1,FALSE),"")</f>
        <v>#N/A</v>
      </c>
      <c r="O21" t="e">
        <f>IF(LEN(L21&gt;0),VLOOKUP(N21,Sheet1!$B$2:$B$195,1,FALSE),"")</f>
        <v>#N/A</v>
      </c>
      <c r="U21" s="6" t="s">
        <v>121</v>
      </c>
      <c r="V21" t="s">
        <v>120</v>
      </c>
    </row>
    <row r="22" spans="1:22" x14ac:dyDescent="0.25">
      <c r="A22" s="1"/>
      <c r="B22" t="s">
        <v>122</v>
      </c>
      <c r="C22" t="s">
        <v>123</v>
      </c>
      <c r="D22" t="s">
        <v>124</v>
      </c>
      <c r="E22" t="str">
        <f t="shared" si="2"/>
        <v>BB18</v>
      </c>
      <c r="J22" t="s">
        <v>125</v>
      </c>
      <c r="L22" t="str">
        <f t="shared" si="1"/>
        <v/>
      </c>
      <c r="M22" t="str">
        <f t="shared" si="0"/>
        <v/>
      </c>
      <c r="N22" t="e">
        <f>IF(LEN(K22&gt;0),VLOOKUP(L22,Sheet1!$A$2:$A$195,1,FALSE),"")</f>
        <v>#N/A</v>
      </c>
      <c r="O22" t="e">
        <f>IF(LEN(L22&gt;0),VLOOKUP(N22,Sheet1!$B$2:$B$195,1,FALSE),"")</f>
        <v>#N/A</v>
      </c>
      <c r="U22" s="5" t="s">
        <v>126</v>
      </c>
      <c r="V22" t="s">
        <v>125</v>
      </c>
    </row>
    <row r="23" spans="1:22" x14ac:dyDescent="0.25">
      <c r="A23" s="1"/>
      <c r="B23" t="s">
        <v>127</v>
      </c>
      <c r="C23" t="s">
        <v>128</v>
      </c>
      <c r="D23" t="s">
        <v>129</v>
      </c>
      <c r="E23" t="str">
        <f t="shared" si="2"/>
        <v>BC17</v>
      </c>
      <c r="J23" t="s">
        <v>130</v>
      </c>
      <c r="L23" t="str">
        <f t="shared" si="1"/>
        <v/>
      </c>
      <c r="M23" t="str">
        <f t="shared" si="0"/>
        <v/>
      </c>
      <c r="N23" t="e">
        <f>IF(LEN(K23&gt;0),VLOOKUP(L23,Sheet1!$A$2:$A$195,1,FALSE),"")</f>
        <v>#N/A</v>
      </c>
      <c r="O23" t="e">
        <f>IF(LEN(L23&gt;0),VLOOKUP(N23,Sheet1!$B$2:$B$195,1,FALSE),"")</f>
        <v>#N/A</v>
      </c>
      <c r="U23" s="5" t="s">
        <v>131</v>
      </c>
      <c r="V23" t="s">
        <v>130</v>
      </c>
    </row>
    <row r="24" spans="1:22" x14ac:dyDescent="0.25">
      <c r="A24" s="1"/>
      <c r="B24" t="s">
        <v>132</v>
      </c>
      <c r="C24" t="s">
        <v>133</v>
      </c>
      <c r="D24" t="s">
        <v>134</v>
      </c>
      <c r="E24" t="str">
        <f t="shared" si="2"/>
        <v>BD19</v>
      </c>
      <c r="J24" t="s">
        <v>135</v>
      </c>
      <c r="K24" t="s">
        <v>136</v>
      </c>
      <c r="L24" t="str">
        <f t="shared" si="1"/>
        <v>AK31</v>
      </c>
      <c r="M24" t="str">
        <f t="shared" si="0"/>
        <v>BD19</v>
      </c>
      <c r="N24" t="str">
        <f>IF(LEN(K24&gt;0),VLOOKUP(L24,Sheet1!$A$2:$A$195,1,FALSE),"")</f>
        <v>AK31</v>
      </c>
      <c r="O24" t="str">
        <f>IF(LEN(L24&gt;0),VLOOKUP(N24,Sheet1!$B$2:$B$195,1,FALSE),"")</f>
        <v>AK31</v>
      </c>
      <c r="U24" s="5" t="s">
        <v>137</v>
      </c>
      <c r="V24" t="s">
        <v>135</v>
      </c>
    </row>
    <row r="25" spans="1:22" x14ac:dyDescent="0.25">
      <c r="A25" s="1"/>
      <c r="B25" t="s">
        <v>138</v>
      </c>
      <c r="C25" t="s">
        <v>139</v>
      </c>
      <c r="D25" t="s">
        <v>140</v>
      </c>
      <c r="E25" t="str">
        <f t="shared" si="2"/>
        <v>BG18</v>
      </c>
      <c r="J25" t="s">
        <v>141</v>
      </c>
      <c r="K25" t="s">
        <v>142</v>
      </c>
      <c r="L25" t="str">
        <f t="shared" si="1"/>
        <v>AK30</v>
      </c>
      <c r="M25" t="str">
        <f t="shared" si="0"/>
        <v>BG18</v>
      </c>
      <c r="N25" t="str">
        <f>IF(LEN(K25&gt;0),VLOOKUP(L25,Sheet1!$A$2:$A$195,1,FALSE),"")</f>
        <v>AK30</v>
      </c>
      <c r="O25" t="str">
        <f>IF(LEN(L25&gt;0),VLOOKUP(N25,Sheet1!$B$2:$B$195,1,FALSE),"")</f>
        <v>AK30</v>
      </c>
      <c r="U25" s="5" t="s">
        <v>143</v>
      </c>
      <c r="V25" t="s">
        <v>141</v>
      </c>
    </row>
    <row r="26" spans="1:22" x14ac:dyDescent="0.25">
      <c r="A26" s="1"/>
      <c r="B26" t="s">
        <v>144</v>
      </c>
      <c r="E26" t="str">
        <f t="shared" si="2"/>
        <v/>
      </c>
      <c r="J26" t="s">
        <v>145</v>
      </c>
      <c r="L26" t="str">
        <f t="shared" si="1"/>
        <v/>
      </c>
      <c r="M26" t="str">
        <f t="shared" si="0"/>
        <v/>
      </c>
      <c r="N26" t="e">
        <f>IF(LEN(K26&gt;0),VLOOKUP(L26,Sheet1!$A$2:$A$195,1,FALSE),"")</f>
        <v>#N/A</v>
      </c>
      <c r="O26" t="e">
        <f>IF(LEN(L26&gt;0),VLOOKUP(N26,Sheet1!$B$2:$B$195,1,FALSE),"")</f>
        <v>#N/A</v>
      </c>
      <c r="U26" s="6" t="s">
        <v>146</v>
      </c>
      <c r="V26" t="s">
        <v>145</v>
      </c>
    </row>
    <row r="27" spans="1:22" x14ac:dyDescent="0.25">
      <c r="A27" s="1"/>
      <c r="B27" t="s">
        <v>147</v>
      </c>
      <c r="C27" t="s">
        <v>148</v>
      </c>
      <c r="D27" t="s">
        <v>149</v>
      </c>
      <c r="E27" t="str">
        <f t="shared" si="2"/>
        <v>BC22</v>
      </c>
      <c r="J27" t="s">
        <v>150</v>
      </c>
      <c r="K27" t="s">
        <v>151</v>
      </c>
      <c r="L27" t="str">
        <f t="shared" si="1"/>
        <v>H39</v>
      </c>
      <c r="M27" t="str">
        <f t="shared" si="0"/>
        <v/>
      </c>
      <c r="N27" t="e">
        <f>IF(LEN(K27&gt;0),VLOOKUP(L27,Sheet1!$A$2:$A$195,1,FALSE),"")</f>
        <v>#N/A</v>
      </c>
      <c r="O27" t="e">
        <f>IF(LEN(L27&gt;0),VLOOKUP(N27,Sheet1!$B$2:$B$195,1,FALSE),"")</f>
        <v>#N/A</v>
      </c>
      <c r="U27" s="5" t="s">
        <v>152</v>
      </c>
      <c r="V27" t="s">
        <v>150</v>
      </c>
    </row>
    <row r="28" spans="1:22" x14ac:dyDescent="0.25">
      <c r="A28" s="1"/>
      <c r="B28" t="s">
        <v>153</v>
      </c>
      <c r="C28" t="s">
        <v>154</v>
      </c>
      <c r="D28" t="s">
        <v>155</v>
      </c>
      <c r="E28" t="str">
        <f t="shared" si="2"/>
        <v>AV23</v>
      </c>
      <c r="J28" t="s">
        <v>156</v>
      </c>
      <c r="L28" t="str">
        <f t="shared" si="1"/>
        <v/>
      </c>
      <c r="M28" t="str">
        <f t="shared" si="0"/>
        <v/>
      </c>
      <c r="N28" t="e">
        <f>IF(LEN(K28&gt;0),VLOOKUP(L28,Sheet1!$A$2:$A$195,1,FALSE),"")</f>
        <v>#N/A</v>
      </c>
      <c r="O28" t="e">
        <f>IF(LEN(L28&gt;0),VLOOKUP(N28,Sheet1!$B$2:$B$195,1,FALSE),"")</f>
        <v>#N/A</v>
      </c>
      <c r="U28" s="5" t="s">
        <v>157</v>
      </c>
      <c r="V28" t="s">
        <v>156</v>
      </c>
    </row>
    <row r="29" spans="1:22" x14ac:dyDescent="0.25">
      <c r="A29" s="1"/>
      <c r="B29" t="s">
        <v>158</v>
      </c>
      <c r="C29" t="s">
        <v>159</v>
      </c>
      <c r="D29" t="s">
        <v>160</v>
      </c>
      <c r="E29" t="str">
        <f t="shared" si="2"/>
        <v>AP22</v>
      </c>
      <c r="J29" t="s">
        <v>161</v>
      </c>
      <c r="L29" t="str">
        <f t="shared" si="1"/>
        <v/>
      </c>
      <c r="M29" t="str">
        <f t="shared" si="0"/>
        <v/>
      </c>
      <c r="N29" t="e">
        <f>IF(LEN(K29&gt;0),VLOOKUP(L29,Sheet1!$A$2:$A$195,1,FALSE),"")</f>
        <v>#N/A</v>
      </c>
      <c r="O29" t="e">
        <f>IF(LEN(L29&gt;0),VLOOKUP(N29,Sheet1!$B$2:$B$195,1,FALSE),"")</f>
        <v>#N/A</v>
      </c>
      <c r="U29" s="5" t="s">
        <v>162</v>
      </c>
      <c r="V29" t="s">
        <v>161</v>
      </c>
    </row>
    <row r="30" spans="1:22" x14ac:dyDescent="0.25">
      <c r="A30" s="1"/>
      <c r="B30" t="s">
        <v>163</v>
      </c>
      <c r="C30" t="s">
        <v>164</v>
      </c>
      <c r="D30" t="s">
        <v>165</v>
      </c>
      <c r="E30" t="str">
        <f t="shared" si="2"/>
        <v>AT23</v>
      </c>
      <c r="J30" t="s">
        <v>166</v>
      </c>
      <c r="L30" t="str">
        <f t="shared" si="1"/>
        <v/>
      </c>
      <c r="M30" t="str">
        <f t="shared" si="0"/>
        <v/>
      </c>
      <c r="N30" t="e">
        <f>IF(LEN(K30&gt;0),VLOOKUP(L30,Sheet1!$A$2:$A$195,1,FALSE),"")</f>
        <v>#N/A</v>
      </c>
      <c r="O30" t="e">
        <f>IF(LEN(L30&gt;0),VLOOKUP(N30,Sheet1!$B$2:$B$195,1,FALSE),"")</f>
        <v>#N/A</v>
      </c>
      <c r="U30" s="5" t="s">
        <v>167</v>
      </c>
      <c r="V30" t="s">
        <v>166</v>
      </c>
    </row>
    <row r="31" spans="1:22" x14ac:dyDescent="0.25">
      <c r="A31" s="1"/>
      <c r="B31" t="s">
        <v>168</v>
      </c>
      <c r="E31" t="str">
        <f t="shared" si="2"/>
        <v/>
      </c>
      <c r="J31" t="s">
        <v>169</v>
      </c>
      <c r="L31" t="str">
        <f t="shared" si="1"/>
        <v/>
      </c>
      <c r="M31" t="str">
        <f t="shared" si="0"/>
        <v/>
      </c>
      <c r="N31" t="e">
        <f>IF(LEN(K31&gt;0),VLOOKUP(L31,Sheet1!$A$2:$A$195,1,FALSE),"")</f>
        <v>#N/A</v>
      </c>
      <c r="O31" t="e">
        <f>IF(LEN(L31&gt;0),VLOOKUP(N31,Sheet1!$B$2:$B$195,1,FALSE),"")</f>
        <v>#N/A</v>
      </c>
      <c r="U31" s="6" t="s">
        <v>170</v>
      </c>
      <c r="V31" t="s">
        <v>169</v>
      </c>
    </row>
    <row r="32" spans="1:22" x14ac:dyDescent="0.25">
      <c r="A32" s="1"/>
      <c r="B32" t="s">
        <v>171</v>
      </c>
      <c r="E32" t="str">
        <f t="shared" si="2"/>
        <v/>
      </c>
      <c r="J32" s="4" t="s">
        <v>172</v>
      </c>
      <c r="K32" t="s">
        <v>173</v>
      </c>
      <c r="L32" t="str">
        <f t="shared" si="1"/>
        <v>AN26</v>
      </c>
      <c r="M32" t="str">
        <f t="shared" si="0"/>
        <v/>
      </c>
      <c r="N32" t="str">
        <f>IF(LEN(K32&gt;0),VLOOKUP(L32,Sheet1!$A$2:$A$195,1,FALSE),"")</f>
        <v>AN26</v>
      </c>
      <c r="O32" t="str">
        <f>IF(LEN(L32&gt;0),VLOOKUP(N32,Sheet1!$B$2:$B$195,1,FALSE),"")</f>
        <v>AN26</v>
      </c>
      <c r="P32" t="s">
        <v>174</v>
      </c>
      <c r="U32" s="5" t="s">
        <v>175</v>
      </c>
      <c r="V32" s="4" t="s">
        <v>172</v>
      </c>
    </row>
    <row r="33" spans="1:22" x14ac:dyDescent="0.25">
      <c r="A33" s="1"/>
      <c r="B33" t="s">
        <v>176</v>
      </c>
      <c r="C33" t="s">
        <v>177</v>
      </c>
      <c r="D33" t="s">
        <v>178</v>
      </c>
      <c r="E33" t="str">
        <f t="shared" si="2"/>
        <v>AM23</v>
      </c>
      <c r="J33" t="s">
        <v>179</v>
      </c>
      <c r="K33" t="s">
        <v>180</v>
      </c>
      <c r="L33" t="str">
        <f t="shared" si="1"/>
        <v>F35</v>
      </c>
      <c r="M33" t="str">
        <f t="shared" si="0"/>
        <v/>
      </c>
      <c r="N33" t="e">
        <f>IF(LEN(K33&gt;0),VLOOKUP(L33,Sheet1!$A$2:$A$195,1,FALSE),"")</f>
        <v>#N/A</v>
      </c>
      <c r="O33" t="e">
        <f>IF(LEN(L33&gt;0),VLOOKUP(N33,Sheet1!$B$2:$B$195,1,FALSE),"")</f>
        <v>#N/A</v>
      </c>
      <c r="U33" s="5" t="s">
        <v>181</v>
      </c>
      <c r="V33" t="s">
        <v>179</v>
      </c>
    </row>
    <row r="34" spans="1:22" x14ac:dyDescent="0.25">
      <c r="A34" s="1"/>
      <c r="B34" t="s">
        <v>182</v>
      </c>
      <c r="C34" t="s">
        <v>183</v>
      </c>
      <c r="D34" t="s">
        <v>184</v>
      </c>
      <c r="E34" t="str">
        <f t="shared" si="2"/>
        <v>AR24</v>
      </c>
      <c r="J34" t="s">
        <v>185</v>
      </c>
      <c r="L34" t="str">
        <f t="shared" si="1"/>
        <v/>
      </c>
      <c r="M34" t="str">
        <f t="shared" si="0"/>
        <v/>
      </c>
      <c r="N34" t="e">
        <f>IF(LEN(K34&gt;0),VLOOKUP(L34,Sheet1!$A$2:$A$195,1,FALSE),"")</f>
        <v>#N/A</v>
      </c>
      <c r="O34" t="e">
        <f>IF(LEN(L34&gt;0),VLOOKUP(N34,Sheet1!$B$2:$B$195,1,FALSE),"")</f>
        <v>#N/A</v>
      </c>
      <c r="U34" s="5" t="s">
        <v>186</v>
      </c>
      <c r="V34" t="s">
        <v>185</v>
      </c>
    </row>
    <row r="35" spans="1:22" x14ac:dyDescent="0.25">
      <c r="A35" s="1"/>
      <c r="B35" t="s">
        <v>187</v>
      </c>
      <c r="C35" t="s">
        <v>188</v>
      </c>
      <c r="D35" t="s">
        <v>189</v>
      </c>
      <c r="E35" t="str">
        <f t="shared" si="2"/>
        <v>AU23</v>
      </c>
      <c r="J35" t="s">
        <v>190</v>
      </c>
      <c r="L35" t="str">
        <f t="shared" si="1"/>
        <v/>
      </c>
      <c r="M35" t="str">
        <f t="shared" si="0"/>
        <v/>
      </c>
      <c r="N35" t="e">
        <f>IF(LEN(K35&gt;0),VLOOKUP(L35,Sheet1!$A$2:$A$195,1,FALSE),"")</f>
        <v>#N/A</v>
      </c>
      <c r="O35" t="e">
        <f>IF(LEN(L35&gt;0),VLOOKUP(N35,Sheet1!$B$2:$B$195,1,FALSE),"")</f>
        <v>#N/A</v>
      </c>
      <c r="U35" s="5" t="s">
        <v>191</v>
      </c>
      <c r="V35" t="s">
        <v>190</v>
      </c>
    </row>
    <row r="36" spans="1:22" x14ac:dyDescent="0.25">
      <c r="A36" s="1"/>
      <c r="B36" t="s">
        <v>192</v>
      </c>
      <c r="C36" t="s">
        <v>193</v>
      </c>
      <c r="D36" t="s">
        <v>194</v>
      </c>
      <c r="E36" t="str">
        <f t="shared" si="2"/>
        <v>BB25</v>
      </c>
      <c r="J36" t="s">
        <v>195</v>
      </c>
      <c r="L36" t="str">
        <f t="shared" si="1"/>
        <v/>
      </c>
      <c r="M36" t="str">
        <f t="shared" si="0"/>
        <v/>
      </c>
      <c r="N36" t="e">
        <f>IF(LEN(K36&gt;0),VLOOKUP(L36,Sheet1!$A$2:$A$195,1,FALSE),"")</f>
        <v>#N/A</v>
      </c>
      <c r="O36" t="e">
        <f>IF(LEN(L36&gt;0),VLOOKUP(N36,Sheet1!$B$2:$B$195,1,FALSE),"")</f>
        <v>#N/A</v>
      </c>
      <c r="U36" s="5" t="s">
        <v>196</v>
      </c>
      <c r="V36" t="s">
        <v>195</v>
      </c>
    </row>
    <row r="37" spans="1:22" x14ac:dyDescent="0.25">
      <c r="A37" s="1"/>
      <c r="B37" t="s">
        <v>197</v>
      </c>
      <c r="C37" t="s">
        <v>198</v>
      </c>
      <c r="D37" t="s">
        <v>199</v>
      </c>
      <c r="E37" t="str">
        <f t="shared" si="2"/>
        <v>BC31</v>
      </c>
      <c r="J37" t="s">
        <v>200</v>
      </c>
      <c r="K37" t="s">
        <v>201</v>
      </c>
      <c r="L37" t="str">
        <f t="shared" si="1"/>
        <v>AL29</v>
      </c>
      <c r="M37" t="str">
        <f t="shared" si="0"/>
        <v>BC31</v>
      </c>
      <c r="N37" t="str">
        <f>IF(LEN(K37&gt;0),VLOOKUP(L37,Sheet1!$A$2:$A$195,1,FALSE),"")</f>
        <v>AL29</v>
      </c>
      <c r="O37" t="str">
        <f>IF(LEN(L37&gt;0),VLOOKUP(N37,Sheet1!$B$2:$B$195,1,FALSE),"")</f>
        <v>AL29</v>
      </c>
      <c r="U37" s="5" t="s">
        <v>202</v>
      </c>
      <c r="V37" t="s">
        <v>200</v>
      </c>
    </row>
    <row r="38" spans="1:22" x14ac:dyDescent="0.25">
      <c r="A38" s="1"/>
      <c r="B38" t="s">
        <v>203</v>
      </c>
      <c r="C38" t="s">
        <v>204</v>
      </c>
      <c r="D38" t="s">
        <v>205</v>
      </c>
      <c r="E38" t="str">
        <f t="shared" si="2"/>
        <v>BF24</v>
      </c>
      <c r="J38" t="s">
        <v>206</v>
      </c>
      <c r="K38" t="s">
        <v>207</v>
      </c>
      <c r="L38" t="str">
        <f t="shared" si="1"/>
        <v>AU32</v>
      </c>
      <c r="M38" t="str">
        <f t="shared" si="0"/>
        <v>BF24</v>
      </c>
      <c r="N38" t="str">
        <f>IF(LEN(K38&gt;0),VLOOKUP(L38,Sheet1!$A$2:$A$195,1,FALSE),"")</f>
        <v>AU32</v>
      </c>
      <c r="O38" t="str">
        <f>IF(LEN(L38&gt;0),VLOOKUP(N38,Sheet1!$B$2:$B$195,1,FALSE),"")</f>
        <v>AU32</v>
      </c>
      <c r="U38" s="5" t="s">
        <v>208</v>
      </c>
      <c r="V38" t="s">
        <v>206</v>
      </c>
    </row>
    <row r="39" spans="1:22" x14ac:dyDescent="0.25">
      <c r="A39" s="1"/>
      <c r="B39" t="s">
        <v>209</v>
      </c>
      <c r="C39" t="s">
        <v>210</v>
      </c>
      <c r="D39" t="s">
        <v>211</v>
      </c>
      <c r="E39" t="str">
        <f t="shared" si="2"/>
        <v>BD28</v>
      </c>
      <c r="J39" t="s">
        <v>212</v>
      </c>
      <c r="L39" t="str">
        <f t="shared" si="1"/>
        <v/>
      </c>
      <c r="M39" t="str">
        <f t="shared" si="0"/>
        <v/>
      </c>
      <c r="N39" t="e">
        <f>IF(LEN(K39&gt;0),VLOOKUP(L39,Sheet1!$A$2:$A$195,1,FALSE),"")</f>
        <v>#N/A</v>
      </c>
      <c r="O39" t="e">
        <f>IF(LEN(L39&gt;0),VLOOKUP(N39,Sheet1!$B$2:$B$195,1,FALSE),"")</f>
        <v>#N/A</v>
      </c>
      <c r="U39" s="5" t="s">
        <v>213</v>
      </c>
      <c r="V39" t="s">
        <v>212</v>
      </c>
    </row>
    <row r="40" spans="1:22" x14ac:dyDescent="0.25">
      <c r="A40" s="1"/>
      <c r="B40" t="s">
        <v>214</v>
      </c>
      <c r="C40" t="s">
        <v>215</v>
      </c>
      <c r="D40" t="s">
        <v>216</v>
      </c>
      <c r="E40" t="str">
        <f t="shared" si="2"/>
        <v>BE37</v>
      </c>
      <c r="J40" t="s">
        <v>217</v>
      </c>
      <c r="K40" t="s">
        <v>218</v>
      </c>
      <c r="L40" t="str">
        <f t="shared" si="1"/>
        <v>AW30</v>
      </c>
      <c r="M40" t="str">
        <f t="shared" si="0"/>
        <v>BE37</v>
      </c>
      <c r="N40" t="str">
        <f>IF(LEN(K40&gt;0),VLOOKUP(L40,Sheet1!$A$2:$A$195,1,FALSE),"")</f>
        <v>AW30</v>
      </c>
      <c r="O40" t="str">
        <f>IF(LEN(L40&gt;0),VLOOKUP(N40,Sheet1!$B$2:$B$195,1,FALSE),"")</f>
        <v>AW30</v>
      </c>
      <c r="U40" s="5" t="s">
        <v>219</v>
      </c>
      <c r="V40" t="s">
        <v>217</v>
      </c>
    </row>
    <row r="41" spans="1:22" x14ac:dyDescent="0.25">
      <c r="A41" s="1"/>
      <c r="B41" t="s">
        <v>220</v>
      </c>
      <c r="C41" t="s">
        <v>221</v>
      </c>
      <c r="D41" t="s">
        <v>222</v>
      </c>
      <c r="E41" t="str">
        <f t="shared" si="2"/>
        <v>BB36</v>
      </c>
      <c r="J41" t="s">
        <v>223</v>
      </c>
      <c r="K41" t="s">
        <v>224</v>
      </c>
      <c r="L41" t="str">
        <f t="shared" si="1"/>
        <v>AV29</v>
      </c>
      <c r="M41" t="str">
        <f t="shared" si="0"/>
        <v>BB36</v>
      </c>
      <c r="N41" t="str">
        <f>IF(LEN(K41&gt;0),VLOOKUP(L41,Sheet1!$A$2:$A$195,1,FALSE),"")</f>
        <v>AV29</v>
      </c>
      <c r="O41" t="str">
        <f>IF(LEN(L41&gt;0),VLOOKUP(N41,Sheet1!$B$2:$B$195,1,FALSE),"")</f>
        <v>AV29</v>
      </c>
      <c r="U41" s="5" t="s">
        <v>225</v>
      </c>
      <c r="V41" t="s">
        <v>223</v>
      </c>
    </row>
    <row r="42" spans="1:22" x14ac:dyDescent="0.25">
      <c r="A42" s="1"/>
      <c r="B42" t="s">
        <v>226</v>
      </c>
      <c r="C42" t="s">
        <v>227</v>
      </c>
      <c r="D42" t="s">
        <v>228</v>
      </c>
      <c r="E42" t="str">
        <f t="shared" si="2"/>
        <v>AV14</v>
      </c>
      <c r="J42" t="s">
        <v>229</v>
      </c>
      <c r="L42" t="str">
        <f t="shared" si="1"/>
        <v/>
      </c>
      <c r="M42" t="str">
        <f t="shared" si="0"/>
        <v/>
      </c>
      <c r="N42" t="e">
        <f>IF(LEN(K42&gt;0),VLOOKUP(L42,Sheet1!$A$2:$A$195,1,FALSE),"")</f>
        <v>#N/A</v>
      </c>
      <c r="O42" t="e">
        <f>IF(LEN(L42&gt;0),VLOOKUP(N42,Sheet1!$B$2:$B$195,1,FALSE),"")</f>
        <v>#N/A</v>
      </c>
      <c r="U42" s="6" t="s">
        <v>230</v>
      </c>
      <c r="V42" t="s">
        <v>229</v>
      </c>
    </row>
    <row r="43" spans="1:22" x14ac:dyDescent="0.25">
      <c r="A43" s="1"/>
      <c r="B43" t="s">
        <v>231</v>
      </c>
      <c r="C43" t="s">
        <v>232</v>
      </c>
      <c r="D43" t="s">
        <v>233</v>
      </c>
      <c r="E43" t="str">
        <f t="shared" si="2"/>
        <v>G19&gt;</v>
      </c>
      <c r="F43" t="s">
        <v>234</v>
      </c>
      <c r="G43" t="s">
        <v>235</v>
      </c>
      <c r="J43" t="s">
        <v>236</v>
      </c>
      <c r="K43" t="s">
        <v>4260</v>
      </c>
      <c r="L43" t="str">
        <f t="shared" si="1"/>
        <v>AL14</v>
      </c>
      <c r="M43" t="str">
        <f t="shared" si="0"/>
        <v/>
      </c>
      <c r="N43" t="e">
        <f>IF(LEN(K43&gt;0),VLOOKUP(L43,Sheet1!$A$2:$A$195,1,FALSE),"")</f>
        <v>#N/A</v>
      </c>
      <c r="O43" t="e">
        <f>IF(LEN(L43&gt;0),VLOOKUP(N43,Sheet1!$B$2:$B$195,1,FALSE),"")</f>
        <v>#N/A</v>
      </c>
      <c r="P43" t="s">
        <v>234</v>
      </c>
      <c r="Q43" t="s">
        <v>235</v>
      </c>
      <c r="U43" s="5" t="s">
        <v>237</v>
      </c>
      <c r="V43" t="s">
        <v>236</v>
      </c>
    </row>
    <row r="44" spans="1:22" x14ac:dyDescent="0.25">
      <c r="A44" s="1"/>
      <c r="B44" t="s">
        <v>238</v>
      </c>
      <c r="C44" t="s">
        <v>239</v>
      </c>
      <c r="D44" t="s">
        <v>240</v>
      </c>
      <c r="E44" t="str">
        <f t="shared" si="2"/>
        <v>F18&gt;</v>
      </c>
      <c r="F44" t="s">
        <v>241</v>
      </c>
      <c r="G44" t="s">
        <v>242</v>
      </c>
      <c r="J44" t="s">
        <v>243</v>
      </c>
      <c r="K44" t="s">
        <v>4261</v>
      </c>
      <c r="L44" t="str">
        <f t="shared" si="1"/>
        <v>AL13</v>
      </c>
      <c r="M44" t="str">
        <f t="shared" si="0"/>
        <v/>
      </c>
      <c r="N44" t="e">
        <f>IF(LEN(K44&gt;0),VLOOKUP(L44,Sheet1!$A$2:$A$195,1,FALSE),"")</f>
        <v>#N/A</v>
      </c>
      <c r="O44" t="e">
        <f>IF(LEN(L44&gt;0),VLOOKUP(N44,Sheet1!$B$2:$B$195,1,FALSE),"")</f>
        <v>#N/A</v>
      </c>
      <c r="P44" t="s">
        <v>241</v>
      </c>
      <c r="Q44" t="s">
        <v>242</v>
      </c>
      <c r="U44" s="5" t="s">
        <v>244</v>
      </c>
      <c r="V44" t="s">
        <v>243</v>
      </c>
    </row>
    <row r="45" spans="1:22" x14ac:dyDescent="0.25">
      <c r="A45" s="1"/>
      <c r="B45" t="s">
        <v>245</v>
      </c>
      <c r="C45" t="s">
        <v>246</v>
      </c>
      <c r="D45" t="s">
        <v>247</v>
      </c>
      <c r="E45" t="str">
        <f t="shared" si="2"/>
        <v>AT17</v>
      </c>
      <c r="J45" t="s">
        <v>248</v>
      </c>
      <c r="L45" t="str">
        <f t="shared" si="1"/>
        <v/>
      </c>
      <c r="M45" t="str">
        <f t="shared" si="0"/>
        <v/>
      </c>
      <c r="N45" t="e">
        <f>IF(LEN(K45&gt;0),VLOOKUP(L45,Sheet1!$A$2:$A$195,1,FALSE),"")</f>
        <v>#N/A</v>
      </c>
      <c r="O45" t="e">
        <f>IF(LEN(L45&gt;0),VLOOKUP(N45,Sheet1!$B$2:$B$195,1,FALSE),"")</f>
        <v>#N/A</v>
      </c>
      <c r="U45" s="6" t="s">
        <v>249</v>
      </c>
      <c r="V45" t="s">
        <v>248</v>
      </c>
    </row>
    <row r="46" spans="1:22" x14ac:dyDescent="0.25">
      <c r="A46" s="1"/>
      <c r="B46" t="s">
        <v>250</v>
      </c>
      <c r="C46" t="s">
        <v>251</v>
      </c>
      <c r="D46" t="s">
        <v>252</v>
      </c>
      <c r="E46" t="str">
        <f t="shared" si="2"/>
        <v>AV37</v>
      </c>
      <c r="J46" t="s">
        <v>253</v>
      </c>
      <c r="L46" t="str">
        <f t="shared" si="1"/>
        <v/>
      </c>
      <c r="M46" t="str">
        <f t="shared" si="0"/>
        <v/>
      </c>
      <c r="N46" t="e">
        <f>IF(LEN(K46&gt;0),VLOOKUP(L46,Sheet1!$A$2:$A$195,1,FALSE),"")</f>
        <v>#N/A</v>
      </c>
      <c r="O46" t="e">
        <f>IF(LEN(L46&gt;0),VLOOKUP(N46,Sheet1!$B$2:$B$195,1,FALSE),"")</f>
        <v>#N/A</v>
      </c>
      <c r="U46" s="5" t="s">
        <v>254</v>
      </c>
      <c r="V46" t="s">
        <v>253</v>
      </c>
    </row>
    <row r="47" spans="1:22" x14ac:dyDescent="0.25">
      <c r="A47" s="1"/>
      <c r="B47" t="s">
        <v>255</v>
      </c>
      <c r="C47" t="s">
        <v>256</v>
      </c>
      <c r="D47" t="s">
        <v>257</v>
      </c>
      <c r="E47" t="str">
        <f t="shared" si="2"/>
        <v>AM36</v>
      </c>
      <c r="J47" t="s">
        <v>258</v>
      </c>
      <c r="L47" t="str">
        <f t="shared" si="1"/>
        <v/>
      </c>
      <c r="M47" t="str">
        <f t="shared" si="0"/>
        <v/>
      </c>
      <c r="N47" t="e">
        <f>IF(LEN(K47&gt;0),VLOOKUP(L47,Sheet1!$A$2:$A$195,1,FALSE),"")</f>
        <v>#N/A</v>
      </c>
      <c r="O47" t="e">
        <f>IF(LEN(L47&gt;0),VLOOKUP(N47,Sheet1!$B$2:$B$195,1,FALSE),"")</f>
        <v>#N/A</v>
      </c>
      <c r="U47" s="5" t="s">
        <v>259</v>
      </c>
      <c r="V47" t="s">
        <v>258</v>
      </c>
    </row>
    <row r="48" spans="1:22" x14ac:dyDescent="0.25">
      <c r="A48" s="1"/>
      <c r="B48" t="s">
        <v>260</v>
      </c>
      <c r="C48" t="s">
        <v>261</v>
      </c>
      <c r="D48" t="s">
        <v>262</v>
      </c>
      <c r="E48" t="str">
        <f t="shared" si="2"/>
        <v>BD15</v>
      </c>
      <c r="J48" t="s">
        <v>263</v>
      </c>
      <c r="L48" t="str">
        <f t="shared" si="1"/>
        <v/>
      </c>
      <c r="M48" t="str">
        <f t="shared" si="0"/>
        <v/>
      </c>
      <c r="N48" t="e">
        <f>IF(LEN(K48&gt;0),VLOOKUP(L48,Sheet1!$A$2:$A$195,1,FALSE),"")</f>
        <v>#N/A</v>
      </c>
      <c r="O48" t="e">
        <f>IF(LEN(L48&gt;0),VLOOKUP(N48,Sheet1!$B$2:$B$195,1,FALSE),"")</f>
        <v>#N/A</v>
      </c>
      <c r="U48" s="6" t="s">
        <v>264</v>
      </c>
      <c r="V48" t="s">
        <v>263</v>
      </c>
    </row>
    <row r="49" spans="1:22" x14ac:dyDescent="0.25">
      <c r="A49" s="1"/>
      <c r="B49" t="s">
        <v>265</v>
      </c>
      <c r="C49" t="s">
        <v>266</v>
      </c>
      <c r="D49" t="s">
        <v>267</v>
      </c>
      <c r="E49" t="str">
        <f t="shared" si="2"/>
        <v>E18&gt;</v>
      </c>
      <c r="F49" t="s">
        <v>268</v>
      </c>
      <c r="G49" t="s">
        <v>269</v>
      </c>
      <c r="J49" t="s">
        <v>270</v>
      </c>
      <c r="K49" t="s">
        <v>4262</v>
      </c>
      <c r="L49" t="str">
        <f t="shared" si="1"/>
        <v>AL12</v>
      </c>
      <c r="M49" t="str">
        <f t="shared" si="0"/>
        <v/>
      </c>
      <c r="N49" t="e">
        <f>IF(LEN(K49&gt;0),VLOOKUP(L49,Sheet1!$A$2:$A$195,1,FALSE),"")</f>
        <v>#N/A</v>
      </c>
      <c r="O49" t="e">
        <f>IF(LEN(L49&gt;0),VLOOKUP(N49,Sheet1!$B$2:$B$195,1,FALSE),"")</f>
        <v>#N/A</v>
      </c>
      <c r="P49" t="s">
        <v>268</v>
      </c>
      <c r="Q49" t="s">
        <v>269</v>
      </c>
      <c r="U49" s="5" t="s">
        <v>271</v>
      </c>
      <c r="V49" t="s">
        <v>270</v>
      </c>
    </row>
    <row r="50" spans="1:22" x14ac:dyDescent="0.25">
      <c r="A50" s="1"/>
      <c r="B50" t="s">
        <v>272</v>
      </c>
      <c r="C50" t="s">
        <v>273</v>
      </c>
      <c r="D50" t="s">
        <v>274</v>
      </c>
      <c r="E50" t="str">
        <f t="shared" si="2"/>
        <v>D18&gt;</v>
      </c>
      <c r="F50" t="s">
        <v>275</v>
      </c>
      <c r="G50" t="s">
        <v>276</v>
      </c>
      <c r="J50" t="s">
        <v>277</v>
      </c>
      <c r="K50" t="s">
        <v>4263</v>
      </c>
      <c r="L50" t="str">
        <f t="shared" si="1"/>
        <v>AM12</v>
      </c>
      <c r="M50" t="str">
        <f t="shared" si="0"/>
        <v/>
      </c>
      <c r="N50" t="e">
        <f>IF(LEN(K50&gt;0),VLOOKUP(L50,Sheet1!$A$2:$A$195,1,FALSE),"")</f>
        <v>#N/A</v>
      </c>
      <c r="O50" t="e">
        <f>IF(LEN(L50&gt;0),VLOOKUP(N50,Sheet1!$B$2:$B$195,1,FALSE),"")</f>
        <v>#N/A</v>
      </c>
      <c r="P50" t="s">
        <v>275</v>
      </c>
      <c r="Q50" t="s">
        <v>276</v>
      </c>
      <c r="U50" s="5" t="s">
        <v>278</v>
      </c>
      <c r="V50" t="s">
        <v>277</v>
      </c>
    </row>
    <row r="51" spans="1:22" x14ac:dyDescent="0.25">
      <c r="A51" s="1"/>
      <c r="B51" t="s">
        <v>279</v>
      </c>
      <c r="C51" t="s">
        <v>280</v>
      </c>
      <c r="D51" t="s">
        <v>281</v>
      </c>
      <c r="E51" t="str">
        <f t="shared" si="2"/>
        <v>AP16</v>
      </c>
      <c r="J51" t="s">
        <v>282</v>
      </c>
      <c r="L51" t="str">
        <f t="shared" si="1"/>
        <v/>
      </c>
      <c r="M51" t="str">
        <f t="shared" si="0"/>
        <v/>
      </c>
      <c r="N51" t="e">
        <f>IF(LEN(K51&gt;0),VLOOKUP(L51,Sheet1!$A$2:$A$195,1,FALSE),"")</f>
        <v>#N/A</v>
      </c>
      <c r="O51" t="e">
        <f>IF(LEN(L51&gt;0),VLOOKUP(N51,Sheet1!$B$2:$B$195,1,FALSE),"")</f>
        <v>#N/A</v>
      </c>
      <c r="U51" s="6" t="s">
        <v>283</v>
      </c>
      <c r="V51" t="s">
        <v>282</v>
      </c>
    </row>
    <row r="52" spans="1:22" x14ac:dyDescent="0.25">
      <c r="A52" s="1"/>
      <c r="B52" t="s">
        <v>284</v>
      </c>
      <c r="C52" t="s">
        <v>285</v>
      </c>
      <c r="D52" t="s">
        <v>286</v>
      </c>
      <c r="E52" t="str">
        <f t="shared" si="2"/>
        <v>BA19</v>
      </c>
      <c r="J52" t="s">
        <v>287</v>
      </c>
      <c r="K52" t="s">
        <v>288</v>
      </c>
      <c r="L52" t="str">
        <f t="shared" si="1"/>
        <v>AR30</v>
      </c>
      <c r="M52" t="str">
        <f t="shared" si="0"/>
        <v>BA19</v>
      </c>
      <c r="N52" t="str">
        <f>IF(LEN(K52&gt;0),VLOOKUP(L52,Sheet1!$A$2:$A$195,1,FALSE),"")</f>
        <v>AR30</v>
      </c>
      <c r="O52" t="str">
        <f>IF(LEN(L52&gt;0),VLOOKUP(N52,Sheet1!$B$2:$B$195,1,FALSE),"")</f>
        <v>AR30</v>
      </c>
      <c r="U52" s="5" t="s">
        <v>289</v>
      </c>
      <c r="V52" t="s">
        <v>287</v>
      </c>
    </row>
    <row r="53" spans="1:22" x14ac:dyDescent="0.25">
      <c r="A53" s="1"/>
      <c r="B53" t="s">
        <v>290</v>
      </c>
      <c r="C53" t="s">
        <v>291</v>
      </c>
      <c r="D53" t="s">
        <v>292</v>
      </c>
      <c r="E53" t="str">
        <f t="shared" si="2"/>
        <v>AV11</v>
      </c>
      <c r="J53" t="s">
        <v>293</v>
      </c>
      <c r="K53" t="s">
        <v>294</v>
      </c>
      <c r="L53" t="str">
        <f t="shared" si="1"/>
        <v>AV27</v>
      </c>
      <c r="M53" t="str">
        <f t="shared" si="0"/>
        <v/>
      </c>
      <c r="N53" t="e">
        <f>IF(LEN(K53&gt;0),VLOOKUP(L53,Sheet1!$A$2:$A$195,1,FALSE),"")</f>
        <v>#N/A</v>
      </c>
      <c r="O53" t="e">
        <f>IF(LEN(L53&gt;0),VLOOKUP(N53,Sheet1!$B$2:$B$195,1,FALSE),"")</f>
        <v>#N/A</v>
      </c>
      <c r="U53" s="6" t="s">
        <v>295</v>
      </c>
      <c r="V53" t="s">
        <v>293</v>
      </c>
    </row>
    <row r="54" spans="1:22" x14ac:dyDescent="0.25">
      <c r="A54" s="1"/>
      <c r="B54" t="s">
        <v>296</v>
      </c>
      <c r="C54" t="s">
        <v>297</v>
      </c>
      <c r="D54" t="s">
        <v>298</v>
      </c>
      <c r="E54" t="str">
        <f t="shared" si="2"/>
        <v>BE19</v>
      </c>
      <c r="J54" t="s">
        <v>299</v>
      </c>
      <c r="K54" t="s">
        <v>300</v>
      </c>
      <c r="L54" t="str">
        <f t="shared" si="1"/>
        <v>AJ31</v>
      </c>
      <c r="M54" t="str">
        <f t="shared" si="0"/>
        <v>BE19</v>
      </c>
      <c r="N54" t="str">
        <f>IF(LEN(K54&gt;0),VLOOKUP(L54,Sheet1!$A$2:$A$195,1,FALSE),"")</f>
        <v>AJ31</v>
      </c>
      <c r="O54" t="str">
        <f>IF(LEN(L54&gt;0),VLOOKUP(N54,Sheet1!$B$2:$B$195,1,FALSE),"")</f>
        <v>AJ31</v>
      </c>
      <c r="U54" s="5" t="s">
        <v>301</v>
      </c>
      <c r="V54" t="s">
        <v>299</v>
      </c>
    </row>
    <row r="55" spans="1:22" x14ac:dyDescent="0.25">
      <c r="A55" s="1"/>
      <c r="B55" t="s">
        <v>302</v>
      </c>
      <c r="C55" t="s">
        <v>303</v>
      </c>
      <c r="D55" t="s">
        <v>304</v>
      </c>
      <c r="E55" t="str">
        <f t="shared" si="2"/>
        <v>BF18</v>
      </c>
      <c r="J55" t="s">
        <v>305</v>
      </c>
      <c r="K55" t="s">
        <v>306</v>
      </c>
      <c r="L55" t="str">
        <f t="shared" si="1"/>
        <v>AJ30</v>
      </c>
      <c r="M55" t="str">
        <f t="shared" si="0"/>
        <v>BF18</v>
      </c>
      <c r="N55" t="str">
        <f>IF(LEN(K55&gt;0),VLOOKUP(L55,Sheet1!$A$2:$A$195,1,FALSE),"")</f>
        <v>AJ30</v>
      </c>
      <c r="O55" t="str">
        <f>IF(LEN(L55&gt;0),VLOOKUP(N55,Sheet1!$B$2:$B$195,1,FALSE),"")</f>
        <v>AJ30</v>
      </c>
      <c r="U55" s="5" t="s">
        <v>307</v>
      </c>
      <c r="V55" t="s">
        <v>305</v>
      </c>
    </row>
    <row r="56" spans="1:22" x14ac:dyDescent="0.25">
      <c r="A56" s="1"/>
      <c r="B56" t="s">
        <v>308</v>
      </c>
      <c r="E56" t="str">
        <f t="shared" si="2"/>
        <v/>
      </c>
      <c r="J56" t="s">
        <v>309</v>
      </c>
      <c r="L56" t="str">
        <f t="shared" si="1"/>
        <v/>
      </c>
      <c r="M56" t="str">
        <f t="shared" si="0"/>
        <v/>
      </c>
      <c r="N56" t="e">
        <f>IF(LEN(K56&gt;0),VLOOKUP(L56,Sheet1!$A$2:$A$195,1,FALSE),"")</f>
        <v>#N/A</v>
      </c>
      <c r="O56" t="e">
        <f>IF(LEN(L56&gt;0),VLOOKUP(N56,Sheet1!$B$2:$B$195,1,FALSE),"")</f>
        <v>#N/A</v>
      </c>
      <c r="U56" s="6" t="s">
        <v>310</v>
      </c>
      <c r="V56" t="s">
        <v>309</v>
      </c>
    </row>
    <row r="57" spans="1:22" x14ac:dyDescent="0.25">
      <c r="A57" s="1"/>
      <c r="B57" t="s">
        <v>311</v>
      </c>
      <c r="C57" t="s">
        <v>312</v>
      </c>
      <c r="D57" t="s">
        <v>313</v>
      </c>
      <c r="E57" t="str">
        <f t="shared" si="2"/>
        <v>BC21</v>
      </c>
      <c r="J57" t="s">
        <v>314</v>
      </c>
      <c r="K57" t="s">
        <v>315</v>
      </c>
      <c r="L57" t="str">
        <f t="shared" si="1"/>
        <v>G39</v>
      </c>
      <c r="M57" t="str">
        <f t="shared" si="0"/>
        <v/>
      </c>
      <c r="N57" t="e">
        <f>IF(LEN(K57&gt;0),VLOOKUP(L57,Sheet1!$A$2:$A$195,1,FALSE),"")</f>
        <v>#N/A</v>
      </c>
      <c r="O57" t="e">
        <f>IF(LEN(L57&gt;0),VLOOKUP(N57,Sheet1!$B$2:$B$195,1,FALSE),"")</f>
        <v>#N/A</v>
      </c>
      <c r="U57" s="5" t="s">
        <v>316</v>
      </c>
      <c r="V57" t="s">
        <v>314</v>
      </c>
    </row>
    <row r="58" spans="1:22" x14ac:dyDescent="0.25">
      <c r="A58" s="1"/>
      <c r="B58" t="s">
        <v>317</v>
      </c>
      <c r="C58" t="s">
        <v>318</v>
      </c>
      <c r="D58" t="s">
        <v>319</v>
      </c>
      <c r="E58" t="str">
        <f t="shared" si="2"/>
        <v>AW23</v>
      </c>
      <c r="J58" t="s">
        <v>320</v>
      </c>
      <c r="L58" t="str">
        <f t="shared" si="1"/>
        <v/>
      </c>
      <c r="M58" t="str">
        <f t="shared" si="0"/>
        <v/>
      </c>
      <c r="N58" t="e">
        <f>IF(LEN(K58&gt;0),VLOOKUP(L58,Sheet1!$A$2:$A$195,1,FALSE),"")</f>
        <v>#N/A</v>
      </c>
      <c r="O58" t="e">
        <f>IF(LEN(L58&gt;0),VLOOKUP(N58,Sheet1!$B$2:$B$195,1,FALSE),"")</f>
        <v>#N/A</v>
      </c>
      <c r="U58" s="5" t="s">
        <v>321</v>
      </c>
      <c r="V58" t="s">
        <v>320</v>
      </c>
    </row>
    <row r="59" spans="1:22" x14ac:dyDescent="0.25">
      <c r="A59" s="1"/>
      <c r="B59" t="s">
        <v>322</v>
      </c>
      <c r="C59" t="s">
        <v>323</v>
      </c>
      <c r="D59" t="s">
        <v>324</v>
      </c>
      <c r="E59" t="str">
        <f t="shared" si="2"/>
        <v>AP21</v>
      </c>
      <c r="J59" t="s">
        <v>325</v>
      </c>
      <c r="L59" t="str">
        <f t="shared" si="1"/>
        <v/>
      </c>
      <c r="M59" t="str">
        <f t="shared" si="0"/>
        <v/>
      </c>
      <c r="N59" t="e">
        <f>IF(LEN(K59&gt;0),VLOOKUP(L59,Sheet1!$A$2:$A$195,1,FALSE),"")</f>
        <v>#N/A</v>
      </c>
      <c r="O59" t="e">
        <f>IF(LEN(L59&gt;0),VLOOKUP(N59,Sheet1!$B$2:$B$195,1,FALSE),"")</f>
        <v>#N/A</v>
      </c>
      <c r="U59" s="5" t="s">
        <v>326</v>
      </c>
      <c r="V59" t="s">
        <v>325</v>
      </c>
    </row>
    <row r="60" spans="1:22" x14ac:dyDescent="0.25">
      <c r="A60" s="1"/>
      <c r="B60" t="s">
        <v>327</v>
      </c>
      <c r="C60" t="s">
        <v>328</v>
      </c>
      <c r="D60" t="s">
        <v>329</v>
      </c>
      <c r="E60" t="str">
        <f t="shared" si="2"/>
        <v>AR23</v>
      </c>
      <c r="J60" t="s">
        <v>330</v>
      </c>
      <c r="L60" t="str">
        <f t="shared" si="1"/>
        <v/>
      </c>
      <c r="M60" t="str">
        <f t="shared" si="0"/>
        <v/>
      </c>
      <c r="N60" t="e">
        <f>IF(LEN(K60&gt;0),VLOOKUP(L60,Sheet1!$A$2:$A$195,1,FALSE),"")</f>
        <v>#N/A</v>
      </c>
      <c r="O60" t="e">
        <f>IF(LEN(L60&gt;0),VLOOKUP(N60,Sheet1!$B$2:$B$195,1,FALSE),"")</f>
        <v>#N/A</v>
      </c>
      <c r="U60" s="5" t="s">
        <v>331</v>
      </c>
      <c r="V60" t="s">
        <v>330</v>
      </c>
    </row>
    <row r="61" spans="1:22" x14ac:dyDescent="0.25">
      <c r="A61" s="1"/>
      <c r="B61" t="s">
        <v>332</v>
      </c>
      <c r="E61" t="str">
        <f t="shared" si="2"/>
        <v/>
      </c>
      <c r="J61" t="s">
        <v>333</v>
      </c>
      <c r="L61" t="str">
        <f t="shared" si="1"/>
        <v/>
      </c>
      <c r="M61" t="str">
        <f t="shared" si="0"/>
        <v/>
      </c>
      <c r="N61" t="e">
        <f>IF(LEN(K61&gt;0),VLOOKUP(L61,Sheet1!$A$2:$A$195,1,FALSE),"")</f>
        <v>#N/A</v>
      </c>
      <c r="O61" t="e">
        <f>IF(LEN(L61&gt;0),VLOOKUP(N61,Sheet1!$B$2:$B$195,1,FALSE),"")</f>
        <v>#N/A</v>
      </c>
      <c r="U61" s="6" t="s">
        <v>334</v>
      </c>
      <c r="V61" t="s">
        <v>333</v>
      </c>
    </row>
    <row r="62" spans="1:22" x14ac:dyDescent="0.25">
      <c r="A62" s="1"/>
      <c r="B62" t="s">
        <v>335</v>
      </c>
      <c r="C62" t="s">
        <v>336</v>
      </c>
      <c r="D62" t="s">
        <v>337</v>
      </c>
      <c r="E62" t="str">
        <f t="shared" si="2"/>
        <v>AW24</v>
      </c>
      <c r="J62" t="s">
        <v>338</v>
      </c>
      <c r="K62" t="s">
        <v>339</v>
      </c>
      <c r="L62" t="str">
        <f t="shared" si="1"/>
        <v>AM31</v>
      </c>
      <c r="M62" t="str">
        <f t="shared" si="0"/>
        <v/>
      </c>
      <c r="N62" t="e">
        <f>IF(LEN(K62&gt;0),VLOOKUP(L62,Sheet1!$A$2:$A$195,1,FALSE),"")</f>
        <v>#N/A</v>
      </c>
      <c r="O62" t="e">
        <f>IF(LEN(L62&gt;0),VLOOKUP(N62,Sheet1!$B$2:$B$195,1,FALSE),"")</f>
        <v>#N/A</v>
      </c>
      <c r="U62" s="5" t="s">
        <v>340</v>
      </c>
      <c r="V62" t="s">
        <v>338</v>
      </c>
    </row>
    <row r="63" spans="1:22" x14ac:dyDescent="0.25">
      <c r="A63" s="1"/>
      <c r="B63" t="s">
        <v>341</v>
      </c>
      <c r="C63" t="s">
        <v>342</v>
      </c>
      <c r="D63" t="s">
        <v>343</v>
      </c>
      <c r="E63" t="str">
        <f t="shared" si="2"/>
        <v>BA24</v>
      </c>
      <c r="J63" t="s">
        <v>344</v>
      </c>
      <c r="L63" t="str">
        <f t="shared" si="1"/>
        <v/>
      </c>
      <c r="M63" t="str">
        <f t="shared" si="0"/>
        <v/>
      </c>
      <c r="N63" t="e">
        <f>IF(LEN(K63&gt;0),VLOOKUP(L63,Sheet1!$A$2:$A$195,1,FALSE),"")</f>
        <v>#N/A</v>
      </c>
      <c r="O63" t="e">
        <f>IF(LEN(L63&gt;0),VLOOKUP(N63,Sheet1!$B$2:$B$195,1,FALSE),"")</f>
        <v>#N/A</v>
      </c>
      <c r="U63" s="5" t="s">
        <v>345</v>
      </c>
      <c r="V63" t="s">
        <v>344</v>
      </c>
    </row>
    <row r="64" spans="1:22" x14ac:dyDescent="0.25">
      <c r="A64" s="1"/>
      <c r="B64" t="s">
        <v>346</v>
      </c>
      <c r="C64" t="s">
        <v>347</v>
      </c>
      <c r="D64" t="s">
        <v>348</v>
      </c>
      <c r="E64" t="str">
        <f t="shared" si="2"/>
        <v>BF23</v>
      </c>
      <c r="J64" t="s">
        <v>349</v>
      </c>
      <c r="K64" t="s">
        <v>350</v>
      </c>
      <c r="L64" t="str">
        <f t="shared" si="1"/>
        <v>AN33</v>
      </c>
      <c r="M64" t="str">
        <f t="shared" si="0"/>
        <v>BF23</v>
      </c>
      <c r="N64" t="str">
        <f>IF(LEN(K64&gt;0),VLOOKUP(L64,Sheet1!$A$2:$A$195,1,FALSE),"")</f>
        <v>AN33</v>
      </c>
      <c r="O64" t="str">
        <f>IF(LEN(L64&gt;0),VLOOKUP(N64,Sheet1!$B$2:$B$195,1,FALSE),"")</f>
        <v>AN33</v>
      </c>
      <c r="U64" s="5" t="s">
        <v>351</v>
      </c>
      <c r="V64" t="s">
        <v>349</v>
      </c>
    </row>
    <row r="65" spans="1:22" x14ac:dyDescent="0.25">
      <c r="A65" s="1"/>
      <c r="B65" t="s">
        <v>352</v>
      </c>
      <c r="C65" t="s">
        <v>353</v>
      </c>
      <c r="D65" t="s">
        <v>354</v>
      </c>
      <c r="E65" t="str">
        <f t="shared" si="2"/>
        <v>AW39</v>
      </c>
      <c r="J65" t="s">
        <v>355</v>
      </c>
      <c r="K65" t="s">
        <v>356</v>
      </c>
      <c r="L65" t="str">
        <f t="shared" si="1"/>
        <v>AP30</v>
      </c>
      <c r="M65" t="str">
        <f t="shared" si="0"/>
        <v>AW39</v>
      </c>
      <c r="N65" t="str">
        <f>IF(LEN(K65&gt;0),VLOOKUP(L65,Sheet1!$A$2:$A$195,1,FALSE),"")</f>
        <v>AP30</v>
      </c>
      <c r="O65" t="str">
        <f>IF(LEN(L65&gt;0),VLOOKUP(N65,Sheet1!$B$2:$B$195,1,FALSE),"")</f>
        <v>AP30</v>
      </c>
      <c r="U65" s="5" t="s">
        <v>357</v>
      </c>
      <c r="V65" t="s">
        <v>355</v>
      </c>
    </row>
    <row r="66" spans="1:22" x14ac:dyDescent="0.25">
      <c r="A66" s="1"/>
      <c r="B66" t="s">
        <v>358</v>
      </c>
      <c r="C66" t="s">
        <v>359</v>
      </c>
      <c r="D66" t="s">
        <v>360</v>
      </c>
      <c r="E66" t="str">
        <f t="shared" si="2"/>
        <v>BB38</v>
      </c>
      <c r="J66" t="s">
        <v>361</v>
      </c>
      <c r="K66" t="s">
        <v>362</v>
      </c>
      <c r="L66" t="str">
        <f t="shared" si="1"/>
        <v>AR31</v>
      </c>
      <c r="M66" t="str">
        <f t="shared" ref="M66:M129" si="3">IF(NOT(ISNA(N66)),E66,"")</f>
        <v>BB38</v>
      </c>
      <c r="N66" t="str">
        <f>IF(LEN(K66&gt;0),VLOOKUP(L66,Sheet1!$A$2:$A$195,1,FALSE),"")</f>
        <v>AR31</v>
      </c>
      <c r="O66" t="str">
        <f>IF(LEN(L66&gt;0),VLOOKUP(N66,Sheet1!$B$2:$B$195,1,FALSE),"")</f>
        <v>AR31</v>
      </c>
      <c r="U66" s="5" t="s">
        <v>363</v>
      </c>
      <c r="V66" t="s">
        <v>361</v>
      </c>
    </row>
    <row r="67" spans="1:22" x14ac:dyDescent="0.25">
      <c r="A67" s="1"/>
      <c r="B67" t="s">
        <v>364</v>
      </c>
      <c r="C67" t="s">
        <v>365</v>
      </c>
      <c r="D67" t="s">
        <v>366</v>
      </c>
      <c r="E67" t="str">
        <f t="shared" si="2"/>
        <v>BE39</v>
      </c>
      <c r="J67" t="s">
        <v>367</v>
      </c>
      <c r="L67" t="str">
        <f t="shared" ref="L67:L130" si="4">IF(LEN(K67)&gt;0, MID(K67,FIND("-",K67)+1,LEN(K67)), "")</f>
        <v/>
      </c>
      <c r="M67" t="str">
        <f t="shared" si="3"/>
        <v/>
      </c>
      <c r="N67" t="e">
        <f>IF(LEN(K67&gt;0),VLOOKUP(L67,Sheet1!$A$2:$A$195,1,FALSE),"")</f>
        <v>#N/A</v>
      </c>
      <c r="O67" t="e">
        <f>IF(LEN(L67&gt;0),VLOOKUP(N67,Sheet1!$B$2:$B$195,1,FALSE),"")</f>
        <v>#N/A</v>
      </c>
      <c r="U67" s="5" t="s">
        <v>368</v>
      </c>
      <c r="V67" t="s">
        <v>367</v>
      </c>
    </row>
    <row r="68" spans="1:22" x14ac:dyDescent="0.25">
      <c r="A68" s="1"/>
      <c r="B68" t="s">
        <v>369</v>
      </c>
      <c r="E68" t="str">
        <f t="shared" ref="E68:E131" si="5">IF(LEN(D68)&gt;0, MID(D68,FIND("-",D68)+1,LEN(D68)), "")</f>
        <v/>
      </c>
      <c r="J68" t="s">
        <v>370</v>
      </c>
      <c r="L68" t="str">
        <f t="shared" si="4"/>
        <v/>
      </c>
      <c r="M68" t="str">
        <f t="shared" si="3"/>
        <v/>
      </c>
      <c r="N68" t="e">
        <f>IF(LEN(K68&gt;0),VLOOKUP(L68,Sheet1!$A$2:$A$195,1,FALSE),"")</f>
        <v>#N/A</v>
      </c>
      <c r="O68" t="e">
        <f>IF(LEN(L68&gt;0),VLOOKUP(N68,Sheet1!$B$2:$B$195,1,FALSE),"")</f>
        <v>#N/A</v>
      </c>
      <c r="U68" s="6" t="s">
        <v>371</v>
      </c>
      <c r="V68" t="s">
        <v>370</v>
      </c>
    </row>
    <row r="69" spans="1:22" x14ac:dyDescent="0.25">
      <c r="A69" s="1"/>
      <c r="B69" t="s">
        <v>372</v>
      </c>
      <c r="E69" t="str">
        <f t="shared" si="5"/>
        <v/>
      </c>
      <c r="J69" t="s">
        <v>373</v>
      </c>
      <c r="L69" t="str">
        <f t="shared" si="4"/>
        <v/>
      </c>
      <c r="M69" t="str">
        <f t="shared" si="3"/>
        <v/>
      </c>
      <c r="N69" t="e">
        <f>IF(LEN(K69&gt;0),VLOOKUP(L69,Sheet1!$A$2:$A$195,1,FALSE),"")</f>
        <v>#N/A</v>
      </c>
      <c r="O69" t="e">
        <f>IF(LEN(L69&gt;0),VLOOKUP(N69,Sheet1!$B$2:$B$195,1,FALSE),"")</f>
        <v>#N/A</v>
      </c>
      <c r="U69" s="5" t="s">
        <v>374</v>
      </c>
      <c r="V69" t="s">
        <v>373</v>
      </c>
    </row>
    <row r="70" spans="1:22" x14ac:dyDescent="0.25">
      <c r="A70" s="1"/>
      <c r="B70" t="s">
        <v>375</v>
      </c>
      <c r="C70" t="s">
        <v>376</v>
      </c>
      <c r="D70" t="s">
        <v>377</v>
      </c>
      <c r="E70" t="str">
        <f t="shared" si="5"/>
        <v>BC28</v>
      </c>
      <c r="J70" t="s">
        <v>378</v>
      </c>
      <c r="L70" t="str">
        <f t="shared" si="4"/>
        <v/>
      </c>
      <c r="M70" t="str">
        <f t="shared" si="3"/>
        <v/>
      </c>
      <c r="N70" t="e">
        <f>IF(LEN(K70&gt;0),VLOOKUP(L70,Sheet1!$A$2:$A$195,1,FALSE),"")</f>
        <v>#N/A</v>
      </c>
      <c r="O70" t="e">
        <f>IF(LEN(L70&gt;0),VLOOKUP(N70,Sheet1!$B$2:$B$195,1,FALSE),"")</f>
        <v>#N/A</v>
      </c>
      <c r="U70" s="5" t="s">
        <v>379</v>
      </c>
      <c r="V70" t="s">
        <v>378</v>
      </c>
    </row>
    <row r="71" spans="1:22" x14ac:dyDescent="0.25">
      <c r="A71" s="1"/>
      <c r="B71" t="s">
        <v>380</v>
      </c>
      <c r="C71" t="s">
        <v>381</v>
      </c>
      <c r="D71" t="s">
        <v>382</v>
      </c>
      <c r="E71" t="str">
        <f t="shared" si="5"/>
        <v>BD22</v>
      </c>
      <c r="J71" t="s">
        <v>383</v>
      </c>
      <c r="K71" t="s">
        <v>384</v>
      </c>
      <c r="L71" t="str">
        <f t="shared" si="4"/>
        <v>AE25</v>
      </c>
      <c r="M71" t="str">
        <f t="shared" si="3"/>
        <v>BD22</v>
      </c>
      <c r="N71" t="str">
        <f>IF(LEN(K71&gt;0),VLOOKUP(L71,Sheet1!$A$2:$A$195,1,FALSE),"")</f>
        <v>AE25</v>
      </c>
      <c r="O71" t="str">
        <f>IF(LEN(L71&gt;0),VLOOKUP(N71,Sheet1!$B$2:$B$195,1,FALSE),"")</f>
        <v>AE25</v>
      </c>
      <c r="U71" s="5" t="s">
        <v>385</v>
      </c>
      <c r="V71" t="s">
        <v>383</v>
      </c>
    </row>
    <row r="72" spans="1:22" x14ac:dyDescent="0.25">
      <c r="A72" s="1"/>
      <c r="B72" t="s">
        <v>386</v>
      </c>
      <c r="C72" t="s">
        <v>387</v>
      </c>
      <c r="D72" t="s">
        <v>388</v>
      </c>
      <c r="E72" t="str">
        <f t="shared" si="5"/>
        <v>BB23</v>
      </c>
      <c r="J72" t="s">
        <v>389</v>
      </c>
      <c r="K72" t="s">
        <v>390</v>
      </c>
      <c r="L72" t="str">
        <f t="shared" si="4"/>
        <v>AR25</v>
      </c>
      <c r="M72" t="str">
        <f t="shared" si="3"/>
        <v>BB23</v>
      </c>
      <c r="N72" t="str">
        <f>IF(LEN(K72&gt;0),VLOOKUP(L72,Sheet1!$A$2:$A$195,1,FALSE),"")</f>
        <v>AR25</v>
      </c>
      <c r="O72" t="str">
        <f>IF(LEN(L72&gt;0),VLOOKUP(N72,Sheet1!$B$2:$B$195,1,FALSE),"")</f>
        <v>AR25</v>
      </c>
      <c r="U72" s="5" t="s">
        <v>391</v>
      </c>
      <c r="V72" t="s">
        <v>389</v>
      </c>
    </row>
    <row r="73" spans="1:22" x14ac:dyDescent="0.25">
      <c r="A73" s="1"/>
      <c r="B73" t="s">
        <v>392</v>
      </c>
      <c r="C73" t="s">
        <v>393</v>
      </c>
      <c r="D73" t="s">
        <v>394</v>
      </c>
      <c r="E73" t="str">
        <f t="shared" si="5"/>
        <v>AY23</v>
      </c>
      <c r="J73" t="s">
        <v>395</v>
      </c>
      <c r="K73" t="s">
        <v>396</v>
      </c>
      <c r="L73" t="str">
        <f t="shared" si="4"/>
        <v>AJ24</v>
      </c>
      <c r="M73" t="str">
        <f t="shared" si="3"/>
        <v>AY23</v>
      </c>
      <c r="N73" t="str">
        <f>IF(LEN(K73&gt;0),VLOOKUP(L73,Sheet1!$A$2:$A$195,1,FALSE),"")</f>
        <v>AJ24</v>
      </c>
      <c r="O73" t="str">
        <f>IF(LEN(L73&gt;0),VLOOKUP(N73,Sheet1!$B$2:$B$195,1,FALSE),"")</f>
        <v>AJ24</v>
      </c>
      <c r="U73" s="5" t="s">
        <v>397</v>
      </c>
      <c r="V73" t="s">
        <v>395</v>
      </c>
    </row>
    <row r="74" spans="1:22" x14ac:dyDescent="0.25">
      <c r="A74" s="1"/>
      <c r="B74" t="s">
        <v>398</v>
      </c>
      <c r="C74" t="s">
        <v>399</v>
      </c>
      <c r="D74" t="s">
        <v>400</v>
      </c>
      <c r="E74" t="str">
        <f t="shared" si="5"/>
        <v>BB35</v>
      </c>
      <c r="J74" t="s">
        <v>401</v>
      </c>
      <c r="L74" t="str">
        <f t="shared" si="4"/>
        <v/>
      </c>
      <c r="M74" t="str">
        <f t="shared" si="3"/>
        <v/>
      </c>
      <c r="N74" t="e">
        <f>IF(LEN(K74&gt;0),VLOOKUP(L74,Sheet1!$A$2:$A$195,1,FALSE),"")</f>
        <v>#N/A</v>
      </c>
      <c r="O74" t="e">
        <f>IF(LEN(L74&gt;0),VLOOKUP(N74,Sheet1!$B$2:$B$195,1,FALSE),"")</f>
        <v>#N/A</v>
      </c>
      <c r="U74" s="5" t="s">
        <v>402</v>
      </c>
      <c r="V74" t="s">
        <v>401</v>
      </c>
    </row>
    <row r="75" spans="1:22" x14ac:dyDescent="0.25">
      <c r="A75" s="1"/>
      <c r="B75" t="s">
        <v>403</v>
      </c>
      <c r="C75" t="s">
        <v>404</v>
      </c>
      <c r="D75" t="s">
        <v>405</v>
      </c>
      <c r="E75" t="str">
        <f t="shared" si="5"/>
        <v>BD24</v>
      </c>
      <c r="J75" t="s">
        <v>406</v>
      </c>
      <c r="K75" t="s">
        <v>407</v>
      </c>
      <c r="L75" t="str">
        <f t="shared" si="4"/>
        <v>G32</v>
      </c>
      <c r="M75" t="str">
        <f t="shared" si="3"/>
        <v/>
      </c>
      <c r="N75" t="e">
        <f>IF(LEN(K75&gt;0),VLOOKUP(L75,Sheet1!$A$2:$A$195,1,FALSE),"")</f>
        <v>#N/A</v>
      </c>
      <c r="O75" t="e">
        <f>IF(LEN(L75&gt;0),VLOOKUP(N75,Sheet1!$B$2:$B$195,1,FALSE),"")</f>
        <v>#N/A</v>
      </c>
      <c r="U75" s="5" t="s">
        <v>408</v>
      </c>
      <c r="V75" t="s">
        <v>406</v>
      </c>
    </row>
    <row r="76" spans="1:22" x14ac:dyDescent="0.25">
      <c r="A76" s="1"/>
      <c r="B76" t="s">
        <v>409</v>
      </c>
      <c r="C76" t="s">
        <v>410</v>
      </c>
      <c r="D76" t="s">
        <v>411</v>
      </c>
      <c r="E76" t="str">
        <f t="shared" si="5"/>
        <v>AR35</v>
      </c>
      <c r="J76" t="s">
        <v>412</v>
      </c>
      <c r="K76" t="s">
        <v>413</v>
      </c>
      <c r="L76" t="str">
        <f t="shared" si="4"/>
        <v>AD20</v>
      </c>
      <c r="M76" t="str">
        <f t="shared" si="3"/>
        <v/>
      </c>
      <c r="N76" t="e">
        <f>IF(LEN(K76&gt;0),VLOOKUP(L76,Sheet1!$A$2:$A$195,1,FALSE),"")</f>
        <v>#N/A</v>
      </c>
      <c r="O76" t="e">
        <f>IF(LEN(L76&gt;0),VLOOKUP(N76,Sheet1!$B$2:$B$195,1,FALSE),"")</f>
        <v>#N/A</v>
      </c>
      <c r="U76" s="5" t="s">
        <v>414</v>
      </c>
      <c r="V76" t="s">
        <v>412</v>
      </c>
    </row>
    <row r="77" spans="1:22" x14ac:dyDescent="0.25">
      <c r="A77" s="1"/>
      <c r="B77" t="s">
        <v>415</v>
      </c>
      <c r="C77" t="s">
        <v>416</v>
      </c>
      <c r="D77" t="s">
        <v>417</v>
      </c>
      <c r="E77" t="str">
        <f t="shared" si="5"/>
        <v>AM35</v>
      </c>
      <c r="J77" t="s">
        <v>418</v>
      </c>
      <c r="L77" t="str">
        <f t="shared" si="4"/>
        <v/>
      </c>
      <c r="M77" t="str">
        <f t="shared" si="3"/>
        <v/>
      </c>
      <c r="N77" t="e">
        <f>IF(LEN(K77&gt;0),VLOOKUP(L77,Sheet1!$A$2:$A$195,1,FALSE),"")</f>
        <v>#N/A</v>
      </c>
      <c r="O77" t="e">
        <f>IF(LEN(L77&gt;0),VLOOKUP(N77,Sheet1!$B$2:$B$195,1,FALSE),"")</f>
        <v>#N/A</v>
      </c>
      <c r="U77" s="5" t="s">
        <v>419</v>
      </c>
      <c r="V77" t="s">
        <v>418</v>
      </c>
    </row>
    <row r="78" spans="1:22" x14ac:dyDescent="0.25">
      <c r="A78" s="1"/>
      <c r="B78" t="s">
        <v>420</v>
      </c>
      <c r="C78" t="s">
        <v>421</v>
      </c>
      <c r="D78" t="s">
        <v>422</v>
      </c>
      <c r="E78" t="str">
        <f t="shared" si="5"/>
        <v>AV17</v>
      </c>
      <c r="J78" t="s">
        <v>423</v>
      </c>
      <c r="L78" t="str">
        <f t="shared" si="4"/>
        <v/>
      </c>
      <c r="M78" t="str">
        <f t="shared" si="3"/>
        <v/>
      </c>
      <c r="N78" t="e">
        <f>IF(LEN(K78&gt;0),VLOOKUP(L78,Sheet1!$A$2:$A$195,1,FALSE),"")</f>
        <v>#N/A</v>
      </c>
      <c r="O78" t="e">
        <f>IF(LEN(L78&gt;0),VLOOKUP(N78,Sheet1!$B$2:$B$195,1,FALSE),"")</f>
        <v>#N/A</v>
      </c>
      <c r="U78" s="6" t="s">
        <v>424</v>
      </c>
      <c r="V78" t="s">
        <v>423</v>
      </c>
    </row>
    <row r="79" spans="1:22" x14ac:dyDescent="0.25">
      <c r="A79" s="1"/>
      <c r="B79" t="s">
        <v>425</v>
      </c>
      <c r="C79" t="s">
        <v>426</v>
      </c>
      <c r="D79" t="s">
        <v>427</v>
      </c>
      <c r="E79" t="str">
        <f t="shared" si="5"/>
        <v>AU16</v>
      </c>
      <c r="J79" t="s">
        <v>428</v>
      </c>
      <c r="L79" t="str">
        <f t="shared" si="4"/>
        <v/>
      </c>
      <c r="M79" t="str">
        <f t="shared" si="3"/>
        <v/>
      </c>
      <c r="N79" t="e">
        <f>IF(LEN(K79&gt;0),VLOOKUP(L79,Sheet1!$A$2:$A$195,1,FALSE),"")</f>
        <v>#N/A</v>
      </c>
      <c r="O79" t="e">
        <f>IF(LEN(L79&gt;0),VLOOKUP(N79,Sheet1!$B$2:$B$195,1,FALSE),"")</f>
        <v>#N/A</v>
      </c>
      <c r="U79" s="6" t="s">
        <v>429</v>
      </c>
      <c r="V79" t="s">
        <v>428</v>
      </c>
    </row>
    <row r="80" spans="1:22" x14ac:dyDescent="0.25">
      <c r="A80" s="1"/>
      <c r="B80" t="s">
        <v>430</v>
      </c>
      <c r="C80" t="s">
        <v>431</v>
      </c>
      <c r="D80" t="s">
        <v>432</v>
      </c>
      <c r="E80" t="str">
        <f t="shared" si="5"/>
        <v>AW21</v>
      </c>
      <c r="J80" t="s">
        <v>433</v>
      </c>
      <c r="L80" t="str">
        <f t="shared" si="4"/>
        <v/>
      </c>
      <c r="M80" t="str">
        <f t="shared" si="3"/>
        <v/>
      </c>
      <c r="N80" t="e">
        <f>IF(LEN(K80&gt;0),VLOOKUP(L80,Sheet1!$A$2:$A$195,1,FALSE),"")</f>
        <v>#N/A</v>
      </c>
      <c r="O80" t="e">
        <f>IF(LEN(L80&gt;0),VLOOKUP(N80,Sheet1!$B$2:$B$195,1,FALSE),"")</f>
        <v>#N/A</v>
      </c>
      <c r="U80" s="5" t="s">
        <v>434</v>
      </c>
      <c r="V80" t="s">
        <v>433</v>
      </c>
    </row>
    <row r="81" spans="1:22" x14ac:dyDescent="0.25">
      <c r="A81" s="1"/>
      <c r="B81" t="s">
        <v>435</v>
      </c>
      <c r="C81" t="s">
        <v>436</v>
      </c>
      <c r="D81" t="s">
        <v>437</v>
      </c>
      <c r="E81" t="str">
        <f t="shared" si="5"/>
        <v>AV21</v>
      </c>
      <c r="J81" t="s">
        <v>438</v>
      </c>
      <c r="K81" t="s">
        <v>439</v>
      </c>
      <c r="L81" t="str">
        <f t="shared" si="4"/>
        <v>AP23</v>
      </c>
      <c r="M81" t="str">
        <f t="shared" si="3"/>
        <v>AV21</v>
      </c>
      <c r="N81" t="str">
        <f>IF(LEN(K81&gt;0),VLOOKUP(L81,Sheet1!$A$2:$A$195,1,FALSE),"")</f>
        <v>AP23</v>
      </c>
      <c r="O81" t="str">
        <f>IF(LEN(L81&gt;0),VLOOKUP(N81,Sheet1!$B$2:$B$195,1,FALSE),"")</f>
        <v>AP23</v>
      </c>
      <c r="U81" s="5" t="s">
        <v>440</v>
      </c>
      <c r="V81" t="s">
        <v>438</v>
      </c>
    </row>
    <row r="82" spans="1:22" x14ac:dyDescent="0.25">
      <c r="A82" s="1"/>
      <c r="B82" t="s">
        <v>441</v>
      </c>
      <c r="C82" t="s">
        <v>442</v>
      </c>
      <c r="D82" t="s">
        <v>443</v>
      </c>
      <c r="E82" t="str">
        <f t="shared" si="5"/>
        <v>BA20</v>
      </c>
      <c r="J82" t="s">
        <v>444</v>
      </c>
      <c r="K82" t="s">
        <v>445</v>
      </c>
      <c r="L82" t="str">
        <f t="shared" si="4"/>
        <v>AP29</v>
      </c>
      <c r="M82" t="str">
        <f t="shared" si="3"/>
        <v>BA20</v>
      </c>
      <c r="N82" t="str">
        <f>IF(LEN(K82&gt;0),VLOOKUP(L82,Sheet1!$A$2:$A$195,1,FALSE),"")</f>
        <v>AP29</v>
      </c>
      <c r="O82" t="str">
        <f>IF(LEN(L82&gt;0),VLOOKUP(N82,Sheet1!$B$2:$B$195,1,FALSE),"")</f>
        <v>AP29</v>
      </c>
      <c r="U82" s="5" t="s">
        <v>446</v>
      </c>
      <c r="V82" t="s">
        <v>444</v>
      </c>
    </row>
    <row r="83" spans="1:22" x14ac:dyDescent="0.25">
      <c r="A83" s="1"/>
      <c r="B83" t="s">
        <v>447</v>
      </c>
      <c r="C83" t="s">
        <v>448</v>
      </c>
      <c r="D83" t="s">
        <v>449</v>
      </c>
      <c r="E83" t="str">
        <f t="shared" si="5"/>
        <v>AU27</v>
      </c>
      <c r="J83" t="s">
        <v>450</v>
      </c>
      <c r="K83" t="s">
        <v>329</v>
      </c>
      <c r="L83" t="str">
        <f t="shared" si="4"/>
        <v>AR23</v>
      </c>
      <c r="M83" t="str">
        <f t="shared" si="3"/>
        <v>AU27</v>
      </c>
      <c r="N83" t="str">
        <f>IF(LEN(K83&gt;0),VLOOKUP(L83,Sheet1!$A$2:$A$195,1,FALSE),"")</f>
        <v>AR23</v>
      </c>
      <c r="O83" t="str">
        <f>IF(LEN(L83&gt;0),VLOOKUP(N83,Sheet1!$B$2:$B$195,1,FALSE),"")</f>
        <v>AR23</v>
      </c>
      <c r="U83" s="5" t="s">
        <v>451</v>
      </c>
      <c r="V83" t="s">
        <v>450</v>
      </c>
    </row>
    <row r="84" spans="1:22" x14ac:dyDescent="0.25">
      <c r="A84" s="1"/>
      <c r="B84" t="s">
        <v>452</v>
      </c>
      <c r="E84" t="str">
        <f t="shared" si="5"/>
        <v/>
      </c>
      <c r="J84" t="s">
        <v>453</v>
      </c>
      <c r="L84" t="str">
        <f t="shared" si="4"/>
        <v/>
      </c>
      <c r="M84" t="str">
        <f t="shared" si="3"/>
        <v/>
      </c>
      <c r="N84" t="e">
        <f>IF(LEN(K84&gt;0),VLOOKUP(L84,Sheet1!$A$2:$A$195,1,FALSE),"")</f>
        <v>#N/A</v>
      </c>
      <c r="O84" t="e">
        <f>IF(LEN(L84&gt;0),VLOOKUP(N84,Sheet1!$B$2:$B$195,1,FALSE),"")</f>
        <v>#N/A</v>
      </c>
      <c r="U84" s="6" t="s">
        <v>454</v>
      </c>
      <c r="V84" t="s">
        <v>453</v>
      </c>
    </row>
    <row r="85" spans="1:22" x14ac:dyDescent="0.25">
      <c r="A85" s="1"/>
      <c r="B85" t="s">
        <v>455</v>
      </c>
      <c r="C85" t="s">
        <v>456</v>
      </c>
      <c r="D85" t="s">
        <v>457</v>
      </c>
      <c r="E85" t="str">
        <f t="shared" si="5"/>
        <v>BF17</v>
      </c>
      <c r="J85" t="s">
        <v>458</v>
      </c>
      <c r="L85" t="str">
        <f t="shared" si="4"/>
        <v/>
      </c>
      <c r="M85" t="str">
        <f t="shared" si="3"/>
        <v/>
      </c>
      <c r="N85" t="e">
        <f>IF(LEN(K85&gt;0),VLOOKUP(L85,Sheet1!$A$2:$A$195,1,FALSE),"")</f>
        <v>#N/A</v>
      </c>
      <c r="O85" t="e">
        <f>IF(LEN(L85&gt;0),VLOOKUP(N85,Sheet1!$B$2:$B$195,1,FALSE),"")</f>
        <v>#N/A</v>
      </c>
      <c r="U85" s="5" t="s">
        <v>459</v>
      </c>
      <c r="V85" t="s">
        <v>458</v>
      </c>
    </row>
    <row r="86" spans="1:22" x14ac:dyDescent="0.25">
      <c r="A86" s="1"/>
      <c r="B86" t="s">
        <v>460</v>
      </c>
      <c r="C86" t="s">
        <v>461</v>
      </c>
      <c r="D86" t="s">
        <v>462</v>
      </c>
      <c r="E86" t="str">
        <f t="shared" si="5"/>
        <v>BD17</v>
      </c>
      <c r="J86" t="s">
        <v>463</v>
      </c>
      <c r="K86" t="s">
        <v>464</v>
      </c>
      <c r="L86" t="str">
        <f t="shared" si="4"/>
        <v>AH32</v>
      </c>
      <c r="M86" t="str">
        <f t="shared" si="3"/>
        <v/>
      </c>
      <c r="N86" t="e">
        <f>IF(LEN(K86&gt;0),VLOOKUP(L86,Sheet1!$A$2:$A$195,1,FALSE),"")</f>
        <v>#N/A</v>
      </c>
      <c r="O86" t="e">
        <f>IF(LEN(L86&gt;0),VLOOKUP(N86,Sheet1!$B$2:$B$195,1,FALSE),"")</f>
        <v>#N/A</v>
      </c>
      <c r="U86" s="5" t="s">
        <v>465</v>
      </c>
      <c r="V86" t="s">
        <v>463</v>
      </c>
    </row>
    <row r="87" spans="1:22" x14ac:dyDescent="0.25">
      <c r="A87" s="1"/>
      <c r="B87" t="s">
        <v>466</v>
      </c>
      <c r="C87" t="s">
        <v>467</v>
      </c>
      <c r="D87" t="s">
        <v>468</v>
      </c>
      <c r="E87" t="str">
        <f t="shared" si="5"/>
        <v>AR18</v>
      </c>
      <c r="J87" t="s">
        <v>469</v>
      </c>
      <c r="K87" t="s">
        <v>470</v>
      </c>
      <c r="L87" t="str">
        <f t="shared" si="4"/>
        <v>AF29</v>
      </c>
      <c r="M87" t="str">
        <f t="shared" si="3"/>
        <v/>
      </c>
      <c r="N87" t="e">
        <f>IF(LEN(K87&gt;0),VLOOKUP(L87,Sheet1!$A$2:$A$195,1,FALSE),"")</f>
        <v>#N/A</v>
      </c>
      <c r="O87" t="e">
        <f>IF(LEN(L87&gt;0),VLOOKUP(N87,Sheet1!$B$2:$B$195,1,FALSE),"")</f>
        <v>#N/A</v>
      </c>
      <c r="U87" s="5" t="s">
        <v>471</v>
      </c>
      <c r="V87" t="s">
        <v>469</v>
      </c>
    </row>
    <row r="88" spans="1:22" x14ac:dyDescent="0.25">
      <c r="A88" s="1"/>
      <c r="B88" t="s">
        <v>472</v>
      </c>
      <c r="C88" t="s">
        <v>473</v>
      </c>
      <c r="D88" t="s">
        <v>474</v>
      </c>
      <c r="E88" t="str">
        <f t="shared" si="5"/>
        <v>AR21</v>
      </c>
      <c r="J88" t="s">
        <v>475</v>
      </c>
      <c r="K88" t="s">
        <v>476</v>
      </c>
      <c r="L88" t="str">
        <f t="shared" si="4"/>
        <v>AE28</v>
      </c>
      <c r="M88" t="str">
        <f t="shared" si="3"/>
        <v/>
      </c>
      <c r="N88" t="e">
        <f>IF(LEN(K88&gt;0),VLOOKUP(L88,Sheet1!$A$2:$A$195,1,FALSE),"")</f>
        <v>#N/A</v>
      </c>
      <c r="O88" t="e">
        <f>IF(LEN(L88&gt;0),VLOOKUP(N88,Sheet1!$B$2:$B$195,1,FALSE),"")</f>
        <v>#N/A</v>
      </c>
      <c r="U88" s="5" t="s">
        <v>477</v>
      </c>
      <c r="V88" t="s">
        <v>475</v>
      </c>
    </row>
    <row r="89" spans="1:22" x14ac:dyDescent="0.25">
      <c r="A89" s="1"/>
      <c r="B89" t="s">
        <v>478</v>
      </c>
      <c r="C89" t="s">
        <v>479</v>
      </c>
      <c r="D89" t="s">
        <v>480</v>
      </c>
      <c r="E89" t="str">
        <f t="shared" si="5"/>
        <v>AN23</v>
      </c>
      <c r="J89" t="s">
        <v>481</v>
      </c>
      <c r="L89" t="str">
        <f t="shared" si="4"/>
        <v/>
      </c>
      <c r="M89" t="str">
        <f t="shared" si="3"/>
        <v/>
      </c>
      <c r="N89" t="e">
        <f>IF(LEN(K89&gt;0),VLOOKUP(L89,Sheet1!$A$2:$A$195,1,FALSE),"")</f>
        <v>#N/A</v>
      </c>
      <c r="O89" t="e">
        <f>IF(LEN(L89&gt;0),VLOOKUP(N89,Sheet1!$B$2:$B$195,1,FALSE),"")</f>
        <v>#N/A</v>
      </c>
      <c r="U89" s="5" t="s">
        <v>482</v>
      </c>
      <c r="V89" t="s">
        <v>481</v>
      </c>
    </row>
    <row r="90" spans="1:22" x14ac:dyDescent="0.25">
      <c r="A90" s="1"/>
      <c r="B90" t="s">
        <v>483</v>
      </c>
      <c r="C90" t="s">
        <v>484</v>
      </c>
      <c r="D90" t="s">
        <v>485</v>
      </c>
      <c r="E90" t="str">
        <f t="shared" si="5"/>
        <v>AP19</v>
      </c>
      <c r="J90" t="s">
        <v>486</v>
      </c>
      <c r="L90" t="str">
        <f t="shared" si="4"/>
        <v/>
      </c>
      <c r="M90" t="str">
        <f t="shared" si="3"/>
        <v/>
      </c>
      <c r="N90" t="e">
        <f>IF(LEN(K90&gt;0),VLOOKUP(L90,Sheet1!$A$2:$A$195,1,FALSE),"")</f>
        <v>#N/A</v>
      </c>
      <c r="O90" t="e">
        <f>IF(LEN(L90&gt;0),VLOOKUP(N90,Sheet1!$B$2:$B$195,1,FALSE),"")</f>
        <v>#N/A</v>
      </c>
      <c r="U90" s="5" t="s">
        <v>487</v>
      </c>
      <c r="V90" t="s">
        <v>486</v>
      </c>
    </row>
    <row r="91" spans="1:22" x14ac:dyDescent="0.25">
      <c r="A91" s="1"/>
      <c r="B91" t="s">
        <v>488</v>
      </c>
      <c r="C91" t="s">
        <v>489</v>
      </c>
      <c r="D91" t="s">
        <v>490</v>
      </c>
      <c r="E91" t="str">
        <f t="shared" si="5"/>
        <v>AM18</v>
      </c>
      <c r="J91" t="s">
        <v>491</v>
      </c>
      <c r="L91" t="str">
        <f t="shared" si="4"/>
        <v/>
      </c>
      <c r="M91" t="str">
        <f t="shared" si="3"/>
        <v/>
      </c>
      <c r="N91" t="e">
        <f>IF(LEN(K91&gt;0),VLOOKUP(L91,Sheet1!$A$2:$A$195,1,FALSE),"")</f>
        <v>#N/A</v>
      </c>
      <c r="O91" t="e">
        <f>IF(LEN(L91&gt;0),VLOOKUP(N91,Sheet1!$B$2:$B$195,1,FALSE),"")</f>
        <v>#N/A</v>
      </c>
      <c r="U91" s="5" t="s">
        <v>492</v>
      </c>
      <c r="V91" t="s">
        <v>491</v>
      </c>
    </row>
    <row r="92" spans="1:22" x14ac:dyDescent="0.25">
      <c r="A92" s="1"/>
      <c r="B92" t="s">
        <v>493</v>
      </c>
      <c r="C92" t="s">
        <v>494</v>
      </c>
      <c r="D92" t="s">
        <v>495</v>
      </c>
      <c r="E92" t="str">
        <f t="shared" si="5"/>
        <v>AY25</v>
      </c>
      <c r="J92" t="s">
        <v>496</v>
      </c>
      <c r="K92" t="s">
        <v>497</v>
      </c>
      <c r="L92" t="str">
        <f t="shared" si="4"/>
        <v>AN31</v>
      </c>
      <c r="M92" t="str">
        <f t="shared" si="3"/>
        <v/>
      </c>
      <c r="N92" t="e">
        <f>IF(LEN(K92&gt;0),VLOOKUP(L92,Sheet1!$A$2:$A$195,1,FALSE),"")</f>
        <v>#N/A</v>
      </c>
      <c r="O92" t="e">
        <f>IF(LEN(L92&gt;0),VLOOKUP(N92,Sheet1!$B$2:$B$195,1,FALSE),"")</f>
        <v>#N/A</v>
      </c>
      <c r="U92" s="5" t="s">
        <v>498</v>
      </c>
      <c r="V92" t="s">
        <v>496</v>
      </c>
    </row>
    <row r="93" spans="1:22" x14ac:dyDescent="0.25">
      <c r="A93" s="1"/>
      <c r="B93" t="s">
        <v>499</v>
      </c>
      <c r="C93" t="s">
        <v>500</v>
      </c>
      <c r="D93" t="s">
        <v>501</v>
      </c>
      <c r="E93" t="str">
        <f t="shared" si="5"/>
        <v>BB24</v>
      </c>
      <c r="J93" t="s">
        <v>502</v>
      </c>
      <c r="L93" t="str">
        <f t="shared" si="4"/>
        <v/>
      </c>
      <c r="M93" t="str">
        <f t="shared" si="3"/>
        <v/>
      </c>
      <c r="N93" t="e">
        <f>IF(LEN(K93&gt;0),VLOOKUP(L93,Sheet1!$A$2:$A$195,1,FALSE),"")</f>
        <v>#N/A</v>
      </c>
      <c r="O93" t="e">
        <f>IF(LEN(L93&gt;0),VLOOKUP(N93,Sheet1!$B$2:$B$195,1,FALSE),"")</f>
        <v>#N/A</v>
      </c>
      <c r="U93" s="5" t="s">
        <v>503</v>
      </c>
      <c r="V93" t="s">
        <v>502</v>
      </c>
    </row>
    <row r="94" spans="1:22" x14ac:dyDescent="0.25">
      <c r="A94" s="1"/>
      <c r="B94" t="s">
        <v>504</v>
      </c>
      <c r="C94" t="s">
        <v>505</v>
      </c>
      <c r="D94" t="s">
        <v>506</v>
      </c>
      <c r="E94" t="str">
        <f t="shared" si="5"/>
        <v>BE22</v>
      </c>
      <c r="J94" t="s">
        <v>507</v>
      </c>
      <c r="K94" t="s">
        <v>508</v>
      </c>
      <c r="L94" t="str">
        <f t="shared" si="4"/>
        <v>AP33</v>
      </c>
      <c r="M94" t="str">
        <f t="shared" si="3"/>
        <v>BE22</v>
      </c>
      <c r="N94" t="str">
        <f>IF(LEN(K94&gt;0),VLOOKUP(L94,Sheet1!$A$2:$A$195,1,FALSE),"")</f>
        <v>AP33</v>
      </c>
      <c r="O94" t="str">
        <f>IF(LEN(L94&gt;0),VLOOKUP(N94,Sheet1!$B$2:$B$195,1,FALSE),"")</f>
        <v>AP33</v>
      </c>
      <c r="U94" s="5" t="s">
        <v>509</v>
      </c>
      <c r="V94" t="s">
        <v>507</v>
      </c>
    </row>
    <row r="95" spans="1:22" x14ac:dyDescent="0.25">
      <c r="A95" s="1"/>
      <c r="B95" t="s">
        <v>510</v>
      </c>
      <c r="C95" t="s">
        <v>511</v>
      </c>
      <c r="D95" t="s">
        <v>512</v>
      </c>
      <c r="E95" t="str">
        <f t="shared" si="5"/>
        <v>AY39</v>
      </c>
      <c r="J95" t="s">
        <v>513</v>
      </c>
      <c r="K95" t="s">
        <v>514</v>
      </c>
      <c r="L95" t="str">
        <f t="shared" si="4"/>
        <v>AP31</v>
      </c>
      <c r="M95" t="str">
        <f t="shared" si="3"/>
        <v>AY39</v>
      </c>
      <c r="N95" t="str">
        <f>IF(LEN(K95&gt;0),VLOOKUP(L95,Sheet1!$A$2:$A$195,1,FALSE),"")</f>
        <v>AP31</v>
      </c>
      <c r="O95" t="str">
        <f>IF(LEN(L95&gt;0),VLOOKUP(N95,Sheet1!$B$2:$B$195,1,FALSE),"")</f>
        <v>AP31</v>
      </c>
      <c r="U95" s="5" t="s">
        <v>515</v>
      </c>
      <c r="V95" t="s">
        <v>513</v>
      </c>
    </row>
    <row r="96" spans="1:22" x14ac:dyDescent="0.25">
      <c r="A96" s="1"/>
      <c r="B96" t="s">
        <v>516</v>
      </c>
      <c r="C96" t="s">
        <v>517</v>
      </c>
      <c r="D96" t="s">
        <v>518</v>
      </c>
      <c r="E96" t="str">
        <f t="shared" si="5"/>
        <v>BC38</v>
      </c>
      <c r="J96" t="s">
        <v>519</v>
      </c>
      <c r="K96" t="s">
        <v>520</v>
      </c>
      <c r="L96" t="str">
        <f t="shared" si="4"/>
        <v>AR32</v>
      </c>
      <c r="M96" t="str">
        <f t="shared" si="3"/>
        <v>BC38</v>
      </c>
      <c r="N96" t="str">
        <f>IF(LEN(K96&gt;0),VLOOKUP(L96,Sheet1!$A$2:$A$195,1,FALSE),"")</f>
        <v>AR32</v>
      </c>
      <c r="O96" t="str">
        <f>IF(LEN(L96&gt;0),VLOOKUP(N96,Sheet1!$B$2:$B$195,1,FALSE),"")</f>
        <v>AR32</v>
      </c>
      <c r="U96" s="5" t="s">
        <v>521</v>
      </c>
      <c r="V96" t="s">
        <v>519</v>
      </c>
    </row>
    <row r="97" spans="1:22" x14ac:dyDescent="0.25">
      <c r="A97" s="1"/>
      <c r="B97" t="s">
        <v>522</v>
      </c>
      <c r="C97" t="s">
        <v>523</v>
      </c>
      <c r="D97" t="s">
        <v>524</v>
      </c>
      <c r="E97" t="str">
        <f t="shared" si="5"/>
        <v>BE40</v>
      </c>
      <c r="J97" t="s">
        <v>525</v>
      </c>
      <c r="L97" t="str">
        <f t="shared" si="4"/>
        <v/>
      </c>
      <c r="M97" t="str">
        <f t="shared" si="3"/>
        <v/>
      </c>
      <c r="N97" t="e">
        <f>IF(LEN(K97&gt;0),VLOOKUP(L97,Sheet1!$A$2:$A$195,1,FALSE),"")</f>
        <v>#N/A</v>
      </c>
      <c r="O97" t="e">
        <f>IF(LEN(L97&gt;0),VLOOKUP(N97,Sheet1!$B$2:$B$195,1,FALSE),"")</f>
        <v>#N/A</v>
      </c>
      <c r="U97" s="5" t="s">
        <v>526</v>
      </c>
      <c r="V97" t="s">
        <v>525</v>
      </c>
    </row>
    <row r="98" spans="1:22" x14ac:dyDescent="0.25">
      <c r="A98" s="1"/>
      <c r="B98" t="s">
        <v>527</v>
      </c>
      <c r="C98" t="s">
        <v>528</v>
      </c>
      <c r="D98" t="s">
        <v>529</v>
      </c>
      <c r="E98" t="str">
        <f t="shared" si="5"/>
        <v>BG34</v>
      </c>
      <c r="J98" t="s">
        <v>530</v>
      </c>
      <c r="K98" t="s">
        <v>531</v>
      </c>
      <c r="L98" t="str">
        <f t="shared" si="4"/>
        <v>D16</v>
      </c>
      <c r="M98" t="str">
        <f t="shared" si="3"/>
        <v>BG34</v>
      </c>
      <c r="N98" t="str">
        <f>IF(LEN(K98&gt;0),VLOOKUP(L98,Sheet1!$A$2:$A$195,1,FALSE),"")</f>
        <v>D16</v>
      </c>
      <c r="O98" t="str">
        <f>IF(LEN(L98&gt;0),VLOOKUP(N98,Sheet1!$B$2:$B$195,1,FALSE),"")</f>
        <v>D16</v>
      </c>
      <c r="U98" s="5" t="s">
        <v>532</v>
      </c>
      <c r="V98" t="s">
        <v>530</v>
      </c>
    </row>
    <row r="99" spans="1:22" x14ac:dyDescent="0.25">
      <c r="A99" s="1"/>
      <c r="B99" t="s">
        <v>533</v>
      </c>
      <c r="C99" t="s">
        <v>534</v>
      </c>
      <c r="D99" t="s">
        <v>535</v>
      </c>
      <c r="E99" t="str">
        <f t="shared" si="5"/>
        <v>BG35</v>
      </c>
      <c r="J99" t="s">
        <v>536</v>
      </c>
      <c r="K99" t="s">
        <v>537</v>
      </c>
      <c r="L99" t="str">
        <f t="shared" si="4"/>
        <v>E16</v>
      </c>
      <c r="M99" t="str">
        <f t="shared" si="3"/>
        <v>BG35</v>
      </c>
      <c r="N99" t="str">
        <f>IF(LEN(K99&gt;0),VLOOKUP(L99,Sheet1!$A$2:$A$195,1,FALSE),"")</f>
        <v>E16</v>
      </c>
      <c r="O99" t="str">
        <f>IF(LEN(L99&gt;0),VLOOKUP(N99,Sheet1!$B$2:$B$195,1,FALSE),"")</f>
        <v>E16</v>
      </c>
      <c r="U99" s="5" t="s">
        <v>538</v>
      </c>
      <c r="V99" t="s">
        <v>536</v>
      </c>
    </row>
    <row r="100" spans="1:22" x14ac:dyDescent="0.25">
      <c r="A100" s="1"/>
      <c r="B100" t="s">
        <v>539</v>
      </c>
      <c r="C100" t="s">
        <v>540</v>
      </c>
      <c r="D100" t="s">
        <v>541</v>
      </c>
      <c r="E100" t="str">
        <f t="shared" si="5"/>
        <v>BF36</v>
      </c>
      <c r="J100" t="s">
        <v>542</v>
      </c>
      <c r="K100" t="s">
        <v>543</v>
      </c>
      <c r="L100" t="str">
        <f t="shared" si="4"/>
        <v>AV31</v>
      </c>
      <c r="M100" t="str">
        <f t="shared" si="3"/>
        <v>BF36</v>
      </c>
      <c r="N100" t="str">
        <f>IF(LEN(K100&gt;0),VLOOKUP(L100,Sheet1!$A$2:$A$195,1,FALSE),"")</f>
        <v>AV31</v>
      </c>
      <c r="O100" t="str">
        <f>IF(LEN(L100&gt;0),VLOOKUP(N100,Sheet1!$B$2:$B$195,1,FALSE),"")</f>
        <v>AV31</v>
      </c>
      <c r="U100" s="5" t="s">
        <v>544</v>
      </c>
      <c r="V100" t="s">
        <v>542</v>
      </c>
    </row>
    <row r="101" spans="1:22" x14ac:dyDescent="0.25">
      <c r="A101" s="1"/>
      <c r="B101" t="s">
        <v>545</v>
      </c>
      <c r="C101" t="s">
        <v>546</v>
      </c>
      <c r="D101" t="s">
        <v>547</v>
      </c>
      <c r="E101" t="str">
        <f t="shared" si="5"/>
        <v>BC23</v>
      </c>
      <c r="J101" t="s">
        <v>548</v>
      </c>
      <c r="K101" t="s">
        <v>549</v>
      </c>
      <c r="L101" t="str">
        <f t="shared" si="4"/>
        <v>AD25</v>
      </c>
      <c r="M101" t="str">
        <f t="shared" si="3"/>
        <v>BC23</v>
      </c>
      <c r="N101" t="str">
        <f>IF(LEN(K101&gt;0),VLOOKUP(L101,Sheet1!$A$2:$A$195,1,FALSE),"")</f>
        <v>AD25</v>
      </c>
      <c r="O101" t="str">
        <f>IF(LEN(L101&gt;0),VLOOKUP(N101,Sheet1!$B$2:$B$195,1,FALSE),"")</f>
        <v>AD25</v>
      </c>
      <c r="U101" s="5" t="s">
        <v>550</v>
      </c>
      <c r="V101" t="s">
        <v>548</v>
      </c>
    </row>
    <row r="102" spans="1:22" x14ac:dyDescent="0.25">
      <c r="A102" s="1"/>
      <c r="B102" t="s">
        <v>551</v>
      </c>
      <c r="C102" t="s">
        <v>552</v>
      </c>
      <c r="D102" t="s">
        <v>553</v>
      </c>
      <c r="E102" t="str">
        <f t="shared" si="5"/>
        <v>BA23</v>
      </c>
      <c r="J102" t="s">
        <v>554</v>
      </c>
      <c r="K102" t="s">
        <v>555</v>
      </c>
      <c r="L102" t="str">
        <f t="shared" si="4"/>
        <v>AP25</v>
      </c>
      <c r="M102" t="str">
        <f t="shared" si="3"/>
        <v>BA23</v>
      </c>
      <c r="N102" t="str">
        <f>IF(LEN(K102&gt;0),VLOOKUP(L102,Sheet1!$A$2:$A$195,1,FALSE),"")</f>
        <v>AP25</v>
      </c>
      <c r="O102" t="str">
        <f>IF(LEN(L102&gt;0),VLOOKUP(N102,Sheet1!$B$2:$B$195,1,FALSE),"")</f>
        <v>AP25</v>
      </c>
      <c r="U102" s="5" t="s">
        <v>556</v>
      </c>
      <c r="V102" t="s">
        <v>554</v>
      </c>
    </row>
    <row r="103" spans="1:22" x14ac:dyDescent="0.25">
      <c r="A103" s="1"/>
      <c r="B103" t="s">
        <v>557</v>
      </c>
      <c r="C103" t="s">
        <v>558</v>
      </c>
      <c r="D103" t="s">
        <v>559</v>
      </c>
      <c r="E103" t="str">
        <f t="shared" si="5"/>
        <v>AY22</v>
      </c>
      <c r="J103" t="s">
        <v>560</v>
      </c>
      <c r="K103" t="s">
        <v>561</v>
      </c>
      <c r="L103" t="str">
        <f t="shared" si="4"/>
        <v>AH24</v>
      </c>
      <c r="M103" t="str">
        <f t="shared" si="3"/>
        <v>AY22</v>
      </c>
      <c r="N103" t="str">
        <f>IF(LEN(K103&gt;0),VLOOKUP(L103,Sheet1!$A$2:$A$195,1,FALSE),"")</f>
        <v>AH24</v>
      </c>
      <c r="O103" t="str">
        <f>IF(LEN(L103&gt;0),VLOOKUP(N103,Sheet1!$B$2:$B$195,1,FALSE),"")</f>
        <v>AH24</v>
      </c>
      <c r="U103" s="5" t="s">
        <v>562</v>
      </c>
      <c r="V103" t="s">
        <v>560</v>
      </c>
    </row>
    <row r="104" spans="1:22" x14ac:dyDescent="0.25">
      <c r="A104" s="1"/>
      <c r="B104" t="s">
        <v>563</v>
      </c>
      <c r="C104" t="s">
        <v>564</v>
      </c>
      <c r="D104" t="s">
        <v>565</v>
      </c>
      <c r="E104" t="str">
        <f t="shared" si="5"/>
        <v>BC35</v>
      </c>
      <c r="J104" t="s">
        <v>566</v>
      </c>
      <c r="L104" t="str">
        <f t="shared" si="4"/>
        <v/>
      </c>
      <c r="M104" t="str">
        <f t="shared" si="3"/>
        <v/>
      </c>
      <c r="N104" t="e">
        <f>IF(LEN(K104&gt;0),VLOOKUP(L104,Sheet1!$A$2:$A$195,1,FALSE),"")</f>
        <v>#N/A</v>
      </c>
      <c r="O104" t="e">
        <f>IF(LEN(L104&gt;0),VLOOKUP(N104,Sheet1!$B$2:$B$195,1,FALSE),"")</f>
        <v>#N/A</v>
      </c>
      <c r="U104" s="5" t="s">
        <v>567</v>
      </c>
      <c r="V104" t="s">
        <v>566</v>
      </c>
    </row>
    <row r="105" spans="1:22" x14ac:dyDescent="0.25">
      <c r="A105" s="1"/>
      <c r="B105" t="s">
        <v>568</v>
      </c>
      <c r="C105" t="s">
        <v>569</v>
      </c>
      <c r="D105" t="s">
        <v>570</v>
      </c>
      <c r="E105" t="str">
        <f t="shared" si="5"/>
        <v>BD23</v>
      </c>
      <c r="J105" t="s">
        <v>571</v>
      </c>
      <c r="K105" t="s">
        <v>572</v>
      </c>
      <c r="L105" t="str">
        <f t="shared" si="4"/>
        <v>H32</v>
      </c>
      <c r="M105" t="str">
        <f t="shared" si="3"/>
        <v/>
      </c>
      <c r="N105" t="e">
        <f>IF(LEN(K105&gt;0),VLOOKUP(L105,Sheet1!$A$2:$A$195,1,FALSE),"")</f>
        <v>#N/A</v>
      </c>
      <c r="O105" t="e">
        <f>IF(LEN(L105&gt;0),VLOOKUP(N105,Sheet1!$B$2:$B$195,1,FALSE),"")</f>
        <v>#N/A</v>
      </c>
      <c r="U105" s="5" t="s">
        <v>573</v>
      </c>
      <c r="V105" t="s">
        <v>571</v>
      </c>
    </row>
    <row r="106" spans="1:22" x14ac:dyDescent="0.25">
      <c r="A106" s="1"/>
      <c r="B106" t="s">
        <v>574</v>
      </c>
      <c r="C106" t="s">
        <v>575</v>
      </c>
      <c r="D106" t="s">
        <v>576</v>
      </c>
      <c r="E106" t="str">
        <f t="shared" si="5"/>
        <v>AT35</v>
      </c>
      <c r="J106" t="s">
        <v>577</v>
      </c>
      <c r="K106" t="s">
        <v>578</v>
      </c>
      <c r="L106" t="str">
        <f t="shared" si="4"/>
        <v>AD21</v>
      </c>
      <c r="M106" t="str">
        <f t="shared" si="3"/>
        <v/>
      </c>
      <c r="N106" t="e">
        <f>IF(LEN(K106&gt;0),VLOOKUP(L106,Sheet1!$A$2:$A$195,1,FALSE),"")</f>
        <v>#N/A</v>
      </c>
      <c r="O106" t="e">
        <f>IF(LEN(L106&gt;0),VLOOKUP(N106,Sheet1!$B$2:$B$195,1,FALSE),"")</f>
        <v>#N/A</v>
      </c>
      <c r="U106" s="5" t="s">
        <v>579</v>
      </c>
      <c r="V106" t="s">
        <v>577</v>
      </c>
    </row>
    <row r="107" spans="1:22" x14ac:dyDescent="0.25">
      <c r="A107" s="1"/>
      <c r="B107" t="s">
        <v>580</v>
      </c>
      <c r="C107" t="s">
        <v>581</v>
      </c>
      <c r="D107" t="s">
        <v>582</v>
      </c>
      <c r="E107" t="str">
        <f t="shared" si="5"/>
        <v>AY18</v>
      </c>
      <c r="J107" t="s">
        <v>583</v>
      </c>
      <c r="L107" t="str">
        <f t="shared" si="4"/>
        <v/>
      </c>
      <c r="M107" t="str">
        <f t="shared" si="3"/>
        <v/>
      </c>
      <c r="N107" t="e">
        <f>IF(LEN(K107&gt;0),VLOOKUP(L107,Sheet1!$A$2:$A$195,1,FALSE),"")</f>
        <v>#N/A</v>
      </c>
      <c r="O107" t="e">
        <f>IF(LEN(L107&gt;0),VLOOKUP(N107,Sheet1!$B$2:$B$195,1,FALSE),"")</f>
        <v>#N/A</v>
      </c>
      <c r="U107" s="6" t="s">
        <v>584</v>
      </c>
      <c r="V107" t="s">
        <v>583</v>
      </c>
    </row>
    <row r="108" spans="1:22" x14ac:dyDescent="0.25">
      <c r="A108" s="1"/>
      <c r="B108" t="s">
        <v>585</v>
      </c>
      <c r="C108" t="s">
        <v>586</v>
      </c>
      <c r="D108" t="s">
        <v>587</v>
      </c>
      <c r="E108" t="str">
        <f t="shared" si="5"/>
        <v>AU19</v>
      </c>
      <c r="J108" t="s">
        <v>588</v>
      </c>
      <c r="L108" t="str">
        <f t="shared" si="4"/>
        <v/>
      </c>
      <c r="M108" t="str">
        <f t="shared" si="3"/>
        <v/>
      </c>
      <c r="N108" t="e">
        <f>IF(LEN(K108&gt;0),VLOOKUP(L108,Sheet1!$A$2:$A$195,1,FALSE),"")</f>
        <v>#N/A</v>
      </c>
      <c r="O108" t="e">
        <f>IF(LEN(L108&gt;0),VLOOKUP(N108,Sheet1!$B$2:$B$195,1,FALSE),"")</f>
        <v>#N/A</v>
      </c>
      <c r="U108" s="5" t="s">
        <v>589</v>
      </c>
      <c r="V108" t="s">
        <v>588</v>
      </c>
    </row>
    <row r="109" spans="1:22" x14ac:dyDescent="0.25">
      <c r="A109" s="1"/>
      <c r="B109" t="s">
        <v>590</v>
      </c>
      <c r="C109" t="s">
        <v>591</v>
      </c>
      <c r="D109" t="s">
        <v>592</v>
      </c>
      <c r="E109" t="str">
        <f t="shared" si="5"/>
        <v>AU20</v>
      </c>
      <c r="J109" t="s">
        <v>593</v>
      </c>
      <c r="L109" t="str">
        <f t="shared" si="4"/>
        <v/>
      </c>
      <c r="M109" t="str">
        <f t="shared" si="3"/>
        <v/>
      </c>
      <c r="N109" t="e">
        <f>IF(LEN(K109&gt;0),VLOOKUP(L109,Sheet1!$A$2:$A$195,1,FALSE),"")</f>
        <v>#N/A</v>
      </c>
      <c r="O109" t="e">
        <f>IF(LEN(L109&gt;0),VLOOKUP(N109,Sheet1!$B$2:$B$195,1,FALSE),"")</f>
        <v>#N/A</v>
      </c>
      <c r="U109" s="5" t="s">
        <v>594</v>
      </c>
      <c r="V109" t="s">
        <v>593</v>
      </c>
    </row>
    <row r="110" spans="1:22" x14ac:dyDescent="0.25">
      <c r="A110" s="1"/>
      <c r="B110" t="s">
        <v>595</v>
      </c>
      <c r="C110" t="s">
        <v>596</v>
      </c>
      <c r="D110" t="s">
        <v>597</v>
      </c>
      <c r="E110" t="str">
        <f t="shared" si="5"/>
        <v>AV22</v>
      </c>
      <c r="J110" t="s">
        <v>598</v>
      </c>
      <c r="L110" t="str">
        <f t="shared" si="4"/>
        <v/>
      </c>
      <c r="M110" t="str">
        <f t="shared" si="3"/>
        <v/>
      </c>
      <c r="N110" t="e">
        <f>IF(LEN(K110&gt;0),VLOOKUP(L110,Sheet1!$A$2:$A$195,1,FALSE),"")</f>
        <v>#N/A</v>
      </c>
      <c r="O110" t="e">
        <f>IF(LEN(L110&gt;0),VLOOKUP(N110,Sheet1!$B$2:$B$195,1,FALSE),"")</f>
        <v>#N/A</v>
      </c>
      <c r="U110" s="5" t="s">
        <v>599</v>
      </c>
      <c r="V110" t="s">
        <v>598</v>
      </c>
    </row>
    <row r="111" spans="1:22" x14ac:dyDescent="0.25">
      <c r="A111" s="1"/>
      <c r="B111" t="s">
        <v>600</v>
      </c>
      <c r="C111" t="s">
        <v>601</v>
      </c>
      <c r="D111" t="s">
        <v>602</v>
      </c>
      <c r="E111" t="str">
        <f t="shared" si="5"/>
        <v>AU21</v>
      </c>
      <c r="J111" t="s">
        <v>603</v>
      </c>
      <c r="K111" t="s">
        <v>480</v>
      </c>
      <c r="L111" t="str">
        <f t="shared" si="4"/>
        <v>AN23</v>
      </c>
      <c r="M111" t="str">
        <f t="shared" si="3"/>
        <v>AU21</v>
      </c>
      <c r="N111" t="str">
        <f>IF(LEN(K111&gt;0),VLOOKUP(L111,Sheet1!$A$2:$A$195,1,FALSE),"")</f>
        <v>AN23</v>
      </c>
      <c r="O111" t="str">
        <f>IF(LEN(L111&gt;0),VLOOKUP(N111,Sheet1!$B$2:$B$195,1,FALSE),"")</f>
        <v>AN23</v>
      </c>
      <c r="U111" s="5" t="s">
        <v>604</v>
      </c>
      <c r="V111" t="s">
        <v>603</v>
      </c>
    </row>
    <row r="112" spans="1:22" x14ac:dyDescent="0.25">
      <c r="A112" s="1"/>
      <c r="B112" t="s">
        <v>605</v>
      </c>
      <c r="C112" t="s">
        <v>606</v>
      </c>
      <c r="D112" t="s">
        <v>607</v>
      </c>
      <c r="E112" t="str">
        <f t="shared" si="5"/>
        <v>BF19</v>
      </c>
      <c r="J112" t="s">
        <v>608</v>
      </c>
      <c r="K112" t="s">
        <v>609</v>
      </c>
      <c r="L112" t="str">
        <f t="shared" si="4"/>
        <v>AL30</v>
      </c>
      <c r="M112" t="str">
        <f t="shared" si="3"/>
        <v>BF19</v>
      </c>
      <c r="N112" t="str">
        <f>IF(LEN(K112&gt;0),VLOOKUP(L112,Sheet1!$A$2:$A$195,1,FALSE),"")</f>
        <v>AL30</v>
      </c>
      <c r="O112" t="str">
        <f>IF(LEN(L112&gt;0),VLOOKUP(N112,Sheet1!$B$2:$B$195,1,FALSE),"")</f>
        <v>AL30</v>
      </c>
      <c r="U112" s="5" t="s">
        <v>610</v>
      </c>
      <c r="V112" t="s">
        <v>608</v>
      </c>
    </row>
    <row r="113" spans="1:22" x14ac:dyDescent="0.25">
      <c r="A113" s="1"/>
      <c r="B113" t="s">
        <v>611</v>
      </c>
      <c r="C113" t="s">
        <v>612</v>
      </c>
      <c r="D113" t="s">
        <v>613</v>
      </c>
      <c r="E113" t="str">
        <f t="shared" si="5"/>
        <v>AV26</v>
      </c>
      <c r="J113" t="s">
        <v>614</v>
      </c>
      <c r="K113" t="s">
        <v>615</v>
      </c>
      <c r="L113" t="str">
        <f t="shared" si="4"/>
        <v>AR22</v>
      </c>
      <c r="M113" t="str">
        <f t="shared" si="3"/>
        <v>AV26</v>
      </c>
      <c r="N113" t="str">
        <f>IF(LEN(K113&gt;0),VLOOKUP(L113,Sheet1!$A$2:$A$195,1,FALSE),"")</f>
        <v>AR22</v>
      </c>
      <c r="O113" t="str">
        <f>IF(LEN(L113&gt;0),VLOOKUP(N113,Sheet1!$B$2:$B$195,1,FALSE),"")</f>
        <v>AR22</v>
      </c>
      <c r="U113" s="5" t="s">
        <v>616</v>
      </c>
      <c r="V113" t="s">
        <v>614</v>
      </c>
    </row>
    <row r="114" spans="1:22" x14ac:dyDescent="0.25">
      <c r="A114" s="1"/>
      <c r="B114" t="s">
        <v>617</v>
      </c>
      <c r="C114" t="s">
        <v>618</v>
      </c>
      <c r="D114" t="s">
        <v>619</v>
      </c>
      <c r="E114" t="str">
        <f t="shared" si="5"/>
        <v>AN16</v>
      </c>
      <c r="J114" t="s">
        <v>620</v>
      </c>
      <c r="K114" t="s">
        <v>621</v>
      </c>
      <c r="L114" t="str">
        <f t="shared" si="4"/>
        <v>AJ23</v>
      </c>
      <c r="M114" t="str">
        <f t="shared" si="3"/>
        <v/>
      </c>
      <c r="N114" t="e">
        <f>IF(LEN(K114&gt;0),VLOOKUP(L114,Sheet1!$A$2:$A$195,1,FALSE),"")</f>
        <v>#N/A</v>
      </c>
      <c r="O114" t="e">
        <f>IF(LEN(L114&gt;0),VLOOKUP(N114,Sheet1!$B$2:$B$195,1,FALSE),"")</f>
        <v>#N/A</v>
      </c>
      <c r="U114" s="6" t="s">
        <v>622</v>
      </c>
      <c r="V114" t="s">
        <v>620</v>
      </c>
    </row>
    <row r="115" spans="1:22" x14ac:dyDescent="0.25">
      <c r="A115" s="1"/>
      <c r="B115" t="s">
        <v>623</v>
      </c>
      <c r="C115" t="s">
        <v>624</v>
      </c>
      <c r="D115" t="s">
        <v>625</v>
      </c>
      <c r="E115" t="str">
        <f t="shared" si="5"/>
        <v>BE16</v>
      </c>
      <c r="J115" t="s">
        <v>626</v>
      </c>
      <c r="L115" t="str">
        <f t="shared" si="4"/>
        <v/>
      </c>
      <c r="M115" t="str">
        <f t="shared" si="3"/>
        <v/>
      </c>
      <c r="N115" t="e">
        <f>IF(LEN(K115&gt;0),VLOOKUP(L115,Sheet1!$A$2:$A$195,1,FALSE),"")</f>
        <v>#N/A</v>
      </c>
      <c r="O115" t="e">
        <f>IF(LEN(L115&gt;0),VLOOKUP(N115,Sheet1!$B$2:$B$195,1,FALSE),"")</f>
        <v>#N/A</v>
      </c>
      <c r="U115" s="5" t="s">
        <v>627</v>
      </c>
      <c r="V115" t="s">
        <v>626</v>
      </c>
    </row>
    <row r="116" spans="1:22" x14ac:dyDescent="0.25">
      <c r="A116" s="1"/>
      <c r="B116" t="s">
        <v>628</v>
      </c>
      <c r="C116" t="s">
        <v>629</v>
      </c>
      <c r="D116" t="s">
        <v>630</v>
      </c>
      <c r="E116" t="str">
        <f t="shared" si="5"/>
        <v>BE17</v>
      </c>
      <c r="J116" t="s">
        <v>631</v>
      </c>
      <c r="K116" t="s">
        <v>632</v>
      </c>
      <c r="L116" t="str">
        <f t="shared" si="4"/>
        <v>AH31</v>
      </c>
      <c r="M116" t="str">
        <f t="shared" si="3"/>
        <v/>
      </c>
      <c r="N116" t="e">
        <f>IF(LEN(K116&gt;0),VLOOKUP(L116,Sheet1!$A$2:$A$195,1,FALSE),"")</f>
        <v>#N/A</v>
      </c>
      <c r="O116" t="e">
        <f>IF(LEN(L116&gt;0),VLOOKUP(N116,Sheet1!$B$2:$B$195,1,FALSE),"")</f>
        <v>#N/A</v>
      </c>
      <c r="U116" s="5" t="s">
        <v>633</v>
      </c>
      <c r="V116" t="s">
        <v>631</v>
      </c>
    </row>
    <row r="117" spans="1:22" x14ac:dyDescent="0.25">
      <c r="A117" s="1"/>
      <c r="B117" t="s">
        <v>634</v>
      </c>
      <c r="C117" t="s">
        <v>635</v>
      </c>
      <c r="D117" t="s">
        <v>636</v>
      </c>
      <c r="E117" t="str">
        <f t="shared" si="5"/>
        <v>AT19</v>
      </c>
      <c r="J117" t="s">
        <v>637</v>
      </c>
      <c r="K117" t="s">
        <v>638</v>
      </c>
      <c r="L117" t="str">
        <f t="shared" si="4"/>
        <v>AG29</v>
      </c>
      <c r="M117" t="str">
        <f t="shared" si="3"/>
        <v/>
      </c>
      <c r="N117" t="e">
        <f>IF(LEN(K117&gt;0),VLOOKUP(L117,Sheet1!$A$2:$A$195,1,FALSE),"")</f>
        <v>#N/A</v>
      </c>
      <c r="O117" t="e">
        <f>IF(LEN(L117&gt;0),VLOOKUP(N117,Sheet1!$B$2:$B$195,1,FALSE),"")</f>
        <v>#N/A</v>
      </c>
      <c r="U117" s="5" t="s">
        <v>639</v>
      </c>
      <c r="V117" t="s">
        <v>637</v>
      </c>
    </row>
    <row r="118" spans="1:22" x14ac:dyDescent="0.25">
      <c r="A118" s="1"/>
      <c r="B118" t="s">
        <v>640</v>
      </c>
      <c r="C118" t="s">
        <v>641</v>
      </c>
      <c r="D118" t="s">
        <v>642</v>
      </c>
      <c r="E118" t="str">
        <f t="shared" si="5"/>
        <v>AT22</v>
      </c>
      <c r="J118" t="s">
        <v>643</v>
      </c>
      <c r="K118" t="s">
        <v>644</v>
      </c>
      <c r="L118" t="str">
        <f t="shared" si="4"/>
        <v>AF28</v>
      </c>
      <c r="M118" t="str">
        <f t="shared" si="3"/>
        <v/>
      </c>
      <c r="N118" t="e">
        <f>IF(LEN(K118&gt;0),VLOOKUP(L118,Sheet1!$A$2:$A$195,1,FALSE),"")</f>
        <v>#N/A</v>
      </c>
      <c r="O118" t="e">
        <f>IF(LEN(L118&gt;0),VLOOKUP(N118,Sheet1!$B$2:$B$195,1,FALSE),"")</f>
        <v>#N/A</v>
      </c>
      <c r="U118" s="5" t="s">
        <v>645</v>
      </c>
      <c r="V118" t="s">
        <v>643</v>
      </c>
    </row>
    <row r="119" spans="1:22" x14ac:dyDescent="0.25">
      <c r="A119" s="1"/>
      <c r="B119" t="s">
        <v>646</v>
      </c>
      <c r="C119" t="s">
        <v>647</v>
      </c>
      <c r="D119" t="s">
        <v>648</v>
      </c>
      <c r="E119" t="str">
        <f t="shared" si="5"/>
        <v>AN22</v>
      </c>
      <c r="J119" t="s">
        <v>649</v>
      </c>
      <c r="L119" t="str">
        <f t="shared" si="4"/>
        <v/>
      </c>
      <c r="M119" t="str">
        <f t="shared" si="3"/>
        <v/>
      </c>
      <c r="N119" t="e">
        <f>IF(LEN(K119&gt;0),VLOOKUP(L119,Sheet1!$A$2:$A$195,1,FALSE),"")</f>
        <v>#N/A</v>
      </c>
      <c r="O119" t="e">
        <f>IF(LEN(L119&gt;0),VLOOKUP(N119,Sheet1!$B$2:$B$195,1,FALSE),"")</f>
        <v>#N/A</v>
      </c>
      <c r="U119" s="5" t="s">
        <v>650</v>
      </c>
      <c r="V119" t="s">
        <v>649</v>
      </c>
    </row>
    <row r="120" spans="1:22" x14ac:dyDescent="0.25">
      <c r="A120" s="1"/>
      <c r="B120" t="s">
        <v>651</v>
      </c>
      <c r="C120" t="s">
        <v>652</v>
      </c>
      <c r="D120" t="s">
        <v>653</v>
      </c>
      <c r="E120" t="str">
        <f t="shared" si="5"/>
        <v>AP18</v>
      </c>
      <c r="J120" t="s">
        <v>654</v>
      </c>
      <c r="L120" t="str">
        <f t="shared" si="4"/>
        <v/>
      </c>
      <c r="M120" t="str">
        <f t="shared" si="3"/>
        <v/>
      </c>
      <c r="N120" t="e">
        <f>IF(LEN(K120&gt;0),VLOOKUP(L120,Sheet1!$A$2:$A$195,1,FALSE),"")</f>
        <v>#N/A</v>
      </c>
      <c r="O120" t="e">
        <f>IF(LEN(L120&gt;0),VLOOKUP(N120,Sheet1!$B$2:$B$195,1,FALSE),"")</f>
        <v>#N/A</v>
      </c>
      <c r="U120" s="5" t="s">
        <v>655</v>
      </c>
      <c r="V120" t="s">
        <v>654</v>
      </c>
    </row>
    <row r="121" spans="1:22" x14ac:dyDescent="0.25">
      <c r="A121" s="1"/>
      <c r="B121" t="s">
        <v>656</v>
      </c>
      <c r="C121" t="s">
        <v>657</v>
      </c>
      <c r="D121" t="s">
        <v>658</v>
      </c>
      <c r="E121" t="str">
        <f t="shared" si="5"/>
        <v>AN17</v>
      </c>
      <c r="J121" t="s">
        <v>659</v>
      </c>
      <c r="L121" t="str">
        <f t="shared" si="4"/>
        <v/>
      </c>
      <c r="M121" t="str">
        <f t="shared" si="3"/>
        <v/>
      </c>
      <c r="N121" t="e">
        <f>IF(LEN(K121&gt;0),VLOOKUP(L121,Sheet1!$A$2:$A$195,1,FALSE),"")</f>
        <v>#N/A</v>
      </c>
      <c r="O121" t="e">
        <f>IF(LEN(L121&gt;0),VLOOKUP(N121,Sheet1!$B$2:$B$195,1,FALSE),"")</f>
        <v>#N/A</v>
      </c>
      <c r="U121" s="5" t="s">
        <v>660</v>
      </c>
      <c r="V121" t="s">
        <v>659</v>
      </c>
    </row>
    <row r="122" spans="1:22" x14ac:dyDescent="0.25">
      <c r="A122" s="1"/>
      <c r="B122" t="s">
        <v>661</v>
      </c>
      <c r="C122" t="s">
        <v>662</v>
      </c>
      <c r="D122" t="s">
        <v>663</v>
      </c>
      <c r="E122" t="str">
        <f t="shared" si="5"/>
        <v>AU37</v>
      </c>
      <c r="J122" t="s">
        <v>664</v>
      </c>
      <c r="K122" t="s">
        <v>665</v>
      </c>
      <c r="L122" t="str">
        <f t="shared" si="4"/>
        <v>AJ33</v>
      </c>
      <c r="M122" t="str">
        <f t="shared" si="3"/>
        <v>AU37</v>
      </c>
      <c r="N122" t="str">
        <f>IF(LEN(K122&gt;0),VLOOKUP(L122,Sheet1!$A$2:$A$195,1,FALSE),"")</f>
        <v>AJ33</v>
      </c>
      <c r="O122" t="str">
        <f>IF(LEN(L122&gt;0),VLOOKUP(N122,Sheet1!$B$2:$B$195,1,FALSE),"")</f>
        <v>AJ33</v>
      </c>
      <c r="U122" s="5" t="s">
        <v>666</v>
      </c>
      <c r="V122" t="s">
        <v>664</v>
      </c>
    </row>
    <row r="123" spans="1:22" x14ac:dyDescent="0.25">
      <c r="A123" s="1"/>
      <c r="B123" t="s">
        <v>667</v>
      </c>
      <c r="C123" t="s">
        <v>668</v>
      </c>
      <c r="D123" t="s">
        <v>669</v>
      </c>
      <c r="E123" t="str">
        <f t="shared" si="5"/>
        <v>BC25</v>
      </c>
      <c r="J123" t="s">
        <v>670</v>
      </c>
      <c r="K123" t="s">
        <v>602</v>
      </c>
      <c r="L123" t="str">
        <f t="shared" si="4"/>
        <v>AU21</v>
      </c>
      <c r="M123" t="str">
        <f t="shared" si="3"/>
        <v>BC25</v>
      </c>
      <c r="N123" t="str">
        <f>IF(LEN(K123&gt;0),VLOOKUP(L123,Sheet1!$A$2:$A$195,1,FALSE),"")</f>
        <v>AU21</v>
      </c>
      <c r="O123" t="str">
        <f>IF(LEN(L123&gt;0),VLOOKUP(N123,Sheet1!$B$2:$B$195,1,FALSE),"")</f>
        <v>AU21</v>
      </c>
      <c r="U123" s="5" t="s">
        <v>671</v>
      </c>
      <c r="V123" t="s">
        <v>670</v>
      </c>
    </row>
    <row r="124" spans="1:22" x14ac:dyDescent="0.25">
      <c r="A124" s="1"/>
      <c r="B124" t="s">
        <v>672</v>
      </c>
      <c r="C124" t="s">
        <v>673</v>
      </c>
      <c r="D124" t="s">
        <v>674</v>
      </c>
      <c r="E124" t="str">
        <f t="shared" si="5"/>
        <v>BE25</v>
      </c>
      <c r="J124" t="s">
        <v>675</v>
      </c>
      <c r="K124" t="s">
        <v>676</v>
      </c>
      <c r="L124" t="str">
        <f t="shared" si="4"/>
        <v>AJ25</v>
      </c>
      <c r="M124" t="str">
        <f t="shared" si="3"/>
        <v>BE25</v>
      </c>
      <c r="N124" t="str">
        <f>IF(LEN(K124&gt;0),VLOOKUP(L124,Sheet1!$A$2:$A$195,1,FALSE),"")</f>
        <v>AJ25</v>
      </c>
      <c r="O124" t="str">
        <f>IF(LEN(L124&gt;0),VLOOKUP(N124,Sheet1!$B$2:$B$195,1,FALSE),"")</f>
        <v>AJ25</v>
      </c>
      <c r="U124" s="5" t="s">
        <v>677</v>
      </c>
      <c r="V124" t="s">
        <v>675</v>
      </c>
    </row>
    <row r="125" spans="1:22" x14ac:dyDescent="0.25">
      <c r="A125" s="1"/>
      <c r="B125" t="s">
        <v>678</v>
      </c>
      <c r="C125" t="s">
        <v>679</v>
      </c>
      <c r="D125" t="s">
        <v>680</v>
      </c>
      <c r="E125" t="str">
        <f t="shared" si="5"/>
        <v>BG25</v>
      </c>
      <c r="J125" t="s">
        <v>681</v>
      </c>
      <c r="K125" t="s">
        <v>682</v>
      </c>
      <c r="L125" t="str">
        <f t="shared" si="4"/>
        <v>AH26</v>
      </c>
      <c r="M125" t="str">
        <f t="shared" si="3"/>
        <v>BG25</v>
      </c>
      <c r="N125" t="str">
        <f>IF(LEN(K125&gt;0),VLOOKUP(L125,Sheet1!$A$2:$A$195,1,FALSE),"")</f>
        <v>AH26</v>
      </c>
      <c r="O125" t="str">
        <f>IF(LEN(L125&gt;0),VLOOKUP(N125,Sheet1!$B$2:$B$195,1,FALSE),"")</f>
        <v>AH26</v>
      </c>
      <c r="U125" s="5" t="s">
        <v>683</v>
      </c>
      <c r="V125" t="s">
        <v>681</v>
      </c>
    </row>
    <row r="126" spans="1:22" x14ac:dyDescent="0.25">
      <c r="A126" s="1"/>
      <c r="B126" t="s">
        <v>684</v>
      </c>
      <c r="C126" t="s">
        <v>685</v>
      </c>
      <c r="D126" t="s">
        <v>686</v>
      </c>
      <c r="E126" t="str">
        <f t="shared" si="5"/>
        <v>BE35</v>
      </c>
      <c r="J126" t="s">
        <v>687</v>
      </c>
      <c r="K126" t="s">
        <v>688</v>
      </c>
      <c r="L126" t="str">
        <f t="shared" si="4"/>
        <v>AG26</v>
      </c>
      <c r="M126" t="str">
        <f t="shared" si="3"/>
        <v>BE35</v>
      </c>
      <c r="N126" t="str">
        <f>IF(LEN(K126&gt;0),VLOOKUP(L126,Sheet1!$A$2:$A$195,1,FALSE),"")</f>
        <v>AG26</v>
      </c>
      <c r="O126" t="str">
        <f>IF(LEN(L126&gt;0),VLOOKUP(N126,Sheet1!$B$2:$B$195,1,FALSE),"")</f>
        <v>AG26</v>
      </c>
      <c r="U126" s="5" t="s">
        <v>689</v>
      </c>
      <c r="V126" t="s">
        <v>687</v>
      </c>
    </row>
    <row r="127" spans="1:22" x14ac:dyDescent="0.25">
      <c r="A127" s="1"/>
      <c r="B127" t="s">
        <v>690</v>
      </c>
      <c r="C127" t="s">
        <v>691</v>
      </c>
      <c r="D127" t="s">
        <v>692</v>
      </c>
      <c r="E127" t="str">
        <f t="shared" si="5"/>
        <v>AL16</v>
      </c>
      <c r="J127" t="s">
        <v>693</v>
      </c>
      <c r="L127" t="str">
        <f t="shared" si="4"/>
        <v/>
      </c>
      <c r="M127" t="str">
        <f t="shared" si="3"/>
        <v/>
      </c>
      <c r="N127" t="e">
        <f>IF(LEN(K127&gt;0),VLOOKUP(L127,Sheet1!$A$2:$A$195,1,FALSE),"")</f>
        <v>#N/A</v>
      </c>
      <c r="O127" t="e">
        <f>IF(LEN(L127&gt;0),VLOOKUP(N127,Sheet1!$B$2:$B$195,1,FALSE),"")</f>
        <v>#N/A</v>
      </c>
      <c r="U127" s="6" t="s">
        <v>694</v>
      </c>
      <c r="V127" t="s">
        <v>693</v>
      </c>
    </row>
    <row r="128" spans="1:22" x14ac:dyDescent="0.25">
      <c r="A128" s="1"/>
      <c r="B128" t="s">
        <v>695</v>
      </c>
      <c r="C128" t="s">
        <v>696</v>
      </c>
      <c r="D128" t="s">
        <v>697</v>
      </c>
      <c r="E128" t="str">
        <f t="shared" si="5"/>
        <v>BG33</v>
      </c>
      <c r="J128" t="s">
        <v>698</v>
      </c>
      <c r="K128" t="s">
        <v>699</v>
      </c>
      <c r="L128" t="str">
        <f t="shared" si="4"/>
        <v>C13</v>
      </c>
      <c r="M128" t="str">
        <f t="shared" si="3"/>
        <v>BG33</v>
      </c>
      <c r="N128" t="str">
        <f>IF(LEN(K128&gt;0),VLOOKUP(L128,Sheet1!$A$2:$A$195,1,FALSE),"")</f>
        <v>C13</v>
      </c>
      <c r="O128" t="str">
        <f>IF(LEN(L128&gt;0),VLOOKUP(N128,Sheet1!$B$2:$B$195,1,FALSE),"")</f>
        <v>C13</v>
      </c>
      <c r="U128" s="5" t="s">
        <v>700</v>
      </c>
      <c r="V128" t="s">
        <v>698</v>
      </c>
    </row>
    <row r="129" spans="1:22" x14ac:dyDescent="0.25">
      <c r="A129" s="1"/>
      <c r="B129" t="s">
        <v>701</v>
      </c>
      <c r="C129" t="s">
        <v>702</v>
      </c>
      <c r="D129" t="s">
        <v>703</v>
      </c>
      <c r="E129" t="str">
        <f t="shared" si="5"/>
        <v>BE30</v>
      </c>
      <c r="J129" t="s">
        <v>704</v>
      </c>
      <c r="K129" t="s">
        <v>705</v>
      </c>
      <c r="L129" t="str">
        <f t="shared" si="4"/>
        <v>A15</v>
      </c>
      <c r="M129" t="str">
        <f t="shared" si="3"/>
        <v>BE30</v>
      </c>
      <c r="N129" t="str">
        <f>IF(LEN(K129&gt;0),VLOOKUP(L129,Sheet1!$A$2:$A$195,1,FALSE),"")</f>
        <v>A15</v>
      </c>
      <c r="O129" t="str">
        <f>IF(LEN(L129&gt;0),VLOOKUP(N129,Sheet1!$B$2:$B$195,1,FALSE),"")</f>
        <v>A15</v>
      </c>
      <c r="U129" s="5" t="s">
        <v>706</v>
      </c>
      <c r="V129" t="s">
        <v>704</v>
      </c>
    </row>
    <row r="130" spans="1:22" x14ac:dyDescent="0.25">
      <c r="A130" s="1"/>
      <c r="B130" t="s">
        <v>707</v>
      </c>
      <c r="C130" t="s">
        <v>708</v>
      </c>
      <c r="D130" t="s">
        <v>709</v>
      </c>
      <c r="E130" t="str">
        <f t="shared" si="5"/>
        <v>BE36</v>
      </c>
      <c r="J130" t="s">
        <v>710</v>
      </c>
      <c r="K130" t="s">
        <v>711</v>
      </c>
      <c r="L130" t="str">
        <f t="shared" si="4"/>
        <v>AU31</v>
      </c>
      <c r="M130" t="str">
        <f t="shared" ref="M130:M193" si="6">IF(NOT(ISNA(N130)),E130,"")</f>
        <v>BE36</v>
      </c>
      <c r="N130" t="str">
        <f>IF(LEN(K130&gt;0),VLOOKUP(L130,Sheet1!$A$2:$A$195,1,FALSE),"")</f>
        <v>AU31</v>
      </c>
      <c r="O130" t="str">
        <f>IF(LEN(L130&gt;0),VLOOKUP(N130,Sheet1!$B$2:$B$195,1,FALSE),"")</f>
        <v>AU31</v>
      </c>
      <c r="U130" s="5" t="s">
        <v>712</v>
      </c>
      <c r="V130" t="s">
        <v>710</v>
      </c>
    </row>
    <row r="131" spans="1:22" x14ac:dyDescent="0.25">
      <c r="A131" s="1"/>
      <c r="B131" t="s">
        <v>713</v>
      </c>
      <c r="C131" t="s">
        <v>714</v>
      </c>
      <c r="D131" t="s">
        <v>715</v>
      </c>
      <c r="E131" t="str">
        <f t="shared" si="5"/>
        <v>BF28</v>
      </c>
      <c r="J131" t="s">
        <v>716</v>
      </c>
      <c r="K131" t="s">
        <v>717</v>
      </c>
      <c r="L131" t="str">
        <f t="shared" ref="L131:L194" si="7">IF(LEN(K131)&gt;0, MID(K131,FIND("-",K131)+1,LEN(K131)), "")</f>
        <v>AE26</v>
      </c>
      <c r="M131" t="str">
        <f t="shared" si="6"/>
        <v>BF28</v>
      </c>
      <c r="N131" t="str">
        <f>IF(LEN(K131&gt;0),VLOOKUP(L131,Sheet1!$A$2:$A$195,1,FALSE),"")</f>
        <v>AE26</v>
      </c>
      <c r="O131" t="str">
        <f>IF(LEN(L131&gt;0),VLOOKUP(N131,Sheet1!$B$2:$B$195,1,FALSE),"")</f>
        <v>AE26</v>
      </c>
      <c r="U131" s="5" t="s">
        <v>718</v>
      </c>
      <c r="V131" t="s">
        <v>716</v>
      </c>
    </row>
    <row r="132" spans="1:22" x14ac:dyDescent="0.25">
      <c r="A132" s="1"/>
      <c r="B132" t="s">
        <v>719</v>
      </c>
      <c r="C132" t="s">
        <v>720</v>
      </c>
      <c r="D132" t="s">
        <v>721</v>
      </c>
      <c r="E132" t="str">
        <f t="shared" ref="E132:E195" si="8">IF(LEN(D132)&gt;0, MID(D132,FIND("-",D132)+1,LEN(D132)), "")</f>
        <v>BF27</v>
      </c>
      <c r="J132" t="s">
        <v>722</v>
      </c>
      <c r="L132" t="str">
        <f t="shared" si="7"/>
        <v/>
      </c>
      <c r="M132" t="str">
        <f t="shared" si="6"/>
        <v/>
      </c>
      <c r="N132" t="e">
        <f>IF(LEN(K132&gt;0),VLOOKUP(L132,Sheet1!$A$2:$A$195,1,FALSE),"")</f>
        <v>#N/A</v>
      </c>
      <c r="O132" t="e">
        <f>IF(LEN(L132&gt;0),VLOOKUP(N132,Sheet1!$B$2:$B$195,1,FALSE),"")</f>
        <v>#N/A</v>
      </c>
      <c r="U132" s="5" t="s">
        <v>723</v>
      </c>
      <c r="V132" t="s">
        <v>722</v>
      </c>
    </row>
    <row r="133" spans="1:22" x14ac:dyDescent="0.25">
      <c r="A133" s="1"/>
      <c r="B133" t="s">
        <v>724</v>
      </c>
      <c r="C133" t="s">
        <v>725</v>
      </c>
      <c r="D133" t="s">
        <v>726</v>
      </c>
      <c r="E133" t="str">
        <f t="shared" si="8"/>
        <v>BC26</v>
      </c>
      <c r="J133" t="s">
        <v>727</v>
      </c>
      <c r="K133" t="s">
        <v>728</v>
      </c>
      <c r="L133" t="str">
        <f t="shared" si="7"/>
        <v>AG24</v>
      </c>
      <c r="M133" t="str">
        <f t="shared" si="6"/>
        <v>BC26</v>
      </c>
      <c r="N133" t="str">
        <f>IF(LEN(K133&gt;0),VLOOKUP(L133,Sheet1!$A$2:$A$195,1,FALSE),"")</f>
        <v>AG24</v>
      </c>
      <c r="O133" t="str">
        <f>IF(LEN(L133&gt;0),VLOOKUP(N133,Sheet1!$B$2:$B$195,1,FALSE),"")</f>
        <v>AG24</v>
      </c>
      <c r="U133" s="5" t="s">
        <v>729</v>
      </c>
      <c r="V133" t="s">
        <v>727</v>
      </c>
    </row>
    <row r="134" spans="1:22" x14ac:dyDescent="0.25">
      <c r="A134" s="1"/>
      <c r="B134" t="s">
        <v>730</v>
      </c>
      <c r="C134" t="s">
        <v>731</v>
      </c>
      <c r="D134" t="s">
        <v>732</v>
      </c>
      <c r="E134" t="str">
        <f t="shared" si="8"/>
        <v>BD39</v>
      </c>
      <c r="J134" t="s">
        <v>733</v>
      </c>
      <c r="K134" t="s">
        <v>734</v>
      </c>
      <c r="L134" t="str">
        <f t="shared" si="7"/>
        <v>AU29</v>
      </c>
      <c r="M134" t="str">
        <f t="shared" si="6"/>
        <v/>
      </c>
      <c r="N134" t="e">
        <f>IF(LEN(K134&gt;0),VLOOKUP(L134,Sheet1!$A$2:$A$195,1,FALSE),"")</f>
        <v>#N/A</v>
      </c>
      <c r="O134" t="e">
        <f>IF(LEN(L134&gt;0),VLOOKUP(N134,Sheet1!$B$2:$B$195,1,FALSE),"")</f>
        <v>#N/A</v>
      </c>
      <c r="U134" s="5" t="s">
        <v>735</v>
      </c>
      <c r="V134" t="s">
        <v>733</v>
      </c>
    </row>
    <row r="135" spans="1:22" x14ac:dyDescent="0.25">
      <c r="A135" s="1"/>
      <c r="B135" t="s">
        <v>736</v>
      </c>
      <c r="E135" t="str">
        <f t="shared" si="8"/>
        <v/>
      </c>
      <c r="J135" t="s">
        <v>737</v>
      </c>
      <c r="K135" t="s">
        <v>4264</v>
      </c>
      <c r="L135" t="str">
        <f t="shared" si="7"/>
        <v>L14</v>
      </c>
      <c r="M135" t="str">
        <f t="shared" si="6"/>
        <v/>
      </c>
      <c r="N135" t="e">
        <f>IF(LEN(K135&gt;0),VLOOKUP(L135,Sheet1!$A$2:$A$195,1,FALSE),"")</f>
        <v>#N/A</v>
      </c>
      <c r="O135" t="e">
        <f>IF(LEN(L135&gt;0),VLOOKUP(N135,Sheet1!$B$2:$B$195,1,FALSE),"")</f>
        <v>#N/A</v>
      </c>
      <c r="P135" s="4" t="s">
        <v>738</v>
      </c>
      <c r="Q135" s="4" t="s">
        <v>739</v>
      </c>
      <c r="U135" s="6" t="s">
        <v>740</v>
      </c>
      <c r="V135" t="s">
        <v>737</v>
      </c>
    </row>
    <row r="136" spans="1:22" x14ac:dyDescent="0.25">
      <c r="A136" s="1"/>
      <c r="B136" t="s">
        <v>741</v>
      </c>
      <c r="E136" t="str">
        <f t="shared" si="8"/>
        <v/>
      </c>
      <c r="J136" s="4" t="s">
        <v>742</v>
      </c>
      <c r="K136" t="s">
        <v>743</v>
      </c>
      <c r="L136" t="str">
        <f t="shared" si="7"/>
        <v>H14</v>
      </c>
      <c r="M136" t="str">
        <f t="shared" si="6"/>
        <v/>
      </c>
      <c r="N136" t="str">
        <f>IF(LEN(K136&gt;0),VLOOKUP(L136,Sheet1!$A$2:$A$195,1,FALSE),"")</f>
        <v>H14</v>
      </c>
      <c r="O136" t="str">
        <f>IF(LEN(L136&gt;0),VLOOKUP(N136,Sheet1!$B$2:$B$195,1,FALSE),"")</f>
        <v>H14</v>
      </c>
      <c r="U136" s="6" t="s">
        <v>744</v>
      </c>
      <c r="V136" s="4" t="s">
        <v>742</v>
      </c>
    </row>
    <row r="137" spans="1:22" x14ac:dyDescent="0.25">
      <c r="A137" s="1"/>
      <c r="B137" t="s">
        <v>745</v>
      </c>
      <c r="C137" t="s">
        <v>746</v>
      </c>
      <c r="D137" t="s">
        <v>747</v>
      </c>
      <c r="E137" t="str">
        <f t="shared" si="8"/>
        <v>AM21</v>
      </c>
      <c r="J137" t="s">
        <v>748</v>
      </c>
      <c r="L137" t="str">
        <f t="shared" si="7"/>
        <v/>
      </c>
      <c r="M137" t="str">
        <f t="shared" si="6"/>
        <v/>
      </c>
      <c r="N137" t="e">
        <f>IF(LEN(K137&gt;0),VLOOKUP(L137,Sheet1!$A$2:$A$195,1,FALSE),"")</f>
        <v>#N/A</v>
      </c>
      <c r="O137" t="e">
        <f>IF(LEN(L137&gt;0),VLOOKUP(N137,Sheet1!$B$2:$B$195,1,FALSE),"")</f>
        <v>#N/A</v>
      </c>
      <c r="U137" s="5" t="s">
        <v>749</v>
      </c>
      <c r="V137" t="s">
        <v>748</v>
      </c>
    </row>
    <row r="138" spans="1:22" x14ac:dyDescent="0.25">
      <c r="A138" s="1"/>
      <c r="B138" t="s">
        <v>750</v>
      </c>
      <c r="C138" t="s">
        <v>751</v>
      </c>
      <c r="D138" t="s">
        <v>752</v>
      </c>
      <c r="E138" t="str">
        <f t="shared" si="8"/>
        <v>AM20</v>
      </c>
      <c r="J138" t="s">
        <v>753</v>
      </c>
      <c r="L138" t="str">
        <f t="shared" si="7"/>
        <v/>
      </c>
      <c r="M138" t="str">
        <f t="shared" si="6"/>
        <v/>
      </c>
      <c r="N138" t="e">
        <f>IF(LEN(K138&gt;0),VLOOKUP(L138,Sheet1!$A$2:$A$195,1,FALSE),"")</f>
        <v>#N/A</v>
      </c>
      <c r="O138" t="e">
        <f>IF(LEN(L138&gt;0),VLOOKUP(N138,Sheet1!$B$2:$B$195,1,FALSE),"")</f>
        <v>#N/A</v>
      </c>
      <c r="U138" s="5" t="s">
        <v>754</v>
      </c>
      <c r="V138" t="s">
        <v>753</v>
      </c>
    </row>
    <row r="139" spans="1:22" x14ac:dyDescent="0.25">
      <c r="A139" s="1"/>
      <c r="B139" t="s">
        <v>755</v>
      </c>
      <c r="C139" t="s">
        <v>756</v>
      </c>
      <c r="D139" t="s">
        <v>757</v>
      </c>
      <c r="E139" t="str">
        <f t="shared" si="8"/>
        <v>AU17</v>
      </c>
      <c r="J139" t="s">
        <v>758</v>
      </c>
      <c r="K139" t="s">
        <v>759</v>
      </c>
      <c r="L139" t="str">
        <f t="shared" si="7"/>
        <v>G12</v>
      </c>
      <c r="M139" t="str">
        <f t="shared" si="6"/>
        <v/>
      </c>
      <c r="N139" t="e">
        <f>IF(LEN(K139&gt;0),VLOOKUP(L139,Sheet1!$A$2:$A$195,1,FALSE),"")</f>
        <v>#N/A</v>
      </c>
      <c r="O139" t="e">
        <f>IF(LEN(L139&gt;0),VLOOKUP(N139,Sheet1!$B$2:$B$195,1,FALSE),"")</f>
        <v>#N/A</v>
      </c>
      <c r="U139" s="6" t="s">
        <v>760</v>
      </c>
      <c r="V139" t="s">
        <v>758</v>
      </c>
    </row>
    <row r="140" spans="1:22" x14ac:dyDescent="0.25">
      <c r="A140" s="1"/>
      <c r="B140" t="s">
        <v>761</v>
      </c>
      <c r="C140" t="s">
        <v>762</v>
      </c>
      <c r="D140" t="s">
        <v>763</v>
      </c>
      <c r="E140" t="str">
        <f t="shared" si="8"/>
        <v>BA27</v>
      </c>
      <c r="J140" t="s">
        <v>764</v>
      </c>
      <c r="K140" t="s">
        <v>765</v>
      </c>
      <c r="L140" t="str">
        <f t="shared" si="7"/>
        <v>AK21</v>
      </c>
      <c r="M140" t="str">
        <f t="shared" si="6"/>
        <v>BA27</v>
      </c>
      <c r="N140" t="str">
        <f>IF(LEN(K140&gt;0),VLOOKUP(L140,Sheet1!$A$2:$A$195,1,FALSE),"")</f>
        <v>AK21</v>
      </c>
      <c r="O140" t="str">
        <f>IF(LEN(L140&gt;0),VLOOKUP(N140,Sheet1!$B$2:$B$195,1,FALSE),"")</f>
        <v>AK21</v>
      </c>
      <c r="U140" s="5" t="s">
        <v>766</v>
      </c>
      <c r="V140" t="s">
        <v>764</v>
      </c>
    </row>
    <row r="141" spans="1:22" x14ac:dyDescent="0.25">
      <c r="A141" s="1"/>
      <c r="B141" t="s">
        <v>767</v>
      </c>
      <c r="C141" t="s">
        <v>768</v>
      </c>
      <c r="D141" t="s">
        <v>769</v>
      </c>
      <c r="E141" t="str">
        <f t="shared" si="8"/>
        <v>AW11</v>
      </c>
      <c r="J141" t="s">
        <v>770</v>
      </c>
      <c r="L141" t="str">
        <f t="shared" si="7"/>
        <v/>
      </c>
      <c r="M141" t="str">
        <f t="shared" si="6"/>
        <v/>
      </c>
      <c r="N141" t="e">
        <f>IF(LEN(K141&gt;0),VLOOKUP(L141,Sheet1!$A$2:$A$195,1,FALSE),"")</f>
        <v>#N/A</v>
      </c>
      <c r="O141" t="e">
        <f>IF(LEN(L141&gt;0),VLOOKUP(N141,Sheet1!$B$2:$B$195,1,FALSE),"")</f>
        <v>#N/A</v>
      </c>
      <c r="U141" s="6" t="s">
        <v>771</v>
      </c>
      <c r="V141" t="s">
        <v>770</v>
      </c>
    </row>
    <row r="142" spans="1:22" x14ac:dyDescent="0.25">
      <c r="A142" s="1"/>
      <c r="B142" t="s">
        <v>772</v>
      </c>
      <c r="C142" t="s">
        <v>773</v>
      </c>
      <c r="D142" t="s">
        <v>774</v>
      </c>
      <c r="E142" t="str">
        <f t="shared" si="8"/>
        <v>BG19</v>
      </c>
      <c r="J142" t="s">
        <v>775</v>
      </c>
      <c r="K142" t="s">
        <v>776</v>
      </c>
      <c r="L142" t="str">
        <f t="shared" si="7"/>
        <v>AM30</v>
      </c>
      <c r="M142" t="str">
        <f t="shared" si="6"/>
        <v>BG19</v>
      </c>
      <c r="N142" t="str">
        <f>IF(LEN(K142&gt;0),VLOOKUP(L142,Sheet1!$A$2:$A$195,1,FALSE),"")</f>
        <v>AM30</v>
      </c>
      <c r="O142" t="str">
        <f>IF(LEN(L142&gt;0),VLOOKUP(N142,Sheet1!$B$2:$B$195,1,FALSE),"")</f>
        <v>AM30</v>
      </c>
      <c r="U142" s="5" t="s">
        <v>777</v>
      </c>
      <c r="V142" t="s">
        <v>775</v>
      </c>
    </row>
    <row r="143" spans="1:22" x14ac:dyDescent="0.25">
      <c r="A143" s="1"/>
      <c r="B143" t="s">
        <v>778</v>
      </c>
      <c r="C143" t="s">
        <v>779</v>
      </c>
      <c r="D143" t="s">
        <v>780</v>
      </c>
      <c r="E143" t="str">
        <f t="shared" si="8"/>
        <v>AT25</v>
      </c>
      <c r="J143" t="s">
        <v>781</v>
      </c>
      <c r="K143" t="s">
        <v>26</v>
      </c>
      <c r="L143" t="str">
        <f t="shared" si="7"/>
        <v>AP24</v>
      </c>
      <c r="M143" t="str">
        <f t="shared" si="6"/>
        <v>AT25</v>
      </c>
      <c r="N143" t="str">
        <f>IF(LEN(K143&gt;0),VLOOKUP(L143,Sheet1!$A$2:$A$195,1,FALSE),"")</f>
        <v>AP24</v>
      </c>
      <c r="O143" t="str">
        <f>IF(LEN(L143&gt;0),VLOOKUP(N143,Sheet1!$B$2:$B$195,1,FALSE),"")</f>
        <v>AP24</v>
      </c>
      <c r="U143" s="5" t="s">
        <v>782</v>
      </c>
      <c r="V143" t="s">
        <v>781</v>
      </c>
    </row>
    <row r="144" spans="1:22" x14ac:dyDescent="0.25">
      <c r="A144" s="1"/>
      <c r="B144" t="s">
        <v>783</v>
      </c>
      <c r="C144" t="s">
        <v>784</v>
      </c>
      <c r="D144" t="s">
        <v>785</v>
      </c>
      <c r="E144" t="str">
        <f t="shared" si="8"/>
        <v>BG14</v>
      </c>
      <c r="J144" t="s">
        <v>786</v>
      </c>
      <c r="L144" t="str">
        <f t="shared" si="7"/>
        <v/>
      </c>
      <c r="M144" t="str">
        <f t="shared" si="6"/>
        <v/>
      </c>
      <c r="N144" t="e">
        <f>IF(LEN(K144&gt;0),VLOOKUP(L144,Sheet1!$A$2:$A$195,1,FALSE),"")</f>
        <v>#N/A</v>
      </c>
      <c r="O144" t="e">
        <f>IF(LEN(L144&gt;0),VLOOKUP(N144,Sheet1!$B$2:$B$195,1,FALSE),"")</f>
        <v>#N/A</v>
      </c>
      <c r="U144" s="5" t="s">
        <v>787</v>
      </c>
      <c r="V144" t="s">
        <v>786</v>
      </c>
    </row>
    <row r="145" spans="1:22" x14ac:dyDescent="0.25">
      <c r="A145" s="1"/>
      <c r="B145" t="s">
        <v>788</v>
      </c>
      <c r="C145" t="s">
        <v>789</v>
      </c>
      <c r="D145" t="s">
        <v>790</v>
      </c>
      <c r="E145" t="str">
        <f t="shared" si="8"/>
        <v>BG13</v>
      </c>
      <c r="J145" t="s">
        <v>791</v>
      </c>
      <c r="K145" t="s">
        <v>474</v>
      </c>
      <c r="L145" t="str">
        <f t="shared" si="7"/>
        <v>AR21</v>
      </c>
      <c r="M145" t="str">
        <f t="shared" si="6"/>
        <v>BG13</v>
      </c>
      <c r="N145" t="str">
        <f>IF(LEN(K145&gt;0),VLOOKUP(L145,Sheet1!$A$2:$A$195,1,FALSE),"")</f>
        <v>AR21</v>
      </c>
      <c r="O145" t="str">
        <f>IF(LEN(L145&gt;0),VLOOKUP(N145,Sheet1!$B$2:$B$195,1,FALSE),"")</f>
        <v>AR21</v>
      </c>
      <c r="U145" s="5" t="s">
        <v>792</v>
      </c>
      <c r="V145" t="s">
        <v>791</v>
      </c>
    </row>
    <row r="146" spans="1:22" x14ac:dyDescent="0.25">
      <c r="A146" s="1"/>
      <c r="B146" t="s">
        <v>793</v>
      </c>
      <c r="C146" t="s">
        <v>794</v>
      </c>
      <c r="D146" t="s">
        <v>795</v>
      </c>
      <c r="E146" t="str">
        <f t="shared" si="8"/>
        <v>AU11</v>
      </c>
      <c r="J146" t="s">
        <v>796</v>
      </c>
      <c r="K146" t="s">
        <v>797</v>
      </c>
      <c r="L146" t="str">
        <f t="shared" si="7"/>
        <v>H12</v>
      </c>
      <c r="M146" t="str">
        <f t="shared" si="6"/>
        <v/>
      </c>
      <c r="N146" t="e">
        <f>IF(LEN(K146&gt;0),VLOOKUP(L146,Sheet1!$A$2:$A$195,1,FALSE),"")</f>
        <v>#N/A</v>
      </c>
      <c r="O146" t="e">
        <f>IF(LEN(L146&gt;0),VLOOKUP(N146,Sheet1!$B$2:$B$195,1,FALSE),"")</f>
        <v>#N/A</v>
      </c>
      <c r="U146" s="6" t="s">
        <v>798</v>
      </c>
      <c r="V146" t="s">
        <v>796</v>
      </c>
    </row>
    <row r="147" spans="1:22" x14ac:dyDescent="0.25">
      <c r="A147" s="1"/>
      <c r="B147" t="s">
        <v>799</v>
      </c>
      <c r="C147" t="s">
        <v>800</v>
      </c>
      <c r="D147" t="s">
        <v>801</v>
      </c>
      <c r="E147" t="str">
        <f t="shared" si="8"/>
        <v>AT16</v>
      </c>
      <c r="J147" t="s">
        <v>802</v>
      </c>
      <c r="K147" t="s">
        <v>803</v>
      </c>
      <c r="L147" t="str">
        <f t="shared" si="7"/>
        <v>AH28</v>
      </c>
      <c r="M147" t="str">
        <f t="shared" si="6"/>
        <v>AT16</v>
      </c>
      <c r="N147" t="str">
        <f>IF(LEN(K147&gt;0),VLOOKUP(L147,Sheet1!$A$2:$A$195,1,FALSE),"")</f>
        <v>AH28</v>
      </c>
      <c r="O147" t="str">
        <f>IF(LEN(L147&gt;0),VLOOKUP(N147,Sheet1!$B$2:$B$195,1,FALSE),"")</f>
        <v>AH28</v>
      </c>
      <c r="U147" s="5" t="s">
        <v>804</v>
      </c>
      <c r="V147" t="s">
        <v>802</v>
      </c>
    </row>
    <row r="148" spans="1:22" x14ac:dyDescent="0.25">
      <c r="A148" s="1"/>
      <c r="B148" t="s">
        <v>805</v>
      </c>
      <c r="C148" t="s">
        <v>806</v>
      </c>
      <c r="D148" t="s">
        <v>807</v>
      </c>
      <c r="E148" t="str">
        <f t="shared" si="8"/>
        <v>BF21</v>
      </c>
      <c r="J148" t="s">
        <v>808</v>
      </c>
      <c r="K148" t="s">
        <v>809</v>
      </c>
      <c r="L148" t="str">
        <f t="shared" si="7"/>
        <v>AJ20</v>
      </c>
      <c r="M148" t="str">
        <f t="shared" si="6"/>
        <v>BF21</v>
      </c>
      <c r="N148" t="str">
        <f>IF(LEN(K148&gt;0),VLOOKUP(L148,Sheet1!$A$2:$A$195,1,FALSE),"")</f>
        <v>AJ20</v>
      </c>
      <c r="O148" t="str">
        <f>IF(LEN(L148&gt;0),VLOOKUP(N148,Sheet1!$B$2:$B$195,1,FALSE),"")</f>
        <v>AJ20</v>
      </c>
      <c r="U148" s="5" t="s">
        <v>810</v>
      </c>
      <c r="V148" t="s">
        <v>808</v>
      </c>
    </row>
    <row r="149" spans="1:22" x14ac:dyDescent="0.25">
      <c r="A149" s="1"/>
      <c r="B149" t="s">
        <v>811</v>
      </c>
      <c r="C149" t="s">
        <v>812</v>
      </c>
      <c r="D149" t="s">
        <v>813</v>
      </c>
      <c r="E149" t="str">
        <f t="shared" si="8"/>
        <v>BE21</v>
      </c>
      <c r="J149" t="s">
        <v>814</v>
      </c>
      <c r="K149" t="s">
        <v>815</v>
      </c>
      <c r="L149" t="str">
        <f t="shared" si="7"/>
        <v>AF20</v>
      </c>
      <c r="M149" t="str">
        <f t="shared" si="6"/>
        <v>BE21</v>
      </c>
      <c r="N149" t="str">
        <f>IF(LEN(K149&gt;0),VLOOKUP(L149,Sheet1!$A$2:$A$195,1,FALSE),"")</f>
        <v>AF20</v>
      </c>
      <c r="O149" t="str">
        <f>IF(LEN(L149&gt;0),VLOOKUP(N149,Sheet1!$B$2:$B$195,1,FALSE),"")</f>
        <v>AF20</v>
      </c>
      <c r="U149" s="5" t="s">
        <v>816</v>
      </c>
      <c r="V149" t="s">
        <v>814</v>
      </c>
    </row>
    <row r="150" spans="1:22" x14ac:dyDescent="0.25">
      <c r="A150" s="1"/>
      <c r="B150" t="s">
        <v>817</v>
      </c>
      <c r="C150" t="s">
        <v>818</v>
      </c>
      <c r="D150" t="s">
        <v>819</v>
      </c>
      <c r="E150" t="str">
        <f t="shared" si="8"/>
        <v>BC20</v>
      </c>
      <c r="J150" t="s">
        <v>820</v>
      </c>
      <c r="K150" t="s">
        <v>821</v>
      </c>
      <c r="L150" t="str">
        <f t="shared" si="7"/>
        <v>AE20</v>
      </c>
      <c r="M150" t="str">
        <f t="shared" si="6"/>
        <v>BC20</v>
      </c>
      <c r="N150" t="str">
        <f>IF(LEN(K150&gt;0),VLOOKUP(L150,Sheet1!$A$2:$A$195,1,FALSE),"")</f>
        <v>AE20</v>
      </c>
      <c r="O150" t="str">
        <f>IF(LEN(L150&gt;0),VLOOKUP(N150,Sheet1!$B$2:$B$195,1,FALSE),"")</f>
        <v>AE20</v>
      </c>
      <c r="U150" s="5" t="s">
        <v>822</v>
      </c>
      <c r="V150" t="s">
        <v>820</v>
      </c>
    </row>
    <row r="151" spans="1:22" x14ac:dyDescent="0.25">
      <c r="A151" s="1"/>
      <c r="B151" t="s">
        <v>823</v>
      </c>
      <c r="C151" t="s">
        <v>824</v>
      </c>
      <c r="D151" t="s">
        <v>825</v>
      </c>
      <c r="E151" t="str">
        <f t="shared" si="8"/>
        <v>BC13</v>
      </c>
      <c r="J151" t="s">
        <v>826</v>
      </c>
      <c r="K151" t="s">
        <v>827</v>
      </c>
      <c r="L151" t="str">
        <f t="shared" si="7"/>
        <v>N14</v>
      </c>
      <c r="M151" t="str">
        <f t="shared" si="6"/>
        <v>BC13</v>
      </c>
      <c r="N151" t="str">
        <f>IF(LEN(K151&gt;0),VLOOKUP(L151,Sheet1!$A$2:$A$195,1,FALSE),"")</f>
        <v>N14</v>
      </c>
      <c r="O151" t="str">
        <f>IF(LEN(L151&gt;0),VLOOKUP(N151,Sheet1!$B$2:$B$195,1,FALSE),"")</f>
        <v>N14</v>
      </c>
      <c r="U151" s="5" t="s">
        <v>828</v>
      </c>
      <c r="V151" t="s">
        <v>826</v>
      </c>
    </row>
    <row r="152" spans="1:22" x14ac:dyDescent="0.25">
      <c r="A152" s="1"/>
      <c r="B152" t="s">
        <v>829</v>
      </c>
      <c r="C152" t="s">
        <v>830</v>
      </c>
      <c r="D152" t="s">
        <v>831</v>
      </c>
      <c r="E152" t="str">
        <f t="shared" si="8"/>
        <v>AU36</v>
      </c>
      <c r="J152" t="s">
        <v>832</v>
      </c>
      <c r="K152" t="s">
        <v>833</v>
      </c>
      <c r="L152" t="str">
        <f t="shared" si="7"/>
        <v>AK33</v>
      </c>
      <c r="M152" t="str">
        <f t="shared" si="6"/>
        <v>AU36</v>
      </c>
      <c r="N152" t="str">
        <f>IF(LEN(K152&gt;0),VLOOKUP(L152,Sheet1!$A$2:$A$195,1,FALSE),"")</f>
        <v>AK33</v>
      </c>
      <c r="O152" t="str">
        <f>IF(LEN(L152&gt;0),VLOOKUP(N152,Sheet1!$B$2:$B$195,1,FALSE),"")</f>
        <v>AK33</v>
      </c>
      <c r="U152" s="5" t="s">
        <v>834</v>
      </c>
      <c r="V152" t="s">
        <v>832</v>
      </c>
    </row>
    <row r="153" spans="1:22" x14ac:dyDescent="0.25">
      <c r="A153" s="1"/>
      <c r="B153" t="s">
        <v>835</v>
      </c>
      <c r="C153" t="s">
        <v>836</v>
      </c>
      <c r="D153" t="s">
        <v>837</v>
      </c>
      <c r="E153" t="str">
        <f t="shared" si="8"/>
        <v>BD25</v>
      </c>
      <c r="J153" t="s">
        <v>838</v>
      </c>
      <c r="K153" t="s">
        <v>597</v>
      </c>
      <c r="L153" t="str">
        <f t="shared" si="7"/>
        <v>AV22</v>
      </c>
      <c r="M153" t="str">
        <f t="shared" si="6"/>
        <v>BD25</v>
      </c>
      <c r="N153" t="str">
        <f>IF(LEN(K153&gt;0),VLOOKUP(L153,Sheet1!$A$2:$A$195,1,FALSE),"")</f>
        <v>AV22</v>
      </c>
      <c r="O153" t="str">
        <f>IF(LEN(L153&gt;0),VLOOKUP(N153,Sheet1!$B$2:$B$195,1,FALSE),"")</f>
        <v>AV22</v>
      </c>
      <c r="U153" s="5" t="s">
        <v>839</v>
      </c>
      <c r="V153" t="s">
        <v>838</v>
      </c>
    </row>
    <row r="154" spans="1:22" x14ac:dyDescent="0.25">
      <c r="A154" s="1"/>
      <c r="B154" t="s">
        <v>840</v>
      </c>
      <c r="C154" t="s">
        <v>841</v>
      </c>
      <c r="D154" t="s">
        <v>842</v>
      </c>
      <c r="E154" t="str">
        <f t="shared" si="8"/>
        <v>BE24</v>
      </c>
      <c r="J154" t="s">
        <v>843</v>
      </c>
      <c r="K154" t="s">
        <v>844</v>
      </c>
      <c r="L154" t="str">
        <f t="shared" si="7"/>
        <v>AK25</v>
      </c>
      <c r="M154" t="str">
        <f t="shared" si="6"/>
        <v>BE24</v>
      </c>
      <c r="N154" t="str">
        <f>IF(LEN(K154&gt;0),VLOOKUP(L154,Sheet1!$A$2:$A$195,1,FALSE),"")</f>
        <v>AK25</v>
      </c>
      <c r="O154" t="str">
        <f>IF(LEN(L154&gt;0),VLOOKUP(N154,Sheet1!$B$2:$B$195,1,FALSE),"")</f>
        <v>AK25</v>
      </c>
      <c r="U154" s="5" t="s">
        <v>845</v>
      </c>
      <c r="V154" t="s">
        <v>843</v>
      </c>
    </row>
    <row r="155" spans="1:22" x14ac:dyDescent="0.25">
      <c r="A155" s="1"/>
      <c r="B155" t="s">
        <v>846</v>
      </c>
      <c r="C155" t="s">
        <v>847</v>
      </c>
      <c r="D155" t="s">
        <v>848</v>
      </c>
      <c r="E155" t="str">
        <f t="shared" si="8"/>
        <v>BG24</v>
      </c>
      <c r="J155" t="s">
        <v>849</v>
      </c>
      <c r="K155" t="s">
        <v>850</v>
      </c>
      <c r="L155" t="str">
        <f t="shared" si="7"/>
        <v>AJ26</v>
      </c>
      <c r="M155" t="str">
        <f t="shared" si="6"/>
        <v>BG24</v>
      </c>
      <c r="N155" t="str">
        <f>IF(LEN(K155&gt;0),VLOOKUP(L155,Sheet1!$A$2:$A$195,1,FALSE),"")</f>
        <v>AJ26</v>
      </c>
      <c r="O155" t="str">
        <f>IF(LEN(L155&gt;0),VLOOKUP(N155,Sheet1!$B$2:$B$195,1,FALSE),"")</f>
        <v>AJ26</v>
      </c>
      <c r="U155" s="5" t="s">
        <v>851</v>
      </c>
      <c r="V155" t="s">
        <v>849</v>
      </c>
    </row>
    <row r="156" spans="1:22" x14ac:dyDescent="0.25">
      <c r="A156" s="1"/>
      <c r="B156" t="s">
        <v>852</v>
      </c>
      <c r="C156" t="s">
        <v>853</v>
      </c>
      <c r="D156" t="s">
        <v>854</v>
      </c>
      <c r="E156" t="str">
        <f t="shared" si="8"/>
        <v>BF34</v>
      </c>
      <c r="J156" t="s">
        <v>855</v>
      </c>
      <c r="K156" t="s">
        <v>856</v>
      </c>
      <c r="L156" t="str">
        <f t="shared" si="7"/>
        <v>AG27</v>
      </c>
      <c r="M156" t="str">
        <f t="shared" si="6"/>
        <v>BF34</v>
      </c>
      <c r="N156" t="str">
        <f>IF(LEN(K156&gt;0),VLOOKUP(L156,Sheet1!$A$2:$A$195,1,FALSE),"")</f>
        <v>AG27</v>
      </c>
      <c r="O156" t="str">
        <f>IF(LEN(L156&gt;0),VLOOKUP(N156,Sheet1!$B$2:$B$195,1,FALSE),"")</f>
        <v>AG27</v>
      </c>
      <c r="U156" s="5" t="s">
        <v>857</v>
      </c>
      <c r="V156" t="s">
        <v>855</v>
      </c>
    </row>
    <row r="157" spans="1:22" x14ac:dyDescent="0.25">
      <c r="A157" s="1"/>
      <c r="B157" t="s">
        <v>858</v>
      </c>
      <c r="C157" t="s">
        <v>859</v>
      </c>
      <c r="D157" t="s">
        <v>860</v>
      </c>
      <c r="E157" t="str">
        <f t="shared" si="8"/>
        <v>AR14</v>
      </c>
      <c r="J157" t="s">
        <v>861</v>
      </c>
      <c r="K157" t="s">
        <v>862</v>
      </c>
      <c r="L157" t="str">
        <f t="shared" si="7"/>
        <v>AP26</v>
      </c>
      <c r="M157" t="str">
        <f t="shared" si="6"/>
        <v/>
      </c>
      <c r="N157" t="e">
        <f>IF(LEN(K157&gt;0),VLOOKUP(L157,Sheet1!$A$2:$A$195,1,FALSE),"")</f>
        <v>#N/A</v>
      </c>
      <c r="O157" t="e">
        <f>IF(LEN(L157&gt;0),VLOOKUP(N157,Sheet1!$B$2:$B$195,1,FALSE),"")</f>
        <v>#N/A</v>
      </c>
      <c r="U157" s="6" t="s">
        <v>863</v>
      </c>
      <c r="V157" t="s">
        <v>861</v>
      </c>
    </row>
    <row r="158" spans="1:22" x14ac:dyDescent="0.25">
      <c r="A158" s="1"/>
      <c r="B158" t="s">
        <v>864</v>
      </c>
      <c r="C158" t="s">
        <v>865</v>
      </c>
      <c r="D158" t="s">
        <v>866</v>
      </c>
      <c r="E158" t="str">
        <f t="shared" si="8"/>
        <v>BF33</v>
      </c>
      <c r="J158" t="s">
        <v>867</v>
      </c>
      <c r="K158" t="s">
        <v>868</v>
      </c>
      <c r="L158" t="str">
        <f t="shared" si="7"/>
        <v>D13</v>
      </c>
      <c r="M158" t="str">
        <f t="shared" si="6"/>
        <v>BF33</v>
      </c>
      <c r="N158" t="str">
        <f>IF(LEN(K158&gt;0),VLOOKUP(L158,Sheet1!$A$2:$A$195,1,FALSE),"")</f>
        <v>D13</v>
      </c>
      <c r="O158" t="str">
        <f>IF(LEN(L158&gt;0),VLOOKUP(N158,Sheet1!$B$2:$B$195,1,FALSE),"")</f>
        <v>D13</v>
      </c>
      <c r="U158" s="5" t="s">
        <v>869</v>
      </c>
      <c r="V158" t="s">
        <v>867</v>
      </c>
    </row>
    <row r="159" spans="1:22" x14ac:dyDescent="0.25">
      <c r="A159" s="1"/>
      <c r="B159" t="s">
        <v>870</v>
      </c>
      <c r="C159" t="s">
        <v>871</v>
      </c>
      <c r="D159" t="s">
        <v>872</v>
      </c>
      <c r="E159" t="str">
        <f t="shared" si="8"/>
        <v>BG39</v>
      </c>
      <c r="J159" t="s">
        <v>873</v>
      </c>
      <c r="L159" t="str">
        <f t="shared" si="7"/>
        <v/>
      </c>
      <c r="M159" t="str">
        <f t="shared" si="6"/>
        <v/>
      </c>
      <c r="N159" t="e">
        <f>IF(LEN(K159&gt;0),VLOOKUP(L159,Sheet1!$A$2:$A$195,1,FALSE),"")</f>
        <v>#N/A</v>
      </c>
      <c r="O159" t="e">
        <f>IF(LEN(L159&gt;0),VLOOKUP(N159,Sheet1!$B$2:$B$195,1,FALSE),"")</f>
        <v>#N/A</v>
      </c>
      <c r="U159" s="5" t="s">
        <v>874</v>
      </c>
      <c r="V159" t="s">
        <v>873</v>
      </c>
    </row>
    <row r="160" spans="1:22" x14ac:dyDescent="0.25">
      <c r="A160" s="1"/>
      <c r="B160" t="s">
        <v>875</v>
      </c>
      <c r="C160" t="s">
        <v>876</v>
      </c>
      <c r="D160" t="s">
        <v>877</v>
      </c>
      <c r="E160" t="str">
        <f t="shared" si="8"/>
        <v>BE29</v>
      </c>
      <c r="J160" t="s">
        <v>878</v>
      </c>
      <c r="K160" t="s">
        <v>879</v>
      </c>
      <c r="L160" t="str">
        <f t="shared" si="7"/>
        <v>A14</v>
      </c>
      <c r="M160" t="str">
        <f t="shared" si="6"/>
        <v>BE29</v>
      </c>
      <c r="N160" t="str">
        <f>IF(LEN(K160&gt;0),VLOOKUP(L160,Sheet1!$A$2:$A$195,1,FALSE),"")</f>
        <v>A14</v>
      </c>
      <c r="O160" t="str">
        <f>IF(LEN(L160&gt;0),VLOOKUP(N160,Sheet1!$B$2:$B$195,1,FALSE),"")</f>
        <v>A14</v>
      </c>
      <c r="U160" s="5" t="s">
        <v>880</v>
      </c>
      <c r="V160" t="s">
        <v>878</v>
      </c>
    </row>
    <row r="161" spans="1:22" x14ac:dyDescent="0.25">
      <c r="A161" s="1"/>
      <c r="B161" t="s">
        <v>881</v>
      </c>
      <c r="C161" t="s">
        <v>882</v>
      </c>
      <c r="D161" t="s">
        <v>883</v>
      </c>
      <c r="E161" t="str">
        <f t="shared" si="8"/>
        <v>BE27</v>
      </c>
      <c r="J161" t="s">
        <v>884</v>
      </c>
      <c r="K161" t="s">
        <v>885</v>
      </c>
      <c r="L161" t="str">
        <f t="shared" si="7"/>
        <v>AD26</v>
      </c>
      <c r="M161" t="str">
        <f t="shared" si="6"/>
        <v>BE27</v>
      </c>
      <c r="N161" t="str">
        <f>IF(LEN(K161&gt;0),VLOOKUP(L161,Sheet1!$A$2:$A$195,1,FALSE),"")</f>
        <v>AD26</v>
      </c>
      <c r="O161" t="str">
        <f>IF(LEN(L161&gt;0),VLOOKUP(N161,Sheet1!$B$2:$B$195,1,FALSE),"")</f>
        <v>AD26</v>
      </c>
      <c r="U161" s="5" t="s">
        <v>886</v>
      </c>
      <c r="V161" t="s">
        <v>884</v>
      </c>
    </row>
    <row r="162" spans="1:22" x14ac:dyDescent="0.25">
      <c r="A162" s="1"/>
      <c r="B162" t="s">
        <v>887</v>
      </c>
      <c r="C162" t="s">
        <v>888</v>
      </c>
      <c r="D162" t="s">
        <v>889</v>
      </c>
      <c r="E162" t="str">
        <f t="shared" si="8"/>
        <v>BE26</v>
      </c>
      <c r="J162" t="s">
        <v>890</v>
      </c>
      <c r="L162" t="str">
        <f t="shared" si="7"/>
        <v/>
      </c>
      <c r="M162" t="str">
        <f t="shared" si="6"/>
        <v/>
      </c>
      <c r="N162" t="e">
        <f>IF(LEN(K162&gt;0),VLOOKUP(L162,Sheet1!$A$2:$A$195,1,FALSE),"")</f>
        <v>#N/A</v>
      </c>
      <c r="O162" t="e">
        <f>IF(LEN(L162&gt;0),VLOOKUP(N162,Sheet1!$B$2:$B$195,1,FALSE),"")</f>
        <v>#N/A</v>
      </c>
      <c r="U162" s="5" t="s">
        <v>891</v>
      </c>
      <c r="V162" t="s">
        <v>890</v>
      </c>
    </row>
    <row r="163" spans="1:22" x14ac:dyDescent="0.25">
      <c r="A163" s="1"/>
      <c r="B163" t="s">
        <v>892</v>
      </c>
      <c r="C163" t="s">
        <v>893</v>
      </c>
      <c r="D163" t="s">
        <v>894</v>
      </c>
      <c r="E163" t="str">
        <f t="shared" si="8"/>
        <v>BB26</v>
      </c>
      <c r="J163" t="s">
        <v>895</v>
      </c>
      <c r="K163" t="s">
        <v>896</v>
      </c>
      <c r="L163" t="str">
        <f t="shared" si="7"/>
        <v>AF24</v>
      </c>
      <c r="M163" t="str">
        <f t="shared" si="6"/>
        <v>BB26</v>
      </c>
      <c r="N163" t="str">
        <f>IF(LEN(K163&gt;0),VLOOKUP(L163,Sheet1!$A$2:$A$195,1,FALSE),"")</f>
        <v>AF24</v>
      </c>
      <c r="O163" t="str">
        <f>IF(LEN(L163&gt;0),VLOOKUP(N163,Sheet1!$B$2:$B$195,1,FALSE),"")</f>
        <v>AF24</v>
      </c>
      <c r="U163" s="5" t="s">
        <v>897</v>
      </c>
      <c r="V163" t="s">
        <v>895</v>
      </c>
    </row>
    <row r="164" spans="1:22" x14ac:dyDescent="0.25">
      <c r="A164" s="1"/>
      <c r="B164" t="s">
        <v>898</v>
      </c>
      <c r="C164" t="s">
        <v>899</v>
      </c>
      <c r="D164" t="s">
        <v>900</v>
      </c>
      <c r="E164" t="str">
        <f t="shared" si="8"/>
        <v>BD38</v>
      </c>
      <c r="J164" t="s">
        <v>901</v>
      </c>
      <c r="K164" t="s">
        <v>902</v>
      </c>
      <c r="L164" t="str">
        <f t="shared" si="7"/>
        <v>AU30</v>
      </c>
      <c r="M164" t="str">
        <f t="shared" si="6"/>
        <v/>
      </c>
      <c r="N164" t="e">
        <f>IF(LEN(K164&gt;0),VLOOKUP(L164,Sheet1!$A$2:$A$195,1,FALSE),"")</f>
        <v>#N/A</v>
      </c>
      <c r="O164" t="e">
        <f>IF(LEN(L164&gt;0),VLOOKUP(N164,Sheet1!$B$2:$B$195,1,FALSE),"")</f>
        <v>#N/A</v>
      </c>
      <c r="U164" s="5" t="s">
        <v>903</v>
      </c>
      <c r="V164" t="s">
        <v>901</v>
      </c>
    </row>
    <row r="165" spans="1:22" x14ac:dyDescent="0.25">
      <c r="A165" s="1"/>
      <c r="B165" t="s">
        <v>904</v>
      </c>
      <c r="C165" t="s">
        <v>905</v>
      </c>
      <c r="D165" t="s">
        <v>906</v>
      </c>
      <c r="E165" t="str">
        <f t="shared" si="8"/>
        <v>AV19</v>
      </c>
      <c r="J165" t="s">
        <v>907</v>
      </c>
      <c r="K165" t="s">
        <v>908</v>
      </c>
      <c r="L165" t="str">
        <f t="shared" si="7"/>
        <v>AT29</v>
      </c>
      <c r="M165" t="str">
        <f t="shared" si="6"/>
        <v/>
      </c>
      <c r="N165" t="e">
        <f>IF(LEN(K165&gt;0),VLOOKUP(L165,Sheet1!$A$2:$A$195,1,FALSE),"")</f>
        <v>#N/A</v>
      </c>
      <c r="O165" t="e">
        <f>IF(LEN(L165&gt;0),VLOOKUP(N165,Sheet1!$B$2:$B$195,1,FALSE),"")</f>
        <v>#N/A</v>
      </c>
      <c r="U165" s="6" t="s">
        <v>909</v>
      </c>
      <c r="V165" t="s">
        <v>907</v>
      </c>
    </row>
    <row r="166" spans="1:22" x14ac:dyDescent="0.25">
      <c r="A166" s="1"/>
      <c r="B166" t="s">
        <v>910</v>
      </c>
      <c r="C166" t="s">
        <v>911</v>
      </c>
      <c r="D166" t="s">
        <v>912</v>
      </c>
      <c r="E166" t="str">
        <f t="shared" si="8"/>
        <v>AW19</v>
      </c>
      <c r="J166" t="s">
        <v>913</v>
      </c>
      <c r="L166" t="str">
        <f t="shared" si="7"/>
        <v/>
      </c>
      <c r="M166" t="str">
        <f t="shared" si="6"/>
        <v/>
      </c>
      <c r="N166" t="e">
        <f>IF(LEN(K166&gt;0),VLOOKUP(L166,Sheet1!$A$2:$A$195,1,FALSE),"")</f>
        <v>#N/A</v>
      </c>
      <c r="O166" t="e">
        <f>IF(LEN(L166&gt;0),VLOOKUP(N166,Sheet1!$B$2:$B$195,1,FALSE),"")</f>
        <v>#N/A</v>
      </c>
      <c r="U166" s="6" t="s">
        <v>914</v>
      </c>
      <c r="V166" t="s">
        <v>913</v>
      </c>
    </row>
    <row r="167" spans="1:22" x14ac:dyDescent="0.25">
      <c r="A167" s="1"/>
      <c r="B167" t="s">
        <v>915</v>
      </c>
      <c r="C167" t="s">
        <v>916</v>
      </c>
      <c r="D167" t="s">
        <v>917</v>
      </c>
      <c r="E167" t="str">
        <f t="shared" si="8"/>
        <v>AV13</v>
      </c>
      <c r="J167" t="s">
        <v>918</v>
      </c>
      <c r="L167" t="str">
        <f t="shared" si="7"/>
        <v/>
      </c>
      <c r="M167" t="str">
        <f t="shared" si="6"/>
        <v/>
      </c>
      <c r="N167" t="e">
        <f>IF(LEN(K167&gt;0),VLOOKUP(L167,Sheet1!$A$2:$A$195,1,FALSE),"")</f>
        <v>#N/A</v>
      </c>
      <c r="O167" t="e">
        <f>IF(LEN(L167&gt;0),VLOOKUP(N167,Sheet1!$B$2:$B$195,1,FALSE),"")</f>
        <v>#N/A</v>
      </c>
      <c r="U167" s="5" t="s">
        <v>919</v>
      </c>
      <c r="V167" t="s">
        <v>918</v>
      </c>
    </row>
    <row r="168" spans="1:22" x14ac:dyDescent="0.25">
      <c r="A168" s="1"/>
      <c r="B168" t="s">
        <v>920</v>
      </c>
      <c r="C168" t="s">
        <v>921</v>
      </c>
      <c r="D168" t="s">
        <v>922</v>
      </c>
      <c r="E168" t="str">
        <f t="shared" si="8"/>
        <v>AR20</v>
      </c>
      <c r="J168" t="s">
        <v>923</v>
      </c>
      <c r="L168" t="str">
        <f t="shared" si="7"/>
        <v/>
      </c>
      <c r="M168" t="str">
        <f t="shared" si="6"/>
        <v/>
      </c>
      <c r="N168" t="e">
        <f>IF(LEN(K168&gt;0),VLOOKUP(L168,Sheet1!$A$2:$A$195,1,FALSE),"")</f>
        <v>#N/A</v>
      </c>
      <c r="O168" t="e">
        <f>IF(LEN(L168&gt;0),VLOOKUP(N168,Sheet1!$B$2:$B$195,1,FALSE),"")</f>
        <v>#N/A</v>
      </c>
      <c r="U168" s="5" t="s">
        <v>924</v>
      </c>
      <c r="V168" t="s">
        <v>923</v>
      </c>
    </row>
    <row r="169" spans="1:22" x14ac:dyDescent="0.25">
      <c r="A169" s="1"/>
      <c r="B169" t="s">
        <v>925</v>
      </c>
      <c r="C169" t="s">
        <v>926</v>
      </c>
      <c r="D169" t="s">
        <v>927</v>
      </c>
      <c r="E169" t="str">
        <f t="shared" si="8"/>
        <v>AT20</v>
      </c>
      <c r="J169" t="s">
        <v>928</v>
      </c>
      <c r="L169" t="str">
        <f t="shared" si="7"/>
        <v/>
      </c>
      <c r="M169" t="str">
        <f t="shared" si="6"/>
        <v/>
      </c>
      <c r="N169" t="e">
        <f>IF(LEN(K169&gt;0),VLOOKUP(L169,Sheet1!$A$2:$A$195,1,FALSE),"")</f>
        <v>#N/A</v>
      </c>
      <c r="O169" t="e">
        <f>IF(LEN(L169&gt;0),VLOOKUP(N169,Sheet1!$B$2:$B$195,1,FALSE),"")</f>
        <v>#N/A</v>
      </c>
      <c r="U169" s="5" t="s">
        <v>929</v>
      </c>
      <c r="V169" t="s">
        <v>928</v>
      </c>
    </row>
    <row r="170" spans="1:22" x14ac:dyDescent="0.25">
      <c r="A170" s="1"/>
      <c r="B170" t="s">
        <v>930</v>
      </c>
      <c r="C170" t="s">
        <v>931</v>
      </c>
      <c r="D170" t="s">
        <v>932</v>
      </c>
      <c r="E170" t="str">
        <f t="shared" si="8"/>
        <v>BA28</v>
      </c>
      <c r="J170" t="s">
        <v>933</v>
      </c>
      <c r="K170" t="s">
        <v>934</v>
      </c>
      <c r="L170" t="str">
        <f t="shared" si="7"/>
        <v>AK20</v>
      </c>
      <c r="M170" t="str">
        <f t="shared" si="6"/>
        <v>BA28</v>
      </c>
      <c r="N170" t="str">
        <f>IF(LEN(K170&gt;0),VLOOKUP(L170,Sheet1!$A$2:$A$195,1,FALSE),"")</f>
        <v>AK20</v>
      </c>
      <c r="O170" t="str">
        <f>IF(LEN(L170&gt;0),VLOOKUP(N170,Sheet1!$B$2:$B$195,1,FALSE),"")</f>
        <v>AK20</v>
      </c>
      <c r="U170" s="5" t="s">
        <v>935</v>
      </c>
      <c r="V170" t="s">
        <v>933</v>
      </c>
    </row>
    <row r="171" spans="1:22" x14ac:dyDescent="0.25">
      <c r="A171" s="1"/>
      <c r="B171" t="s">
        <v>936</v>
      </c>
      <c r="C171" t="s">
        <v>937</v>
      </c>
      <c r="D171" t="s">
        <v>938</v>
      </c>
      <c r="E171" t="str">
        <f t="shared" si="8"/>
        <v>BC16</v>
      </c>
      <c r="J171" t="s">
        <v>939</v>
      </c>
      <c r="K171" t="s">
        <v>940</v>
      </c>
      <c r="L171" t="str">
        <f t="shared" si="7"/>
        <v>AN27</v>
      </c>
      <c r="M171" t="str">
        <f t="shared" si="6"/>
        <v>BC16</v>
      </c>
      <c r="N171" t="str">
        <f>IF(LEN(K171&gt;0),VLOOKUP(L171,Sheet1!$A$2:$A$195,1,FALSE),"")</f>
        <v>AN27</v>
      </c>
      <c r="O171" t="str">
        <f>IF(LEN(L171&gt;0),VLOOKUP(N171,Sheet1!$B$2:$B$195,1,FALSE),"")</f>
        <v>AN27</v>
      </c>
      <c r="U171" s="5" t="s">
        <v>941</v>
      </c>
      <c r="V171" t="s">
        <v>939</v>
      </c>
    </row>
    <row r="172" spans="1:22" x14ac:dyDescent="0.25">
      <c r="A172" s="1"/>
      <c r="B172" t="s">
        <v>942</v>
      </c>
      <c r="C172" t="s">
        <v>943</v>
      </c>
      <c r="D172" t="s">
        <v>944</v>
      </c>
      <c r="E172" t="str">
        <f t="shared" si="8"/>
        <v>BB16</v>
      </c>
      <c r="J172" t="s">
        <v>945</v>
      </c>
      <c r="K172" t="s">
        <v>946</v>
      </c>
      <c r="L172" t="str">
        <f t="shared" si="7"/>
        <v>AM27</v>
      </c>
      <c r="M172" t="str">
        <f t="shared" si="6"/>
        <v>BB16</v>
      </c>
      <c r="N172" t="str">
        <f>IF(LEN(K172&gt;0),VLOOKUP(L172,Sheet1!$A$2:$A$195,1,FALSE),"")</f>
        <v>AM27</v>
      </c>
      <c r="O172" t="str">
        <f>IF(LEN(L172&gt;0),VLOOKUP(N172,Sheet1!$B$2:$B$195,1,FALSE),"")</f>
        <v>AM27</v>
      </c>
      <c r="U172" s="5" t="s">
        <v>947</v>
      </c>
      <c r="V172" t="s">
        <v>945</v>
      </c>
    </row>
    <row r="173" spans="1:22" x14ac:dyDescent="0.25">
      <c r="A173" s="1"/>
      <c r="B173" t="s">
        <v>948</v>
      </c>
      <c r="C173" t="s">
        <v>949</v>
      </c>
      <c r="D173" t="s">
        <v>950</v>
      </c>
      <c r="E173" t="str">
        <f t="shared" si="8"/>
        <v>AT26</v>
      </c>
      <c r="J173" t="s">
        <v>951</v>
      </c>
      <c r="K173" t="s">
        <v>952</v>
      </c>
      <c r="L173" t="str">
        <f t="shared" si="7"/>
        <v>AN24</v>
      </c>
      <c r="M173" t="str">
        <f t="shared" si="6"/>
        <v>AT26</v>
      </c>
      <c r="N173" t="str">
        <f>IF(LEN(K173&gt;0),VLOOKUP(L173,Sheet1!$A$2:$A$195,1,FALSE),"")</f>
        <v>AN24</v>
      </c>
      <c r="O173" t="str">
        <f>IF(LEN(L173&gt;0),VLOOKUP(N173,Sheet1!$B$2:$B$195,1,FALSE),"")</f>
        <v>AN24</v>
      </c>
      <c r="U173" s="5" t="s">
        <v>953</v>
      </c>
      <c r="V173" t="s">
        <v>951</v>
      </c>
    </row>
    <row r="174" spans="1:22" x14ac:dyDescent="0.25">
      <c r="A174" s="1"/>
      <c r="B174" t="s">
        <v>954</v>
      </c>
      <c r="C174" t="s">
        <v>955</v>
      </c>
      <c r="D174" t="s">
        <v>956</v>
      </c>
      <c r="E174" t="str">
        <f t="shared" si="8"/>
        <v>BG15</v>
      </c>
      <c r="J174" t="s">
        <v>957</v>
      </c>
      <c r="L174" t="str">
        <f t="shared" si="7"/>
        <v/>
      </c>
      <c r="M174" t="str">
        <f t="shared" si="6"/>
        <v/>
      </c>
      <c r="N174" t="e">
        <f>IF(LEN(K174&gt;0),VLOOKUP(L174,Sheet1!$A$2:$A$195,1,FALSE),"")</f>
        <v>#N/A</v>
      </c>
      <c r="O174" t="e">
        <f>IF(LEN(L174&gt;0),VLOOKUP(N174,Sheet1!$B$2:$B$195,1,FALSE),"")</f>
        <v>#N/A</v>
      </c>
      <c r="U174" s="5" t="s">
        <v>958</v>
      </c>
      <c r="V174" t="s">
        <v>957</v>
      </c>
    </row>
    <row r="175" spans="1:22" x14ac:dyDescent="0.25">
      <c r="A175" s="1"/>
      <c r="B175" t="s">
        <v>959</v>
      </c>
      <c r="C175" t="s">
        <v>960</v>
      </c>
      <c r="D175" t="s">
        <v>961</v>
      </c>
      <c r="E175" t="str">
        <f t="shared" si="8"/>
        <v>BF14</v>
      </c>
      <c r="J175" t="s">
        <v>962</v>
      </c>
      <c r="K175" t="s">
        <v>324</v>
      </c>
      <c r="L175" t="str">
        <f t="shared" si="7"/>
        <v>AP21</v>
      </c>
      <c r="M175" t="str">
        <f t="shared" si="6"/>
        <v>BF14</v>
      </c>
      <c r="N175" t="str">
        <f>IF(LEN(K175&gt;0),VLOOKUP(L175,Sheet1!$A$2:$A$195,1,FALSE),"")</f>
        <v>AP21</v>
      </c>
      <c r="O175" t="str">
        <f>IF(LEN(L175&gt;0),VLOOKUP(N175,Sheet1!$B$2:$B$195,1,FALSE),"")</f>
        <v>AP21</v>
      </c>
      <c r="U175" s="5" t="s">
        <v>963</v>
      </c>
      <c r="V175" t="s">
        <v>962</v>
      </c>
    </row>
    <row r="176" spans="1:22" x14ac:dyDescent="0.25">
      <c r="A176" s="1"/>
      <c r="B176" t="s">
        <v>964</v>
      </c>
      <c r="C176" t="s">
        <v>965</v>
      </c>
      <c r="D176" t="s">
        <v>966</v>
      </c>
      <c r="E176" t="str">
        <f t="shared" si="8"/>
        <v>AU13</v>
      </c>
      <c r="J176" t="s">
        <v>967</v>
      </c>
      <c r="K176" t="s">
        <v>968</v>
      </c>
      <c r="L176" t="str">
        <f t="shared" si="7"/>
        <v>AH21</v>
      </c>
      <c r="M176" t="str">
        <f t="shared" si="6"/>
        <v/>
      </c>
      <c r="N176" t="e">
        <f>IF(LEN(K176&gt;0),VLOOKUP(L176,Sheet1!$A$2:$A$195,1,FALSE),"")</f>
        <v>#N/A</v>
      </c>
      <c r="O176" t="e">
        <f>IF(LEN(L176&gt;0),VLOOKUP(N176,Sheet1!$B$2:$B$195,1,FALSE),"")</f>
        <v>#N/A</v>
      </c>
      <c r="U176" s="6" t="s">
        <v>969</v>
      </c>
      <c r="V176" t="s">
        <v>967</v>
      </c>
    </row>
    <row r="177" spans="1:22" x14ac:dyDescent="0.25">
      <c r="A177" s="1"/>
      <c r="B177" t="s">
        <v>970</v>
      </c>
      <c r="C177" t="s">
        <v>971</v>
      </c>
      <c r="D177" t="s">
        <v>972</v>
      </c>
      <c r="E177" t="str">
        <f t="shared" si="8"/>
        <v>AR17</v>
      </c>
      <c r="J177" t="s">
        <v>973</v>
      </c>
      <c r="K177" t="s">
        <v>974</v>
      </c>
      <c r="L177" t="str">
        <f t="shared" si="7"/>
        <v>AJ28</v>
      </c>
      <c r="M177" t="str">
        <f t="shared" si="6"/>
        <v>AR17</v>
      </c>
      <c r="N177" t="str">
        <f>IF(LEN(K177&gt;0),VLOOKUP(L177,Sheet1!$A$2:$A$195,1,FALSE),"")</f>
        <v>AJ28</v>
      </c>
      <c r="O177" t="str">
        <f>IF(LEN(L177&gt;0),VLOOKUP(N177,Sheet1!$B$2:$B$195,1,FALSE),"")</f>
        <v>AJ28</v>
      </c>
      <c r="U177" s="5" t="s">
        <v>975</v>
      </c>
      <c r="V177" t="s">
        <v>973</v>
      </c>
    </row>
    <row r="178" spans="1:22" x14ac:dyDescent="0.25">
      <c r="A178" s="1"/>
      <c r="B178" t="s">
        <v>976</v>
      </c>
      <c r="C178" t="s">
        <v>977</v>
      </c>
      <c r="D178" t="s">
        <v>978</v>
      </c>
      <c r="E178" t="str">
        <f t="shared" si="8"/>
        <v>BG20</v>
      </c>
      <c r="J178" t="s">
        <v>979</v>
      </c>
      <c r="K178" t="s">
        <v>980</v>
      </c>
      <c r="L178" t="str">
        <f t="shared" si="7"/>
        <v>AJ21</v>
      </c>
      <c r="M178" t="str">
        <f t="shared" si="6"/>
        <v>BG20</v>
      </c>
      <c r="N178" t="str">
        <f>IF(LEN(K178&gt;0),VLOOKUP(L178,Sheet1!$A$2:$A$195,1,FALSE),"")</f>
        <v>AJ21</v>
      </c>
      <c r="O178" t="str">
        <f>IF(LEN(L178&gt;0),VLOOKUP(N178,Sheet1!$B$2:$B$195,1,FALSE),"")</f>
        <v>AJ21</v>
      </c>
      <c r="U178" s="5" t="s">
        <v>981</v>
      </c>
      <c r="V178" t="s">
        <v>979</v>
      </c>
    </row>
    <row r="179" spans="1:22" x14ac:dyDescent="0.25">
      <c r="A179" s="1"/>
      <c r="B179" t="s">
        <v>982</v>
      </c>
      <c r="C179" t="s">
        <v>983</v>
      </c>
      <c r="D179" t="s">
        <v>984</v>
      </c>
      <c r="E179" t="str">
        <f t="shared" si="8"/>
        <v>BE20</v>
      </c>
      <c r="J179" t="s">
        <v>985</v>
      </c>
      <c r="K179" t="s">
        <v>986</v>
      </c>
      <c r="L179" t="str">
        <f t="shared" si="7"/>
        <v>AG20</v>
      </c>
      <c r="M179" t="str">
        <f t="shared" si="6"/>
        <v>BE20</v>
      </c>
      <c r="N179" t="str">
        <f>IF(LEN(K179&gt;0),VLOOKUP(L179,Sheet1!$A$2:$A$195,1,FALSE),"")</f>
        <v>AG20</v>
      </c>
      <c r="O179" t="str">
        <f>IF(LEN(L179&gt;0),VLOOKUP(N179,Sheet1!$B$2:$B$195,1,FALSE),"")</f>
        <v>AG20</v>
      </c>
      <c r="U179" s="5" t="s">
        <v>987</v>
      </c>
      <c r="V179" t="s">
        <v>985</v>
      </c>
    </row>
    <row r="180" spans="1:22" x14ac:dyDescent="0.25">
      <c r="A180" s="1"/>
      <c r="B180" t="s">
        <v>988</v>
      </c>
      <c r="C180" t="s">
        <v>989</v>
      </c>
      <c r="D180" t="s">
        <v>990</v>
      </c>
      <c r="E180" t="str">
        <f t="shared" si="8"/>
        <v>BD20</v>
      </c>
      <c r="J180" t="s">
        <v>991</v>
      </c>
      <c r="K180" t="s">
        <v>992</v>
      </c>
      <c r="L180" t="str">
        <f t="shared" si="7"/>
        <v>AE21</v>
      </c>
      <c r="M180" t="str">
        <f t="shared" si="6"/>
        <v>BD20</v>
      </c>
      <c r="N180" t="str">
        <f>IF(LEN(K180&gt;0),VLOOKUP(L180,Sheet1!$A$2:$A$195,1,FALSE),"")</f>
        <v>AE21</v>
      </c>
      <c r="O180" t="str">
        <f>IF(LEN(L180&gt;0),VLOOKUP(N180,Sheet1!$B$2:$B$195,1,FALSE),"")</f>
        <v>AE21</v>
      </c>
      <c r="U180" s="5" t="s">
        <v>993</v>
      </c>
      <c r="V180" t="s">
        <v>991</v>
      </c>
    </row>
    <row r="181" spans="1:22" x14ac:dyDescent="0.25">
      <c r="A181" s="1"/>
      <c r="B181" t="s">
        <v>994</v>
      </c>
      <c r="C181" t="s">
        <v>995</v>
      </c>
      <c r="D181" t="s">
        <v>996</v>
      </c>
      <c r="E181" t="str">
        <f t="shared" si="8"/>
        <v>BD13</v>
      </c>
      <c r="J181" t="s">
        <v>997</v>
      </c>
      <c r="K181" t="s">
        <v>998</v>
      </c>
      <c r="L181" t="str">
        <f t="shared" si="7"/>
        <v>M14</v>
      </c>
      <c r="M181" t="str">
        <f t="shared" si="6"/>
        <v>BD13</v>
      </c>
      <c r="N181" t="str">
        <f>IF(LEN(K181&gt;0),VLOOKUP(L181,Sheet1!$A$2:$A$195,1,FALSE),"")</f>
        <v>M14</v>
      </c>
      <c r="O181" t="str">
        <f>IF(LEN(L181&gt;0),VLOOKUP(N181,Sheet1!$B$2:$B$195,1,FALSE),"")</f>
        <v>M14</v>
      </c>
      <c r="U181" s="5" t="s">
        <v>999</v>
      </c>
      <c r="V181" t="s">
        <v>997</v>
      </c>
    </row>
    <row r="182" spans="1:22" x14ac:dyDescent="0.25">
      <c r="A182" s="1"/>
      <c r="B182" t="s">
        <v>1000</v>
      </c>
      <c r="C182" t="s">
        <v>1001</v>
      </c>
      <c r="D182" t="s">
        <v>43</v>
      </c>
      <c r="E182" t="str">
        <f t="shared" si="8"/>
        <v>AM29</v>
      </c>
      <c r="J182" t="s">
        <v>1002</v>
      </c>
      <c r="K182" t="s">
        <v>1003</v>
      </c>
      <c r="L182" t="str">
        <f t="shared" si="7"/>
        <v>AR28</v>
      </c>
      <c r="M182" t="str">
        <f t="shared" si="6"/>
        <v>AM29</v>
      </c>
      <c r="N182" t="str">
        <f>IF(LEN(K182&gt;0),VLOOKUP(L182,Sheet1!$A$2:$A$195,1,FALSE),"")</f>
        <v>AR28</v>
      </c>
      <c r="O182" t="str">
        <f>IF(LEN(L182&gt;0),VLOOKUP(N182,Sheet1!$B$2:$B$195,1,FALSE),"")</f>
        <v>AR28</v>
      </c>
      <c r="U182" s="5" t="s">
        <v>1004</v>
      </c>
      <c r="V182" t="s">
        <v>1002</v>
      </c>
    </row>
    <row r="183" spans="1:22" x14ac:dyDescent="0.25">
      <c r="A183" s="1"/>
      <c r="B183" t="s">
        <v>1005</v>
      </c>
      <c r="C183" t="s">
        <v>1006</v>
      </c>
      <c r="D183" t="s">
        <v>1007</v>
      </c>
      <c r="E183" t="str">
        <f t="shared" si="8"/>
        <v>AR29</v>
      </c>
      <c r="J183" t="s">
        <v>1008</v>
      </c>
      <c r="K183" t="s">
        <v>1009</v>
      </c>
      <c r="L183" t="str">
        <f t="shared" si="7"/>
        <v>AR26</v>
      </c>
      <c r="M183" t="str">
        <f t="shared" si="6"/>
        <v>AR29</v>
      </c>
      <c r="N183" t="str">
        <f>IF(LEN(K183&gt;0),VLOOKUP(L183,Sheet1!$A$2:$A$195,1,FALSE),"")</f>
        <v>AR26</v>
      </c>
      <c r="O183" t="str">
        <f>IF(LEN(L183&gt;0),VLOOKUP(N183,Sheet1!$B$2:$B$195,1,FALSE),"")</f>
        <v>AR26</v>
      </c>
      <c r="U183" s="5" t="s">
        <v>1010</v>
      </c>
      <c r="V183" t="s">
        <v>1008</v>
      </c>
    </row>
    <row r="184" spans="1:22" x14ac:dyDescent="0.25">
      <c r="A184" s="1"/>
      <c r="B184" t="s">
        <v>1011</v>
      </c>
      <c r="C184" t="s">
        <v>1012</v>
      </c>
      <c r="D184" t="s">
        <v>908</v>
      </c>
      <c r="E184" t="str">
        <f t="shared" si="8"/>
        <v>AT29</v>
      </c>
      <c r="J184" t="s">
        <v>1013</v>
      </c>
      <c r="K184" t="s">
        <v>1014</v>
      </c>
      <c r="L184" t="str">
        <f t="shared" si="7"/>
        <v>AE27</v>
      </c>
      <c r="M184" t="str">
        <f t="shared" si="6"/>
        <v>AT29</v>
      </c>
      <c r="N184" t="str">
        <f>IF(LEN(K184&gt;0),VLOOKUP(L184,Sheet1!$A$2:$A$195,1,FALSE),"")</f>
        <v>AE27</v>
      </c>
      <c r="O184" t="str">
        <f>IF(LEN(L184&gt;0),VLOOKUP(N184,Sheet1!$B$2:$B$195,1,FALSE),"")</f>
        <v>AE27</v>
      </c>
      <c r="U184" s="5" t="s">
        <v>1015</v>
      </c>
      <c r="V184" t="s">
        <v>1013</v>
      </c>
    </row>
    <row r="185" spans="1:22" x14ac:dyDescent="0.25">
      <c r="A185" s="1"/>
      <c r="B185" t="s">
        <v>1016</v>
      </c>
      <c r="C185" t="s">
        <v>1017</v>
      </c>
      <c r="D185" t="s">
        <v>1018</v>
      </c>
      <c r="E185" t="str">
        <f t="shared" si="8"/>
        <v>BB31</v>
      </c>
      <c r="J185" t="s">
        <v>1019</v>
      </c>
      <c r="K185" t="s">
        <v>1020</v>
      </c>
      <c r="L185" t="str">
        <f t="shared" si="7"/>
        <v>AL24</v>
      </c>
      <c r="M185" t="str">
        <f t="shared" si="6"/>
        <v>BB31</v>
      </c>
      <c r="N185" t="str">
        <f>IF(LEN(K185&gt;0),VLOOKUP(L185,Sheet1!$A$2:$A$195,1,FALSE),"")</f>
        <v>AL24</v>
      </c>
      <c r="O185" t="str">
        <f>IF(LEN(L185&gt;0),VLOOKUP(N185,Sheet1!$B$2:$B$195,1,FALSE),"")</f>
        <v>AL24</v>
      </c>
      <c r="U185" s="5" t="s">
        <v>1021</v>
      </c>
      <c r="V185" t="s">
        <v>1019</v>
      </c>
    </row>
    <row r="186" spans="1:22" x14ac:dyDescent="0.25">
      <c r="A186" s="1"/>
      <c r="B186" t="s">
        <v>1022</v>
      </c>
      <c r="C186" t="s">
        <v>1023</v>
      </c>
      <c r="D186" t="s">
        <v>1024</v>
      </c>
      <c r="E186" t="str">
        <f t="shared" si="8"/>
        <v>BC40</v>
      </c>
      <c r="J186" t="s">
        <v>1025</v>
      </c>
      <c r="L186" t="str">
        <f t="shared" si="7"/>
        <v/>
      </c>
      <c r="M186" t="str">
        <f t="shared" si="6"/>
        <v/>
      </c>
      <c r="N186" t="e">
        <f>IF(LEN(K186&gt;0),VLOOKUP(L186,Sheet1!$A$2:$A$195,1,FALSE),"")</f>
        <v>#N/A</v>
      </c>
      <c r="O186" t="e">
        <f>IF(LEN(L186&gt;0),VLOOKUP(N186,Sheet1!$B$2:$B$195,1,FALSE),"")</f>
        <v>#N/A</v>
      </c>
      <c r="U186" s="5" t="s">
        <v>1026</v>
      </c>
      <c r="V186" t="s">
        <v>1025</v>
      </c>
    </row>
    <row r="187" spans="1:22" x14ac:dyDescent="0.25">
      <c r="A187" s="1"/>
      <c r="B187" t="s">
        <v>1027</v>
      </c>
      <c r="C187" t="s">
        <v>1028</v>
      </c>
      <c r="D187" t="s">
        <v>1029</v>
      </c>
      <c r="E187" t="str">
        <f t="shared" si="8"/>
        <v>BD40</v>
      </c>
      <c r="J187" t="s">
        <v>1030</v>
      </c>
      <c r="L187" t="str">
        <f t="shared" si="7"/>
        <v/>
      </c>
      <c r="M187" t="str">
        <f t="shared" si="6"/>
        <v/>
      </c>
      <c r="N187" t="e">
        <f>IF(LEN(K187&gt;0),VLOOKUP(L187,Sheet1!$A$2:$A$195,1,FALSE),"")</f>
        <v>#N/A</v>
      </c>
      <c r="O187" t="e">
        <f>IF(LEN(L187&gt;0),VLOOKUP(N187,Sheet1!$B$2:$B$195,1,FALSE),"")</f>
        <v>#N/A</v>
      </c>
      <c r="U187" s="5" t="s">
        <v>1031</v>
      </c>
      <c r="V187" t="s">
        <v>1030</v>
      </c>
    </row>
    <row r="188" spans="1:22" x14ac:dyDescent="0.25">
      <c r="A188" s="1"/>
      <c r="B188" t="s">
        <v>1032</v>
      </c>
      <c r="C188" t="s">
        <v>1033</v>
      </c>
      <c r="D188" t="s">
        <v>1034</v>
      </c>
      <c r="E188" t="str">
        <f t="shared" si="8"/>
        <v>BD33</v>
      </c>
      <c r="J188" t="s">
        <v>1035</v>
      </c>
      <c r="K188" t="s">
        <v>20</v>
      </c>
      <c r="L188" t="str">
        <f t="shared" si="7"/>
        <v>AM24</v>
      </c>
      <c r="M188" t="str">
        <f t="shared" si="6"/>
        <v>BD33</v>
      </c>
      <c r="N188" t="str">
        <f>IF(LEN(K188&gt;0),VLOOKUP(L188,Sheet1!$A$2:$A$195,1,FALSE),"")</f>
        <v>AM24</v>
      </c>
      <c r="O188" t="str">
        <f>IF(LEN(L188&gt;0),VLOOKUP(N188,Sheet1!$B$2:$B$195,1,FALSE),"")</f>
        <v>AM24</v>
      </c>
      <c r="U188" s="5" t="s">
        <v>1036</v>
      </c>
      <c r="V188" t="s">
        <v>1035</v>
      </c>
    </row>
    <row r="189" spans="1:22" x14ac:dyDescent="0.25">
      <c r="A189" s="1"/>
      <c r="B189" t="s">
        <v>1037</v>
      </c>
      <c r="C189" t="s">
        <v>1038</v>
      </c>
      <c r="D189" t="s">
        <v>1039</v>
      </c>
      <c r="E189" t="str">
        <f t="shared" si="8"/>
        <v>BC33</v>
      </c>
      <c r="J189" t="s">
        <v>1040</v>
      </c>
      <c r="L189" t="str">
        <f t="shared" si="7"/>
        <v/>
      </c>
      <c r="M189" t="str">
        <f t="shared" si="6"/>
        <v/>
      </c>
      <c r="N189" t="e">
        <f>IF(LEN(K189&gt;0),VLOOKUP(L189,Sheet1!$A$2:$A$195,1,FALSE),"")</f>
        <v>#N/A</v>
      </c>
      <c r="O189" t="e">
        <f>IF(LEN(L189&gt;0),VLOOKUP(N189,Sheet1!$B$2:$B$195,1,FALSE),"")</f>
        <v>#N/A</v>
      </c>
      <c r="U189" s="5" t="s">
        <v>1041</v>
      </c>
      <c r="V189" t="s">
        <v>1040</v>
      </c>
    </row>
    <row r="190" spans="1:22" x14ac:dyDescent="0.25">
      <c r="A190" s="1"/>
      <c r="B190" t="s">
        <v>1042</v>
      </c>
      <c r="C190" t="s">
        <v>1043</v>
      </c>
      <c r="D190" t="s">
        <v>1044</v>
      </c>
      <c r="E190" t="str">
        <f t="shared" si="8"/>
        <v>BG40</v>
      </c>
      <c r="J190" t="s">
        <v>1045</v>
      </c>
      <c r="L190" t="str">
        <f t="shared" si="7"/>
        <v/>
      </c>
      <c r="M190" t="str">
        <f t="shared" si="6"/>
        <v/>
      </c>
      <c r="N190" t="e">
        <f>IF(LEN(K190&gt;0),VLOOKUP(L190,Sheet1!$A$2:$A$195,1,FALSE),"")</f>
        <v>#N/A</v>
      </c>
      <c r="O190" t="e">
        <f>IF(LEN(L190&gt;0),VLOOKUP(N190,Sheet1!$B$2:$B$195,1,FALSE),"")</f>
        <v>#N/A</v>
      </c>
      <c r="U190" s="5" t="s">
        <v>1046</v>
      </c>
      <c r="V190" t="s">
        <v>1045</v>
      </c>
    </row>
    <row r="191" spans="1:22" x14ac:dyDescent="0.25">
      <c r="A191" s="1"/>
      <c r="B191" t="s">
        <v>1047</v>
      </c>
      <c r="C191" t="s">
        <v>1048</v>
      </c>
      <c r="D191" t="s">
        <v>1049</v>
      </c>
      <c r="E191" t="str">
        <f t="shared" si="8"/>
        <v>AU15</v>
      </c>
      <c r="J191" t="s">
        <v>1050</v>
      </c>
      <c r="L191" t="str">
        <f t="shared" si="7"/>
        <v/>
      </c>
      <c r="M191" t="str">
        <f t="shared" si="6"/>
        <v/>
      </c>
      <c r="N191" t="e">
        <f>IF(LEN(K191&gt;0),VLOOKUP(L191,Sheet1!$A$2:$A$195,1,FALSE),"")</f>
        <v>#N/A</v>
      </c>
      <c r="O191" t="e">
        <f>IF(LEN(L191&gt;0),VLOOKUP(N191,Sheet1!$B$2:$B$195,1,FALSE),"")</f>
        <v>#N/A</v>
      </c>
      <c r="U191" s="6" t="s">
        <v>1051</v>
      </c>
      <c r="V191" t="s">
        <v>1050</v>
      </c>
    </row>
    <row r="192" spans="1:22" x14ac:dyDescent="0.25">
      <c r="A192" s="1"/>
      <c r="B192" t="s">
        <v>1052</v>
      </c>
      <c r="C192" t="s">
        <v>1053</v>
      </c>
      <c r="D192" t="s">
        <v>1054</v>
      </c>
      <c r="E192" t="str">
        <f t="shared" si="8"/>
        <v>BG26</v>
      </c>
      <c r="J192" t="s">
        <v>1055</v>
      </c>
      <c r="K192" t="s">
        <v>1056</v>
      </c>
      <c r="L192" t="str">
        <f t="shared" si="7"/>
        <v>AG25</v>
      </c>
      <c r="M192" t="str">
        <f t="shared" si="6"/>
        <v>BG26</v>
      </c>
      <c r="N192" t="str">
        <f>IF(LEN(K192&gt;0),VLOOKUP(L192,Sheet1!$A$2:$A$195,1,FALSE),"")</f>
        <v>AG25</v>
      </c>
      <c r="O192" t="str">
        <f>IF(LEN(L192&gt;0),VLOOKUP(N192,Sheet1!$B$2:$B$195,1,FALSE),"")</f>
        <v>AG25</v>
      </c>
      <c r="U192" s="5" t="s">
        <v>1057</v>
      </c>
      <c r="V192" t="s">
        <v>1055</v>
      </c>
    </row>
    <row r="193" spans="1:22" x14ac:dyDescent="0.25">
      <c r="A193" s="1"/>
      <c r="B193" t="s">
        <v>1058</v>
      </c>
      <c r="C193" t="s">
        <v>1059</v>
      </c>
      <c r="D193" t="s">
        <v>1060</v>
      </c>
      <c r="E193" t="str">
        <f t="shared" si="8"/>
        <v>AV15</v>
      </c>
      <c r="J193" t="s">
        <v>1061</v>
      </c>
      <c r="L193" t="str">
        <f t="shared" si="7"/>
        <v/>
      </c>
      <c r="M193" t="str">
        <f t="shared" si="6"/>
        <v/>
      </c>
      <c r="N193" t="e">
        <f>IF(LEN(K193&gt;0),VLOOKUP(L193,Sheet1!$A$2:$A$195,1,FALSE),"")</f>
        <v>#N/A</v>
      </c>
      <c r="O193" t="e">
        <f>IF(LEN(L193&gt;0),VLOOKUP(N193,Sheet1!$B$2:$B$195,1,FALSE),"")</f>
        <v>#N/A</v>
      </c>
      <c r="U193" s="6" t="s">
        <v>1062</v>
      </c>
      <c r="V193" t="s">
        <v>1061</v>
      </c>
    </row>
    <row r="194" spans="1:22" x14ac:dyDescent="0.25">
      <c r="A194" s="1"/>
      <c r="B194" t="s">
        <v>1063</v>
      </c>
      <c r="E194" t="str">
        <f t="shared" si="8"/>
        <v/>
      </c>
      <c r="J194" t="s">
        <v>1064</v>
      </c>
      <c r="L194" t="str">
        <f t="shared" si="7"/>
        <v/>
      </c>
      <c r="M194" t="str">
        <f t="shared" ref="M194:M257" si="9">IF(NOT(ISNA(N194)),E194,"")</f>
        <v/>
      </c>
      <c r="N194" t="e">
        <f>IF(LEN(K194&gt;0),VLOOKUP(L194,Sheet1!$A$2:$A$195,1,FALSE),"")</f>
        <v>#N/A</v>
      </c>
      <c r="O194" t="e">
        <f>IF(LEN(L194&gt;0),VLOOKUP(N194,Sheet1!$B$2:$B$195,1,FALSE),"")</f>
        <v>#N/A</v>
      </c>
      <c r="U194" s="6" t="s">
        <v>1065</v>
      </c>
      <c r="V194" t="s">
        <v>1064</v>
      </c>
    </row>
    <row r="195" spans="1:22" x14ac:dyDescent="0.25">
      <c r="A195" s="1"/>
      <c r="B195" t="s">
        <v>1066</v>
      </c>
      <c r="C195" t="s">
        <v>1067</v>
      </c>
      <c r="D195" t="s">
        <v>1068</v>
      </c>
      <c r="E195" t="str">
        <f t="shared" si="8"/>
        <v>BF37</v>
      </c>
      <c r="J195" t="s">
        <v>1069</v>
      </c>
      <c r="L195" t="str">
        <f t="shared" ref="L195:L258" si="10">IF(LEN(K195)&gt;0, MID(K195,FIND("-",K195)+1,LEN(K195)), "")</f>
        <v/>
      </c>
      <c r="M195" t="str">
        <f t="shared" si="9"/>
        <v/>
      </c>
      <c r="N195" t="e">
        <f>IF(LEN(K195&gt;0),VLOOKUP(L195,Sheet1!$A$2:$A$195,1,FALSE),"")</f>
        <v>#N/A</v>
      </c>
      <c r="O195" t="e">
        <f>IF(LEN(L195&gt;0),VLOOKUP(N195,Sheet1!$B$2:$B$195,1,FALSE),"")</f>
        <v>#N/A</v>
      </c>
      <c r="U195" s="5" t="s">
        <v>1070</v>
      </c>
      <c r="V195" t="s">
        <v>1069</v>
      </c>
    </row>
    <row r="196" spans="1:22" x14ac:dyDescent="0.25">
      <c r="A196" s="1"/>
      <c r="B196" t="s">
        <v>1071</v>
      </c>
      <c r="C196" t="s">
        <v>1072</v>
      </c>
      <c r="D196" t="s">
        <v>1073</v>
      </c>
      <c r="E196" t="str">
        <f t="shared" ref="E196:E259" si="11">IF(LEN(D196)&gt;0, MID(D196,FIND("-",D196)+1,LEN(D196)), "")</f>
        <v>BG36</v>
      </c>
      <c r="J196" t="s">
        <v>1074</v>
      </c>
      <c r="L196" t="str">
        <f t="shared" si="10"/>
        <v/>
      </c>
      <c r="M196" t="str">
        <f t="shared" si="9"/>
        <v/>
      </c>
      <c r="N196" t="e">
        <f>IF(LEN(K196&gt;0),VLOOKUP(L196,Sheet1!$A$2:$A$195,1,FALSE),"")</f>
        <v>#N/A</v>
      </c>
      <c r="O196" t="e">
        <f>IF(LEN(L196&gt;0),VLOOKUP(N196,Sheet1!$B$2:$B$195,1,FALSE),"")</f>
        <v>#N/A</v>
      </c>
      <c r="U196" s="5" t="s">
        <v>1075</v>
      </c>
      <c r="V196" t="s">
        <v>1074</v>
      </c>
    </row>
    <row r="197" spans="1:22" x14ac:dyDescent="0.25">
      <c r="A197" s="1"/>
      <c r="B197" t="s">
        <v>1076</v>
      </c>
      <c r="E197" t="str">
        <f t="shared" si="11"/>
        <v/>
      </c>
      <c r="J197" t="s">
        <v>1077</v>
      </c>
      <c r="L197" t="str">
        <f t="shared" si="10"/>
        <v/>
      </c>
      <c r="M197" t="str">
        <f t="shared" si="9"/>
        <v/>
      </c>
      <c r="N197" t="e">
        <f>IF(LEN(K197&gt;0),VLOOKUP(L197,Sheet1!$A$2:$A$195,1,FALSE),"")</f>
        <v>#N/A</v>
      </c>
      <c r="O197" t="e">
        <f>IF(LEN(L197&gt;0),VLOOKUP(N197,Sheet1!$B$2:$B$195,1,FALSE),"")</f>
        <v>#N/A</v>
      </c>
      <c r="U197" s="5" t="s">
        <v>1078</v>
      </c>
      <c r="V197" t="s">
        <v>1077</v>
      </c>
    </row>
    <row r="198" spans="1:22" x14ac:dyDescent="0.25">
      <c r="A198" s="1"/>
      <c r="B198" t="s">
        <v>1079</v>
      </c>
      <c r="C198" t="s">
        <v>1080</v>
      </c>
      <c r="D198" t="s">
        <v>1081</v>
      </c>
      <c r="E198" t="str">
        <f t="shared" si="11"/>
        <v>BC27</v>
      </c>
      <c r="J198" t="s">
        <v>1082</v>
      </c>
      <c r="K198" t="s">
        <v>1083</v>
      </c>
      <c r="L198" t="str">
        <f t="shared" si="10"/>
        <v>AL32</v>
      </c>
      <c r="M198" t="str">
        <f t="shared" si="9"/>
        <v/>
      </c>
      <c r="N198" t="e">
        <f>IF(LEN(K198&gt;0),VLOOKUP(L198,Sheet1!$A$2:$A$195,1,FALSE),"")</f>
        <v>#N/A</v>
      </c>
      <c r="O198" t="e">
        <f>IF(LEN(L198&gt;0),VLOOKUP(N198,Sheet1!$B$2:$B$195,1,FALSE),"")</f>
        <v>#N/A</v>
      </c>
      <c r="U198" s="5" t="s">
        <v>1084</v>
      </c>
      <c r="V198" t="s">
        <v>1082</v>
      </c>
    </row>
    <row r="199" spans="1:22" x14ac:dyDescent="0.25">
      <c r="A199" s="1"/>
      <c r="B199" t="s">
        <v>1085</v>
      </c>
      <c r="C199" t="s">
        <v>1086</v>
      </c>
      <c r="D199" t="s">
        <v>1087</v>
      </c>
      <c r="E199" t="str">
        <f t="shared" si="11"/>
        <v>AW12</v>
      </c>
      <c r="J199" t="s">
        <v>1088</v>
      </c>
      <c r="K199" t="s">
        <v>1089</v>
      </c>
      <c r="L199" t="str">
        <f t="shared" si="10"/>
        <v>AL33</v>
      </c>
      <c r="M199" t="str">
        <f t="shared" si="9"/>
        <v/>
      </c>
      <c r="N199" t="e">
        <f>IF(LEN(K199&gt;0),VLOOKUP(L199,Sheet1!$A$2:$A$195,1,FALSE),"")</f>
        <v>#N/A</v>
      </c>
      <c r="O199" t="e">
        <f>IF(LEN(L199&gt;0),VLOOKUP(N199,Sheet1!$B$2:$B$195,1,FALSE),"")</f>
        <v>#N/A</v>
      </c>
      <c r="U199" s="6" t="s">
        <v>1090</v>
      </c>
      <c r="V199" t="s">
        <v>1088</v>
      </c>
    </row>
    <row r="200" spans="1:22" x14ac:dyDescent="0.25">
      <c r="A200" s="1"/>
      <c r="B200" t="s">
        <v>1091</v>
      </c>
      <c r="E200" t="str">
        <f t="shared" si="11"/>
        <v/>
      </c>
      <c r="J200" t="s">
        <v>1092</v>
      </c>
      <c r="L200" t="str">
        <f t="shared" si="10"/>
        <v/>
      </c>
      <c r="M200" t="str">
        <f t="shared" si="9"/>
        <v/>
      </c>
      <c r="N200" t="e">
        <f>IF(LEN(K200&gt;0),VLOOKUP(L200,Sheet1!$A$2:$A$195,1,FALSE),"")</f>
        <v>#N/A</v>
      </c>
      <c r="O200" t="e">
        <f>IF(LEN(L200&gt;0),VLOOKUP(N200,Sheet1!$B$2:$B$195,1,FALSE),"")</f>
        <v>#N/A</v>
      </c>
      <c r="U200" s="6" t="s">
        <v>1093</v>
      </c>
      <c r="V200" t="s">
        <v>1092</v>
      </c>
    </row>
    <row r="201" spans="1:22" x14ac:dyDescent="0.25">
      <c r="A201" s="1"/>
      <c r="B201" t="s">
        <v>1094</v>
      </c>
      <c r="C201" t="s">
        <v>1095</v>
      </c>
      <c r="D201" t="s">
        <v>1096</v>
      </c>
      <c r="E201" t="str">
        <f t="shared" si="11"/>
        <v>BB28</v>
      </c>
      <c r="J201" t="s">
        <v>1097</v>
      </c>
      <c r="K201" t="s">
        <v>1098</v>
      </c>
      <c r="L201" t="str">
        <f t="shared" si="10"/>
        <v>AT24</v>
      </c>
      <c r="M201" t="str">
        <f t="shared" si="9"/>
        <v>BB28</v>
      </c>
      <c r="N201" t="str">
        <f>IF(LEN(K201&gt;0),VLOOKUP(L201,Sheet1!$A$2:$A$195,1,FALSE),"")</f>
        <v>AT24</v>
      </c>
      <c r="O201" t="str">
        <f>IF(LEN(L201&gt;0),VLOOKUP(N201,Sheet1!$B$2:$B$195,1,FALSE),"")</f>
        <v>AT24</v>
      </c>
      <c r="U201" s="5" t="s">
        <v>1099</v>
      </c>
      <c r="V201" t="s">
        <v>1097</v>
      </c>
    </row>
    <row r="202" spans="1:22" x14ac:dyDescent="0.25">
      <c r="A202" s="1"/>
      <c r="B202" t="s">
        <v>1100</v>
      </c>
      <c r="C202" t="s">
        <v>1101</v>
      </c>
      <c r="D202" t="s">
        <v>294</v>
      </c>
      <c r="E202" t="str">
        <f t="shared" si="11"/>
        <v>AV27</v>
      </c>
      <c r="J202" t="s">
        <v>1102</v>
      </c>
      <c r="K202" t="s">
        <v>1103</v>
      </c>
      <c r="L202" t="str">
        <f t="shared" si="10"/>
        <v>AU22</v>
      </c>
      <c r="M202" t="str">
        <f t="shared" si="9"/>
        <v>AV27</v>
      </c>
      <c r="N202" t="str">
        <f>IF(LEN(K202&gt;0),VLOOKUP(L202,Sheet1!$A$2:$A$195,1,FALSE),"")</f>
        <v>AU22</v>
      </c>
      <c r="O202" t="str">
        <f>IF(LEN(L202&gt;0),VLOOKUP(N202,Sheet1!$B$2:$B$195,1,FALSE),"")</f>
        <v>AU22</v>
      </c>
      <c r="U202" s="5" t="s">
        <v>1104</v>
      </c>
      <c r="V202" t="s">
        <v>1102</v>
      </c>
    </row>
    <row r="203" spans="1:22" x14ac:dyDescent="0.25">
      <c r="A203" s="1"/>
      <c r="B203" t="s">
        <v>1105</v>
      </c>
      <c r="E203" t="str">
        <f t="shared" si="11"/>
        <v/>
      </c>
      <c r="J203" t="s">
        <v>1106</v>
      </c>
      <c r="L203" t="str">
        <f t="shared" si="10"/>
        <v/>
      </c>
      <c r="M203" t="str">
        <f t="shared" si="9"/>
        <v/>
      </c>
      <c r="N203" t="e">
        <f>IF(LEN(K203&gt;0),VLOOKUP(L203,Sheet1!$A$2:$A$195,1,FALSE),"")</f>
        <v>#N/A</v>
      </c>
      <c r="O203" t="e">
        <f>IF(LEN(L203&gt;0),VLOOKUP(N203,Sheet1!$B$2:$B$195,1,FALSE),"")</f>
        <v>#N/A</v>
      </c>
      <c r="U203" s="6" t="s">
        <v>1107</v>
      </c>
      <c r="V203" t="s">
        <v>1106</v>
      </c>
    </row>
    <row r="204" spans="1:22" x14ac:dyDescent="0.25">
      <c r="A204" s="1"/>
      <c r="B204" t="s">
        <v>1108</v>
      </c>
      <c r="C204" t="s">
        <v>1109</v>
      </c>
      <c r="D204" t="s">
        <v>1110</v>
      </c>
      <c r="E204" t="str">
        <f t="shared" si="11"/>
        <v>AU25</v>
      </c>
      <c r="J204" t="s">
        <v>1111</v>
      </c>
      <c r="K204" t="s">
        <v>1112</v>
      </c>
      <c r="L204" t="str">
        <f t="shared" si="10"/>
        <v>AE23</v>
      </c>
      <c r="M204" t="str">
        <f t="shared" si="9"/>
        <v>AU25</v>
      </c>
      <c r="N204" t="str">
        <f>IF(LEN(K204&gt;0),VLOOKUP(L204,Sheet1!$A$2:$A$195,1,FALSE),"")</f>
        <v>AE23</v>
      </c>
      <c r="O204" t="str">
        <f>IF(LEN(L204&gt;0),VLOOKUP(N204,Sheet1!$B$2:$B$195,1,FALSE),"")</f>
        <v>AE23</v>
      </c>
      <c r="U204" s="5" t="s">
        <v>1113</v>
      </c>
      <c r="V204" t="s">
        <v>1111</v>
      </c>
    </row>
    <row r="205" spans="1:22" x14ac:dyDescent="0.25">
      <c r="A205" s="1"/>
      <c r="B205" t="s">
        <v>1114</v>
      </c>
      <c r="C205" t="s">
        <v>1115</v>
      </c>
      <c r="D205" t="s">
        <v>1116</v>
      </c>
      <c r="E205" t="str">
        <f t="shared" si="11"/>
        <v>AR27</v>
      </c>
      <c r="J205" t="s">
        <v>1117</v>
      </c>
      <c r="K205" t="s">
        <v>1118</v>
      </c>
      <c r="L205" t="str">
        <f t="shared" si="10"/>
        <v>AK28</v>
      </c>
      <c r="M205" t="str">
        <f t="shared" si="9"/>
        <v>AR27</v>
      </c>
      <c r="N205" t="str">
        <f>IF(LEN(K205&gt;0),VLOOKUP(L205,Sheet1!$A$2:$A$195,1,FALSE),"")</f>
        <v>AK28</v>
      </c>
      <c r="O205" t="str">
        <f>IF(LEN(L205&gt;0),VLOOKUP(N205,Sheet1!$B$2:$B$195,1,FALSE),"")</f>
        <v>AK28</v>
      </c>
      <c r="U205" s="5" t="s">
        <v>1119</v>
      </c>
      <c r="V205" t="s">
        <v>1117</v>
      </c>
    </row>
    <row r="206" spans="1:22" x14ac:dyDescent="0.25">
      <c r="A206" s="1"/>
      <c r="B206" t="s">
        <v>1120</v>
      </c>
      <c r="C206" t="s">
        <v>1121</v>
      </c>
      <c r="D206" t="s">
        <v>1122</v>
      </c>
      <c r="E206" t="str">
        <f t="shared" si="11"/>
        <v>BA17</v>
      </c>
      <c r="J206" t="s">
        <v>1123</v>
      </c>
      <c r="K206" t="s">
        <v>1124</v>
      </c>
      <c r="L206" t="str">
        <f t="shared" si="10"/>
        <v>AE30</v>
      </c>
      <c r="M206" t="str">
        <f t="shared" si="9"/>
        <v/>
      </c>
      <c r="N206" t="e">
        <f>IF(LEN(K206&gt;0),VLOOKUP(L206,Sheet1!$A$2:$A$195,1,FALSE),"")</f>
        <v>#N/A</v>
      </c>
      <c r="O206" t="e">
        <f>IF(LEN(L206&gt;0),VLOOKUP(N206,Sheet1!$B$2:$B$195,1,FALSE),"")</f>
        <v>#N/A</v>
      </c>
      <c r="U206" s="5" t="s">
        <v>1125</v>
      </c>
      <c r="V206" t="s">
        <v>1123</v>
      </c>
    </row>
    <row r="207" spans="1:22" x14ac:dyDescent="0.25">
      <c r="A207" s="1"/>
      <c r="B207" t="s">
        <v>1126</v>
      </c>
      <c r="E207" t="str">
        <f t="shared" si="11"/>
        <v/>
      </c>
      <c r="J207" t="s">
        <v>1127</v>
      </c>
      <c r="K207" t="s">
        <v>1128</v>
      </c>
      <c r="L207" t="str">
        <f t="shared" si="10"/>
        <v>AG30</v>
      </c>
      <c r="M207" t="str">
        <f t="shared" si="9"/>
        <v/>
      </c>
      <c r="N207" t="e">
        <f>IF(LEN(K207&gt;0),VLOOKUP(L207,Sheet1!$A$2:$A$195,1,FALSE),"")</f>
        <v>#N/A</v>
      </c>
      <c r="O207" t="e">
        <f>IF(LEN(L207&gt;0),VLOOKUP(N207,Sheet1!$B$2:$B$195,1,FALSE),"")</f>
        <v>#N/A</v>
      </c>
      <c r="U207" s="6" t="s">
        <v>1129</v>
      </c>
      <c r="V207" t="s">
        <v>1127</v>
      </c>
    </row>
    <row r="208" spans="1:22" x14ac:dyDescent="0.25">
      <c r="A208" s="1"/>
      <c r="B208" t="s">
        <v>1130</v>
      </c>
      <c r="C208" t="s">
        <v>1131</v>
      </c>
      <c r="D208" t="s">
        <v>15</v>
      </c>
      <c r="E208" t="str">
        <f t="shared" si="11"/>
        <v>AM26</v>
      </c>
      <c r="J208" t="s">
        <v>1132</v>
      </c>
      <c r="K208" t="s">
        <v>1133</v>
      </c>
      <c r="L208" t="str">
        <f t="shared" si="10"/>
        <v>AH22</v>
      </c>
      <c r="M208" t="str">
        <f t="shared" si="9"/>
        <v>AM26</v>
      </c>
      <c r="N208" t="str">
        <f>IF(LEN(K208&gt;0),VLOOKUP(L208,Sheet1!$A$2:$A$195,1,FALSE),"")</f>
        <v>AH22</v>
      </c>
      <c r="O208" t="str">
        <f>IF(LEN(L208&gt;0),VLOOKUP(N208,Sheet1!$B$2:$B$195,1,FALSE),"")</f>
        <v>AH22</v>
      </c>
      <c r="U208" s="5" t="s">
        <v>1134</v>
      </c>
      <c r="V208" t="s">
        <v>1132</v>
      </c>
    </row>
    <row r="209" spans="1:22" x14ac:dyDescent="0.25">
      <c r="A209" s="1"/>
      <c r="B209" t="s">
        <v>1135</v>
      </c>
      <c r="C209" t="s">
        <v>1136</v>
      </c>
      <c r="D209" t="s">
        <v>1137</v>
      </c>
      <c r="E209" t="str">
        <f t="shared" si="11"/>
        <v>BB14</v>
      </c>
      <c r="J209" t="s">
        <v>1138</v>
      </c>
      <c r="L209" t="str">
        <f t="shared" si="10"/>
        <v/>
      </c>
      <c r="M209" t="str">
        <f t="shared" si="9"/>
        <v/>
      </c>
      <c r="N209" t="e">
        <f>IF(LEN(K209&gt;0),VLOOKUP(L209,Sheet1!$A$2:$A$195,1,FALSE),"")</f>
        <v>#N/A</v>
      </c>
      <c r="O209" t="e">
        <f>IF(LEN(L209&gt;0),VLOOKUP(N209,Sheet1!$B$2:$B$195,1,FALSE),"")</f>
        <v>#N/A</v>
      </c>
      <c r="U209" s="5" t="s">
        <v>1139</v>
      </c>
      <c r="V209" t="s">
        <v>1138</v>
      </c>
    </row>
    <row r="210" spans="1:22" x14ac:dyDescent="0.25">
      <c r="A210" s="1"/>
      <c r="B210" t="s">
        <v>1140</v>
      </c>
      <c r="C210" t="s">
        <v>1141</v>
      </c>
      <c r="D210" t="s">
        <v>1142</v>
      </c>
      <c r="E210" t="str">
        <f t="shared" si="11"/>
        <v>BC12</v>
      </c>
      <c r="J210" t="s">
        <v>1143</v>
      </c>
      <c r="L210" t="str">
        <f t="shared" si="10"/>
        <v/>
      </c>
      <c r="M210" t="str">
        <f t="shared" si="9"/>
        <v/>
      </c>
      <c r="N210" t="e">
        <f>IF(LEN(K210&gt;0),VLOOKUP(L210,Sheet1!$A$2:$A$195,1,FALSE),"")</f>
        <v>#N/A</v>
      </c>
      <c r="O210" t="e">
        <f>IF(LEN(L210&gt;0),VLOOKUP(N210,Sheet1!$B$2:$B$195,1,FALSE),"")</f>
        <v>#N/A</v>
      </c>
      <c r="U210" s="5" t="s">
        <v>1144</v>
      </c>
      <c r="V210" t="s">
        <v>1143</v>
      </c>
    </row>
    <row r="211" spans="1:22" x14ac:dyDescent="0.25">
      <c r="A211" s="1"/>
      <c r="B211" t="s">
        <v>1145</v>
      </c>
      <c r="C211" t="s">
        <v>1146</v>
      </c>
      <c r="D211" t="s">
        <v>1147</v>
      </c>
      <c r="E211" t="str">
        <f t="shared" si="11"/>
        <v>BE12</v>
      </c>
      <c r="J211" t="s">
        <v>1148</v>
      </c>
      <c r="L211" t="str">
        <f t="shared" si="10"/>
        <v/>
      </c>
      <c r="M211" t="str">
        <f t="shared" si="9"/>
        <v/>
      </c>
      <c r="N211" t="e">
        <f>IF(LEN(K211&gt;0),VLOOKUP(L211,Sheet1!$A$2:$A$195,1,FALSE),"")</f>
        <v>#N/A</v>
      </c>
      <c r="O211" t="e">
        <f>IF(LEN(L211&gt;0),VLOOKUP(N211,Sheet1!$B$2:$B$195,1,FALSE),"")</f>
        <v>#N/A</v>
      </c>
      <c r="U211" s="5" t="s">
        <v>1149</v>
      </c>
      <c r="V211" t="s">
        <v>1148</v>
      </c>
    </row>
    <row r="212" spans="1:22" x14ac:dyDescent="0.25">
      <c r="A212" s="1"/>
      <c r="B212" t="s">
        <v>1150</v>
      </c>
      <c r="C212" t="s">
        <v>1151</v>
      </c>
      <c r="D212" t="s">
        <v>1152</v>
      </c>
      <c r="E212" t="str">
        <f t="shared" si="11"/>
        <v>AN29</v>
      </c>
      <c r="J212" t="s">
        <v>1153</v>
      </c>
      <c r="K212" t="s">
        <v>1154</v>
      </c>
      <c r="L212" t="str">
        <f t="shared" si="10"/>
        <v>AT28</v>
      </c>
      <c r="M212" t="str">
        <f t="shared" si="9"/>
        <v>AN29</v>
      </c>
      <c r="N212" t="str">
        <f>IF(LEN(K212&gt;0),VLOOKUP(L212,Sheet1!$A$2:$A$195,1,FALSE),"")</f>
        <v>AT28</v>
      </c>
      <c r="O212" t="str">
        <f>IF(LEN(L212&gt;0),VLOOKUP(N212,Sheet1!$B$2:$B$195,1,FALSE),"")</f>
        <v>AT28</v>
      </c>
      <c r="U212" s="5" t="s">
        <v>1155</v>
      </c>
      <c r="V212" t="s">
        <v>1153</v>
      </c>
    </row>
    <row r="213" spans="1:22" x14ac:dyDescent="0.25">
      <c r="A213" s="1"/>
      <c r="B213" t="s">
        <v>1156</v>
      </c>
      <c r="C213" t="s">
        <v>1157</v>
      </c>
      <c r="D213" t="s">
        <v>1154</v>
      </c>
      <c r="E213" t="str">
        <f t="shared" si="11"/>
        <v>AT28</v>
      </c>
      <c r="J213" t="s">
        <v>1158</v>
      </c>
      <c r="K213" t="s">
        <v>1116</v>
      </c>
      <c r="L213" t="str">
        <f t="shared" si="10"/>
        <v>AR27</v>
      </c>
      <c r="M213" t="str">
        <f t="shared" si="9"/>
        <v>AT28</v>
      </c>
      <c r="N213" t="str">
        <f>IF(LEN(K213&gt;0),VLOOKUP(L213,Sheet1!$A$2:$A$195,1,FALSE),"")</f>
        <v>AR27</v>
      </c>
      <c r="O213" t="str">
        <f>IF(LEN(L213&gt;0),VLOOKUP(N213,Sheet1!$B$2:$B$195,1,FALSE),"")</f>
        <v>AR27</v>
      </c>
      <c r="U213" s="5" t="s">
        <v>1159</v>
      </c>
      <c r="V213" t="s">
        <v>1158</v>
      </c>
    </row>
    <row r="214" spans="1:22" x14ac:dyDescent="0.25">
      <c r="A214" s="1"/>
      <c r="B214" t="s">
        <v>1160</v>
      </c>
      <c r="C214" t="s">
        <v>1161</v>
      </c>
      <c r="D214" t="s">
        <v>734</v>
      </c>
      <c r="E214" t="str">
        <f t="shared" si="11"/>
        <v>AU29</v>
      </c>
      <c r="J214" t="s">
        <v>1162</v>
      </c>
      <c r="K214" t="s">
        <v>1163</v>
      </c>
      <c r="L214" t="str">
        <f t="shared" si="10"/>
        <v>AF27</v>
      </c>
      <c r="M214" t="str">
        <f t="shared" si="9"/>
        <v>AU29</v>
      </c>
      <c r="N214" t="str">
        <f>IF(LEN(K214&gt;0),VLOOKUP(L214,Sheet1!$A$2:$A$195,1,FALSE),"")</f>
        <v>AF27</v>
      </c>
      <c r="O214" t="str">
        <f>IF(LEN(L214&gt;0),VLOOKUP(N214,Sheet1!$B$2:$B$195,1,FALSE),"")</f>
        <v>AF27</v>
      </c>
      <c r="U214" s="5" t="s">
        <v>1164</v>
      </c>
      <c r="V214" t="s">
        <v>1162</v>
      </c>
    </row>
    <row r="215" spans="1:22" x14ac:dyDescent="0.25">
      <c r="A215" s="1"/>
      <c r="B215" t="s">
        <v>1165</v>
      </c>
      <c r="C215" t="s">
        <v>1166</v>
      </c>
      <c r="D215" t="s">
        <v>1167</v>
      </c>
      <c r="E215" t="str">
        <f t="shared" si="11"/>
        <v>BB30</v>
      </c>
      <c r="J215" t="s">
        <v>1168</v>
      </c>
      <c r="K215" t="s">
        <v>1169</v>
      </c>
      <c r="L215" t="str">
        <f t="shared" si="10"/>
        <v>AL25</v>
      </c>
      <c r="M215" t="str">
        <f t="shared" si="9"/>
        <v>BB30</v>
      </c>
      <c r="N215" t="str">
        <f>IF(LEN(K215&gt;0),VLOOKUP(L215,Sheet1!$A$2:$A$195,1,FALSE),"")</f>
        <v>AL25</v>
      </c>
      <c r="O215" t="str">
        <f>IF(LEN(L215&gt;0),VLOOKUP(N215,Sheet1!$B$2:$B$195,1,FALSE),"")</f>
        <v>AL25</v>
      </c>
      <c r="U215" s="5" t="s">
        <v>1170</v>
      </c>
      <c r="V215" t="s">
        <v>1168</v>
      </c>
    </row>
    <row r="216" spans="1:22" x14ac:dyDescent="0.25">
      <c r="A216" s="1"/>
      <c r="B216" t="s">
        <v>1171</v>
      </c>
      <c r="C216" t="s">
        <v>1172</v>
      </c>
      <c r="D216" t="s">
        <v>1173</v>
      </c>
      <c r="E216" t="str">
        <f t="shared" si="11"/>
        <v>AW37</v>
      </c>
      <c r="J216" t="s">
        <v>1174</v>
      </c>
      <c r="L216" t="str">
        <f t="shared" si="10"/>
        <v/>
      </c>
      <c r="M216" t="str">
        <f t="shared" si="9"/>
        <v/>
      </c>
      <c r="N216" t="e">
        <f>IF(LEN(K216&gt;0),VLOOKUP(L216,Sheet1!$A$2:$A$195,1,FALSE),"")</f>
        <v>#N/A</v>
      </c>
      <c r="O216" t="e">
        <f>IF(LEN(L216&gt;0),VLOOKUP(N216,Sheet1!$B$2:$B$195,1,FALSE),"")</f>
        <v>#N/A</v>
      </c>
      <c r="U216" s="5" t="s">
        <v>1175</v>
      </c>
      <c r="V216" t="s">
        <v>1174</v>
      </c>
    </row>
    <row r="217" spans="1:22" x14ac:dyDescent="0.25">
      <c r="A217" s="1"/>
      <c r="B217" t="s">
        <v>1176</v>
      </c>
      <c r="C217" t="s">
        <v>1177</v>
      </c>
      <c r="D217" t="s">
        <v>1178</v>
      </c>
      <c r="E217" t="str">
        <f t="shared" si="11"/>
        <v>AV38</v>
      </c>
      <c r="J217" t="s">
        <v>1179</v>
      </c>
      <c r="L217" t="str">
        <f t="shared" si="10"/>
        <v/>
      </c>
      <c r="M217" t="str">
        <f t="shared" si="9"/>
        <v/>
      </c>
      <c r="N217" t="e">
        <f>IF(LEN(K217&gt;0),VLOOKUP(L217,Sheet1!$A$2:$A$195,1,FALSE),"")</f>
        <v>#N/A</v>
      </c>
      <c r="O217" t="e">
        <f>IF(LEN(L217&gt;0),VLOOKUP(N217,Sheet1!$B$2:$B$195,1,FALSE),"")</f>
        <v>#N/A</v>
      </c>
      <c r="U217" s="5" t="s">
        <v>1180</v>
      </c>
      <c r="V217" t="s">
        <v>1179</v>
      </c>
    </row>
    <row r="218" spans="1:22" x14ac:dyDescent="0.25">
      <c r="A218" s="1"/>
      <c r="B218" t="s">
        <v>1181</v>
      </c>
      <c r="C218" t="s">
        <v>1182</v>
      </c>
      <c r="D218" t="s">
        <v>1183</v>
      </c>
      <c r="E218" t="str">
        <f t="shared" si="11"/>
        <v>BE34</v>
      </c>
      <c r="J218" t="s">
        <v>1184</v>
      </c>
      <c r="K218" t="s">
        <v>1185</v>
      </c>
      <c r="L218" t="str">
        <f t="shared" si="10"/>
        <v>AM25</v>
      </c>
      <c r="M218" t="str">
        <f t="shared" si="9"/>
        <v>BE34</v>
      </c>
      <c r="N218" t="str">
        <f>IF(LEN(K218&gt;0),VLOOKUP(L218,Sheet1!$A$2:$A$195,1,FALSE),"")</f>
        <v>AM25</v>
      </c>
      <c r="O218" t="str">
        <f>IF(LEN(L218&gt;0),VLOOKUP(N218,Sheet1!$B$2:$B$195,1,FALSE),"")</f>
        <v>AM25</v>
      </c>
      <c r="U218" s="5" t="s">
        <v>1186</v>
      </c>
      <c r="V218" t="s">
        <v>1184</v>
      </c>
    </row>
    <row r="219" spans="1:22" x14ac:dyDescent="0.25">
      <c r="A219" s="1"/>
      <c r="B219" t="s">
        <v>1187</v>
      </c>
      <c r="C219" t="s">
        <v>1188</v>
      </c>
      <c r="D219" t="s">
        <v>1189</v>
      </c>
      <c r="E219" t="str">
        <f t="shared" si="11"/>
        <v>BB34</v>
      </c>
      <c r="J219" t="s">
        <v>1190</v>
      </c>
      <c r="L219" t="str">
        <f t="shared" si="10"/>
        <v/>
      </c>
      <c r="M219" t="str">
        <f t="shared" si="9"/>
        <v/>
      </c>
      <c r="N219" t="e">
        <f>IF(LEN(K219&gt;0),VLOOKUP(L219,Sheet1!$A$2:$A$195,1,FALSE),"")</f>
        <v>#N/A</v>
      </c>
      <c r="O219" t="e">
        <f>IF(LEN(L219&gt;0),VLOOKUP(N219,Sheet1!$B$2:$B$195,1,FALSE),"")</f>
        <v>#N/A</v>
      </c>
      <c r="U219" s="5" t="s">
        <v>1191</v>
      </c>
      <c r="V219" t="s">
        <v>1190</v>
      </c>
    </row>
    <row r="220" spans="1:22" x14ac:dyDescent="0.25">
      <c r="A220" s="1"/>
      <c r="B220" t="s">
        <v>1192</v>
      </c>
      <c r="C220" t="s">
        <v>1193</v>
      </c>
      <c r="D220" t="s">
        <v>1194</v>
      </c>
      <c r="E220" t="str">
        <f t="shared" si="11"/>
        <v>BG29</v>
      </c>
      <c r="J220" t="s">
        <v>1195</v>
      </c>
      <c r="L220" t="str">
        <f t="shared" si="10"/>
        <v/>
      </c>
      <c r="M220" t="str">
        <f t="shared" si="9"/>
        <v/>
      </c>
      <c r="N220" t="e">
        <f>IF(LEN(K220&gt;0),VLOOKUP(L220,Sheet1!$A$2:$A$195,1,FALSE),"")</f>
        <v>#N/A</v>
      </c>
      <c r="O220" t="e">
        <f>IF(LEN(L220&gt;0),VLOOKUP(N220,Sheet1!$B$2:$B$195,1,FALSE),"")</f>
        <v>#N/A</v>
      </c>
      <c r="U220" s="5" t="s">
        <v>1196</v>
      </c>
      <c r="V220" t="s">
        <v>1195</v>
      </c>
    </row>
    <row r="221" spans="1:22" x14ac:dyDescent="0.25">
      <c r="A221" s="1"/>
      <c r="B221" t="s">
        <v>1197</v>
      </c>
      <c r="C221" t="s">
        <v>1198</v>
      </c>
      <c r="D221" t="s">
        <v>1199</v>
      </c>
      <c r="E221" t="str">
        <f t="shared" si="11"/>
        <v>AT14</v>
      </c>
      <c r="J221" t="s">
        <v>1200</v>
      </c>
      <c r="K221" t="s">
        <v>780</v>
      </c>
      <c r="L221" t="str">
        <f t="shared" si="10"/>
        <v>AT25</v>
      </c>
      <c r="M221" t="str">
        <f t="shared" si="9"/>
        <v/>
      </c>
      <c r="N221" t="e">
        <f>IF(LEN(K221&gt;0),VLOOKUP(L221,Sheet1!$A$2:$A$195,1,FALSE),"")</f>
        <v>#N/A</v>
      </c>
      <c r="O221" t="e">
        <f>IF(LEN(L221&gt;0),VLOOKUP(N221,Sheet1!$B$2:$B$195,1,FALSE),"")</f>
        <v>#N/A</v>
      </c>
      <c r="U221" s="6" t="s">
        <v>1200</v>
      </c>
      <c r="V221" t="s">
        <v>1200</v>
      </c>
    </row>
    <row r="222" spans="1:22" x14ac:dyDescent="0.25">
      <c r="A222" s="1"/>
      <c r="B222" t="s">
        <v>1201</v>
      </c>
      <c r="C222" t="s">
        <v>1202</v>
      </c>
      <c r="D222" t="s">
        <v>1203</v>
      </c>
      <c r="E222" t="str">
        <f t="shared" si="11"/>
        <v>BF26</v>
      </c>
      <c r="J222" t="s">
        <v>1204</v>
      </c>
      <c r="K222" t="s">
        <v>1205</v>
      </c>
      <c r="L222" t="str">
        <f t="shared" si="10"/>
        <v>AF25</v>
      </c>
      <c r="M222" t="str">
        <f t="shared" si="9"/>
        <v>BF26</v>
      </c>
      <c r="N222" t="str">
        <f>IF(LEN(K222&gt;0),VLOOKUP(L222,Sheet1!$A$2:$A$195,1,FALSE),"")</f>
        <v>AF25</v>
      </c>
      <c r="O222" t="str">
        <f>IF(LEN(L222&gt;0),VLOOKUP(N222,Sheet1!$B$2:$B$195,1,FALSE),"")</f>
        <v>AF25</v>
      </c>
      <c r="U222" s="5" t="s">
        <v>1206</v>
      </c>
      <c r="V222" t="s">
        <v>1204</v>
      </c>
    </row>
    <row r="223" spans="1:22" x14ac:dyDescent="0.25">
      <c r="A223" s="1"/>
      <c r="B223" t="s">
        <v>1207</v>
      </c>
      <c r="E223" t="str">
        <f t="shared" si="11"/>
        <v/>
      </c>
      <c r="J223" t="s">
        <v>1208</v>
      </c>
      <c r="K223" t="s">
        <v>31</v>
      </c>
      <c r="L223" t="str">
        <f t="shared" si="10"/>
        <v>AU24</v>
      </c>
      <c r="M223" t="str">
        <f t="shared" si="9"/>
        <v/>
      </c>
      <c r="N223" t="e">
        <f>IF(LEN(K223&gt;0),VLOOKUP(L223,Sheet1!$A$2:$A$195,1,FALSE),"")</f>
        <v>#N/A</v>
      </c>
      <c r="O223" t="e">
        <f>IF(LEN(L223&gt;0),VLOOKUP(N223,Sheet1!$B$2:$B$195,1,FALSE),"")</f>
        <v>#N/A</v>
      </c>
      <c r="P223" t="s">
        <v>1209</v>
      </c>
      <c r="Q223" t="s">
        <v>1210</v>
      </c>
      <c r="U223" s="6" t="s">
        <v>1211</v>
      </c>
      <c r="V223" t="s">
        <v>1208</v>
      </c>
    </row>
    <row r="224" spans="1:22" x14ac:dyDescent="0.25">
      <c r="A224" s="1"/>
      <c r="B224" t="s">
        <v>1212</v>
      </c>
      <c r="C224" t="s">
        <v>1213</v>
      </c>
      <c r="D224" t="s">
        <v>1214</v>
      </c>
      <c r="E224" t="str">
        <f t="shared" si="11"/>
        <v>BG38</v>
      </c>
      <c r="J224" t="s">
        <v>1215</v>
      </c>
      <c r="L224" t="str">
        <f t="shared" si="10"/>
        <v/>
      </c>
      <c r="M224" t="str">
        <f t="shared" si="9"/>
        <v/>
      </c>
      <c r="N224" t="e">
        <f>IF(LEN(K224&gt;0),VLOOKUP(L224,Sheet1!$A$2:$A$195,1,FALSE),"")</f>
        <v>#N/A</v>
      </c>
      <c r="O224" t="e">
        <f>IF(LEN(L224&gt;0),VLOOKUP(N224,Sheet1!$B$2:$B$195,1,FALSE),"")</f>
        <v>#N/A</v>
      </c>
      <c r="U224" s="5" t="s">
        <v>1216</v>
      </c>
      <c r="V224" t="s">
        <v>1215</v>
      </c>
    </row>
    <row r="225" spans="1:22" x14ac:dyDescent="0.25">
      <c r="A225" s="1"/>
      <c r="B225" t="s">
        <v>1217</v>
      </c>
      <c r="C225" t="s">
        <v>1218</v>
      </c>
      <c r="D225" t="s">
        <v>1219</v>
      </c>
      <c r="E225" t="str">
        <f t="shared" si="11"/>
        <v>BF39</v>
      </c>
      <c r="J225" t="s">
        <v>1220</v>
      </c>
      <c r="L225" t="str">
        <f t="shared" si="10"/>
        <v/>
      </c>
      <c r="M225" t="str">
        <f t="shared" si="9"/>
        <v/>
      </c>
      <c r="N225" t="e">
        <f>IF(LEN(K225&gt;0),VLOOKUP(L225,Sheet1!$A$2:$A$195,1,FALSE),"")</f>
        <v>#N/A</v>
      </c>
      <c r="O225" t="e">
        <f>IF(LEN(L225&gt;0),VLOOKUP(N225,Sheet1!$B$2:$B$195,1,FALSE),"")</f>
        <v>#N/A</v>
      </c>
      <c r="U225" s="5" t="s">
        <v>1221</v>
      </c>
      <c r="V225" t="s">
        <v>1220</v>
      </c>
    </row>
    <row r="226" spans="1:22" x14ac:dyDescent="0.25">
      <c r="A226" s="1"/>
      <c r="B226" t="s">
        <v>1222</v>
      </c>
      <c r="C226" t="s">
        <v>1223</v>
      </c>
      <c r="D226" t="s">
        <v>1224</v>
      </c>
      <c r="E226" t="str">
        <f t="shared" si="11"/>
        <v>AW35</v>
      </c>
      <c r="J226" t="s">
        <v>1225</v>
      </c>
      <c r="L226" t="str">
        <f t="shared" si="10"/>
        <v/>
      </c>
      <c r="M226" t="str">
        <f t="shared" si="9"/>
        <v/>
      </c>
      <c r="N226" t="e">
        <f>IF(LEN(K226&gt;0),VLOOKUP(L226,Sheet1!$A$2:$A$195,1,FALSE),"")</f>
        <v>#N/A</v>
      </c>
      <c r="O226" t="e">
        <f>IF(LEN(L226&gt;0),VLOOKUP(N226,Sheet1!$B$2:$B$195,1,FALSE),"")</f>
        <v>#N/A</v>
      </c>
      <c r="U226" s="5" t="s">
        <v>1226</v>
      </c>
      <c r="V226" t="s">
        <v>1225</v>
      </c>
    </row>
    <row r="227" spans="1:22" x14ac:dyDescent="0.25">
      <c r="A227" s="1"/>
      <c r="B227" t="s">
        <v>1227</v>
      </c>
      <c r="C227" t="s">
        <v>1228</v>
      </c>
      <c r="D227" t="s">
        <v>1229</v>
      </c>
      <c r="E227" t="str">
        <f t="shared" si="11"/>
        <v>AY35</v>
      </c>
      <c r="J227" t="s">
        <v>1230</v>
      </c>
      <c r="L227" t="str">
        <f t="shared" si="10"/>
        <v/>
      </c>
      <c r="M227" t="str">
        <f t="shared" si="9"/>
        <v/>
      </c>
      <c r="N227" t="e">
        <f>IF(LEN(K227&gt;0),VLOOKUP(L227,Sheet1!$A$2:$A$195,1,FALSE),"")</f>
        <v>#N/A</v>
      </c>
      <c r="O227" t="e">
        <f>IF(LEN(L227&gt;0),VLOOKUP(N227,Sheet1!$B$2:$B$195,1,FALSE),"")</f>
        <v>#N/A</v>
      </c>
      <c r="U227" s="5" t="s">
        <v>1231</v>
      </c>
      <c r="V227" t="s">
        <v>1230</v>
      </c>
    </row>
    <row r="228" spans="1:22" x14ac:dyDescent="0.25">
      <c r="A228" s="1"/>
      <c r="B228" t="s">
        <v>1232</v>
      </c>
      <c r="C228" t="s">
        <v>1233</v>
      </c>
      <c r="D228" t="s">
        <v>1234</v>
      </c>
      <c r="E228" t="str">
        <f t="shared" si="11"/>
        <v>BD27</v>
      </c>
      <c r="J228" t="s">
        <v>1235</v>
      </c>
      <c r="K228" t="s">
        <v>1236</v>
      </c>
      <c r="L228" t="str">
        <f t="shared" si="10"/>
        <v>AK32</v>
      </c>
      <c r="M228" t="str">
        <f t="shared" si="9"/>
        <v/>
      </c>
      <c r="N228" t="e">
        <f>IF(LEN(K228&gt;0),VLOOKUP(L228,Sheet1!$A$2:$A$195,1,FALSE),"")</f>
        <v>#N/A</v>
      </c>
      <c r="O228" t="e">
        <f>IF(LEN(L228&gt;0),VLOOKUP(N228,Sheet1!$B$2:$B$195,1,FALSE),"")</f>
        <v>#N/A</v>
      </c>
      <c r="U228" s="5" t="s">
        <v>1237</v>
      </c>
      <c r="V228" t="s">
        <v>1235</v>
      </c>
    </row>
    <row r="229" spans="1:22" x14ac:dyDescent="0.25">
      <c r="A229" s="1"/>
      <c r="B229" t="s">
        <v>1238</v>
      </c>
      <c r="C229" t="s">
        <v>1239</v>
      </c>
      <c r="D229" t="s">
        <v>1240</v>
      </c>
      <c r="E229" t="str">
        <f t="shared" si="11"/>
        <v>BD14</v>
      </c>
      <c r="J229" t="s">
        <v>1241</v>
      </c>
      <c r="L229" t="str">
        <f t="shared" si="10"/>
        <v/>
      </c>
      <c r="M229" t="str">
        <f t="shared" si="9"/>
        <v/>
      </c>
      <c r="N229" t="e">
        <f>IF(LEN(K229&gt;0),VLOOKUP(L229,Sheet1!$A$2:$A$195,1,FALSE),"")</f>
        <v>#N/A</v>
      </c>
      <c r="O229" t="e">
        <f>IF(LEN(L229&gt;0),VLOOKUP(N229,Sheet1!$B$2:$B$195,1,FALSE),"")</f>
        <v>#N/A</v>
      </c>
      <c r="U229" s="6" t="s">
        <v>1242</v>
      </c>
      <c r="V229" t="s">
        <v>1241</v>
      </c>
    </row>
    <row r="230" spans="1:22" x14ac:dyDescent="0.25">
      <c r="A230" s="1"/>
      <c r="B230" t="s">
        <v>1243</v>
      </c>
      <c r="C230" t="s">
        <v>1244</v>
      </c>
      <c r="D230" t="s">
        <v>1245</v>
      </c>
      <c r="E230" t="str">
        <f t="shared" si="11"/>
        <v>AW13</v>
      </c>
      <c r="J230" t="s">
        <v>1246</v>
      </c>
      <c r="K230" t="s">
        <v>1152</v>
      </c>
      <c r="L230" t="str">
        <f t="shared" si="10"/>
        <v>AN29</v>
      </c>
      <c r="M230" t="str">
        <f t="shared" si="9"/>
        <v/>
      </c>
      <c r="N230" t="e">
        <f>IF(LEN(K230&gt;0),VLOOKUP(L230,Sheet1!$A$2:$A$195,1,FALSE),"")</f>
        <v>#N/A</v>
      </c>
      <c r="O230" t="e">
        <f>IF(LEN(L230&gt;0),VLOOKUP(N230,Sheet1!$B$2:$B$195,1,FALSE),"")</f>
        <v>#N/A</v>
      </c>
      <c r="U230" s="6" t="s">
        <v>1246</v>
      </c>
      <c r="V230" t="s">
        <v>1246</v>
      </c>
    </row>
    <row r="231" spans="1:22" x14ac:dyDescent="0.25">
      <c r="A231" s="1"/>
      <c r="B231" t="s">
        <v>1247</v>
      </c>
      <c r="C231" t="s">
        <v>1248</v>
      </c>
      <c r="D231" t="s">
        <v>1249</v>
      </c>
      <c r="E231" t="str">
        <f t="shared" si="11"/>
        <v>BB29</v>
      </c>
      <c r="J231" t="s">
        <v>1250</v>
      </c>
      <c r="K231" t="s">
        <v>165</v>
      </c>
      <c r="L231" t="str">
        <f t="shared" si="10"/>
        <v>AT23</v>
      </c>
      <c r="M231" t="str">
        <f t="shared" si="9"/>
        <v>BB29</v>
      </c>
      <c r="N231" t="str">
        <f>IF(LEN(K231&gt;0),VLOOKUP(L231,Sheet1!$A$2:$A$195,1,FALSE),"")</f>
        <v>AT23</v>
      </c>
      <c r="O231" t="str">
        <f>IF(LEN(L231&gt;0),VLOOKUP(N231,Sheet1!$B$2:$B$195,1,FALSE),"")</f>
        <v>AT23</v>
      </c>
      <c r="U231" s="5" t="s">
        <v>1251</v>
      </c>
      <c r="V231" t="s">
        <v>1250</v>
      </c>
    </row>
    <row r="232" spans="1:22" x14ac:dyDescent="0.25">
      <c r="A232" s="1"/>
      <c r="B232" t="s">
        <v>1252</v>
      </c>
      <c r="C232" t="s">
        <v>1253</v>
      </c>
      <c r="D232" t="s">
        <v>1254</v>
      </c>
      <c r="E232" t="str">
        <f t="shared" si="11"/>
        <v>AU28</v>
      </c>
      <c r="J232" t="s">
        <v>1255</v>
      </c>
      <c r="K232" t="s">
        <v>642</v>
      </c>
      <c r="L232" t="str">
        <f t="shared" si="10"/>
        <v>AT22</v>
      </c>
      <c r="M232" t="str">
        <f t="shared" si="9"/>
        <v>AU28</v>
      </c>
      <c r="N232" t="str">
        <f>IF(LEN(K232&gt;0),VLOOKUP(L232,Sheet1!$A$2:$A$195,1,FALSE),"")</f>
        <v>AT22</v>
      </c>
      <c r="O232" t="str">
        <f>IF(LEN(L232&gt;0),VLOOKUP(N232,Sheet1!$B$2:$B$195,1,FALSE),"")</f>
        <v>AT22</v>
      </c>
      <c r="U232" s="5" t="s">
        <v>1256</v>
      </c>
      <c r="V232" t="s">
        <v>1255</v>
      </c>
    </row>
    <row r="233" spans="1:22" x14ac:dyDescent="0.25">
      <c r="A233" s="1"/>
      <c r="B233" t="s">
        <v>1257</v>
      </c>
      <c r="C233" t="s">
        <v>1258</v>
      </c>
      <c r="D233" t="s">
        <v>1259</v>
      </c>
      <c r="E233" t="str">
        <f t="shared" si="11"/>
        <v>BE14</v>
      </c>
      <c r="J233" t="s">
        <v>1260</v>
      </c>
      <c r="K233" t="s">
        <v>319</v>
      </c>
      <c r="L233" t="str">
        <f t="shared" si="10"/>
        <v>AW23</v>
      </c>
      <c r="M233" t="str">
        <f t="shared" si="9"/>
        <v>BE14</v>
      </c>
      <c r="N233" t="str">
        <f>IF(LEN(K233&gt;0),VLOOKUP(L233,Sheet1!$A$2:$A$195,1,FALSE),"")</f>
        <v>AW23</v>
      </c>
      <c r="O233" t="str">
        <f>IF(LEN(L233&gt;0),VLOOKUP(N233,Sheet1!$B$2:$B$195,1,FALSE),"")</f>
        <v>AW23</v>
      </c>
      <c r="U233" s="5" t="s">
        <v>1261</v>
      </c>
      <c r="V233" t="s">
        <v>1260</v>
      </c>
    </row>
    <row r="234" spans="1:22" x14ac:dyDescent="0.25">
      <c r="A234" s="1"/>
      <c r="B234" t="s">
        <v>1262</v>
      </c>
      <c r="C234" t="s">
        <v>1263</v>
      </c>
      <c r="D234" t="s">
        <v>1264</v>
      </c>
      <c r="E234" t="str">
        <f t="shared" si="11"/>
        <v>AV25</v>
      </c>
      <c r="J234" t="s">
        <v>1265</v>
      </c>
      <c r="K234" t="s">
        <v>1266</v>
      </c>
      <c r="L234" t="str">
        <f t="shared" si="10"/>
        <v>AF23</v>
      </c>
      <c r="M234" t="str">
        <f t="shared" si="9"/>
        <v>AV25</v>
      </c>
      <c r="N234" t="str">
        <f>IF(LEN(K234&gt;0),VLOOKUP(L234,Sheet1!$A$2:$A$195,1,FALSE),"")</f>
        <v>AF23</v>
      </c>
      <c r="O234" t="str">
        <f>IF(LEN(L234&gt;0),VLOOKUP(N234,Sheet1!$B$2:$B$195,1,FALSE),"")</f>
        <v>AF23</v>
      </c>
      <c r="U234" s="5" t="s">
        <v>1267</v>
      </c>
      <c r="V234" t="s">
        <v>1265</v>
      </c>
    </row>
    <row r="235" spans="1:22" x14ac:dyDescent="0.25">
      <c r="A235" s="1"/>
      <c r="B235" t="s">
        <v>1268</v>
      </c>
      <c r="C235" t="s">
        <v>1269</v>
      </c>
      <c r="D235" t="s">
        <v>1270</v>
      </c>
      <c r="E235" t="str">
        <f t="shared" si="11"/>
        <v>AP28</v>
      </c>
      <c r="J235" t="s">
        <v>1271</v>
      </c>
      <c r="K235" t="s">
        <v>1272</v>
      </c>
      <c r="L235" t="str">
        <f t="shared" si="10"/>
        <v>AK27</v>
      </c>
      <c r="M235" t="str">
        <f t="shared" si="9"/>
        <v>AP28</v>
      </c>
      <c r="N235" t="str">
        <f>IF(LEN(K235&gt;0),VLOOKUP(L235,Sheet1!$A$2:$A$195,1,FALSE),"")</f>
        <v>AK27</v>
      </c>
      <c r="O235" t="str">
        <f>IF(LEN(L235&gt;0),VLOOKUP(N235,Sheet1!$B$2:$B$195,1,FALSE),"")</f>
        <v>AK27</v>
      </c>
      <c r="U235" s="5" t="s">
        <v>1273</v>
      </c>
      <c r="V235" t="s">
        <v>1271</v>
      </c>
    </row>
    <row r="236" spans="1:22" x14ac:dyDescent="0.25">
      <c r="A236" s="1"/>
      <c r="B236" t="s">
        <v>1274</v>
      </c>
      <c r="C236" t="s">
        <v>1275</v>
      </c>
      <c r="D236" t="s">
        <v>1276</v>
      </c>
      <c r="E236" t="str">
        <f t="shared" si="11"/>
        <v>BA16</v>
      </c>
      <c r="J236" t="s">
        <v>1277</v>
      </c>
      <c r="K236" t="s">
        <v>1278</v>
      </c>
      <c r="L236" t="str">
        <f t="shared" si="10"/>
        <v>AF30</v>
      </c>
      <c r="M236" t="str">
        <f t="shared" si="9"/>
        <v/>
      </c>
      <c r="N236" t="e">
        <f>IF(LEN(K236&gt;0),VLOOKUP(L236,Sheet1!$A$2:$A$195,1,FALSE),"")</f>
        <v>#N/A</v>
      </c>
      <c r="O236" t="e">
        <f>IF(LEN(L236&gt;0),VLOOKUP(N236,Sheet1!$B$2:$B$195,1,FALSE),"")</f>
        <v>#N/A</v>
      </c>
      <c r="U236" s="5" t="s">
        <v>1279</v>
      </c>
      <c r="V236" t="s">
        <v>1277</v>
      </c>
    </row>
    <row r="237" spans="1:22" x14ac:dyDescent="0.25">
      <c r="A237" s="1"/>
      <c r="B237" t="s">
        <v>1280</v>
      </c>
      <c r="E237" t="str">
        <f t="shared" si="11"/>
        <v/>
      </c>
      <c r="J237" t="s">
        <v>1281</v>
      </c>
      <c r="L237" t="str">
        <f t="shared" si="10"/>
        <v/>
      </c>
      <c r="M237" t="str">
        <f t="shared" si="9"/>
        <v/>
      </c>
      <c r="N237" t="e">
        <f>IF(LEN(K237&gt;0),VLOOKUP(L237,Sheet1!$A$2:$A$195,1,FALSE),"")</f>
        <v>#N/A</v>
      </c>
      <c r="O237" t="e">
        <f>IF(LEN(L237&gt;0),VLOOKUP(N237,Sheet1!$B$2:$B$195,1,FALSE),"")</f>
        <v>#N/A</v>
      </c>
      <c r="U237" s="6" t="s">
        <v>1282</v>
      </c>
      <c r="V237" t="s">
        <v>1281</v>
      </c>
    </row>
    <row r="238" spans="1:22" x14ac:dyDescent="0.25">
      <c r="A238" s="1"/>
      <c r="B238" t="s">
        <v>1283</v>
      </c>
      <c r="C238" t="s">
        <v>1284</v>
      </c>
      <c r="D238" t="s">
        <v>173</v>
      </c>
      <c r="E238" t="str">
        <f t="shared" si="11"/>
        <v>AN26</v>
      </c>
      <c r="J238" t="s">
        <v>1285</v>
      </c>
      <c r="K238" t="s">
        <v>1286</v>
      </c>
      <c r="L238" t="str">
        <f t="shared" si="10"/>
        <v>AH23</v>
      </c>
      <c r="M238" t="str">
        <f t="shared" si="9"/>
        <v>AN26</v>
      </c>
      <c r="N238" t="str">
        <f>IF(LEN(K238&gt;0),VLOOKUP(L238,Sheet1!$A$2:$A$195,1,FALSE),"")</f>
        <v>AH23</v>
      </c>
      <c r="O238" t="str">
        <f>IF(LEN(L238&gt;0),VLOOKUP(N238,Sheet1!$B$2:$B$195,1,FALSE),"")</f>
        <v>AH23</v>
      </c>
      <c r="U238" s="5" t="s">
        <v>1287</v>
      </c>
      <c r="V238" t="s">
        <v>1285</v>
      </c>
    </row>
    <row r="239" spans="1:22" x14ac:dyDescent="0.25">
      <c r="A239" s="1"/>
      <c r="B239" t="s">
        <v>1288</v>
      </c>
      <c r="C239" t="s">
        <v>1289</v>
      </c>
      <c r="D239" t="s">
        <v>1290</v>
      </c>
      <c r="E239" t="str">
        <f t="shared" si="11"/>
        <v>BB13</v>
      </c>
      <c r="J239" t="s">
        <v>1291</v>
      </c>
      <c r="L239" t="str">
        <f t="shared" si="10"/>
        <v/>
      </c>
      <c r="M239" t="str">
        <f t="shared" si="9"/>
        <v/>
      </c>
      <c r="N239" t="e">
        <f>IF(LEN(K239&gt;0),VLOOKUP(L239,Sheet1!$A$2:$A$195,1,FALSE),"")</f>
        <v>#N/A</v>
      </c>
      <c r="O239" t="e">
        <f>IF(LEN(L239&gt;0),VLOOKUP(N239,Sheet1!$B$2:$B$195,1,FALSE),"")</f>
        <v>#N/A</v>
      </c>
      <c r="U239" s="5" t="s">
        <v>1292</v>
      </c>
      <c r="V239" t="s">
        <v>1291</v>
      </c>
    </row>
    <row r="240" spans="1:22" x14ac:dyDescent="0.25">
      <c r="A240" s="1"/>
      <c r="B240" t="s">
        <v>1293</v>
      </c>
      <c r="C240" t="s">
        <v>1294</v>
      </c>
      <c r="D240" t="s">
        <v>1295</v>
      </c>
      <c r="E240" t="str">
        <f t="shared" si="11"/>
        <v>BD12</v>
      </c>
      <c r="J240" t="s">
        <v>1296</v>
      </c>
      <c r="L240" t="str">
        <f t="shared" si="10"/>
        <v/>
      </c>
      <c r="M240" t="str">
        <f t="shared" si="9"/>
        <v/>
      </c>
      <c r="N240" t="e">
        <f>IF(LEN(K240&gt;0),VLOOKUP(L240,Sheet1!$A$2:$A$195,1,FALSE),"")</f>
        <v>#N/A</v>
      </c>
      <c r="O240" t="e">
        <f>IF(LEN(L240&gt;0),VLOOKUP(N240,Sheet1!$B$2:$B$195,1,FALSE),"")</f>
        <v>#N/A</v>
      </c>
      <c r="U240" s="5" t="s">
        <v>1297</v>
      </c>
      <c r="V240" t="s">
        <v>1296</v>
      </c>
    </row>
    <row r="241" spans="1:22" x14ac:dyDescent="0.25">
      <c r="A241" s="1"/>
      <c r="B241" t="s">
        <v>1298</v>
      </c>
      <c r="C241" t="s">
        <v>1299</v>
      </c>
      <c r="D241" t="s">
        <v>1300</v>
      </c>
      <c r="E241" t="str">
        <f t="shared" si="11"/>
        <v>BF13</v>
      </c>
      <c r="J241" t="s">
        <v>1301</v>
      </c>
      <c r="L241" t="str">
        <f t="shared" si="10"/>
        <v/>
      </c>
      <c r="M241" t="str">
        <f t="shared" si="9"/>
        <v/>
      </c>
      <c r="N241" t="e">
        <f>IF(LEN(K241&gt;0),VLOOKUP(L241,Sheet1!$A$2:$A$195,1,FALSE),"")</f>
        <v>#N/A</v>
      </c>
      <c r="O241" t="e">
        <f>IF(LEN(L241&gt;0),VLOOKUP(N241,Sheet1!$B$2:$B$195,1,FALSE),"")</f>
        <v>#N/A</v>
      </c>
      <c r="U241" s="5" t="s">
        <v>1302</v>
      </c>
      <c r="V241" t="s">
        <v>1301</v>
      </c>
    </row>
    <row r="242" spans="1:22" x14ac:dyDescent="0.25">
      <c r="A242" s="1"/>
      <c r="B242" t="s">
        <v>1303</v>
      </c>
      <c r="E242" t="str">
        <f t="shared" si="11"/>
        <v/>
      </c>
      <c r="J242" s="4" t="s">
        <v>1304</v>
      </c>
      <c r="K242" t="s">
        <v>747</v>
      </c>
      <c r="L242" t="str">
        <f t="shared" si="10"/>
        <v>AM21</v>
      </c>
      <c r="M242" t="str">
        <f t="shared" si="9"/>
        <v/>
      </c>
      <c r="N242" t="str">
        <f>IF(LEN(K242&gt;0),VLOOKUP(L242,Sheet1!$A$2:$A$195,1,FALSE),"")</f>
        <v>AM21</v>
      </c>
      <c r="O242" t="str">
        <f>IF(LEN(L242&gt;0),VLOOKUP(N242,Sheet1!$B$2:$B$195,1,FALSE),"")</f>
        <v>AM21</v>
      </c>
      <c r="P242" t="s">
        <v>1305</v>
      </c>
      <c r="U242" s="5" t="s">
        <v>1306</v>
      </c>
      <c r="V242" s="4" t="s">
        <v>1304</v>
      </c>
    </row>
    <row r="243" spans="1:22" x14ac:dyDescent="0.25">
      <c r="A243" s="1"/>
      <c r="B243" t="s">
        <v>1307</v>
      </c>
      <c r="C243" t="s">
        <v>1308</v>
      </c>
      <c r="D243" t="s">
        <v>1309</v>
      </c>
      <c r="E243" t="str">
        <f t="shared" si="11"/>
        <v>BD30</v>
      </c>
      <c r="J243" t="s">
        <v>1310</v>
      </c>
      <c r="K243" t="s">
        <v>1311</v>
      </c>
      <c r="L243" t="str">
        <f t="shared" si="10"/>
        <v>AV28</v>
      </c>
      <c r="M243" t="str">
        <f t="shared" si="9"/>
        <v>BD30</v>
      </c>
      <c r="N243" t="str">
        <f>IF(LEN(K243&gt;0),VLOOKUP(L243,Sheet1!$A$2:$A$195,1,FALSE),"")</f>
        <v>AV28</v>
      </c>
      <c r="O243" t="str">
        <f>IF(LEN(L243&gt;0),VLOOKUP(N243,Sheet1!$B$2:$B$195,1,FALSE),"")</f>
        <v>AV28</v>
      </c>
      <c r="U243" s="5" t="s">
        <v>1312</v>
      </c>
      <c r="V243" t="s">
        <v>1310</v>
      </c>
    </row>
    <row r="244" spans="1:22" x14ac:dyDescent="0.25">
      <c r="A244" s="1"/>
      <c r="B244" t="s">
        <v>1313</v>
      </c>
      <c r="C244" t="s">
        <v>1314</v>
      </c>
      <c r="D244" t="s">
        <v>1315</v>
      </c>
      <c r="E244" t="str">
        <f t="shared" si="11"/>
        <v>BE31</v>
      </c>
      <c r="J244" t="s">
        <v>1316</v>
      </c>
      <c r="K244" t="s">
        <v>1317</v>
      </c>
      <c r="L244" t="str">
        <f t="shared" si="10"/>
        <v>AT27</v>
      </c>
      <c r="M244" t="str">
        <f t="shared" si="9"/>
        <v>BE31</v>
      </c>
      <c r="N244" t="str">
        <f>IF(LEN(K244&gt;0),VLOOKUP(L244,Sheet1!$A$2:$A$195,1,FALSE),"")</f>
        <v>AT27</v>
      </c>
      <c r="O244" t="str">
        <f>IF(LEN(L244&gt;0),VLOOKUP(N244,Sheet1!$B$2:$B$195,1,FALSE),"")</f>
        <v>AT27</v>
      </c>
      <c r="U244" s="5" t="s">
        <v>1318</v>
      </c>
      <c r="V244" t="s">
        <v>1316</v>
      </c>
    </row>
    <row r="245" spans="1:22" x14ac:dyDescent="0.25">
      <c r="A245" s="1"/>
      <c r="B245" t="s">
        <v>1319</v>
      </c>
      <c r="C245" t="s">
        <v>1320</v>
      </c>
      <c r="D245" t="s">
        <v>1321</v>
      </c>
      <c r="E245" t="str">
        <f t="shared" si="11"/>
        <v>BD35</v>
      </c>
      <c r="J245" t="s">
        <v>1322</v>
      </c>
      <c r="K245" t="s">
        <v>1110</v>
      </c>
      <c r="L245" t="str">
        <f t="shared" si="10"/>
        <v>AU25</v>
      </c>
      <c r="M245" t="str">
        <f t="shared" si="9"/>
        <v>BD35</v>
      </c>
      <c r="N245" t="str">
        <f>IF(LEN(K245&gt;0),VLOOKUP(L245,Sheet1!$A$2:$A$195,1,FALSE),"")</f>
        <v>AU25</v>
      </c>
      <c r="O245" t="str">
        <f>IF(LEN(L245&gt;0),VLOOKUP(N245,Sheet1!$B$2:$B$195,1,FALSE),"")</f>
        <v>AU25</v>
      </c>
      <c r="U245" s="5" t="s">
        <v>1323</v>
      </c>
      <c r="V245" t="s">
        <v>1322</v>
      </c>
    </row>
    <row r="246" spans="1:22" x14ac:dyDescent="0.25">
      <c r="A246" s="1"/>
      <c r="B246" t="s">
        <v>1324</v>
      </c>
      <c r="C246" t="s">
        <v>1325</v>
      </c>
      <c r="D246" t="s">
        <v>1326</v>
      </c>
      <c r="E246" t="str">
        <f t="shared" si="11"/>
        <v>AT38</v>
      </c>
      <c r="J246" t="s">
        <v>1327</v>
      </c>
      <c r="K246" t="s">
        <v>1328</v>
      </c>
      <c r="L246" t="str">
        <f t="shared" si="10"/>
        <v>AW25</v>
      </c>
      <c r="M246" t="str">
        <f t="shared" si="9"/>
        <v>AT38</v>
      </c>
      <c r="N246" t="str">
        <f>IF(LEN(K246&gt;0),VLOOKUP(L246,Sheet1!$A$2:$A$195,1,FALSE),"")</f>
        <v>AW25</v>
      </c>
      <c r="O246" t="str">
        <f>IF(LEN(L246&gt;0),VLOOKUP(N246,Sheet1!$B$2:$B$195,1,FALSE),"")</f>
        <v>AW25</v>
      </c>
      <c r="U246" s="5" t="s">
        <v>1329</v>
      </c>
      <c r="V246" t="s">
        <v>1327</v>
      </c>
    </row>
    <row r="247" spans="1:22" x14ac:dyDescent="0.25">
      <c r="A247" s="1"/>
      <c r="B247" t="s">
        <v>1330</v>
      </c>
      <c r="E247" t="str">
        <f t="shared" si="11"/>
        <v/>
      </c>
      <c r="J247" t="s">
        <v>1331</v>
      </c>
      <c r="K247" t="s">
        <v>1332</v>
      </c>
      <c r="L247" t="str">
        <f t="shared" si="10"/>
        <v>AK26</v>
      </c>
      <c r="M247" t="str">
        <f t="shared" si="9"/>
        <v/>
      </c>
      <c r="N247" t="e">
        <f>IF(LEN(K247&gt;0),VLOOKUP(L247,Sheet1!$A$2:$A$195,1,FALSE),"")</f>
        <v>#N/A</v>
      </c>
      <c r="O247" t="e">
        <f>IF(LEN(L247&gt;0),VLOOKUP(N247,Sheet1!$B$2:$B$195,1,FALSE),"")</f>
        <v>#N/A</v>
      </c>
      <c r="U247" s="6" t="s">
        <v>1333</v>
      </c>
      <c r="V247" t="s">
        <v>1331</v>
      </c>
    </row>
    <row r="248" spans="1:22" x14ac:dyDescent="0.25">
      <c r="A248" s="1"/>
      <c r="B248" t="s">
        <v>1334</v>
      </c>
      <c r="C248" t="s">
        <v>1335</v>
      </c>
      <c r="D248" t="s">
        <v>1336</v>
      </c>
      <c r="E248" t="str">
        <f t="shared" si="11"/>
        <v>BF32</v>
      </c>
      <c r="J248" t="s">
        <v>1337</v>
      </c>
      <c r="K248" t="s">
        <v>1270</v>
      </c>
      <c r="L248" t="str">
        <f t="shared" si="10"/>
        <v>AP28</v>
      </c>
      <c r="M248" t="str">
        <f t="shared" si="9"/>
        <v>BF32</v>
      </c>
      <c r="N248" t="str">
        <f>IF(LEN(K248&gt;0),VLOOKUP(L248,Sheet1!$A$2:$A$195,1,FALSE),"")</f>
        <v>AP28</v>
      </c>
      <c r="O248" t="str">
        <f>IF(LEN(L248&gt;0),VLOOKUP(N248,Sheet1!$B$2:$B$195,1,FALSE),"")</f>
        <v>AP28</v>
      </c>
      <c r="U248" s="5" t="s">
        <v>1338</v>
      </c>
      <c r="V248" t="s">
        <v>1337</v>
      </c>
    </row>
    <row r="249" spans="1:22" x14ac:dyDescent="0.25">
      <c r="A249" s="1"/>
      <c r="B249" t="s">
        <v>1339</v>
      </c>
      <c r="C249" t="s">
        <v>1340</v>
      </c>
      <c r="D249" t="s">
        <v>1341</v>
      </c>
      <c r="E249" t="str">
        <f t="shared" si="11"/>
        <v>BG31</v>
      </c>
      <c r="J249" t="s">
        <v>1342</v>
      </c>
      <c r="L249" t="str">
        <f t="shared" si="10"/>
        <v/>
      </c>
      <c r="M249" t="str">
        <f t="shared" si="9"/>
        <v/>
      </c>
      <c r="N249" t="e">
        <f>IF(LEN(K249&gt;0),VLOOKUP(L249,Sheet1!$A$2:$A$195,1,FALSE),"")</f>
        <v>#N/A</v>
      </c>
      <c r="O249" t="e">
        <f>IF(LEN(L249&gt;0),VLOOKUP(N249,Sheet1!$B$2:$B$195,1,FALSE),"")</f>
        <v>#N/A</v>
      </c>
      <c r="U249" s="5" t="s">
        <v>1343</v>
      </c>
      <c r="V249" t="s">
        <v>1342</v>
      </c>
    </row>
    <row r="250" spans="1:22" x14ac:dyDescent="0.25">
      <c r="A250" s="1"/>
      <c r="B250" t="s">
        <v>1344</v>
      </c>
      <c r="C250" t="s">
        <v>1345</v>
      </c>
      <c r="D250" t="s">
        <v>1346</v>
      </c>
      <c r="E250" t="str">
        <f t="shared" si="11"/>
        <v>BG30</v>
      </c>
      <c r="J250" t="s">
        <v>1347</v>
      </c>
      <c r="L250" t="str">
        <f t="shared" si="10"/>
        <v/>
      </c>
      <c r="M250" t="str">
        <f t="shared" si="9"/>
        <v/>
      </c>
      <c r="N250" t="e">
        <f>IF(LEN(K250&gt;0),VLOOKUP(L250,Sheet1!$A$2:$A$195,1,FALSE),"")</f>
        <v>#N/A</v>
      </c>
      <c r="O250" t="e">
        <f>IF(LEN(L250&gt;0),VLOOKUP(N250,Sheet1!$B$2:$B$195,1,FALSE),"")</f>
        <v>#N/A</v>
      </c>
      <c r="U250" s="5" t="s">
        <v>1348</v>
      </c>
      <c r="V250" t="s">
        <v>1347</v>
      </c>
    </row>
    <row r="251" spans="1:22" x14ac:dyDescent="0.25">
      <c r="A251" s="1"/>
      <c r="B251" t="s">
        <v>1349</v>
      </c>
      <c r="C251" t="s">
        <v>1350</v>
      </c>
      <c r="D251" t="s">
        <v>1351</v>
      </c>
      <c r="E251" t="str">
        <f t="shared" si="11"/>
        <v>BG28</v>
      </c>
      <c r="J251" t="s">
        <v>1352</v>
      </c>
      <c r="K251" t="s">
        <v>1353</v>
      </c>
      <c r="L251" t="str">
        <f t="shared" si="10"/>
        <v>AL28</v>
      </c>
      <c r="M251" t="str">
        <f t="shared" si="9"/>
        <v>BG28</v>
      </c>
      <c r="N251" t="str">
        <f>IF(LEN(K251&gt;0),VLOOKUP(L251,Sheet1!$A$2:$A$195,1,FALSE),"")</f>
        <v>AL28</v>
      </c>
      <c r="O251" t="str">
        <f>IF(LEN(L251&gt;0),VLOOKUP(N251,Sheet1!$B$2:$B$195,1,FALSE),"")</f>
        <v>AL28</v>
      </c>
      <c r="U251" s="5" t="s">
        <v>1354</v>
      </c>
      <c r="V251" t="s">
        <v>1352</v>
      </c>
    </row>
    <row r="252" spans="1:22" x14ac:dyDescent="0.25">
      <c r="A252" s="1"/>
      <c r="B252" t="s">
        <v>1355</v>
      </c>
      <c r="C252" t="s">
        <v>1356</v>
      </c>
      <c r="D252" t="s">
        <v>1357</v>
      </c>
      <c r="E252" t="str">
        <f t="shared" si="11"/>
        <v>AM17</v>
      </c>
      <c r="J252" t="s">
        <v>1358</v>
      </c>
      <c r="L252" t="str">
        <f t="shared" si="10"/>
        <v/>
      </c>
      <c r="M252" t="str">
        <f t="shared" si="9"/>
        <v/>
      </c>
      <c r="N252" t="e">
        <f>IF(LEN(K252&gt;0),VLOOKUP(L252,Sheet1!$A$2:$A$195,1,FALSE),"")</f>
        <v>#N/A</v>
      </c>
      <c r="O252" t="e">
        <f>IF(LEN(L252&gt;0),VLOOKUP(N252,Sheet1!$B$2:$B$195,1,FALSE),"")</f>
        <v>#N/A</v>
      </c>
      <c r="U252" s="6" t="s">
        <v>1359</v>
      </c>
      <c r="V252" t="s">
        <v>1358</v>
      </c>
    </row>
    <row r="253" spans="1:22" x14ac:dyDescent="0.25">
      <c r="A253" s="1"/>
      <c r="B253" t="s">
        <v>1360</v>
      </c>
      <c r="C253" t="s">
        <v>1361</v>
      </c>
      <c r="D253" t="s">
        <v>1362</v>
      </c>
      <c r="E253" t="str">
        <f t="shared" si="11"/>
        <v>C18&gt;</v>
      </c>
      <c r="F253" t="s">
        <v>1363</v>
      </c>
      <c r="G253" t="s">
        <v>1364</v>
      </c>
      <c r="J253" t="s">
        <v>1365</v>
      </c>
      <c r="K253" t="s">
        <v>4265</v>
      </c>
      <c r="L253" t="str">
        <f t="shared" si="10"/>
        <v>AM14</v>
      </c>
      <c r="M253" t="str">
        <f t="shared" si="9"/>
        <v/>
      </c>
      <c r="N253" t="e">
        <f>IF(LEN(K253&gt;0),VLOOKUP(L253,Sheet1!$A$2:$A$195,1,FALSE),"")</f>
        <v>#N/A</v>
      </c>
      <c r="O253" t="e">
        <f>IF(LEN(L253&gt;0),VLOOKUP(N253,Sheet1!$B$2:$B$195,1,FALSE),"")</f>
        <v>#N/A</v>
      </c>
      <c r="P253" t="s">
        <v>1363</v>
      </c>
      <c r="Q253" t="s">
        <v>1364</v>
      </c>
      <c r="U253" s="5" t="s">
        <v>1366</v>
      </c>
      <c r="V253" t="s">
        <v>1365</v>
      </c>
    </row>
    <row r="254" spans="1:22" x14ac:dyDescent="0.25">
      <c r="A254" s="1"/>
      <c r="B254" t="s">
        <v>1367</v>
      </c>
      <c r="C254" t="s">
        <v>1368</v>
      </c>
      <c r="D254" t="s">
        <v>1369</v>
      </c>
      <c r="E254" t="str">
        <f t="shared" si="11"/>
        <v>A18&gt;</v>
      </c>
      <c r="F254" t="s">
        <v>1370</v>
      </c>
      <c r="G254" t="s">
        <v>1371</v>
      </c>
      <c r="J254" t="s">
        <v>1372</v>
      </c>
      <c r="K254" t="s">
        <v>4266</v>
      </c>
      <c r="L254" t="str">
        <f t="shared" si="10"/>
        <v>AN14</v>
      </c>
      <c r="M254" t="str">
        <f t="shared" si="9"/>
        <v/>
      </c>
      <c r="N254" t="e">
        <f>IF(LEN(K254&gt;0),VLOOKUP(L254,Sheet1!$A$2:$A$195,1,FALSE),"")</f>
        <v>#N/A</v>
      </c>
      <c r="O254" t="e">
        <f>IF(LEN(L254&gt;0),VLOOKUP(N254,Sheet1!$B$2:$B$195,1,FALSE),"")</f>
        <v>#N/A</v>
      </c>
      <c r="P254" t="s">
        <v>1370</v>
      </c>
      <c r="Q254" t="s">
        <v>1371</v>
      </c>
      <c r="U254" s="5" t="s">
        <v>1373</v>
      </c>
      <c r="V254" t="s">
        <v>1372</v>
      </c>
    </row>
    <row r="255" spans="1:22" x14ac:dyDescent="0.25">
      <c r="A255" s="1"/>
      <c r="B255" t="s">
        <v>1374</v>
      </c>
      <c r="C255" t="s">
        <v>1375</v>
      </c>
      <c r="D255" t="s">
        <v>1376</v>
      </c>
      <c r="E255" t="str">
        <f t="shared" si="11"/>
        <v>AW20</v>
      </c>
      <c r="J255" t="s">
        <v>1377</v>
      </c>
      <c r="L255" t="str">
        <f t="shared" si="10"/>
        <v/>
      </c>
      <c r="M255" t="str">
        <f t="shared" si="9"/>
        <v/>
      </c>
      <c r="N255" t="e">
        <f>IF(LEN(K255&gt;0),VLOOKUP(L255,Sheet1!$A$2:$A$195,1,FALSE),"")</f>
        <v>#N/A</v>
      </c>
      <c r="O255" t="e">
        <f>IF(LEN(L255&gt;0),VLOOKUP(N255,Sheet1!$B$2:$B$195,1,FALSE),"")</f>
        <v>#N/A</v>
      </c>
      <c r="U255" s="6" t="s">
        <v>1378</v>
      </c>
      <c r="V255" t="s">
        <v>1377</v>
      </c>
    </row>
    <row r="256" spans="1:22" x14ac:dyDescent="0.25">
      <c r="A256" s="1"/>
      <c r="B256" t="s">
        <v>1379</v>
      </c>
      <c r="C256" t="s">
        <v>1380</v>
      </c>
      <c r="D256" t="s">
        <v>1381</v>
      </c>
      <c r="E256" t="str">
        <f t="shared" si="11"/>
        <v>BD37</v>
      </c>
      <c r="J256" t="s">
        <v>1382</v>
      </c>
      <c r="K256" t="s">
        <v>1383</v>
      </c>
      <c r="L256" t="str">
        <f t="shared" si="10"/>
        <v>AL20</v>
      </c>
      <c r="M256" t="str">
        <f t="shared" si="9"/>
        <v/>
      </c>
      <c r="N256" t="e">
        <f>IF(LEN(K256&gt;0),VLOOKUP(L256,Sheet1!$A$2:$A$195,1,FALSE),"")</f>
        <v>#N/A</v>
      </c>
      <c r="O256" t="e">
        <f>IF(LEN(L256&gt;0),VLOOKUP(N256,Sheet1!$B$2:$B$195,1,FALSE),"")</f>
        <v>#N/A</v>
      </c>
      <c r="U256" s="5" t="s">
        <v>1384</v>
      </c>
      <c r="V256" t="s">
        <v>1382</v>
      </c>
    </row>
    <row r="257" spans="1:22" x14ac:dyDescent="0.25">
      <c r="A257" s="1"/>
      <c r="B257" t="s">
        <v>1385</v>
      </c>
      <c r="C257" t="s">
        <v>1386</v>
      </c>
      <c r="D257" t="s">
        <v>1387</v>
      </c>
      <c r="E257" t="str">
        <f t="shared" si="11"/>
        <v>AU35</v>
      </c>
      <c r="J257" t="s">
        <v>1388</v>
      </c>
      <c r="L257" t="str">
        <f t="shared" si="10"/>
        <v/>
      </c>
      <c r="M257" t="str">
        <f t="shared" si="9"/>
        <v/>
      </c>
      <c r="N257" t="e">
        <f>IF(LEN(K257&gt;0),VLOOKUP(L257,Sheet1!$A$2:$A$195,1,FALSE),"")</f>
        <v>#N/A</v>
      </c>
      <c r="O257" t="e">
        <f>IF(LEN(L257&gt;0),VLOOKUP(N257,Sheet1!$B$2:$B$195,1,FALSE),"")</f>
        <v>#N/A</v>
      </c>
      <c r="U257" s="5" t="s">
        <v>1389</v>
      </c>
      <c r="V257" t="s">
        <v>1388</v>
      </c>
    </row>
    <row r="258" spans="1:22" x14ac:dyDescent="0.25">
      <c r="A258" s="1"/>
      <c r="B258" t="s">
        <v>1390</v>
      </c>
      <c r="C258" t="s">
        <v>1391</v>
      </c>
      <c r="D258" t="s">
        <v>1392</v>
      </c>
      <c r="E258" t="str">
        <f t="shared" si="11"/>
        <v>AV18</v>
      </c>
      <c r="J258" t="s">
        <v>1393</v>
      </c>
      <c r="L258" t="str">
        <f t="shared" si="10"/>
        <v/>
      </c>
      <c r="M258" t="str">
        <f t="shared" ref="M258:M321" si="12">IF(NOT(ISNA(N258)),E258,"")</f>
        <v/>
      </c>
      <c r="N258" t="e">
        <f>IF(LEN(K258&gt;0),VLOOKUP(L258,Sheet1!$A$2:$A$195,1,FALSE),"")</f>
        <v>#N/A</v>
      </c>
      <c r="O258" t="e">
        <f>IF(LEN(L258&gt;0),VLOOKUP(N258,Sheet1!$B$2:$B$195,1,FALSE),"")</f>
        <v>#N/A</v>
      </c>
      <c r="U258" s="6" t="s">
        <v>1394</v>
      </c>
      <c r="V258" t="s">
        <v>1393</v>
      </c>
    </row>
    <row r="259" spans="1:22" x14ac:dyDescent="0.25">
      <c r="A259" s="1"/>
      <c r="B259" t="s">
        <v>1395</v>
      </c>
      <c r="C259" t="s">
        <v>1396</v>
      </c>
      <c r="D259" t="s">
        <v>1397</v>
      </c>
      <c r="E259" t="str">
        <f t="shared" si="11"/>
        <v>A17&gt;</v>
      </c>
      <c r="F259" t="s">
        <v>1398</v>
      </c>
      <c r="G259" t="s">
        <v>1399</v>
      </c>
      <c r="J259" t="s">
        <v>1400</v>
      </c>
      <c r="K259" t="s">
        <v>4267</v>
      </c>
      <c r="L259" t="str">
        <f t="shared" ref="L259:L322" si="13">IF(LEN(K259)&gt;0, MID(K259,FIND("-",K259)+1,LEN(K259)), "")</f>
        <v>AN13</v>
      </c>
      <c r="M259" t="str">
        <f t="shared" si="12"/>
        <v/>
      </c>
      <c r="N259" t="e">
        <f>IF(LEN(K259&gt;0),VLOOKUP(L259,Sheet1!$A$2:$A$195,1,FALSE),"")</f>
        <v>#N/A</v>
      </c>
      <c r="O259" t="e">
        <f>IF(LEN(L259&gt;0),VLOOKUP(N259,Sheet1!$B$2:$B$195,1,FALSE),"")</f>
        <v>#N/A</v>
      </c>
      <c r="P259" t="s">
        <v>1398</v>
      </c>
      <c r="Q259" t="s">
        <v>1399</v>
      </c>
      <c r="U259" s="5" t="s">
        <v>1401</v>
      </c>
      <c r="V259" t="s">
        <v>1400</v>
      </c>
    </row>
    <row r="260" spans="1:22" x14ac:dyDescent="0.25">
      <c r="A260" s="1"/>
      <c r="B260" t="s">
        <v>1402</v>
      </c>
      <c r="C260" t="s">
        <v>1403</v>
      </c>
      <c r="D260" t="s">
        <v>1404</v>
      </c>
      <c r="E260" t="str">
        <f t="shared" ref="E260:E323" si="14">IF(LEN(D260)&gt;0, MID(D260,FIND("-",D260)+1,LEN(D260)), "")</f>
        <v>B17&gt;</v>
      </c>
      <c r="F260" t="s">
        <v>1405</v>
      </c>
      <c r="G260" t="s">
        <v>1406</v>
      </c>
      <c r="J260" t="s">
        <v>1407</v>
      </c>
      <c r="K260" t="s">
        <v>4268</v>
      </c>
      <c r="L260" t="str">
        <f t="shared" si="13"/>
        <v>AN12</v>
      </c>
      <c r="M260" t="str">
        <f t="shared" si="12"/>
        <v/>
      </c>
      <c r="N260" t="e">
        <f>IF(LEN(K260&gt;0),VLOOKUP(L260,Sheet1!$A$2:$A$195,1,FALSE),"")</f>
        <v>#N/A</v>
      </c>
      <c r="O260" t="e">
        <f>IF(LEN(L260&gt;0),VLOOKUP(N260,Sheet1!$B$2:$B$195,1,FALSE),"")</f>
        <v>#N/A</v>
      </c>
      <c r="P260" t="s">
        <v>1405</v>
      </c>
      <c r="Q260" t="s">
        <v>1406</v>
      </c>
      <c r="U260" s="5" t="s">
        <v>1408</v>
      </c>
      <c r="V260" t="s">
        <v>1407</v>
      </c>
    </row>
    <row r="261" spans="1:22" x14ac:dyDescent="0.25">
      <c r="A261" s="1"/>
      <c r="B261" t="s">
        <v>1409</v>
      </c>
      <c r="C261" t="s">
        <v>1410</v>
      </c>
      <c r="D261" t="s">
        <v>1411</v>
      </c>
      <c r="E261" t="str">
        <f t="shared" si="14"/>
        <v>BB20</v>
      </c>
      <c r="J261" t="s">
        <v>1412</v>
      </c>
      <c r="L261" t="str">
        <f t="shared" si="13"/>
        <v/>
      </c>
      <c r="M261" t="str">
        <f t="shared" si="12"/>
        <v/>
      </c>
      <c r="N261" t="e">
        <f>IF(LEN(K261&gt;0),VLOOKUP(L261,Sheet1!$A$2:$A$195,1,FALSE),"")</f>
        <v>#N/A</v>
      </c>
      <c r="O261" t="e">
        <f>IF(LEN(L261&gt;0),VLOOKUP(N261,Sheet1!$B$2:$B$195,1,FALSE),"")</f>
        <v>#N/A</v>
      </c>
      <c r="U261" s="5" t="s">
        <v>1413</v>
      </c>
      <c r="V261" t="s">
        <v>1412</v>
      </c>
    </row>
    <row r="262" spans="1:22" x14ac:dyDescent="0.25">
      <c r="A262" s="1"/>
      <c r="B262" t="s">
        <v>1414</v>
      </c>
      <c r="C262" t="s">
        <v>1415</v>
      </c>
      <c r="D262" t="s">
        <v>1416</v>
      </c>
      <c r="E262" t="str">
        <f t="shared" si="14"/>
        <v>BC15</v>
      </c>
      <c r="J262" t="s">
        <v>1417</v>
      </c>
      <c r="K262" t="s">
        <v>337</v>
      </c>
      <c r="L262" t="str">
        <f t="shared" si="13"/>
        <v>AW24</v>
      </c>
      <c r="M262" t="str">
        <f t="shared" si="12"/>
        <v>BC15</v>
      </c>
      <c r="N262" t="str">
        <f>IF(LEN(K262&gt;0),VLOOKUP(L262,Sheet1!$A$2:$A$195,1,FALSE),"")</f>
        <v>AW24</v>
      </c>
      <c r="O262" t="str">
        <f>IF(LEN(L262&gt;0),VLOOKUP(N262,Sheet1!$B$2:$B$195,1,FALSE),"")</f>
        <v>AW24</v>
      </c>
      <c r="U262" s="5" t="s">
        <v>1418</v>
      </c>
      <c r="V262" t="s">
        <v>1417</v>
      </c>
    </row>
    <row r="263" spans="1:22" x14ac:dyDescent="0.25">
      <c r="A263" s="1"/>
      <c r="B263" t="s">
        <v>1419</v>
      </c>
      <c r="C263" t="s">
        <v>1420</v>
      </c>
      <c r="D263" t="s">
        <v>1421</v>
      </c>
      <c r="E263" t="str">
        <f t="shared" si="14"/>
        <v>BE15</v>
      </c>
      <c r="J263" t="s">
        <v>1422</v>
      </c>
      <c r="K263" t="s">
        <v>155</v>
      </c>
      <c r="L263" t="str">
        <f t="shared" si="13"/>
        <v>AV23</v>
      </c>
      <c r="M263" t="str">
        <f t="shared" si="12"/>
        <v>BE15</v>
      </c>
      <c r="N263" t="str">
        <f>IF(LEN(K263&gt;0),VLOOKUP(L263,Sheet1!$A$2:$A$195,1,FALSE),"")</f>
        <v>AV23</v>
      </c>
      <c r="O263" t="str">
        <f>IF(LEN(L263&gt;0),VLOOKUP(N263,Sheet1!$B$2:$B$195,1,FALSE),"")</f>
        <v>AV23</v>
      </c>
      <c r="U263" s="5" t="s">
        <v>1423</v>
      </c>
      <c r="V263" t="s">
        <v>1422</v>
      </c>
    </row>
    <row r="264" spans="1:22" x14ac:dyDescent="0.25">
      <c r="A264" s="1"/>
      <c r="B264" t="s">
        <v>1424</v>
      </c>
      <c r="C264" t="s">
        <v>1425</v>
      </c>
      <c r="D264" t="s">
        <v>1426</v>
      </c>
      <c r="E264" t="str">
        <f t="shared" si="14"/>
        <v>BC18</v>
      </c>
      <c r="J264" t="s">
        <v>1427</v>
      </c>
      <c r="L264" t="str">
        <f t="shared" si="13"/>
        <v/>
      </c>
      <c r="M264" t="str">
        <f t="shared" si="12"/>
        <v/>
      </c>
      <c r="N264" t="e">
        <f>IF(LEN(K264&gt;0),VLOOKUP(L264,Sheet1!$A$2:$A$195,1,FALSE),"")</f>
        <v>#N/A</v>
      </c>
      <c r="O264" t="e">
        <f>IF(LEN(L264&gt;0),VLOOKUP(N264,Sheet1!$B$2:$B$195,1,FALSE),"")</f>
        <v>#N/A</v>
      </c>
      <c r="U264" s="5" t="s">
        <v>1428</v>
      </c>
      <c r="V264" t="s">
        <v>1427</v>
      </c>
    </row>
    <row r="265" spans="1:22" x14ac:dyDescent="0.25">
      <c r="A265" s="1"/>
      <c r="B265" t="s">
        <v>1429</v>
      </c>
      <c r="C265" t="s">
        <v>1430</v>
      </c>
      <c r="D265" t="s">
        <v>1431</v>
      </c>
      <c r="E265" t="str">
        <f t="shared" si="14"/>
        <v>BG16</v>
      </c>
      <c r="J265" t="s">
        <v>1432</v>
      </c>
      <c r="K265" t="s">
        <v>1433</v>
      </c>
      <c r="L265" t="str">
        <f t="shared" si="13"/>
        <v>AJ29</v>
      </c>
      <c r="M265" t="str">
        <f t="shared" si="12"/>
        <v>BG16</v>
      </c>
      <c r="N265" t="str">
        <f>IF(LEN(K265&gt;0),VLOOKUP(L265,Sheet1!$A$2:$A$195,1,FALSE),"")</f>
        <v>AJ29</v>
      </c>
      <c r="O265" t="str">
        <f>IF(LEN(L265&gt;0),VLOOKUP(N265,Sheet1!$B$2:$B$195,1,FALSE),"")</f>
        <v>AJ29</v>
      </c>
      <c r="U265" s="5" t="s">
        <v>1434</v>
      </c>
      <c r="V265" t="s">
        <v>1432</v>
      </c>
    </row>
    <row r="266" spans="1:22" x14ac:dyDescent="0.25">
      <c r="A266" s="1"/>
      <c r="B266" t="s">
        <v>1435</v>
      </c>
      <c r="E266" t="str">
        <f t="shared" si="14"/>
        <v/>
      </c>
      <c r="J266" t="s">
        <v>1436</v>
      </c>
      <c r="L266" t="str">
        <f t="shared" si="13"/>
        <v/>
      </c>
      <c r="M266" t="str">
        <f t="shared" si="12"/>
        <v/>
      </c>
      <c r="N266" t="e">
        <f>IF(LEN(K266&gt;0),VLOOKUP(L266,Sheet1!$A$2:$A$195,1,FALSE),"")</f>
        <v>#N/A</v>
      </c>
      <c r="O266" t="e">
        <f>IF(LEN(L266&gt;0),VLOOKUP(N266,Sheet1!$B$2:$B$195,1,FALSE),"")</f>
        <v>#N/A</v>
      </c>
      <c r="U266" s="6" t="s">
        <v>1437</v>
      </c>
      <c r="V266" t="s">
        <v>1436</v>
      </c>
    </row>
    <row r="267" spans="1:22" x14ac:dyDescent="0.25">
      <c r="A267" s="1"/>
      <c r="B267" t="s">
        <v>1438</v>
      </c>
      <c r="C267" t="s">
        <v>1439</v>
      </c>
      <c r="D267" t="s">
        <v>1440</v>
      </c>
      <c r="E267" t="str">
        <f t="shared" si="14"/>
        <v>AN19</v>
      </c>
      <c r="J267" t="s">
        <v>1441</v>
      </c>
      <c r="K267" t="s">
        <v>432</v>
      </c>
      <c r="L267" t="str">
        <f t="shared" si="13"/>
        <v>AW21</v>
      </c>
      <c r="M267" t="str">
        <f t="shared" si="12"/>
        <v>AN19</v>
      </c>
      <c r="N267" t="str">
        <f>IF(LEN(K267&gt;0),VLOOKUP(L267,Sheet1!$A$2:$A$195,1,FALSE),"")</f>
        <v>AW21</v>
      </c>
      <c r="O267" t="str">
        <f>IF(LEN(L267&gt;0),VLOOKUP(N267,Sheet1!$B$2:$B$195,1,FALSE),"")</f>
        <v>AW21</v>
      </c>
      <c r="U267" s="5" t="s">
        <v>1442</v>
      </c>
      <c r="V267" t="s">
        <v>1441</v>
      </c>
    </row>
    <row r="268" spans="1:22" x14ac:dyDescent="0.25">
      <c r="A268" s="1"/>
      <c r="B268" t="s">
        <v>1443</v>
      </c>
      <c r="C268" t="s">
        <v>1444</v>
      </c>
      <c r="D268" t="s">
        <v>1445</v>
      </c>
      <c r="E268" t="str">
        <f t="shared" si="14"/>
        <v>BG11</v>
      </c>
      <c r="J268" t="s">
        <v>1446</v>
      </c>
      <c r="K268" t="s">
        <v>1447</v>
      </c>
      <c r="L268" t="str">
        <f t="shared" si="13"/>
        <v>AG21</v>
      </c>
      <c r="M268" t="str">
        <f t="shared" si="12"/>
        <v>BG11</v>
      </c>
      <c r="N268" t="str">
        <f>IF(LEN(K268&gt;0),VLOOKUP(L268,Sheet1!$A$2:$A$195,1,FALSE),"")</f>
        <v>AG21</v>
      </c>
      <c r="O268" t="str">
        <f>IF(LEN(L268&gt;0),VLOOKUP(N268,Sheet1!$B$2:$B$195,1,FALSE),"")</f>
        <v>AG21</v>
      </c>
      <c r="U268" s="5" t="s">
        <v>1448</v>
      </c>
      <c r="V268" t="s">
        <v>1446</v>
      </c>
    </row>
    <row r="269" spans="1:22" x14ac:dyDescent="0.25">
      <c r="A269" s="1"/>
      <c r="B269" t="s">
        <v>1449</v>
      </c>
      <c r="C269" t="s">
        <v>1450</v>
      </c>
      <c r="D269" t="s">
        <v>1451</v>
      </c>
      <c r="E269" t="str">
        <f t="shared" si="14"/>
        <v>BE11</v>
      </c>
      <c r="J269" t="s">
        <v>1452</v>
      </c>
      <c r="K269" t="s">
        <v>1453</v>
      </c>
      <c r="L269" t="str">
        <f t="shared" si="13"/>
        <v>AE22</v>
      </c>
      <c r="M269" t="str">
        <f t="shared" si="12"/>
        <v>BE11</v>
      </c>
      <c r="N269" t="str">
        <f>IF(LEN(K269&gt;0),VLOOKUP(L269,Sheet1!$A$2:$A$195,1,FALSE),"")</f>
        <v>AE22</v>
      </c>
      <c r="O269" t="str">
        <f>IF(LEN(L269&gt;0),VLOOKUP(N269,Sheet1!$B$2:$B$195,1,FALSE),"")</f>
        <v>AE22</v>
      </c>
      <c r="U269" s="5" t="s">
        <v>1454</v>
      </c>
      <c r="V269" t="s">
        <v>1452</v>
      </c>
    </row>
    <row r="270" spans="1:22" x14ac:dyDescent="0.25">
      <c r="A270" s="1"/>
      <c r="B270" t="s">
        <v>1455</v>
      </c>
      <c r="C270" t="s">
        <v>1456</v>
      </c>
      <c r="D270" t="s">
        <v>1457</v>
      </c>
      <c r="E270" t="str">
        <f t="shared" si="14"/>
        <v>BB11</v>
      </c>
      <c r="J270" t="s">
        <v>1458</v>
      </c>
      <c r="L270" t="str">
        <f t="shared" si="13"/>
        <v/>
      </c>
      <c r="M270" t="str">
        <f t="shared" si="12"/>
        <v/>
      </c>
      <c r="N270" t="e">
        <f>IF(LEN(K270&gt;0),VLOOKUP(L270,Sheet1!$A$2:$A$195,1,FALSE),"")</f>
        <v>#N/A</v>
      </c>
      <c r="O270" t="e">
        <f>IF(LEN(L270&gt;0),VLOOKUP(N270,Sheet1!$B$2:$B$195,1,FALSE),"")</f>
        <v>#N/A</v>
      </c>
      <c r="U270" s="5" t="s">
        <v>1459</v>
      </c>
      <c r="V270" t="s">
        <v>1458</v>
      </c>
    </row>
    <row r="271" spans="1:22" x14ac:dyDescent="0.25">
      <c r="A271" s="1"/>
      <c r="B271" t="s">
        <v>1460</v>
      </c>
      <c r="E271" t="str">
        <f t="shared" si="14"/>
        <v/>
      </c>
      <c r="J271" s="4" t="s">
        <v>1461</v>
      </c>
      <c r="K271" t="s">
        <v>1462</v>
      </c>
      <c r="L271" t="str">
        <f t="shared" si="13"/>
        <v>AM22</v>
      </c>
      <c r="M271" t="str">
        <f t="shared" si="12"/>
        <v/>
      </c>
      <c r="N271" t="str">
        <f>IF(LEN(K271&gt;0),VLOOKUP(L271,Sheet1!$A$2:$A$195,1,FALSE),"")</f>
        <v>AM22</v>
      </c>
      <c r="O271" t="str">
        <f>IF(LEN(L271&gt;0),VLOOKUP(N271,Sheet1!$B$2:$B$195,1,FALSE),"")</f>
        <v>AM22</v>
      </c>
      <c r="U271" s="5" t="s">
        <v>1463</v>
      </c>
      <c r="V271" s="4" t="s">
        <v>1461</v>
      </c>
    </row>
    <row r="272" spans="1:22" x14ac:dyDescent="0.25">
      <c r="A272" s="1"/>
      <c r="B272" t="s">
        <v>1464</v>
      </c>
      <c r="E272" t="str">
        <f t="shared" si="14"/>
        <v/>
      </c>
      <c r="J272" s="4" t="s">
        <v>1465</v>
      </c>
      <c r="K272" t="s">
        <v>1466</v>
      </c>
      <c r="L272" t="str">
        <f t="shared" si="13"/>
        <v>AN21</v>
      </c>
      <c r="M272" t="str">
        <f t="shared" si="12"/>
        <v/>
      </c>
      <c r="N272" t="str">
        <f>IF(LEN(K272&gt;0),VLOOKUP(L272,Sheet1!$A$2:$A$195,1,FALSE),"")</f>
        <v>AN21</v>
      </c>
      <c r="O272" t="str">
        <f>IF(LEN(L272&gt;0),VLOOKUP(N272,Sheet1!$B$2:$B$195,1,FALSE),"")</f>
        <v>AN21</v>
      </c>
      <c r="P272" t="s">
        <v>1467</v>
      </c>
      <c r="U272" s="5" t="s">
        <v>1468</v>
      </c>
      <c r="V272" s="4" t="s">
        <v>1465</v>
      </c>
    </row>
    <row r="273" spans="1:22" x14ac:dyDescent="0.25">
      <c r="A273" s="1"/>
      <c r="B273" t="s">
        <v>1469</v>
      </c>
      <c r="C273" t="s">
        <v>1470</v>
      </c>
      <c r="D273" t="s">
        <v>1471</v>
      </c>
      <c r="E273" t="str">
        <f t="shared" si="14"/>
        <v>BD29</v>
      </c>
      <c r="J273" t="s">
        <v>1472</v>
      </c>
      <c r="K273" t="s">
        <v>1473</v>
      </c>
      <c r="L273" t="str">
        <f t="shared" si="13"/>
        <v>AW28</v>
      </c>
      <c r="M273" t="str">
        <f t="shared" si="12"/>
        <v>BD29</v>
      </c>
      <c r="N273" t="str">
        <f>IF(LEN(K273&gt;0),VLOOKUP(L273,Sheet1!$A$2:$A$195,1,FALSE),"")</f>
        <v>AW28</v>
      </c>
      <c r="O273" t="str">
        <f>IF(LEN(L273&gt;0),VLOOKUP(N273,Sheet1!$B$2:$B$195,1,FALSE),"")</f>
        <v>AW28</v>
      </c>
      <c r="U273" s="5" t="s">
        <v>1474</v>
      </c>
      <c r="V273" t="s">
        <v>1472</v>
      </c>
    </row>
    <row r="274" spans="1:22" x14ac:dyDescent="0.25">
      <c r="A274" s="1"/>
      <c r="B274" t="s">
        <v>1475</v>
      </c>
      <c r="C274" t="s">
        <v>1476</v>
      </c>
      <c r="D274" t="s">
        <v>1477</v>
      </c>
      <c r="E274" t="str">
        <f t="shared" si="14"/>
        <v>BD32</v>
      </c>
      <c r="J274" t="s">
        <v>1478</v>
      </c>
      <c r="K274" t="s">
        <v>449</v>
      </c>
      <c r="L274" t="str">
        <f t="shared" si="13"/>
        <v>AU27</v>
      </c>
      <c r="M274" t="str">
        <f t="shared" si="12"/>
        <v>BD32</v>
      </c>
      <c r="N274" t="str">
        <f>IF(LEN(K274&gt;0),VLOOKUP(L274,Sheet1!$A$2:$A$195,1,FALSE),"")</f>
        <v>AU27</v>
      </c>
      <c r="O274" t="str">
        <f>IF(LEN(L274&gt;0),VLOOKUP(N274,Sheet1!$B$2:$B$195,1,FALSE),"")</f>
        <v>AU27</v>
      </c>
      <c r="U274" s="5" t="s">
        <v>1479</v>
      </c>
      <c r="V274" t="s">
        <v>1478</v>
      </c>
    </row>
    <row r="275" spans="1:22" x14ac:dyDescent="0.25">
      <c r="A275" s="1"/>
      <c r="B275" t="s">
        <v>1480</v>
      </c>
      <c r="C275" t="s">
        <v>1481</v>
      </c>
      <c r="D275" t="s">
        <v>1482</v>
      </c>
      <c r="E275" t="str">
        <f t="shared" si="14"/>
        <v>BD34</v>
      </c>
      <c r="J275" t="s">
        <v>1483</v>
      </c>
      <c r="K275" t="s">
        <v>1484</v>
      </c>
      <c r="L275" t="str">
        <f t="shared" si="13"/>
        <v>AU26</v>
      </c>
      <c r="M275" t="str">
        <f t="shared" si="12"/>
        <v>BD34</v>
      </c>
      <c r="N275" t="str">
        <f>IF(LEN(K275&gt;0),VLOOKUP(L275,Sheet1!$A$2:$A$195,1,FALSE),"")</f>
        <v>AU26</v>
      </c>
      <c r="O275" t="str">
        <f>IF(LEN(L275&gt;0),VLOOKUP(N275,Sheet1!$B$2:$B$195,1,FALSE),"")</f>
        <v>AU26</v>
      </c>
      <c r="U275" s="5" t="s">
        <v>1485</v>
      </c>
      <c r="V275" t="s">
        <v>1483</v>
      </c>
    </row>
    <row r="276" spans="1:22" x14ac:dyDescent="0.25">
      <c r="A276" s="1"/>
      <c r="B276" t="s">
        <v>1486</v>
      </c>
      <c r="C276" t="s">
        <v>1487</v>
      </c>
      <c r="D276" t="s">
        <v>1488</v>
      </c>
      <c r="E276" t="str">
        <f t="shared" si="14"/>
        <v>AT37</v>
      </c>
      <c r="J276" t="s">
        <v>1489</v>
      </c>
      <c r="K276" t="s">
        <v>1490</v>
      </c>
      <c r="L276" t="str">
        <f t="shared" si="13"/>
        <v>AW26</v>
      </c>
      <c r="M276" t="str">
        <f t="shared" si="12"/>
        <v>AT37</v>
      </c>
      <c r="N276" t="str">
        <f>IF(LEN(K276&gt;0),VLOOKUP(L276,Sheet1!$A$2:$A$195,1,FALSE),"")</f>
        <v>AW26</v>
      </c>
      <c r="O276" t="str">
        <f>IF(LEN(L276&gt;0),VLOOKUP(N276,Sheet1!$B$2:$B$195,1,FALSE),"")</f>
        <v>AW26</v>
      </c>
      <c r="U276" s="5" t="s">
        <v>1491</v>
      </c>
      <c r="V276" t="s">
        <v>1489</v>
      </c>
    </row>
    <row r="277" spans="1:22" x14ac:dyDescent="0.25">
      <c r="A277" s="1"/>
      <c r="B277" t="s">
        <v>1492</v>
      </c>
      <c r="E277" t="str">
        <f t="shared" si="14"/>
        <v/>
      </c>
      <c r="J277" t="s">
        <v>1493</v>
      </c>
      <c r="K277" t="s">
        <v>1494</v>
      </c>
      <c r="L277" t="str">
        <f t="shared" si="13"/>
        <v>AH27</v>
      </c>
      <c r="M277" t="str">
        <f t="shared" si="12"/>
        <v/>
      </c>
      <c r="N277" t="e">
        <f>IF(LEN(K277&gt;0),VLOOKUP(L277,Sheet1!$A$2:$A$195,1,FALSE),"")</f>
        <v>#N/A</v>
      </c>
      <c r="O277" t="e">
        <f>IF(LEN(L277&gt;0),VLOOKUP(N277,Sheet1!$B$2:$B$195,1,FALSE),"")</f>
        <v>#N/A</v>
      </c>
      <c r="U277" s="6" t="s">
        <v>1495</v>
      </c>
      <c r="V277" t="s">
        <v>1493</v>
      </c>
    </row>
    <row r="278" spans="1:22" x14ac:dyDescent="0.25">
      <c r="A278" s="1"/>
      <c r="B278" t="s">
        <v>1496</v>
      </c>
      <c r="C278" t="s">
        <v>1497</v>
      </c>
      <c r="D278" t="s">
        <v>1498</v>
      </c>
      <c r="E278" t="str">
        <f t="shared" si="14"/>
        <v>BE32</v>
      </c>
      <c r="J278" t="s">
        <v>1499</v>
      </c>
      <c r="K278" t="s">
        <v>1500</v>
      </c>
      <c r="L278" t="str">
        <f t="shared" si="13"/>
        <v>AN28</v>
      </c>
      <c r="M278" t="str">
        <f t="shared" si="12"/>
        <v>BE32</v>
      </c>
      <c r="N278" t="str">
        <f>IF(LEN(K278&gt;0),VLOOKUP(L278,Sheet1!$A$2:$A$195,1,FALSE),"")</f>
        <v>AN28</v>
      </c>
      <c r="O278" t="str">
        <f>IF(LEN(L278&gt;0),VLOOKUP(N278,Sheet1!$B$2:$B$195,1,FALSE),"")</f>
        <v>AN28</v>
      </c>
      <c r="U278" s="5" t="s">
        <v>1501</v>
      </c>
      <c r="V278" t="s">
        <v>1499</v>
      </c>
    </row>
    <row r="279" spans="1:22" x14ac:dyDescent="0.25">
      <c r="A279" s="1"/>
      <c r="B279" t="s">
        <v>1502</v>
      </c>
      <c r="C279" t="s">
        <v>1503</v>
      </c>
      <c r="D279" t="s">
        <v>1504</v>
      </c>
      <c r="E279" t="str">
        <f t="shared" si="14"/>
        <v>BF31</v>
      </c>
      <c r="J279" t="s">
        <v>1505</v>
      </c>
      <c r="L279" t="str">
        <f t="shared" si="13"/>
        <v/>
      </c>
      <c r="M279" t="str">
        <f t="shared" si="12"/>
        <v/>
      </c>
      <c r="N279" t="e">
        <f>IF(LEN(K279&gt;0),VLOOKUP(L279,Sheet1!$A$2:$A$195,1,FALSE),"")</f>
        <v>#N/A</v>
      </c>
      <c r="O279" t="e">
        <f>IF(LEN(L279&gt;0),VLOOKUP(N279,Sheet1!$B$2:$B$195,1,FALSE),"")</f>
        <v>#N/A</v>
      </c>
      <c r="U279" s="5" t="s">
        <v>1506</v>
      </c>
      <c r="V279" t="s">
        <v>1505</v>
      </c>
    </row>
    <row r="280" spans="1:22" x14ac:dyDescent="0.25">
      <c r="A280" s="1"/>
      <c r="B280" t="s">
        <v>1507</v>
      </c>
      <c r="E280" t="str">
        <f t="shared" si="14"/>
        <v/>
      </c>
      <c r="J280" t="s">
        <v>1508</v>
      </c>
      <c r="K280" t="s">
        <v>613</v>
      </c>
      <c r="L280" t="str">
        <f t="shared" si="13"/>
        <v>AV26</v>
      </c>
      <c r="M280" t="str">
        <f t="shared" si="12"/>
        <v/>
      </c>
      <c r="N280" t="e">
        <f>IF(LEN(K280&gt;0),VLOOKUP(L280,Sheet1!$A$2:$A$195,1,FALSE),"")</f>
        <v>#N/A</v>
      </c>
      <c r="O280" t="e">
        <f>IF(LEN(L280&gt;0),VLOOKUP(N280,Sheet1!$B$2:$B$195,1,FALSE),"")</f>
        <v>#N/A</v>
      </c>
      <c r="U280" s="6" t="s">
        <v>1509</v>
      </c>
      <c r="V280" t="s">
        <v>1508</v>
      </c>
    </row>
    <row r="281" spans="1:22" x14ac:dyDescent="0.25">
      <c r="A281" s="1"/>
      <c r="B281" t="s">
        <v>1510</v>
      </c>
      <c r="C281" t="s">
        <v>1511</v>
      </c>
      <c r="D281" t="s">
        <v>1512</v>
      </c>
      <c r="E281" t="str">
        <f t="shared" si="14"/>
        <v>BF29</v>
      </c>
      <c r="J281" t="s">
        <v>1513</v>
      </c>
      <c r="K281" t="s">
        <v>1514</v>
      </c>
      <c r="L281" t="str">
        <f t="shared" si="13"/>
        <v>AL27</v>
      </c>
      <c r="M281" t="str">
        <f t="shared" si="12"/>
        <v>BF29</v>
      </c>
      <c r="N281" t="str">
        <f>IF(LEN(K281&gt;0),VLOOKUP(L281,Sheet1!$A$2:$A$195,1,FALSE),"")</f>
        <v>AL27</v>
      </c>
      <c r="O281" t="str">
        <f>IF(LEN(L281&gt;0),VLOOKUP(N281,Sheet1!$B$2:$B$195,1,FALSE),"")</f>
        <v>AL27</v>
      </c>
      <c r="U281" s="5" t="s">
        <v>1515</v>
      </c>
      <c r="V281" t="s">
        <v>1513</v>
      </c>
    </row>
    <row r="282" spans="1:22" x14ac:dyDescent="0.25">
      <c r="A282" s="1"/>
      <c r="B282" t="s">
        <v>1516</v>
      </c>
      <c r="E282" t="str">
        <f t="shared" si="14"/>
        <v/>
      </c>
      <c r="J282" t="s">
        <v>1517</v>
      </c>
      <c r="K282" t="s">
        <v>1518</v>
      </c>
      <c r="L282" t="str">
        <f t="shared" si="13"/>
        <v>AT30</v>
      </c>
      <c r="M282" t="str">
        <f t="shared" si="12"/>
        <v/>
      </c>
      <c r="N282" t="e">
        <f>IF(LEN(K282&gt;0),VLOOKUP(L282,Sheet1!$A$2:$A$195,1,FALSE),"")</f>
        <v>#N/A</v>
      </c>
      <c r="O282" t="e">
        <f>IF(LEN(L282&gt;0),VLOOKUP(N282,Sheet1!$B$2:$B$195,1,FALSE),"")</f>
        <v>#N/A</v>
      </c>
      <c r="U282" s="6" t="s">
        <v>1519</v>
      </c>
      <c r="V282" t="s">
        <v>1517</v>
      </c>
    </row>
    <row r="283" spans="1:22" x14ac:dyDescent="0.25">
      <c r="A283" s="1"/>
      <c r="B283" t="s">
        <v>1520</v>
      </c>
      <c r="C283" t="s">
        <v>1521</v>
      </c>
      <c r="D283" t="s">
        <v>1522</v>
      </c>
      <c r="E283" t="str">
        <f t="shared" si="14"/>
        <v>B19&gt;</v>
      </c>
      <c r="F283" t="s">
        <v>1523</v>
      </c>
      <c r="G283" t="s">
        <v>1524</v>
      </c>
      <c r="J283" t="s">
        <v>1525</v>
      </c>
      <c r="K283" t="s">
        <v>4269</v>
      </c>
      <c r="L283" t="str">
        <f t="shared" si="13"/>
        <v>AJ15</v>
      </c>
      <c r="M283" t="str">
        <f t="shared" si="12"/>
        <v/>
      </c>
      <c r="N283" t="e">
        <f>IF(LEN(K283&gt;0),VLOOKUP(L283,Sheet1!$A$2:$A$195,1,FALSE),"")</f>
        <v>#N/A</v>
      </c>
      <c r="O283" t="e">
        <f>IF(LEN(L283&gt;0),VLOOKUP(N283,Sheet1!$B$2:$B$195,1,FALSE),"")</f>
        <v>#N/A</v>
      </c>
      <c r="P283" t="s">
        <v>1523</v>
      </c>
      <c r="Q283" t="s">
        <v>1524</v>
      </c>
      <c r="U283" s="5" t="s">
        <v>1526</v>
      </c>
      <c r="V283" t="s">
        <v>1525</v>
      </c>
    </row>
    <row r="284" spans="1:22" x14ac:dyDescent="0.25">
      <c r="A284" s="1"/>
      <c r="B284" t="s">
        <v>1527</v>
      </c>
      <c r="C284" t="s">
        <v>1528</v>
      </c>
      <c r="D284" t="s">
        <v>1529</v>
      </c>
      <c r="E284" t="str">
        <f t="shared" si="14"/>
        <v>C19&gt;</v>
      </c>
      <c r="F284" t="s">
        <v>1530</v>
      </c>
      <c r="G284" t="s">
        <v>1531</v>
      </c>
      <c r="J284" t="s">
        <v>1532</v>
      </c>
      <c r="K284" t="s">
        <v>4270</v>
      </c>
      <c r="L284" t="str">
        <f t="shared" si="13"/>
        <v>AK15</v>
      </c>
      <c r="M284" t="str">
        <f t="shared" si="12"/>
        <v/>
      </c>
      <c r="N284" t="e">
        <f>IF(LEN(K284&gt;0),VLOOKUP(L284,Sheet1!$A$2:$A$195,1,FALSE),"")</f>
        <v>#N/A</v>
      </c>
      <c r="O284" t="e">
        <f>IF(LEN(L284&gt;0),VLOOKUP(N284,Sheet1!$B$2:$B$195,1,FALSE),"")</f>
        <v>#N/A</v>
      </c>
      <c r="P284" t="s">
        <v>1530</v>
      </c>
      <c r="Q284" t="s">
        <v>1531</v>
      </c>
      <c r="U284" s="5" t="s">
        <v>1533</v>
      </c>
      <c r="V284" t="s">
        <v>1532</v>
      </c>
    </row>
    <row r="285" spans="1:22" x14ac:dyDescent="0.25">
      <c r="A285" s="1"/>
      <c r="B285" t="s">
        <v>1534</v>
      </c>
      <c r="E285" t="str">
        <f t="shared" si="14"/>
        <v/>
      </c>
      <c r="J285" t="s">
        <v>1535</v>
      </c>
      <c r="L285" t="str">
        <f t="shared" si="13"/>
        <v/>
      </c>
      <c r="M285" t="str">
        <f t="shared" si="12"/>
        <v/>
      </c>
      <c r="N285" t="e">
        <f>IF(LEN(K285&gt;0),VLOOKUP(L285,Sheet1!$A$2:$A$195,1,FALSE),"")</f>
        <v>#N/A</v>
      </c>
      <c r="O285" t="e">
        <f>IF(LEN(L285&gt;0),VLOOKUP(N285,Sheet1!$B$2:$B$195,1,FALSE),"")</f>
        <v>#N/A</v>
      </c>
      <c r="U285" s="6" t="s">
        <v>1536</v>
      </c>
      <c r="V285" t="s">
        <v>1535</v>
      </c>
    </row>
    <row r="286" spans="1:22" x14ac:dyDescent="0.25">
      <c r="A286" s="1"/>
      <c r="B286" t="s">
        <v>1537</v>
      </c>
      <c r="C286" t="s">
        <v>1538</v>
      </c>
      <c r="D286" t="s">
        <v>1539</v>
      </c>
      <c r="E286" t="str">
        <f t="shared" si="14"/>
        <v>BC37</v>
      </c>
      <c r="J286" t="s">
        <v>1540</v>
      </c>
      <c r="K286" t="s">
        <v>752</v>
      </c>
      <c r="L286" t="str">
        <f t="shared" si="13"/>
        <v>AM20</v>
      </c>
      <c r="M286" t="str">
        <f t="shared" si="12"/>
        <v/>
      </c>
      <c r="N286" t="e">
        <f>IF(LEN(K286&gt;0),VLOOKUP(L286,Sheet1!$A$2:$A$195,1,FALSE),"")</f>
        <v>#N/A</v>
      </c>
      <c r="O286" t="e">
        <f>IF(LEN(L286&gt;0),VLOOKUP(N286,Sheet1!$B$2:$B$195,1,FALSE),"")</f>
        <v>#N/A</v>
      </c>
      <c r="U286" s="5" t="s">
        <v>1541</v>
      </c>
      <c r="V286" t="s">
        <v>1540</v>
      </c>
    </row>
    <row r="287" spans="1:22" x14ac:dyDescent="0.25">
      <c r="A287" s="1"/>
      <c r="B287" t="s">
        <v>1542</v>
      </c>
      <c r="C287" t="s">
        <v>1543</v>
      </c>
      <c r="D287" t="s">
        <v>1544</v>
      </c>
      <c r="E287" t="str">
        <f t="shared" si="14"/>
        <v>AV35</v>
      </c>
      <c r="J287" t="s">
        <v>1545</v>
      </c>
      <c r="L287" t="str">
        <f t="shared" si="13"/>
        <v/>
      </c>
      <c r="M287" t="str">
        <f t="shared" si="12"/>
        <v/>
      </c>
      <c r="N287" t="e">
        <f>IF(LEN(K287&gt;0),VLOOKUP(L287,Sheet1!$A$2:$A$195,1,FALSE),"")</f>
        <v>#N/A</v>
      </c>
      <c r="O287" t="e">
        <f>IF(LEN(L287&gt;0),VLOOKUP(N287,Sheet1!$B$2:$B$195,1,FALSE),"")</f>
        <v>#N/A</v>
      </c>
      <c r="U287" s="5" t="s">
        <v>1546</v>
      </c>
      <c r="V287" t="s">
        <v>1545</v>
      </c>
    </row>
    <row r="288" spans="1:22" x14ac:dyDescent="0.25">
      <c r="A288" s="1"/>
      <c r="B288" t="s">
        <v>1547</v>
      </c>
      <c r="E288" t="str">
        <f t="shared" si="14"/>
        <v/>
      </c>
      <c r="J288" t="s">
        <v>1548</v>
      </c>
      <c r="K288" t="s">
        <v>1549</v>
      </c>
      <c r="L288" t="str">
        <f t="shared" si="13"/>
        <v>AP20</v>
      </c>
      <c r="M288" t="str">
        <f t="shared" si="12"/>
        <v/>
      </c>
      <c r="N288" t="e">
        <f>IF(LEN(K288&gt;0),VLOOKUP(L288,Sheet1!$A$2:$A$195,1,FALSE),"")</f>
        <v>#N/A</v>
      </c>
      <c r="O288" t="e">
        <f>IF(LEN(L288&gt;0),VLOOKUP(N288,Sheet1!$B$2:$B$195,1,FALSE),"")</f>
        <v>#N/A</v>
      </c>
      <c r="U288" s="6" t="s">
        <v>1550</v>
      </c>
      <c r="V288" t="s">
        <v>1548</v>
      </c>
    </row>
    <row r="289" spans="1:25" x14ac:dyDescent="0.25">
      <c r="A289" s="1"/>
      <c r="B289" t="s">
        <v>1551</v>
      </c>
      <c r="C289" t="s">
        <v>1552</v>
      </c>
      <c r="D289" t="s">
        <v>1553</v>
      </c>
      <c r="E289" t="str">
        <f t="shared" si="14"/>
        <v>D19&gt;</v>
      </c>
      <c r="F289" t="s">
        <v>1554</v>
      </c>
      <c r="G289" t="s">
        <v>1555</v>
      </c>
      <c r="J289" t="s">
        <v>1556</v>
      </c>
      <c r="K289" t="s">
        <v>4271</v>
      </c>
      <c r="L289" t="str">
        <f t="shared" si="13"/>
        <v>AH14</v>
      </c>
      <c r="M289" t="str">
        <f t="shared" si="12"/>
        <v/>
      </c>
      <c r="N289" t="e">
        <f>IF(LEN(K289&gt;0),VLOOKUP(L289,Sheet1!$A$2:$A$195,1,FALSE),"")</f>
        <v>#N/A</v>
      </c>
      <c r="O289" t="e">
        <f>IF(LEN(L289&gt;0),VLOOKUP(N289,Sheet1!$B$2:$B$195,1,FALSE),"")</f>
        <v>#N/A</v>
      </c>
      <c r="P289" t="s">
        <v>1554</v>
      </c>
      <c r="Q289" t="s">
        <v>1555</v>
      </c>
      <c r="U289" s="5" t="s">
        <v>1557</v>
      </c>
      <c r="V289" t="s">
        <v>1556</v>
      </c>
    </row>
    <row r="290" spans="1:25" x14ac:dyDescent="0.25">
      <c r="A290" s="1"/>
      <c r="B290" t="s">
        <v>1558</v>
      </c>
      <c r="C290" t="s">
        <v>1559</v>
      </c>
      <c r="D290" t="s">
        <v>1560</v>
      </c>
      <c r="E290" t="str">
        <f t="shared" si="14"/>
        <v>F19&gt;</v>
      </c>
      <c r="F290" t="s">
        <v>1561</v>
      </c>
      <c r="G290" t="s">
        <v>1562</v>
      </c>
      <c r="J290" t="s">
        <v>1563</v>
      </c>
      <c r="K290" t="s">
        <v>4272</v>
      </c>
      <c r="L290" t="str">
        <f t="shared" si="13"/>
        <v>AJ14</v>
      </c>
      <c r="M290" t="str">
        <f t="shared" si="12"/>
        <v/>
      </c>
      <c r="N290" t="e">
        <f>IF(LEN(K290&gt;0),VLOOKUP(L290,Sheet1!$A$2:$A$195,1,FALSE),"")</f>
        <v>#N/A</v>
      </c>
      <c r="O290" t="e">
        <f>IF(LEN(L290&gt;0),VLOOKUP(N290,Sheet1!$B$2:$B$195,1,FALSE),"")</f>
        <v>#N/A</v>
      </c>
      <c r="P290" t="s">
        <v>1561</v>
      </c>
      <c r="Q290" t="s">
        <v>1562</v>
      </c>
      <c r="U290" s="5" t="s">
        <v>1564</v>
      </c>
      <c r="V290" t="s">
        <v>1563</v>
      </c>
    </row>
    <row r="291" spans="1:25" x14ac:dyDescent="0.25">
      <c r="A291" s="1"/>
      <c r="B291" t="s">
        <v>1565</v>
      </c>
      <c r="C291" t="s">
        <v>1566</v>
      </c>
      <c r="D291" t="s">
        <v>1567</v>
      </c>
      <c r="E291" t="str">
        <f t="shared" si="14"/>
        <v>BB19</v>
      </c>
      <c r="J291" t="s">
        <v>1568</v>
      </c>
      <c r="L291" t="str">
        <f t="shared" si="13"/>
        <v/>
      </c>
      <c r="M291" t="str">
        <f t="shared" si="12"/>
        <v/>
      </c>
      <c r="N291" t="e">
        <f>IF(LEN(K291&gt;0),VLOOKUP(L291,Sheet1!$A$2:$A$195,1,FALSE),"")</f>
        <v>#N/A</v>
      </c>
      <c r="O291" t="e">
        <f>IF(LEN(L291&gt;0),VLOOKUP(N291,Sheet1!$B$2:$B$195,1,FALSE),"")</f>
        <v>#N/A</v>
      </c>
      <c r="U291" s="5" t="s">
        <v>1569</v>
      </c>
      <c r="V291" t="s">
        <v>1568</v>
      </c>
    </row>
    <row r="292" spans="1:25" x14ac:dyDescent="0.25">
      <c r="A292" s="1"/>
      <c r="B292" t="s">
        <v>1570</v>
      </c>
      <c r="C292" t="s">
        <v>1571</v>
      </c>
      <c r="D292" t="s">
        <v>1572</v>
      </c>
      <c r="E292" t="str">
        <f t="shared" si="14"/>
        <v>BB15</v>
      </c>
      <c r="J292" t="s">
        <v>1573</v>
      </c>
      <c r="K292" t="s">
        <v>1574</v>
      </c>
      <c r="L292" t="str">
        <f t="shared" si="13"/>
        <v>AV24</v>
      </c>
      <c r="M292" t="str">
        <f t="shared" si="12"/>
        <v>BB15</v>
      </c>
      <c r="N292" t="str">
        <f>IF(LEN(K292&gt;0),VLOOKUP(L292,Sheet1!$A$2:$A$195,1,FALSE),"")</f>
        <v>AV24</v>
      </c>
      <c r="O292" t="str">
        <f>IF(LEN(L292&gt;0),VLOOKUP(N292,Sheet1!$B$2:$B$195,1,FALSE),"")</f>
        <v>AV24</v>
      </c>
      <c r="U292" s="5" t="s">
        <v>1575</v>
      </c>
      <c r="V292" t="s">
        <v>1573</v>
      </c>
    </row>
    <row r="293" spans="1:25" x14ac:dyDescent="0.25">
      <c r="A293" s="1"/>
      <c r="B293" t="s">
        <v>1576</v>
      </c>
      <c r="C293" t="s">
        <v>1577</v>
      </c>
      <c r="D293" t="s">
        <v>1578</v>
      </c>
      <c r="E293" t="str">
        <f t="shared" si="14"/>
        <v>BD18</v>
      </c>
      <c r="J293" t="s">
        <v>1579</v>
      </c>
      <c r="L293" t="str">
        <f t="shared" si="13"/>
        <v/>
      </c>
      <c r="M293" t="str">
        <f t="shared" si="12"/>
        <v/>
      </c>
      <c r="N293" t="e">
        <f>IF(LEN(K293&gt;0),VLOOKUP(L293,Sheet1!$A$2:$A$195,1,FALSE),"")</f>
        <v>#N/A</v>
      </c>
      <c r="O293" t="e">
        <f>IF(LEN(L293&gt;0),VLOOKUP(N293,Sheet1!$B$2:$B$195,1,FALSE),"")</f>
        <v>#N/A</v>
      </c>
      <c r="U293" s="5" t="s">
        <v>1580</v>
      </c>
      <c r="V293" t="s">
        <v>1579</v>
      </c>
    </row>
    <row r="294" spans="1:25" x14ac:dyDescent="0.25">
      <c r="A294" s="1"/>
      <c r="B294" t="s">
        <v>1581</v>
      </c>
      <c r="C294" t="s">
        <v>1582</v>
      </c>
      <c r="D294" t="s">
        <v>1583</v>
      </c>
      <c r="E294" t="str">
        <f t="shared" si="14"/>
        <v>AU12</v>
      </c>
      <c r="J294" t="s">
        <v>1584</v>
      </c>
      <c r="L294" t="str">
        <f t="shared" si="13"/>
        <v/>
      </c>
      <c r="M294" t="str">
        <f t="shared" si="12"/>
        <v/>
      </c>
      <c r="N294" t="e">
        <f>IF(LEN(K294&gt;0),VLOOKUP(L294,Sheet1!$A$2:$A$195,1,FALSE),"")</f>
        <v>#N/A</v>
      </c>
      <c r="O294" t="e">
        <f>IF(LEN(L294&gt;0),VLOOKUP(N294,Sheet1!$B$2:$B$195,1,FALSE),"")</f>
        <v>#N/A</v>
      </c>
      <c r="U294" s="6" t="s">
        <v>1584</v>
      </c>
      <c r="V294" t="s">
        <v>1584</v>
      </c>
    </row>
    <row r="295" spans="1:25" x14ac:dyDescent="0.25">
      <c r="A295" s="1"/>
      <c r="B295" t="s">
        <v>1585</v>
      </c>
      <c r="C295" t="s">
        <v>1586</v>
      </c>
      <c r="D295" t="s">
        <v>1587</v>
      </c>
      <c r="E295" t="str">
        <f t="shared" si="14"/>
        <v>BF16</v>
      </c>
      <c r="J295" t="s">
        <v>1588</v>
      </c>
      <c r="K295" t="s">
        <v>1589</v>
      </c>
      <c r="L295" t="str">
        <f t="shared" si="13"/>
        <v>AH29</v>
      </c>
      <c r="M295" t="str">
        <f t="shared" si="12"/>
        <v>BF16</v>
      </c>
      <c r="N295" t="str">
        <f>IF(LEN(K295&gt;0),VLOOKUP(L295,Sheet1!$A$2:$A$195,1,FALSE),"")</f>
        <v>AH29</v>
      </c>
      <c r="O295" t="str">
        <f>IF(LEN(L295&gt;0),VLOOKUP(N295,Sheet1!$B$2:$B$195,1,FALSE),"")</f>
        <v>AH29</v>
      </c>
      <c r="U295" s="5" t="s">
        <v>1590</v>
      </c>
      <c r="V295" t="s">
        <v>1588</v>
      </c>
    </row>
    <row r="296" spans="1:25" x14ac:dyDescent="0.25">
      <c r="A296" s="1"/>
      <c r="B296" t="s">
        <v>1591</v>
      </c>
      <c r="E296" t="str">
        <f t="shared" si="14"/>
        <v/>
      </c>
      <c r="J296" t="s">
        <v>1592</v>
      </c>
      <c r="L296" t="str">
        <f t="shared" si="13"/>
        <v/>
      </c>
      <c r="M296" t="str">
        <f t="shared" si="12"/>
        <v/>
      </c>
      <c r="N296" t="e">
        <f>IF(LEN(K296&gt;0),VLOOKUP(L296,Sheet1!$A$2:$A$195,1,FALSE),"")</f>
        <v>#N/A</v>
      </c>
      <c r="O296" t="e">
        <f>IF(LEN(L296&gt;0),VLOOKUP(N296,Sheet1!$B$2:$B$195,1,FALSE),"")</f>
        <v>#N/A</v>
      </c>
      <c r="U296" s="6" t="s">
        <v>1593</v>
      </c>
      <c r="V296" t="s">
        <v>1592</v>
      </c>
    </row>
    <row r="297" spans="1:25" x14ac:dyDescent="0.25">
      <c r="A297" s="1"/>
      <c r="B297" t="s">
        <v>1594</v>
      </c>
      <c r="C297" t="s">
        <v>1595</v>
      </c>
      <c r="D297" t="s">
        <v>1596</v>
      </c>
      <c r="E297" t="str">
        <f t="shared" si="14"/>
        <v>AN20</v>
      </c>
      <c r="J297" t="s">
        <v>1597</v>
      </c>
      <c r="K297" t="s">
        <v>437</v>
      </c>
      <c r="L297" t="str">
        <f t="shared" si="13"/>
        <v>AV21</v>
      </c>
      <c r="M297" t="str">
        <f t="shared" si="12"/>
        <v>AN20</v>
      </c>
      <c r="N297" t="str">
        <f>IF(LEN(K297&gt;0),VLOOKUP(L297,Sheet1!$A$2:$A$195,1,FALSE),"")</f>
        <v>AV21</v>
      </c>
      <c r="O297" t="str">
        <f>IF(LEN(L297&gt;0),VLOOKUP(N297,Sheet1!$B$2:$B$195,1,FALSE),"")</f>
        <v>AV21</v>
      </c>
      <c r="U297" s="5" t="s">
        <v>1598</v>
      </c>
      <c r="V297" t="s">
        <v>1597</v>
      </c>
    </row>
    <row r="298" spans="1:25" x14ac:dyDescent="0.25">
      <c r="A298" s="1"/>
      <c r="B298" t="s">
        <v>1599</v>
      </c>
      <c r="C298" t="s">
        <v>1600</v>
      </c>
      <c r="D298" t="s">
        <v>1601</v>
      </c>
      <c r="E298" t="str">
        <f t="shared" si="14"/>
        <v>BF11</v>
      </c>
      <c r="J298" t="s">
        <v>1602</v>
      </c>
      <c r="K298" t="s">
        <v>1603</v>
      </c>
      <c r="L298" t="str">
        <f t="shared" si="13"/>
        <v>AG22</v>
      </c>
      <c r="M298" t="str">
        <f t="shared" si="12"/>
        <v>BF11</v>
      </c>
      <c r="N298" t="str">
        <f>IF(LEN(K298&gt;0),VLOOKUP(L298,Sheet1!$A$2:$A$195,1,FALSE),"")</f>
        <v>AG22</v>
      </c>
      <c r="O298" t="str">
        <f>IF(LEN(L298&gt;0),VLOOKUP(N298,Sheet1!$B$2:$B$195,1,FALSE),"")</f>
        <v>AG22</v>
      </c>
      <c r="U298" s="5" t="s">
        <v>1604</v>
      </c>
      <c r="V298" t="s">
        <v>1602</v>
      </c>
    </row>
    <row r="299" spans="1:25" x14ac:dyDescent="0.25">
      <c r="A299" s="1"/>
      <c r="B299" t="s">
        <v>1605</v>
      </c>
      <c r="C299" t="s">
        <v>1606</v>
      </c>
      <c r="D299" t="s">
        <v>1607</v>
      </c>
      <c r="E299" t="str">
        <f t="shared" si="14"/>
        <v>BF12</v>
      </c>
      <c r="J299" t="s">
        <v>1608</v>
      </c>
      <c r="K299" t="s">
        <v>1609</v>
      </c>
      <c r="L299" t="str">
        <f t="shared" si="13"/>
        <v>AF22</v>
      </c>
      <c r="M299" t="str">
        <f t="shared" si="12"/>
        <v>BF12</v>
      </c>
      <c r="N299" t="str">
        <f>IF(LEN(K299&gt;0),VLOOKUP(L299,Sheet1!$A$2:$A$195,1,FALSE),"")</f>
        <v>AF22</v>
      </c>
      <c r="O299" t="str">
        <f>IF(LEN(L299&gt;0),VLOOKUP(N299,Sheet1!$B$2:$B$195,1,FALSE),"")</f>
        <v>AF22</v>
      </c>
      <c r="U299" s="5" t="s">
        <v>1610</v>
      </c>
      <c r="V299" t="s">
        <v>1608</v>
      </c>
    </row>
    <row r="300" spans="1:25" x14ac:dyDescent="0.25">
      <c r="A300" s="1"/>
      <c r="B300" t="s">
        <v>1611</v>
      </c>
      <c r="C300" t="s">
        <v>1612</v>
      </c>
      <c r="D300" t="s">
        <v>1613</v>
      </c>
      <c r="E300" t="str">
        <f t="shared" si="14"/>
        <v>BC11</v>
      </c>
      <c r="J300" t="s">
        <v>1614</v>
      </c>
      <c r="L300" t="str">
        <f t="shared" si="13"/>
        <v/>
      </c>
      <c r="M300" t="str">
        <f t="shared" si="12"/>
        <v/>
      </c>
      <c r="N300" t="e">
        <f>IF(LEN(K300&gt;0),VLOOKUP(L300,Sheet1!$A$2:$A$195,1,FALSE),"")</f>
        <v>#N/A</v>
      </c>
      <c r="O300" t="e">
        <f>IF(LEN(L300&gt;0),VLOOKUP(N300,Sheet1!$B$2:$B$195,1,FALSE),"")</f>
        <v>#N/A</v>
      </c>
      <c r="U300" s="5" t="s">
        <v>1615</v>
      </c>
      <c r="V300" t="s">
        <v>1614</v>
      </c>
    </row>
    <row r="301" spans="1:25" x14ac:dyDescent="0.25">
      <c r="A301" s="1"/>
      <c r="B301" t="s">
        <v>1616</v>
      </c>
      <c r="E301" t="str">
        <f t="shared" si="14"/>
        <v/>
      </c>
      <c r="J301" t="s">
        <v>1617</v>
      </c>
      <c r="K301" t="s">
        <v>648</v>
      </c>
      <c r="L301" t="str">
        <f t="shared" si="13"/>
        <v>AN22</v>
      </c>
      <c r="M301" t="str">
        <f t="shared" si="12"/>
        <v/>
      </c>
      <c r="N301" t="str">
        <f>IF(LEN(K301&gt;0),VLOOKUP(L301,Sheet1!$A$2:$A$195,1,FALSE),"")</f>
        <v>AN22</v>
      </c>
      <c r="O301" t="str">
        <f>IF(LEN(L301&gt;0),VLOOKUP(N301,Sheet1!$B$2:$B$195,1,FALSE),"")</f>
        <v>AN22</v>
      </c>
      <c r="U301" s="5" t="s">
        <v>1618</v>
      </c>
      <c r="V301" t="s">
        <v>1617</v>
      </c>
    </row>
    <row r="302" spans="1:25" x14ac:dyDescent="0.25">
      <c r="A302" s="1"/>
      <c r="B302" t="s">
        <v>1619</v>
      </c>
      <c r="C302" t="s">
        <v>1620</v>
      </c>
      <c r="D302" t="s">
        <v>1621</v>
      </c>
      <c r="E302" t="str">
        <f t="shared" si="14"/>
        <v>J9</v>
      </c>
      <c r="J302" t="s">
        <v>1622</v>
      </c>
      <c r="K302" t="s">
        <v>1623</v>
      </c>
      <c r="L302" t="str">
        <f t="shared" si="13"/>
        <v>R34</v>
      </c>
      <c r="M302" t="str">
        <f t="shared" si="12"/>
        <v/>
      </c>
      <c r="N302" t="e">
        <f>IF(LEN(K302&gt;0),VLOOKUP(L302,Sheet1!$A$2:$A$195,1,FALSE),"")</f>
        <v>#N/A</v>
      </c>
      <c r="O302" t="e">
        <f>IF(LEN(L302&gt;0),VLOOKUP(N302,Sheet1!$B$2:$B$195,1,FALSE),"")</f>
        <v>#N/A</v>
      </c>
      <c r="U302" s="7" t="s">
        <v>1624</v>
      </c>
      <c r="V302" t="s">
        <v>1622</v>
      </c>
      <c r="Y302" t="str">
        <f>REPLACE(D302,1,3, )</f>
        <v>J9</v>
      </c>
    </row>
    <row r="303" spans="1:25" x14ac:dyDescent="0.25">
      <c r="A303" s="1"/>
      <c r="B303" t="s">
        <v>1625</v>
      </c>
      <c r="E303" t="str">
        <f t="shared" si="14"/>
        <v/>
      </c>
      <c r="J303" t="s">
        <v>1626</v>
      </c>
      <c r="K303" t="s">
        <v>1627</v>
      </c>
      <c r="L303" t="str">
        <f t="shared" si="13"/>
        <v>AK10</v>
      </c>
      <c r="M303" t="str">
        <f t="shared" si="12"/>
        <v/>
      </c>
      <c r="N303" t="e">
        <f>IF(LEN(K303&gt;0),VLOOKUP(L303,Sheet1!$A$2:$A$195,1,FALSE),"")</f>
        <v>#N/A</v>
      </c>
      <c r="O303" t="e">
        <f>IF(LEN(L303&gt;0),VLOOKUP(N303,Sheet1!$B$2:$B$195,1,FALSE),"")</f>
        <v>#N/A</v>
      </c>
      <c r="U303" s="5" t="s">
        <v>1628</v>
      </c>
      <c r="V303" t="s">
        <v>1626</v>
      </c>
      <c r="W303" s="3" t="s">
        <v>1629</v>
      </c>
    </row>
    <row r="304" spans="1:25" x14ac:dyDescent="0.25">
      <c r="A304" s="1"/>
      <c r="B304" t="s">
        <v>1630</v>
      </c>
      <c r="C304" t="s">
        <v>1631</v>
      </c>
      <c r="D304" t="s">
        <v>1632</v>
      </c>
      <c r="E304" t="str">
        <f t="shared" si="14"/>
        <v>H2&gt;</v>
      </c>
      <c r="F304" t="s">
        <v>1633</v>
      </c>
      <c r="G304" t="s">
        <v>1634</v>
      </c>
      <c r="J304" t="s">
        <v>1635</v>
      </c>
      <c r="K304" t="s">
        <v>4273</v>
      </c>
      <c r="L304" t="str">
        <f t="shared" si="13"/>
        <v>P36</v>
      </c>
      <c r="M304" t="str">
        <f t="shared" si="12"/>
        <v/>
      </c>
      <c r="N304" t="e">
        <f>IF(LEN(K304&gt;0),VLOOKUP(L304,Sheet1!$A$2:$A$195,1,FALSE),"")</f>
        <v>#N/A</v>
      </c>
      <c r="O304" t="e">
        <f>IF(LEN(L304&gt;0),VLOOKUP(N304,Sheet1!$B$2:$B$195,1,FALSE),"")</f>
        <v>#N/A</v>
      </c>
      <c r="P304" t="s">
        <v>1636</v>
      </c>
      <c r="Q304" t="s">
        <v>1637</v>
      </c>
      <c r="U304" s="8" t="s">
        <v>1638</v>
      </c>
      <c r="V304" t="s">
        <v>1635</v>
      </c>
    </row>
    <row r="305" spans="1:22" x14ac:dyDescent="0.25">
      <c r="A305" s="1"/>
      <c r="B305" t="s">
        <v>1639</v>
      </c>
      <c r="C305" t="s">
        <v>1640</v>
      </c>
      <c r="D305" t="s">
        <v>1641</v>
      </c>
      <c r="E305" t="str">
        <f t="shared" si="14"/>
        <v>2&gt;</v>
      </c>
      <c r="F305" t="s">
        <v>1642</v>
      </c>
      <c r="G305" t="s">
        <v>1641</v>
      </c>
      <c r="J305" t="s">
        <v>1643</v>
      </c>
      <c r="K305" t="s">
        <v>4274</v>
      </c>
      <c r="L305" t="str">
        <f t="shared" si="13"/>
        <v>AF11</v>
      </c>
      <c r="M305" t="str">
        <f t="shared" si="12"/>
        <v/>
      </c>
      <c r="N305" t="e">
        <f>IF(LEN(K305&gt;0),VLOOKUP(L305,Sheet1!$A$2:$A$195,1,FALSE),"")</f>
        <v>#N/A</v>
      </c>
      <c r="O305" t="e">
        <f>IF(LEN(L305&gt;0),VLOOKUP(N305,Sheet1!$B$2:$B$195,1,FALSE),"")</f>
        <v>#N/A</v>
      </c>
      <c r="P305" t="s">
        <v>1642</v>
      </c>
      <c r="Q305" t="s">
        <v>1641</v>
      </c>
      <c r="U305" s="5" t="s">
        <v>1644</v>
      </c>
      <c r="V305" t="s">
        <v>1643</v>
      </c>
    </row>
    <row r="306" spans="1:22" x14ac:dyDescent="0.25">
      <c r="A306" s="1"/>
      <c r="B306" t="s">
        <v>1645</v>
      </c>
      <c r="E306" t="str">
        <f t="shared" si="14"/>
        <v/>
      </c>
      <c r="J306" t="s">
        <v>1646</v>
      </c>
      <c r="L306" t="str">
        <f t="shared" si="13"/>
        <v/>
      </c>
      <c r="M306" t="str">
        <f t="shared" si="12"/>
        <v/>
      </c>
      <c r="N306" t="e">
        <f>IF(LEN(K306&gt;0),VLOOKUP(L306,Sheet1!$A$2:$A$195,1,FALSE),"")</f>
        <v>#N/A</v>
      </c>
      <c r="O306" t="e">
        <f>IF(LEN(L306&gt;0),VLOOKUP(N306,Sheet1!$B$2:$B$195,1,FALSE),"")</f>
        <v>#N/A</v>
      </c>
      <c r="U306" s="5" t="s">
        <v>1647</v>
      </c>
      <c r="V306" t="s">
        <v>1646</v>
      </c>
    </row>
    <row r="307" spans="1:22" x14ac:dyDescent="0.25">
      <c r="A307" s="1"/>
      <c r="B307" t="s">
        <v>1648</v>
      </c>
      <c r="C307" t="s">
        <v>1649</v>
      </c>
      <c r="D307" t="s">
        <v>1650</v>
      </c>
      <c r="E307" t="str">
        <f t="shared" si="14"/>
        <v>2&gt;</v>
      </c>
      <c r="F307" t="s">
        <v>1651</v>
      </c>
      <c r="G307" t="s">
        <v>1650</v>
      </c>
      <c r="J307" s="9" t="s">
        <v>1652</v>
      </c>
      <c r="K307" s="10" t="s">
        <v>4275</v>
      </c>
      <c r="L307" t="str">
        <f t="shared" si="13"/>
        <v>2</v>
      </c>
      <c r="M307" t="str">
        <f t="shared" si="12"/>
        <v/>
      </c>
      <c r="N307" t="e">
        <f>IF(LEN(K307&gt;0),VLOOKUP(L307,Sheet1!$A$2:$A$195,1,FALSE),"")</f>
        <v>#N/A</v>
      </c>
      <c r="O307" t="e">
        <f>IF(LEN(L307&gt;0),VLOOKUP(N307,Sheet1!$B$2:$B$195,1,FALSE),"")</f>
        <v>#N/A</v>
      </c>
      <c r="P307" t="s">
        <v>1651</v>
      </c>
      <c r="Q307" t="s">
        <v>1650</v>
      </c>
      <c r="U307" s="5" t="s">
        <v>1653</v>
      </c>
      <c r="V307" s="9" t="s">
        <v>1652</v>
      </c>
    </row>
    <row r="308" spans="1:22" x14ac:dyDescent="0.25">
      <c r="A308" s="1"/>
      <c r="B308" t="s">
        <v>1654</v>
      </c>
      <c r="E308" t="str">
        <f t="shared" si="14"/>
        <v/>
      </c>
      <c r="J308" t="s">
        <v>1655</v>
      </c>
      <c r="L308" t="str">
        <f t="shared" si="13"/>
        <v/>
      </c>
      <c r="M308" t="str">
        <f t="shared" si="12"/>
        <v/>
      </c>
      <c r="N308" t="e">
        <f>IF(LEN(K308&gt;0),VLOOKUP(L308,Sheet1!$A$2:$A$195,1,FALSE),"")</f>
        <v>#N/A</v>
      </c>
      <c r="O308" t="e">
        <f>IF(LEN(L308&gt;0),VLOOKUP(N308,Sheet1!$B$2:$B$195,1,FALSE),"")</f>
        <v>#N/A</v>
      </c>
      <c r="U308" s="5" t="s">
        <v>1656</v>
      </c>
      <c r="V308" t="s">
        <v>1655</v>
      </c>
    </row>
    <row r="309" spans="1:22" x14ac:dyDescent="0.25">
      <c r="A309" s="1"/>
      <c r="B309" t="s">
        <v>1657</v>
      </c>
      <c r="E309" t="str">
        <f t="shared" si="14"/>
        <v/>
      </c>
      <c r="J309" t="s">
        <v>1658</v>
      </c>
      <c r="L309" t="str">
        <f t="shared" si="13"/>
        <v/>
      </c>
      <c r="M309" t="str">
        <f t="shared" si="12"/>
        <v/>
      </c>
      <c r="N309" t="e">
        <f>IF(LEN(K309&gt;0),VLOOKUP(L309,Sheet1!$A$2:$A$195,1,FALSE),"")</f>
        <v>#N/A</v>
      </c>
      <c r="O309" t="e">
        <f>IF(LEN(L309&gt;0),VLOOKUP(N309,Sheet1!$B$2:$B$195,1,FALSE),"")</f>
        <v>#N/A</v>
      </c>
      <c r="U309" s="5" t="s">
        <v>1659</v>
      </c>
      <c r="V309" t="s">
        <v>1658</v>
      </c>
    </row>
    <row r="310" spans="1:22" x14ac:dyDescent="0.25">
      <c r="A310" s="1"/>
      <c r="B310" t="s">
        <v>1660</v>
      </c>
      <c r="E310" t="str">
        <f t="shared" si="14"/>
        <v/>
      </c>
      <c r="J310" t="s">
        <v>1661</v>
      </c>
      <c r="K310" t="s">
        <v>1662</v>
      </c>
      <c r="L310" t="str">
        <f t="shared" si="13"/>
        <v>C27</v>
      </c>
      <c r="M310" t="str">
        <f t="shared" si="12"/>
        <v/>
      </c>
      <c r="N310" t="e">
        <f>IF(LEN(K310&gt;0),VLOOKUP(L310,Sheet1!$A$2:$A$195,1,FALSE),"")</f>
        <v>#N/A</v>
      </c>
      <c r="O310" t="e">
        <f>IF(LEN(L310&gt;0),VLOOKUP(N310,Sheet1!$B$2:$B$195,1,FALSE),"")</f>
        <v>#N/A</v>
      </c>
      <c r="U310" s="5" t="s">
        <v>1663</v>
      </c>
      <c r="V310" t="s">
        <v>1661</v>
      </c>
    </row>
    <row r="311" spans="1:22" x14ac:dyDescent="0.25">
      <c r="A311" s="1"/>
      <c r="B311" t="s">
        <v>1664</v>
      </c>
      <c r="E311" t="str">
        <f t="shared" si="14"/>
        <v/>
      </c>
      <c r="J311" t="s">
        <v>1665</v>
      </c>
      <c r="K311" t="s">
        <v>1666</v>
      </c>
      <c r="L311" t="str">
        <f t="shared" si="13"/>
        <v>B27</v>
      </c>
      <c r="M311" t="str">
        <f t="shared" si="12"/>
        <v/>
      </c>
      <c r="N311" t="e">
        <f>IF(LEN(K311&gt;0),VLOOKUP(L311,Sheet1!$A$2:$A$195,1,FALSE),"")</f>
        <v>#N/A</v>
      </c>
      <c r="O311" t="e">
        <f>IF(LEN(L311&gt;0),VLOOKUP(N311,Sheet1!$B$2:$B$195,1,FALSE),"")</f>
        <v>#N/A</v>
      </c>
      <c r="U311" s="5" t="s">
        <v>1667</v>
      </c>
      <c r="V311" t="s">
        <v>1665</v>
      </c>
    </row>
    <row r="312" spans="1:22" x14ac:dyDescent="0.25">
      <c r="A312" s="1"/>
      <c r="B312" t="s">
        <v>1668</v>
      </c>
      <c r="E312" t="str">
        <f t="shared" si="14"/>
        <v/>
      </c>
      <c r="J312" t="s">
        <v>1669</v>
      </c>
      <c r="L312" t="str">
        <f t="shared" si="13"/>
        <v/>
      </c>
      <c r="M312" t="str">
        <f t="shared" si="12"/>
        <v/>
      </c>
      <c r="N312" t="e">
        <f>IF(LEN(K312&gt;0),VLOOKUP(L312,Sheet1!$A$2:$A$195,1,FALSE),"")</f>
        <v>#N/A</v>
      </c>
      <c r="O312" t="e">
        <f>IF(LEN(L312&gt;0),VLOOKUP(N312,Sheet1!$B$2:$B$195,1,FALSE),"")</f>
        <v>#N/A</v>
      </c>
      <c r="U312" s="5" t="s">
        <v>1670</v>
      </c>
      <c r="V312" t="s">
        <v>1669</v>
      </c>
    </row>
    <row r="313" spans="1:22" x14ac:dyDescent="0.25">
      <c r="A313" s="1"/>
      <c r="B313" t="s">
        <v>1671</v>
      </c>
      <c r="C313" t="s">
        <v>1672</v>
      </c>
      <c r="D313" t="s">
        <v>1673</v>
      </c>
      <c r="E313" t="str">
        <f t="shared" si="14"/>
        <v>D20&gt;</v>
      </c>
      <c r="F313" t="s">
        <v>1674</v>
      </c>
      <c r="G313" t="s">
        <v>1675</v>
      </c>
      <c r="J313" t="s">
        <v>1676</v>
      </c>
      <c r="K313" t="s">
        <v>4276</v>
      </c>
      <c r="L313" t="str">
        <f t="shared" si="13"/>
        <v>AK13</v>
      </c>
      <c r="M313" t="str">
        <f t="shared" si="12"/>
        <v/>
      </c>
      <c r="N313" t="e">
        <f>IF(LEN(K313&gt;0),VLOOKUP(L313,Sheet1!$A$2:$A$195,1,FALSE),"")</f>
        <v>#N/A</v>
      </c>
      <c r="O313" t="e">
        <f>IF(LEN(L313&gt;0),VLOOKUP(N313,Sheet1!$B$2:$B$195,1,FALSE),"")</f>
        <v>#N/A</v>
      </c>
      <c r="P313" t="s">
        <v>1674</v>
      </c>
      <c r="Q313" t="s">
        <v>1675</v>
      </c>
      <c r="U313" s="5" t="s">
        <v>1677</v>
      </c>
      <c r="V313" t="s">
        <v>1676</v>
      </c>
    </row>
    <row r="314" spans="1:22" x14ac:dyDescent="0.25">
      <c r="A314" s="1"/>
      <c r="B314" t="s">
        <v>1678</v>
      </c>
      <c r="C314" t="s">
        <v>1679</v>
      </c>
      <c r="D314" t="s">
        <v>1680</v>
      </c>
      <c r="E314" t="str">
        <f t="shared" si="14"/>
        <v>B20&gt;</v>
      </c>
      <c r="F314" t="s">
        <v>1681</v>
      </c>
      <c r="G314" t="s">
        <v>1682</v>
      </c>
      <c r="J314" t="s">
        <v>1683</v>
      </c>
      <c r="K314" t="s">
        <v>4277</v>
      </c>
      <c r="L314" t="str">
        <f t="shared" si="13"/>
        <v>AK12</v>
      </c>
      <c r="M314" t="str">
        <f t="shared" si="12"/>
        <v/>
      </c>
      <c r="N314" t="e">
        <f>IF(LEN(K314&gt;0),VLOOKUP(L314,Sheet1!$A$2:$A$195,1,FALSE),"")</f>
        <v>#N/A</v>
      </c>
      <c r="O314" t="e">
        <f>IF(LEN(L314&gt;0),VLOOKUP(N314,Sheet1!$B$2:$B$195,1,FALSE),"")</f>
        <v>#N/A</v>
      </c>
      <c r="P314" t="s">
        <v>1681</v>
      </c>
      <c r="Q314" t="s">
        <v>1682</v>
      </c>
      <c r="U314" s="5" t="s">
        <v>1684</v>
      </c>
      <c r="V314" t="s">
        <v>1683</v>
      </c>
    </row>
    <row r="315" spans="1:22" x14ac:dyDescent="0.25">
      <c r="A315" s="1"/>
      <c r="B315" t="s">
        <v>1685</v>
      </c>
      <c r="E315" t="str">
        <f t="shared" si="14"/>
        <v/>
      </c>
      <c r="J315" t="s">
        <v>1686</v>
      </c>
      <c r="L315" t="str">
        <f t="shared" si="13"/>
        <v/>
      </c>
      <c r="M315" t="str">
        <f t="shared" si="12"/>
        <v/>
      </c>
      <c r="N315" t="e">
        <f>IF(LEN(K315&gt;0),VLOOKUP(L315,Sheet1!$A$2:$A$195,1,FALSE),"")</f>
        <v>#N/A</v>
      </c>
      <c r="O315" t="e">
        <f>IF(LEN(L315&gt;0),VLOOKUP(N315,Sheet1!$B$2:$B$195,1,FALSE),"")</f>
        <v>#N/A</v>
      </c>
      <c r="U315" s="6" t="s">
        <v>1687</v>
      </c>
      <c r="V315" t="s">
        <v>1686</v>
      </c>
    </row>
    <row r="316" spans="1:22" x14ac:dyDescent="0.25">
      <c r="A316" s="1"/>
      <c r="B316" t="s">
        <v>1688</v>
      </c>
      <c r="E316" t="str">
        <f t="shared" si="14"/>
        <v/>
      </c>
      <c r="J316" t="s">
        <v>1689</v>
      </c>
      <c r="L316" t="str">
        <f t="shared" si="13"/>
        <v/>
      </c>
      <c r="M316" t="str">
        <f t="shared" si="12"/>
        <v/>
      </c>
      <c r="N316" t="e">
        <f>IF(LEN(K316&gt;0),VLOOKUP(L316,Sheet1!$A$2:$A$195,1,FALSE),"")</f>
        <v>#N/A</v>
      </c>
      <c r="O316" t="e">
        <f>IF(LEN(L316&gt;0),VLOOKUP(N316,Sheet1!$B$2:$B$195,1,FALSE),"")</f>
        <v>#N/A</v>
      </c>
      <c r="U316" s="6" t="s">
        <v>1690</v>
      </c>
      <c r="V316" t="s">
        <v>1689</v>
      </c>
    </row>
    <row r="317" spans="1:22" x14ac:dyDescent="0.25">
      <c r="A317" s="1"/>
      <c r="B317" t="s">
        <v>1691</v>
      </c>
      <c r="E317" t="str">
        <f t="shared" si="14"/>
        <v/>
      </c>
      <c r="J317" t="s">
        <v>1692</v>
      </c>
      <c r="L317" t="str">
        <f t="shared" si="13"/>
        <v/>
      </c>
      <c r="M317" t="str">
        <f t="shared" si="12"/>
        <v/>
      </c>
      <c r="N317" t="e">
        <f>IF(LEN(K317&gt;0),VLOOKUP(L317,Sheet1!$A$2:$A$195,1,FALSE),"")</f>
        <v>#N/A</v>
      </c>
      <c r="O317" t="e">
        <f>IF(LEN(L317&gt;0),VLOOKUP(N317,Sheet1!$B$2:$B$195,1,FALSE),"")</f>
        <v>#N/A</v>
      </c>
      <c r="U317" s="6" t="s">
        <v>1693</v>
      </c>
      <c r="V317" t="s">
        <v>1692</v>
      </c>
    </row>
    <row r="318" spans="1:22" x14ac:dyDescent="0.25">
      <c r="A318" s="1"/>
      <c r="B318" t="s">
        <v>1694</v>
      </c>
      <c r="E318" t="str">
        <f t="shared" si="14"/>
        <v/>
      </c>
      <c r="J318" t="s">
        <v>1695</v>
      </c>
      <c r="K318" t="s">
        <v>4278</v>
      </c>
      <c r="L318" t="str">
        <f t="shared" si="13"/>
        <v>AE38</v>
      </c>
      <c r="M318" t="str">
        <f t="shared" si="12"/>
        <v/>
      </c>
      <c r="N318" t="e">
        <f>IF(LEN(K318&gt;0),VLOOKUP(L318,Sheet1!$A$2:$A$195,1,FALSE),"")</f>
        <v>#N/A</v>
      </c>
      <c r="O318" t="e">
        <f>IF(LEN(L318&gt;0),VLOOKUP(N318,Sheet1!$B$2:$B$195,1,FALSE),"")</f>
        <v>#N/A</v>
      </c>
      <c r="P318" t="s">
        <v>1696</v>
      </c>
      <c r="Q318" t="s">
        <v>1697</v>
      </c>
      <c r="U318" s="8" t="s">
        <v>1698</v>
      </c>
      <c r="V318" t="s">
        <v>1695</v>
      </c>
    </row>
    <row r="319" spans="1:22" x14ac:dyDescent="0.25">
      <c r="A319" s="1"/>
      <c r="B319" t="s">
        <v>1699</v>
      </c>
      <c r="C319" t="s">
        <v>1700</v>
      </c>
      <c r="D319" t="s">
        <v>1701</v>
      </c>
      <c r="E319" t="str">
        <f t="shared" si="14"/>
        <v>A20&gt;</v>
      </c>
      <c r="F319" t="s">
        <v>1702</v>
      </c>
      <c r="G319" t="s">
        <v>1703</v>
      </c>
      <c r="J319" t="s">
        <v>1704</v>
      </c>
      <c r="K319" t="s">
        <v>4279</v>
      </c>
      <c r="L319" t="str">
        <f t="shared" si="13"/>
        <v>AH13</v>
      </c>
      <c r="M319" t="str">
        <f t="shared" si="12"/>
        <v/>
      </c>
      <c r="N319" t="e">
        <f>IF(LEN(K319&gt;0),VLOOKUP(L319,Sheet1!$A$2:$A$195,1,FALSE),"")</f>
        <v>#N/A</v>
      </c>
      <c r="O319" t="e">
        <f>IF(LEN(L319&gt;0),VLOOKUP(N319,Sheet1!$B$2:$B$195,1,FALSE),"")</f>
        <v>#N/A</v>
      </c>
      <c r="P319" t="s">
        <v>1702</v>
      </c>
      <c r="Q319" t="s">
        <v>1703</v>
      </c>
      <c r="U319" s="5" t="s">
        <v>1705</v>
      </c>
      <c r="V319" t="s">
        <v>1704</v>
      </c>
    </row>
    <row r="320" spans="1:22" x14ac:dyDescent="0.25">
      <c r="A320" s="1"/>
      <c r="B320" t="s">
        <v>1706</v>
      </c>
      <c r="C320" t="s">
        <v>1707</v>
      </c>
      <c r="D320" t="s">
        <v>1708</v>
      </c>
      <c r="E320" t="str">
        <f t="shared" si="14"/>
        <v>A19&gt;</v>
      </c>
      <c r="F320" t="s">
        <v>1709</v>
      </c>
      <c r="G320" t="s">
        <v>1710</v>
      </c>
      <c r="J320" t="s">
        <v>1711</v>
      </c>
      <c r="K320" t="s">
        <v>4280</v>
      </c>
      <c r="L320" t="str">
        <f t="shared" si="13"/>
        <v>AJ13</v>
      </c>
      <c r="M320" t="str">
        <f t="shared" si="12"/>
        <v/>
      </c>
      <c r="N320" t="e">
        <f>IF(LEN(K320&gt;0),VLOOKUP(L320,Sheet1!$A$2:$A$195,1,FALSE),"")</f>
        <v>#N/A</v>
      </c>
      <c r="O320" t="e">
        <f>IF(LEN(L320&gt;0),VLOOKUP(N320,Sheet1!$B$2:$B$195,1,FALSE),"")</f>
        <v>#N/A</v>
      </c>
      <c r="P320" t="s">
        <v>1709</v>
      </c>
      <c r="Q320" t="s">
        <v>1710</v>
      </c>
      <c r="U320" s="5" t="s">
        <v>1712</v>
      </c>
      <c r="V320" t="s">
        <v>1711</v>
      </c>
    </row>
    <row r="321" spans="1:23" x14ac:dyDescent="0.25">
      <c r="A321" s="1"/>
      <c r="B321" t="s">
        <v>1713</v>
      </c>
      <c r="E321" t="str">
        <f t="shared" si="14"/>
        <v/>
      </c>
      <c r="J321" t="s">
        <v>1714</v>
      </c>
      <c r="L321" t="str">
        <f t="shared" si="13"/>
        <v/>
      </c>
      <c r="M321" t="str">
        <f t="shared" si="12"/>
        <v/>
      </c>
      <c r="N321" t="e">
        <f>IF(LEN(K321&gt;0),VLOOKUP(L321,Sheet1!$A$2:$A$195,1,FALSE),"")</f>
        <v>#N/A</v>
      </c>
      <c r="O321" t="e">
        <f>IF(LEN(L321&gt;0),VLOOKUP(N321,Sheet1!$B$2:$B$195,1,FALSE),"")</f>
        <v>#N/A</v>
      </c>
      <c r="U321" s="6" t="s">
        <v>1715</v>
      </c>
      <c r="V321" t="s">
        <v>1714</v>
      </c>
    </row>
    <row r="322" spans="1:23" x14ac:dyDescent="0.25">
      <c r="A322" s="1"/>
      <c r="B322" t="s">
        <v>1716</v>
      </c>
      <c r="E322" t="str">
        <f t="shared" si="14"/>
        <v/>
      </c>
      <c r="J322" t="s">
        <v>1717</v>
      </c>
      <c r="K322" t="s">
        <v>1718</v>
      </c>
      <c r="L322" t="str">
        <f t="shared" si="13"/>
        <v>R25</v>
      </c>
      <c r="M322" t="str">
        <f t="shared" ref="M322:M385" si="15">IF(NOT(ISNA(N322)),E322,"")</f>
        <v/>
      </c>
      <c r="N322" t="e">
        <f>IF(LEN(K322&gt;0),VLOOKUP(L322,Sheet1!$A$2:$A$195,1,FALSE),"")</f>
        <v>#N/A</v>
      </c>
      <c r="O322" t="e">
        <f>IF(LEN(L322&gt;0),VLOOKUP(N322,Sheet1!$B$2:$B$195,1,FALSE),"")</f>
        <v>#N/A</v>
      </c>
      <c r="U322" s="5" t="s">
        <v>1719</v>
      </c>
      <c r="V322" t="s">
        <v>1717</v>
      </c>
    </row>
    <row r="323" spans="1:23" x14ac:dyDescent="0.25">
      <c r="A323" s="1"/>
      <c r="B323" t="s">
        <v>1720</v>
      </c>
      <c r="E323" t="str">
        <f t="shared" si="14"/>
        <v/>
      </c>
      <c r="J323" t="s">
        <v>1721</v>
      </c>
      <c r="K323" t="s">
        <v>4281</v>
      </c>
      <c r="L323" t="str">
        <f t="shared" ref="L323:L386" si="16">IF(LEN(K323)&gt;0, MID(K323,FIND("-",K323)+1,LEN(K323)), "")</f>
        <v>N27</v>
      </c>
      <c r="M323" t="str">
        <f t="shared" si="15"/>
        <v/>
      </c>
      <c r="N323" t="e">
        <f>IF(LEN(K323&gt;0),VLOOKUP(L323,Sheet1!$A$2:$A$195,1,FALSE),"")</f>
        <v>#N/A</v>
      </c>
      <c r="O323" t="e">
        <f>IF(LEN(L323&gt;0),VLOOKUP(N323,Sheet1!$B$2:$B$195,1,FALSE),"")</f>
        <v>#N/A</v>
      </c>
      <c r="P323" t="s">
        <v>1722</v>
      </c>
      <c r="Q323" t="s">
        <v>1723</v>
      </c>
      <c r="U323" s="6" t="s">
        <v>1724</v>
      </c>
      <c r="V323" t="s">
        <v>1721</v>
      </c>
    </row>
    <row r="324" spans="1:23" x14ac:dyDescent="0.25">
      <c r="A324" s="1"/>
      <c r="B324" t="s">
        <v>1725</v>
      </c>
      <c r="E324" t="str">
        <f t="shared" ref="E324:E387" si="17">IF(LEN(D324)&gt;0, MID(D324,FIND("-",D324)+1,LEN(D324)), "")</f>
        <v/>
      </c>
      <c r="J324" t="s">
        <v>1726</v>
      </c>
      <c r="K324" t="s">
        <v>1727</v>
      </c>
      <c r="L324" t="str">
        <f t="shared" si="16"/>
        <v>L28</v>
      </c>
      <c r="M324" t="str">
        <f t="shared" si="15"/>
        <v/>
      </c>
      <c r="N324" t="e">
        <f>IF(LEN(K324&gt;0),VLOOKUP(L324,Sheet1!$A$2:$A$195,1,FALSE),"")</f>
        <v>#N/A</v>
      </c>
      <c r="O324" t="e">
        <f>IF(LEN(L324&gt;0),VLOOKUP(N324,Sheet1!$B$2:$B$195,1,FALSE),"")</f>
        <v>#N/A</v>
      </c>
      <c r="U324" s="6" t="s">
        <v>1728</v>
      </c>
      <c r="V324" t="s">
        <v>1726</v>
      </c>
    </row>
    <row r="325" spans="1:23" x14ac:dyDescent="0.25">
      <c r="A325" s="1"/>
      <c r="B325" t="s">
        <v>1729</v>
      </c>
      <c r="E325" t="str">
        <f t="shared" si="17"/>
        <v/>
      </c>
      <c r="J325" t="s">
        <v>1730</v>
      </c>
      <c r="K325" t="s">
        <v>1731</v>
      </c>
      <c r="L325" t="str">
        <f t="shared" si="16"/>
        <v>R28</v>
      </c>
      <c r="M325" t="str">
        <f t="shared" si="15"/>
        <v/>
      </c>
      <c r="N325" t="e">
        <f>IF(LEN(K325&gt;0),VLOOKUP(L325,Sheet1!$A$2:$A$195,1,FALSE),"")</f>
        <v>#N/A</v>
      </c>
      <c r="O325" t="e">
        <f>IF(LEN(L325&gt;0),VLOOKUP(N325,Sheet1!$B$2:$B$195,1,FALSE),"")</f>
        <v>#N/A</v>
      </c>
      <c r="U325" s="5" t="s">
        <v>1732</v>
      </c>
      <c r="V325" t="s">
        <v>1730</v>
      </c>
    </row>
    <row r="326" spans="1:23" x14ac:dyDescent="0.25">
      <c r="A326" s="1"/>
      <c r="B326" t="s">
        <v>1733</v>
      </c>
      <c r="C326" t="s">
        <v>1734</v>
      </c>
      <c r="D326" t="s">
        <v>1735</v>
      </c>
      <c r="E326" t="str">
        <f t="shared" si="17"/>
        <v>B31&gt;</v>
      </c>
      <c r="F326" t="s">
        <v>1736</v>
      </c>
      <c r="G326" t="s">
        <v>1737</v>
      </c>
      <c r="J326" t="s">
        <v>1738</v>
      </c>
      <c r="K326" t="s">
        <v>4282</v>
      </c>
      <c r="L326" t="str">
        <f t="shared" si="16"/>
        <v>U11</v>
      </c>
      <c r="M326" t="str">
        <f t="shared" si="15"/>
        <v/>
      </c>
      <c r="N326" t="e">
        <f>IF(LEN(K326&gt;0),VLOOKUP(L326,Sheet1!$A$2:$A$195,1,FALSE),"")</f>
        <v>#N/A</v>
      </c>
      <c r="O326" t="e">
        <f>IF(LEN(L326&gt;0),VLOOKUP(N326,Sheet1!$B$2:$B$195,1,FALSE),"")</f>
        <v>#N/A</v>
      </c>
      <c r="P326" t="s">
        <v>1736</v>
      </c>
      <c r="Q326" t="s">
        <v>1737</v>
      </c>
      <c r="U326" s="5" t="s">
        <v>1739</v>
      </c>
      <c r="V326" t="s">
        <v>1738</v>
      </c>
    </row>
    <row r="327" spans="1:23" x14ac:dyDescent="0.25">
      <c r="A327" s="1"/>
      <c r="B327" t="s">
        <v>1740</v>
      </c>
      <c r="E327" t="str">
        <f t="shared" si="17"/>
        <v/>
      </c>
      <c r="J327" t="s">
        <v>1741</v>
      </c>
      <c r="L327" t="str">
        <f t="shared" si="16"/>
        <v/>
      </c>
      <c r="M327" t="str">
        <f t="shared" si="15"/>
        <v/>
      </c>
      <c r="N327" t="e">
        <f>IF(LEN(K327&gt;0),VLOOKUP(L327,Sheet1!$A$2:$A$195,1,FALSE),"")</f>
        <v>#N/A</v>
      </c>
      <c r="O327" t="e">
        <f>IF(LEN(L327&gt;0),VLOOKUP(N327,Sheet1!$B$2:$B$195,1,FALSE),"")</f>
        <v>#N/A</v>
      </c>
      <c r="U327" s="5" t="s">
        <v>1742</v>
      </c>
      <c r="V327" t="s">
        <v>1741</v>
      </c>
    </row>
    <row r="328" spans="1:23" x14ac:dyDescent="0.25">
      <c r="A328" s="1"/>
      <c r="B328" t="s">
        <v>1743</v>
      </c>
      <c r="E328" t="str">
        <f t="shared" si="17"/>
        <v/>
      </c>
      <c r="J328" t="s">
        <v>1744</v>
      </c>
      <c r="K328" t="s">
        <v>4283</v>
      </c>
      <c r="L328" t="str">
        <f t="shared" si="16"/>
        <v>R11</v>
      </c>
      <c r="M328" t="str">
        <f t="shared" si="15"/>
        <v/>
      </c>
      <c r="N328" t="e">
        <f>IF(LEN(K328&gt;0),VLOOKUP(L328,Sheet1!$A$2:$A$195,1,FALSE),"")</f>
        <v>#N/A</v>
      </c>
      <c r="O328" t="e">
        <f>IF(LEN(L328&gt;0),VLOOKUP(N328,Sheet1!$B$2:$B$195,1,FALSE),"")</f>
        <v>#N/A</v>
      </c>
      <c r="P328" t="s">
        <v>1745</v>
      </c>
      <c r="Q328" t="s">
        <v>1746</v>
      </c>
      <c r="R328" t="s">
        <v>1747</v>
      </c>
      <c r="S328" t="s">
        <v>1748</v>
      </c>
      <c r="T328" t="s">
        <v>1749</v>
      </c>
      <c r="U328" s="5" t="s">
        <v>1750</v>
      </c>
      <c r="V328" t="s">
        <v>1744</v>
      </c>
      <c r="W328" t="s">
        <v>1751</v>
      </c>
    </row>
    <row r="329" spans="1:23" x14ac:dyDescent="0.25">
      <c r="A329" s="1"/>
      <c r="B329" t="s">
        <v>1752</v>
      </c>
      <c r="C329" t="s">
        <v>1753</v>
      </c>
      <c r="D329" t="s">
        <v>1754</v>
      </c>
      <c r="E329" t="str">
        <f t="shared" si="17"/>
        <v>H11</v>
      </c>
      <c r="J329" t="s">
        <v>1755</v>
      </c>
      <c r="K329" t="s">
        <v>1756</v>
      </c>
      <c r="L329" t="str">
        <f t="shared" si="16"/>
        <v>N34</v>
      </c>
      <c r="M329" t="str">
        <f t="shared" si="15"/>
        <v/>
      </c>
      <c r="N329" t="e">
        <f>IF(LEN(K329&gt;0),VLOOKUP(L329,Sheet1!$A$2:$A$195,1,FALSE),"")</f>
        <v>#N/A</v>
      </c>
      <c r="O329" t="e">
        <f>IF(LEN(L329&gt;0),VLOOKUP(N329,Sheet1!$B$2:$B$195,1,FALSE),"")</f>
        <v>#N/A</v>
      </c>
      <c r="U329" s="7" t="s">
        <v>1757</v>
      </c>
      <c r="V329" t="s">
        <v>1755</v>
      </c>
    </row>
    <row r="330" spans="1:23" x14ac:dyDescent="0.25">
      <c r="A330" s="1"/>
      <c r="B330" t="s">
        <v>1758</v>
      </c>
      <c r="C330" t="s">
        <v>1759</v>
      </c>
      <c r="D330" t="s">
        <v>1760</v>
      </c>
      <c r="E330" t="str">
        <f t="shared" si="17"/>
        <v>E39&gt;</v>
      </c>
      <c r="F330" t="s">
        <v>1761</v>
      </c>
      <c r="G330" t="s">
        <v>1762</v>
      </c>
      <c r="J330" t="s">
        <v>1763</v>
      </c>
      <c r="K330" t="s">
        <v>1764</v>
      </c>
      <c r="L330" t="str">
        <f t="shared" si="16"/>
        <v>T32</v>
      </c>
      <c r="M330" t="str">
        <f t="shared" si="15"/>
        <v/>
      </c>
      <c r="N330" t="e">
        <f>IF(LEN(K330&gt;0),VLOOKUP(L330,Sheet1!$A$2:$A$195,1,FALSE),"")</f>
        <v>#N/A</v>
      </c>
      <c r="O330" t="e">
        <f>IF(LEN(L330&gt;0),VLOOKUP(N330,Sheet1!$B$2:$B$195,1,FALSE),"")</f>
        <v>#N/A</v>
      </c>
      <c r="U330" s="5" t="s">
        <v>1765</v>
      </c>
      <c r="V330" t="s">
        <v>1763</v>
      </c>
      <c r="W330" s="3" t="s">
        <v>1766</v>
      </c>
    </row>
    <row r="331" spans="1:23" x14ac:dyDescent="0.25">
      <c r="A331" s="1"/>
      <c r="B331" t="s">
        <v>1767</v>
      </c>
      <c r="C331" t="s">
        <v>1768</v>
      </c>
      <c r="D331" t="s">
        <v>1769</v>
      </c>
      <c r="E331" t="str">
        <f t="shared" si="17"/>
        <v>H6&gt;</v>
      </c>
      <c r="F331" t="s">
        <v>1770</v>
      </c>
      <c r="G331" t="s">
        <v>1771</v>
      </c>
      <c r="J331" t="s">
        <v>1772</v>
      </c>
      <c r="K331" t="s">
        <v>4284</v>
      </c>
      <c r="L331" t="str">
        <f t="shared" si="16"/>
        <v>N38</v>
      </c>
      <c r="M331" t="str">
        <f t="shared" si="15"/>
        <v/>
      </c>
      <c r="N331" t="e">
        <f>IF(LEN(K331&gt;0),VLOOKUP(L331,Sheet1!$A$2:$A$195,1,FALSE),"")</f>
        <v>#N/A</v>
      </c>
      <c r="O331" t="e">
        <f>IF(LEN(L331&gt;0),VLOOKUP(N331,Sheet1!$B$2:$B$195,1,FALSE),"")</f>
        <v>#N/A</v>
      </c>
      <c r="P331" t="s">
        <v>1773</v>
      </c>
      <c r="Q331" t="s">
        <v>1774</v>
      </c>
      <c r="U331" s="8" t="s">
        <v>1775</v>
      </c>
      <c r="V331" t="s">
        <v>1772</v>
      </c>
    </row>
    <row r="332" spans="1:23" x14ac:dyDescent="0.25">
      <c r="A332" s="1"/>
      <c r="B332" t="s">
        <v>1776</v>
      </c>
      <c r="C332" t="s">
        <v>1777</v>
      </c>
      <c r="D332" t="s">
        <v>1778</v>
      </c>
      <c r="E332" t="str">
        <f t="shared" si="17"/>
        <v>J8</v>
      </c>
      <c r="J332" t="s">
        <v>1779</v>
      </c>
      <c r="K332" t="s">
        <v>1780</v>
      </c>
      <c r="L332" t="str">
        <f t="shared" si="16"/>
        <v>R35</v>
      </c>
      <c r="M332" t="str">
        <f t="shared" si="15"/>
        <v/>
      </c>
      <c r="N332" t="e">
        <f>IF(LEN(K332&gt;0),VLOOKUP(L332,Sheet1!$A$2:$A$195,1,FALSE),"")</f>
        <v>#N/A</v>
      </c>
      <c r="O332" t="e">
        <f>IF(LEN(L332&gt;0),VLOOKUP(N332,Sheet1!$B$2:$B$195,1,FALSE),"")</f>
        <v>#N/A</v>
      </c>
      <c r="U332" s="7" t="s">
        <v>1781</v>
      </c>
      <c r="V332" t="s">
        <v>1779</v>
      </c>
    </row>
    <row r="333" spans="1:23" x14ac:dyDescent="0.25">
      <c r="A333" s="1"/>
      <c r="B333" t="s">
        <v>1782</v>
      </c>
      <c r="E333" t="str">
        <f t="shared" si="17"/>
        <v/>
      </c>
      <c r="J333" t="s">
        <v>1783</v>
      </c>
      <c r="K333" t="s">
        <v>1784</v>
      </c>
      <c r="L333" t="str">
        <f t="shared" si="16"/>
        <v>AK9</v>
      </c>
      <c r="M333" t="str">
        <f t="shared" si="15"/>
        <v/>
      </c>
      <c r="N333" t="e">
        <f>IF(LEN(K333&gt;0),VLOOKUP(L333,Sheet1!$A$2:$A$195,1,FALSE),"")</f>
        <v>#N/A</v>
      </c>
      <c r="O333" t="e">
        <f>IF(LEN(L333&gt;0),VLOOKUP(N333,Sheet1!$B$2:$B$195,1,FALSE),"")</f>
        <v>#N/A</v>
      </c>
      <c r="U333" s="5" t="s">
        <v>1785</v>
      </c>
      <c r="V333" t="s">
        <v>1783</v>
      </c>
      <c r="W333" s="3" t="s">
        <v>1786</v>
      </c>
    </row>
    <row r="334" spans="1:23" x14ac:dyDescent="0.25">
      <c r="A334" s="1"/>
      <c r="B334" t="s">
        <v>1787</v>
      </c>
      <c r="C334" t="s">
        <v>1788</v>
      </c>
      <c r="D334" t="s">
        <v>1789</v>
      </c>
      <c r="E334" t="str">
        <f t="shared" si="17"/>
        <v>H1&gt;</v>
      </c>
      <c r="F334" t="s">
        <v>1790</v>
      </c>
      <c r="G334" t="s">
        <v>1791</v>
      </c>
      <c r="J334" t="s">
        <v>1792</v>
      </c>
      <c r="K334" s="11" t="s">
        <v>4285</v>
      </c>
      <c r="L334" t="str">
        <f t="shared" si="16"/>
        <v>P37</v>
      </c>
      <c r="M334" t="str">
        <f t="shared" si="15"/>
        <v/>
      </c>
      <c r="N334" t="e">
        <f>IF(LEN(K334&gt;0),VLOOKUP(L334,Sheet1!$A$2:$A$195,1,FALSE),"")</f>
        <v>#N/A</v>
      </c>
      <c r="O334" t="e">
        <f>IF(LEN(L334&gt;0),VLOOKUP(N334,Sheet1!$B$2:$B$195,1,FALSE),"")</f>
        <v>#N/A</v>
      </c>
      <c r="P334" t="s">
        <v>1793</v>
      </c>
      <c r="Q334" t="s">
        <v>1794</v>
      </c>
      <c r="U334" s="8" t="s">
        <v>1795</v>
      </c>
      <c r="V334" t="s">
        <v>1792</v>
      </c>
    </row>
    <row r="335" spans="1:23" x14ac:dyDescent="0.25">
      <c r="A335" s="1"/>
      <c r="B335" t="s">
        <v>1796</v>
      </c>
      <c r="C335" t="s">
        <v>1797</v>
      </c>
      <c r="D335" t="s">
        <v>1798</v>
      </c>
      <c r="E335" t="str">
        <f t="shared" si="17"/>
        <v>F30&gt;</v>
      </c>
      <c r="F335" t="s">
        <v>1799</v>
      </c>
      <c r="G335" t="s">
        <v>1800</v>
      </c>
      <c r="J335" t="s">
        <v>1801</v>
      </c>
      <c r="K335" t="s">
        <v>4286</v>
      </c>
      <c r="L335" t="str">
        <f t="shared" si="16"/>
        <v>AC11</v>
      </c>
      <c r="M335" t="str">
        <f t="shared" si="15"/>
        <v/>
      </c>
      <c r="N335" t="e">
        <f>IF(LEN(K335&gt;0),VLOOKUP(L335,Sheet1!$A$2:$A$195,1,FALSE),"")</f>
        <v>#N/A</v>
      </c>
      <c r="O335" t="e">
        <f>IF(LEN(L335&gt;0),VLOOKUP(N335,Sheet1!$B$2:$B$195,1,FALSE),"")</f>
        <v>#N/A</v>
      </c>
      <c r="P335" t="s">
        <v>1799</v>
      </c>
      <c r="Q335" t="s">
        <v>1800</v>
      </c>
      <c r="U335" s="5" t="s">
        <v>1802</v>
      </c>
      <c r="V335" t="s">
        <v>1801</v>
      </c>
    </row>
    <row r="336" spans="1:23" x14ac:dyDescent="0.25">
      <c r="A336" s="1"/>
      <c r="B336" t="s">
        <v>1803</v>
      </c>
      <c r="E336" t="str">
        <f t="shared" si="17"/>
        <v/>
      </c>
      <c r="J336" t="s">
        <v>1804</v>
      </c>
      <c r="K336" t="s">
        <v>1805</v>
      </c>
      <c r="L336" t="str">
        <f t="shared" si="16"/>
        <v>M19</v>
      </c>
      <c r="M336" t="str">
        <f t="shared" si="15"/>
        <v/>
      </c>
      <c r="N336" t="e">
        <f>IF(LEN(K336&gt;0),VLOOKUP(L336,Sheet1!$A$2:$A$195,1,FALSE),"")</f>
        <v>#N/A</v>
      </c>
      <c r="O336" t="e">
        <f>IF(LEN(L336&gt;0),VLOOKUP(N336,Sheet1!$B$2:$B$195,1,FALSE),"")</f>
        <v>#N/A</v>
      </c>
      <c r="U336" s="5" t="s">
        <v>1806</v>
      </c>
      <c r="V336" t="s">
        <v>1804</v>
      </c>
    </row>
    <row r="337" spans="1:22" x14ac:dyDescent="0.25">
      <c r="A337" s="1"/>
      <c r="B337" t="s">
        <v>1807</v>
      </c>
      <c r="C337" t="s">
        <v>1808</v>
      </c>
      <c r="D337" t="s">
        <v>1809</v>
      </c>
      <c r="E337" t="str">
        <f t="shared" si="17"/>
        <v>D31&gt;</v>
      </c>
      <c r="F337" t="s">
        <v>1810</v>
      </c>
      <c r="G337" t="s">
        <v>1811</v>
      </c>
      <c r="H337" t="s">
        <v>1812</v>
      </c>
      <c r="I337" t="s">
        <v>1813</v>
      </c>
      <c r="J337" s="9" t="s">
        <v>1814</v>
      </c>
      <c r="K337" s="10" t="s">
        <v>4287</v>
      </c>
      <c r="L337" t="str">
        <f t="shared" si="16"/>
        <v>2</v>
      </c>
      <c r="M337" t="str">
        <f t="shared" si="15"/>
        <v/>
      </c>
      <c r="N337" t="e">
        <f>IF(LEN(K337&gt;0),VLOOKUP(L337,Sheet1!$A$2:$A$195,1,FALSE),"")</f>
        <v>#N/A</v>
      </c>
      <c r="O337" t="e">
        <f>IF(LEN(L337&gt;0),VLOOKUP(N337,Sheet1!$B$2:$B$195,1,FALSE),"")</f>
        <v>#N/A</v>
      </c>
      <c r="P337" t="s">
        <v>1810</v>
      </c>
      <c r="Q337" t="s">
        <v>1811</v>
      </c>
      <c r="R337" t="s">
        <v>1812</v>
      </c>
      <c r="S337" t="s">
        <v>1813</v>
      </c>
      <c r="U337" s="5" t="s">
        <v>1815</v>
      </c>
      <c r="V337" s="9" t="s">
        <v>1814</v>
      </c>
    </row>
    <row r="338" spans="1:22" x14ac:dyDescent="0.25">
      <c r="A338" s="1"/>
      <c r="B338" t="s">
        <v>1816</v>
      </c>
      <c r="E338" t="str">
        <f t="shared" si="17"/>
        <v/>
      </c>
      <c r="J338" t="s">
        <v>1817</v>
      </c>
      <c r="K338" t="s">
        <v>1818</v>
      </c>
      <c r="L338" t="str">
        <f t="shared" si="16"/>
        <v>L27</v>
      </c>
      <c r="M338" t="str">
        <f t="shared" si="15"/>
        <v/>
      </c>
      <c r="N338" t="e">
        <f>IF(LEN(K338&gt;0),VLOOKUP(L338,Sheet1!$A$2:$A$195,1,FALSE),"")</f>
        <v>#N/A</v>
      </c>
      <c r="O338" t="e">
        <f>IF(LEN(L338&gt;0),VLOOKUP(N338,Sheet1!$B$2:$B$195,1,FALSE),"")</f>
        <v>#N/A</v>
      </c>
      <c r="U338" s="5" t="s">
        <v>1819</v>
      </c>
      <c r="V338" t="s">
        <v>1817</v>
      </c>
    </row>
    <row r="339" spans="1:22" x14ac:dyDescent="0.25">
      <c r="A339" s="1"/>
      <c r="B339" t="s">
        <v>1820</v>
      </c>
      <c r="E339" t="str">
        <f t="shared" si="17"/>
        <v/>
      </c>
      <c r="J339" t="s">
        <v>1821</v>
      </c>
      <c r="L339" t="str">
        <f t="shared" si="16"/>
        <v/>
      </c>
      <c r="M339" t="str">
        <f t="shared" si="15"/>
        <v/>
      </c>
      <c r="N339" t="e">
        <f>IF(LEN(K339&gt;0),VLOOKUP(L339,Sheet1!$A$2:$A$195,1,FALSE),"")</f>
        <v>#N/A</v>
      </c>
      <c r="O339" t="e">
        <f>IF(LEN(L339&gt;0),VLOOKUP(N339,Sheet1!$B$2:$B$195,1,FALSE),"")</f>
        <v>#N/A</v>
      </c>
      <c r="U339" s="6" t="s">
        <v>1822</v>
      </c>
      <c r="V339" t="s">
        <v>1821</v>
      </c>
    </row>
    <row r="340" spans="1:22" x14ac:dyDescent="0.25">
      <c r="A340" s="1"/>
      <c r="B340" t="s">
        <v>1823</v>
      </c>
      <c r="E340" t="str">
        <f t="shared" si="17"/>
        <v/>
      </c>
      <c r="J340" t="s">
        <v>1824</v>
      </c>
      <c r="K340" t="s">
        <v>1825</v>
      </c>
      <c r="L340" t="str">
        <f t="shared" si="16"/>
        <v>C26</v>
      </c>
      <c r="M340" t="str">
        <f t="shared" si="15"/>
        <v/>
      </c>
      <c r="N340" t="e">
        <f>IF(LEN(K340&gt;0),VLOOKUP(L340,Sheet1!$A$2:$A$195,1,FALSE),"")</f>
        <v>#N/A</v>
      </c>
      <c r="O340" t="e">
        <f>IF(LEN(L340&gt;0),VLOOKUP(N340,Sheet1!$B$2:$B$195,1,FALSE),"")</f>
        <v>#N/A</v>
      </c>
      <c r="U340" s="5" t="s">
        <v>1826</v>
      </c>
      <c r="V340" t="s">
        <v>1824</v>
      </c>
    </row>
    <row r="341" spans="1:22" x14ac:dyDescent="0.25">
      <c r="A341" s="1"/>
      <c r="B341" t="s">
        <v>1827</v>
      </c>
      <c r="E341" t="str">
        <f t="shared" si="17"/>
        <v/>
      </c>
      <c r="J341" t="s">
        <v>1828</v>
      </c>
      <c r="K341" t="s">
        <v>1829</v>
      </c>
      <c r="L341" t="str">
        <f t="shared" si="16"/>
        <v>B26</v>
      </c>
      <c r="M341" t="str">
        <f t="shared" si="15"/>
        <v/>
      </c>
      <c r="N341" t="e">
        <f>IF(LEN(K341&gt;0),VLOOKUP(L341,Sheet1!$A$2:$A$195,1,FALSE),"")</f>
        <v>#N/A</v>
      </c>
      <c r="O341" t="e">
        <f>IF(LEN(L341&gt;0),VLOOKUP(N341,Sheet1!$B$2:$B$195,1,FALSE),"")</f>
        <v>#N/A</v>
      </c>
      <c r="U341" s="5" t="s">
        <v>1830</v>
      </c>
      <c r="V341" t="s">
        <v>1828</v>
      </c>
    </row>
    <row r="342" spans="1:22" x14ac:dyDescent="0.25">
      <c r="A342" s="1"/>
      <c r="B342" t="s">
        <v>1831</v>
      </c>
      <c r="E342" t="str">
        <f t="shared" si="17"/>
        <v/>
      </c>
      <c r="J342" t="s">
        <v>1832</v>
      </c>
      <c r="L342" t="str">
        <f t="shared" si="16"/>
        <v/>
      </c>
      <c r="M342" t="str">
        <f t="shared" si="15"/>
        <v/>
      </c>
      <c r="N342" t="e">
        <f>IF(LEN(K342&gt;0),VLOOKUP(L342,Sheet1!$A$2:$A$195,1,FALSE),"")</f>
        <v>#N/A</v>
      </c>
      <c r="O342" t="e">
        <f>IF(LEN(L342&gt;0),VLOOKUP(N342,Sheet1!$B$2:$B$195,1,FALSE),"")</f>
        <v>#N/A</v>
      </c>
      <c r="U342" s="5" t="s">
        <v>1833</v>
      </c>
      <c r="V342" t="s">
        <v>1832</v>
      </c>
    </row>
    <row r="343" spans="1:22" x14ac:dyDescent="0.25">
      <c r="A343" s="1"/>
      <c r="B343" t="s">
        <v>1834</v>
      </c>
      <c r="C343" t="s">
        <v>1835</v>
      </c>
      <c r="D343" t="s">
        <v>1836</v>
      </c>
      <c r="E343" t="str">
        <f t="shared" si="17"/>
        <v>L30&gt;</v>
      </c>
      <c r="F343" t="s">
        <v>1837</v>
      </c>
      <c r="G343" t="s">
        <v>1838</v>
      </c>
      <c r="J343" t="s">
        <v>1839</v>
      </c>
      <c r="K343" t="s">
        <v>4288</v>
      </c>
      <c r="L343" t="str">
        <f t="shared" si="16"/>
        <v>AF14</v>
      </c>
      <c r="M343" t="str">
        <f t="shared" si="15"/>
        <v/>
      </c>
      <c r="N343" t="e">
        <f>IF(LEN(K343&gt;0),VLOOKUP(L343,Sheet1!$A$2:$A$195,1,FALSE),"")</f>
        <v>#N/A</v>
      </c>
      <c r="O343" t="e">
        <f>IF(LEN(L343&gt;0),VLOOKUP(N343,Sheet1!$B$2:$B$195,1,FALSE),"")</f>
        <v>#N/A</v>
      </c>
      <c r="P343" t="s">
        <v>1837</v>
      </c>
      <c r="Q343" t="s">
        <v>1838</v>
      </c>
      <c r="U343" s="5" t="s">
        <v>1840</v>
      </c>
      <c r="V343" t="s">
        <v>1839</v>
      </c>
    </row>
    <row r="344" spans="1:22" x14ac:dyDescent="0.25">
      <c r="A344" s="1"/>
      <c r="B344" t="s">
        <v>1841</v>
      </c>
      <c r="C344" t="s">
        <v>1842</v>
      </c>
      <c r="D344" t="s">
        <v>1843</v>
      </c>
      <c r="E344" t="str">
        <f t="shared" si="17"/>
        <v>M30&gt;</v>
      </c>
      <c r="F344" t="s">
        <v>1844</v>
      </c>
      <c r="G344" t="s">
        <v>1845</v>
      </c>
      <c r="J344" t="s">
        <v>1846</v>
      </c>
      <c r="K344" t="s">
        <v>4289</v>
      </c>
      <c r="L344" t="str">
        <f t="shared" si="16"/>
        <v>AG14</v>
      </c>
      <c r="M344" t="str">
        <f t="shared" si="15"/>
        <v/>
      </c>
      <c r="N344" t="e">
        <f>IF(LEN(K344&gt;0),VLOOKUP(L344,Sheet1!$A$2:$A$195,1,FALSE),"")</f>
        <v>#N/A</v>
      </c>
      <c r="O344" t="e">
        <f>IF(LEN(L344&gt;0),VLOOKUP(N344,Sheet1!$B$2:$B$195,1,FALSE),"")</f>
        <v>#N/A</v>
      </c>
      <c r="P344" t="s">
        <v>1844</v>
      </c>
      <c r="Q344" t="s">
        <v>1845</v>
      </c>
      <c r="U344" s="5" t="s">
        <v>1847</v>
      </c>
      <c r="V344" t="s">
        <v>1846</v>
      </c>
    </row>
    <row r="345" spans="1:22" x14ac:dyDescent="0.25">
      <c r="A345" s="1"/>
      <c r="B345" t="s">
        <v>1848</v>
      </c>
      <c r="E345" t="str">
        <f t="shared" si="17"/>
        <v/>
      </c>
      <c r="J345" t="s">
        <v>1849</v>
      </c>
      <c r="L345" t="str">
        <f t="shared" si="16"/>
        <v/>
      </c>
      <c r="M345" t="str">
        <f t="shared" si="15"/>
        <v/>
      </c>
      <c r="N345" t="e">
        <f>IF(LEN(K345&gt;0),VLOOKUP(L345,Sheet1!$A$2:$A$195,1,FALSE),"")</f>
        <v>#N/A</v>
      </c>
      <c r="O345" t="e">
        <f>IF(LEN(L345&gt;0),VLOOKUP(N345,Sheet1!$B$2:$B$195,1,FALSE),"")</f>
        <v>#N/A</v>
      </c>
      <c r="U345" s="5" t="s">
        <v>1850</v>
      </c>
      <c r="V345" t="s">
        <v>1849</v>
      </c>
    </row>
    <row r="346" spans="1:22" x14ac:dyDescent="0.25">
      <c r="A346" s="1"/>
      <c r="B346" t="s">
        <v>1851</v>
      </c>
      <c r="E346" t="str">
        <f t="shared" si="17"/>
        <v/>
      </c>
      <c r="J346" t="s">
        <v>1852</v>
      </c>
      <c r="L346" t="str">
        <f t="shared" si="16"/>
        <v/>
      </c>
      <c r="M346" t="str">
        <f t="shared" si="15"/>
        <v/>
      </c>
      <c r="N346" t="e">
        <f>IF(LEN(K346&gt;0),VLOOKUP(L346,Sheet1!$A$2:$A$195,1,FALSE),"")</f>
        <v>#N/A</v>
      </c>
      <c r="O346" t="e">
        <f>IF(LEN(L346&gt;0),VLOOKUP(N346,Sheet1!$B$2:$B$195,1,FALSE),"")</f>
        <v>#N/A</v>
      </c>
      <c r="U346" s="5" t="s">
        <v>1853</v>
      </c>
      <c r="V346" t="s">
        <v>1852</v>
      </c>
    </row>
    <row r="347" spans="1:22" x14ac:dyDescent="0.25">
      <c r="A347" s="1"/>
      <c r="B347" t="s">
        <v>1854</v>
      </c>
      <c r="E347" t="str">
        <f t="shared" si="17"/>
        <v/>
      </c>
      <c r="J347" t="s">
        <v>1855</v>
      </c>
      <c r="L347" t="str">
        <f t="shared" si="16"/>
        <v/>
      </c>
      <c r="M347" t="str">
        <f t="shared" si="15"/>
        <v/>
      </c>
      <c r="N347" t="e">
        <f>IF(LEN(K347&gt;0),VLOOKUP(L347,Sheet1!$A$2:$A$195,1,FALSE),"")</f>
        <v>#N/A</v>
      </c>
      <c r="O347" t="e">
        <f>IF(LEN(L347&gt;0),VLOOKUP(N347,Sheet1!$B$2:$B$195,1,FALSE),"")</f>
        <v>#N/A</v>
      </c>
      <c r="U347" s="6" t="s">
        <v>1856</v>
      </c>
      <c r="V347" t="s">
        <v>1855</v>
      </c>
    </row>
    <row r="348" spans="1:22" x14ac:dyDescent="0.25">
      <c r="A348" s="1"/>
      <c r="B348" t="s">
        <v>1857</v>
      </c>
      <c r="E348" t="str">
        <f t="shared" si="17"/>
        <v/>
      </c>
      <c r="J348" t="s">
        <v>1858</v>
      </c>
      <c r="K348" t="s">
        <v>4290</v>
      </c>
      <c r="L348" t="str">
        <f t="shared" si="16"/>
        <v>AE39</v>
      </c>
      <c r="M348" t="str">
        <f t="shared" si="15"/>
        <v/>
      </c>
      <c r="N348" t="e">
        <f>IF(LEN(K348&gt;0),VLOOKUP(L348,Sheet1!$A$2:$A$195,1,FALSE),"")</f>
        <v>#N/A</v>
      </c>
      <c r="O348" t="e">
        <f>IF(LEN(L348&gt;0),VLOOKUP(N348,Sheet1!$B$2:$B$195,1,FALSE),"")</f>
        <v>#N/A</v>
      </c>
      <c r="P348" t="s">
        <v>1859</v>
      </c>
      <c r="Q348" t="s">
        <v>1860</v>
      </c>
      <c r="U348" s="8" t="s">
        <v>1861</v>
      </c>
      <c r="V348" t="s">
        <v>1858</v>
      </c>
    </row>
    <row r="349" spans="1:22" x14ac:dyDescent="0.25">
      <c r="A349" s="1"/>
      <c r="B349" t="s">
        <v>1862</v>
      </c>
      <c r="C349" t="s">
        <v>1863</v>
      </c>
      <c r="D349" t="s">
        <v>1864</v>
      </c>
      <c r="E349" t="str">
        <f t="shared" si="17"/>
        <v>M29&gt;</v>
      </c>
      <c r="F349" t="s">
        <v>1865</v>
      </c>
      <c r="G349" t="s">
        <v>1866</v>
      </c>
      <c r="J349" t="s">
        <v>1867</v>
      </c>
      <c r="K349" t="s">
        <v>4291</v>
      </c>
      <c r="L349" t="str">
        <f t="shared" si="16"/>
        <v>AE13</v>
      </c>
      <c r="M349" t="str">
        <f t="shared" si="15"/>
        <v/>
      </c>
      <c r="N349" t="e">
        <f>IF(LEN(K349&gt;0),VLOOKUP(L349,Sheet1!$A$2:$A$195,1,FALSE),"")</f>
        <v>#N/A</v>
      </c>
      <c r="O349" t="e">
        <f>IF(LEN(L349&gt;0),VLOOKUP(N349,Sheet1!$B$2:$B$195,1,FALSE),"")</f>
        <v>#N/A</v>
      </c>
      <c r="P349" t="s">
        <v>1865</v>
      </c>
      <c r="Q349" t="s">
        <v>1866</v>
      </c>
      <c r="U349" s="5" t="s">
        <v>1868</v>
      </c>
      <c r="V349" t="s">
        <v>1867</v>
      </c>
    </row>
    <row r="350" spans="1:22" x14ac:dyDescent="0.25">
      <c r="A350" s="1"/>
      <c r="B350" t="s">
        <v>1869</v>
      </c>
      <c r="C350" t="s">
        <v>1870</v>
      </c>
      <c r="D350" t="s">
        <v>1871</v>
      </c>
      <c r="E350" t="str">
        <f t="shared" si="17"/>
        <v>L29&gt;</v>
      </c>
      <c r="F350" t="s">
        <v>1872</v>
      </c>
      <c r="G350" t="s">
        <v>1873</v>
      </c>
      <c r="J350" t="s">
        <v>1874</v>
      </c>
      <c r="K350" t="s">
        <v>4292</v>
      </c>
      <c r="L350" t="str">
        <f t="shared" si="16"/>
        <v>AF13</v>
      </c>
      <c r="M350" t="str">
        <f t="shared" si="15"/>
        <v/>
      </c>
      <c r="N350" t="e">
        <f>IF(LEN(K350&gt;0),VLOOKUP(L350,Sheet1!$A$2:$A$195,1,FALSE),"")</f>
        <v>#N/A</v>
      </c>
      <c r="O350" t="e">
        <f>IF(LEN(L350&gt;0),VLOOKUP(N350,Sheet1!$B$2:$B$195,1,FALSE),"")</f>
        <v>#N/A</v>
      </c>
      <c r="P350" t="s">
        <v>1872</v>
      </c>
      <c r="Q350" t="s">
        <v>1873</v>
      </c>
      <c r="U350" s="5" t="s">
        <v>1875</v>
      </c>
      <c r="V350" t="s">
        <v>1874</v>
      </c>
    </row>
    <row r="351" spans="1:22" x14ac:dyDescent="0.25">
      <c r="A351" s="1"/>
      <c r="B351" t="s">
        <v>1876</v>
      </c>
      <c r="E351" t="str">
        <f t="shared" si="17"/>
        <v/>
      </c>
      <c r="J351" t="s">
        <v>1877</v>
      </c>
      <c r="L351" t="str">
        <f t="shared" si="16"/>
        <v/>
      </c>
      <c r="M351" t="str">
        <f t="shared" si="15"/>
        <v/>
      </c>
      <c r="N351" t="e">
        <f>IF(LEN(K351&gt;0),VLOOKUP(L351,Sheet1!$A$2:$A$195,1,FALSE),"")</f>
        <v>#N/A</v>
      </c>
      <c r="O351" t="e">
        <f>IF(LEN(L351&gt;0),VLOOKUP(N351,Sheet1!$B$2:$B$195,1,FALSE),"")</f>
        <v>#N/A</v>
      </c>
      <c r="U351" s="5" t="s">
        <v>1878</v>
      </c>
      <c r="V351" t="s">
        <v>1877</v>
      </c>
    </row>
    <row r="352" spans="1:22" x14ac:dyDescent="0.25">
      <c r="A352" s="1"/>
      <c r="B352" t="s">
        <v>1879</v>
      </c>
      <c r="E352" t="str">
        <f t="shared" si="17"/>
        <v/>
      </c>
      <c r="J352" t="s">
        <v>1880</v>
      </c>
      <c r="K352" t="s">
        <v>1881</v>
      </c>
      <c r="L352" t="str">
        <f t="shared" si="16"/>
        <v>T25</v>
      </c>
      <c r="M352" t="str">
        <f t="shared" si="15"/>
        <v/>
      </c>
      <c r="N352" t="e">
        <f>IF(LEN(K352&gt;0),VLOOKUP(L352,Sheet1!$A$2:$A$195,1,FALSE),"")</f>
        <v>#N/A</v>
      </c>
      <c r="O352" t="e">
        <f>IF(LEN(L352&gt;0),VLOOKUP(N352,Sheet1!$B$2:$B$195,1,FALSE),"")</f>
        <v>#N/A</v>
      </c>
      <c r="U352" s="5" t="s">
        <v>1882</v>
      </c>
      <c r="V352" t="s">
        <v>1880</v>
      </c>
    </row>
    <row r="353" spans="1:23" x14ac:dyDescent="0.25">
      <c r="A353" s="1"/>
      <c r="B353" t="s">
        <v>1883</v>
      </c>
      <c r="E353" t="str">
        <f t="shared" si="17"/>
        <v/>
      </c>
      <c r="J353" t="s">
        <v>1884</v>
      </c>
      <c r="K353" t="s">
        <v>1885</v>
      </c>
      <c r="L353" t="str">
        <f t="shared" si="16"/>
        <v>R27</v>
      </c>
      <c r="M353" t="str">
        <f t="shared" si="15"/>
        <v/>
      </c>
      <c r="N353" t="e">
        <f>IF(LEN(K353&gt;0),VLOOKUP(L353,Sheet1!$A$2:$A$195,1,FALSE),"")</f>
        <v>#N/A</v>
      </c>
      <c r="O353" t="e">
        <f>IF(LEN(L353&gt;0),VLOOKUP(N353,Sheet1!$B$2:$B$195,1,FALSE),"")</f>
        <v>#N/A</v>
      </c>
      <c r="U353" s="5" t="s">
        <v>1886</v>
      </c>
      <c r="V353" t="s">
        <v>1884</v>
      </c>
    </row>
    <row r="354" spans="1:23" x14ac:dyDescent="0.25">
      <c r="A354" s="1"/>
      <c r="B354" t="s">
        <v>1887</v>
      </c>
      <c r="E354" t="str">
        <f t="shared" si="17"/>
        <v/>
      </c>
      <c r="J354" t="s">
        <v>1888</v>
      </c>
      <c r="K354" t="s">
        <v>1889</v>
      </c>
      <c r="L354" t="str">
        <f t="shared" si="16"/>
        <v>N28</v>
      </c>
      <c r="M354" t="str">
        <f t="shared" si="15"/>
        <v/>
      </c>
      <c r="N354" t="e">
        <f>IF(LEN(K354&gt;0),VLOOKUP(L354,Sheet1!$A$2:$A$195,1,FALSE),"")</f>
        <v>#N/A</v>
      </c>
      <c r="O354" t="e">
        <f>IF(LEN(L354&gt;0),VLOOKUP(N354,Sheet1!$B$2:$B$195,1,FALSE),"")</f>
        <v>#N/A</v>
      </c>
      <c r="U354" s="5" t="s">
        <v>1890</v>
      </c>
      <c r="V354" t="s">
        <v>1888</v>
      </c>
    </row>
    <row r="355" spans="1:23" x14ac:dyDescent="0.25">
      <c r="A355" s="1"/>
      <c r="B355" t="s">
        <v>1891</v>
      </c>
      <c r="E355" t="str">
        <f t="shared" si="17"/>
        <v/>
      </c>
      <c r="J355" t="s">
        <v>1892</v>
      </c>
      <c r="K355" t="s">
        <v>1893</v>
      </c>
      <c r="L355" t="str">
        <f t="shared" si="16"/>
        <v>T28</v>
      </c>
      <c r="M355" t="str">
        <f t="shared" si="15"/>
        <v/>
      </c>
      <c r="N355" t="e">
        <f>IF(LEN(K355&gt;0),VLOOKUP(L355,Sheet1!$A$2:$A$195,1,FALSE),"")</f>
        <v>#N/A</v>
      </c>
      <c r="O355" t="e">
        <f>IF(LEN(L355&gt;0),VLOOKUP(N355,Sheet1!$B$2:$B$195,1,FALSE),"")</f>
        <v>#N/A</v>
      </c>
      <c r="U355" s="5" t="s">
        <v>1894</v>
      </c>
      <c r="V355" t="s">
        <v>1892</v>
      </c>
    </row>
    <row r="356" spans="1:23" x14ac:dyDescent="0.25">
      <c r="A356" s="1"/>
      <c r="B356" t="s">
        <v>1895</v>
      </c>
      <c r="C356" t="s">
        <v>1896</v>
      </c>
      <c r="D356" t="s">
        <v>1897</v>
      </c>
      <c r="E356" t="str">
        <f t="shared" si="17"/>
        <v>D30&gt;</v>
      </c>
      <c r="F356" t="s">
        <v>1898</v>
      </c>
      <c r="G356" t="s">
        <v>1899</v>
      </c>
      <c r="H356" t="s">
        <v>1900</v>
      </c>
      <c r="I356" t="s">
        <v>1901</v>
      </c>
      <c r="J356" t="s">
        <v>1902</v>
      </c>
      <c r="K356" t="s">
        <v>4293</v>
      </c>
      <c r="L356" t="str">
        <f t="shared" si="16"/>
        <v>W11</v>
      </c>
      <c r="M356" t="str">
        <f t="shared" si="15"/>
        <v/>
      </c>
      <c r="N356" t="e">
        <f>IF(LEN(K356&gt;0),VLOOKUP(L356,Sheet1!$A$2:$A$195,1,FALSE),"")</f>
        <v>#N/A</v>
      </c>
      <c r="O356" t="e">
        <f>IF(LEN(L356&gt;0),VLOOKUP(N356,Sheet1!$B$2:$B$195,1,FALSE),"")</f>
        <v>#N/A</v>
      </c>
      <c r="P356" t="s">
        <v>1898</v>
      </c>
      <c r="Q356" t="s">
        <v>1899</v>
      </c>
      <c r="R356" t="s">
        <v>1900</v>
      </c>
      <c r="S356" t="s">
        <v>1901</v>
      </c>
      <c r="U356" s="5" t="s">
        <v>1903</v>
      </c>
      <c r="V356" t="s">
        <v>1902</v>
      </c>
      <c r="W356" s="12"/>
    </row>
    <row r="357" spans="1:23" x14ac:dyDescent="0.25">
      <c r="A357" s="1"/>
      <c r="B357" t="s">
        <v>1904</v>
      </c>
      <c r="E357" t="str">
        <f t="shared" si="17"/>
        <v/>
      </c>
      <c r="J357" t="s">
        <v>1905</v>
      </c>
      <c r="L357" t="str">
        <f t="shared" si="16"/>
        <v/>
      </c>
      <c r="M357" t="str">
        <f t="shared" si="15"/>
        <v/>
      </c>
      <c r="N357" t="e">
        <f>IF(LEN(K357&gt;0),VLOOKUP(L357,Sheet1!$A$2:$A$195,1,FALSE),"")</f>
        <v>#N/A</v>
      </c>
      <c r="O357" t="e">
        <f>IF(LEN(L357&gt;0),VLOOKUP(N357,Sheet1!$B$2:$B$195,1,FALSE),"")</f>
        <v>#N/A</v>
      </c>
      <c r="U357" s="5" t="s">
        <v>1906</v>
      </c>
      <c r="V357" t="s">
        <v>1905</v>
      </c>
    </row>
    <row r="358" spans="1:23" x14ac:dyDescent="0.25">
      <c r="A358" s="1"/>
      <c r="B358" t="s">
        <v>1907</v>
      </c>
      <c r="C358" t="s">
        <v>1908</v>
      </c>
      <c r="D358" t="s">
        <v>1909</v>
      </c>
      <c r="E358" t="str">
        <f t="shared" si="17"/>
        <v>2&gt;</v>
      </c>
      <c r="F358" t="s">
        <v>1910</v>
      </c>
      <c r="G358" t="s">
        <v>1909</v>
      </c>
      <c r="J358" t="s">
        <v>1911</v>
      </c>
      <c r="K358" t="s">
        <v>4294</v>
      </c>
      <c r="L358" t="str">
        <f t="shared" si="16"/>
        <v>AA9</v>
      </c>
      <c r="M358" t="str">
        <f t="shared" si="15"/>
        <v/>
      </c>
      <c r="N358" t="e">
        <f>IF(LEN(K358&gt;0),VLOOKUP(L358,Sheet1!$A$2:$A$195,1,FALSE),"")</f>
        <v>#N/A</v>
      </c>
      <c r="O358" t="e">
        <f>IF(LEN(L358&gt;0),VLOOKUP(N358,Sheet1!$B$2:$B$195,1,FALSE),"")</f>
        <v>#N/A</v>
      </c>
      <c r="P358" t="s">
        <v>1910</v>
      </c>
      <c r="Q358" t="s">
        <v>1909</v>
      </c>
      <c r="U358" s="5" t="s">
        <v>1912</v>
      </c>
      <c r="V358" t="s">
        <v>1911</v>
      </c>
    </row>
    <row r="359" spans="1:23" x14ac:dyDescent="0.25">
      <c r="A359" s="1"/>
      <c r="B359" t="s">
        <v>1913</v>
      </c>
      <c r="C359" t="s">
        <v>1914</v>
      </c>
      <c r="D359" t="s">
        <v>1915</v>
      </c>
      <c r="E359" t="str">
        <f t="shared" si="17"/>
        <v>H10</v>
      </c>
      <c r="J359" t="s">
        <v>1916</v>
      </c>
      <c r="K359" t="s">
        <v>1917</v>
      </c>
      <c r="L359" t="str">
        <f t="shared" si="16"/>
        <v>N35</v>
      </c>
      <c r="M359" t="str">
        <f t="shared" si="15"/>
        <v/>
      </c>
      <c r="N359" t="e">
        <f>IF(LEN(K359&gt;0),VLOOKUP(L359,Sheet1!$A$2:$A$195,1,FALSE),"")</f>
        <v>#N/A</v>
      </c>
      <c r="O359" t="e">
        <f>IF(LEN(L359&gt;0),VLOOKUP(N359,Sheet1!$B$2:$B$195,1,FALSE),"")</f>
        <v>#N/A</v>
      </c>
      <c r="U359" s="7" t="s">
        <v>1918</v>
      </c>
      <c r="V359" t="s">
        <v>1916</v>
      </c>
    </row>
    <row r="360" spans="1:23" x14ac:dyDescent="0.25">
      <c r="A360" s="1"/>
      <c r="B360" t="s">
        <v>1919</v>
      </c>
      <c r="C360" t="s">
        <v>1920</v>
      </c>
      <c r="D360" t="s">
        <v>1921</v>
      </c>
      <c r="E360" t="str">
        <f t="shared" si="17"/>
        <v>E40&gt;</v>
      </c>
      <c r="F360" t="s">
        <v>1922</v>
      </c>
      <c r="G360" t="s">
        <v>1923</v>
      </c>
      <c r="J360" s="4" t="s">
        <v>1924</v>
      </c>
      <c r="K360" t="s">
        <v>1925</v>
      </c>
      <c r="L360" t="str">
        <f t="shared" si="16"/>
        <v>T33</v>
      </c>
      <c r="M360" t="str">
        <f t="shared" si="15"/>
        <v/>
      </c>
      <c r="N360" t="e">
        <f>IF(LEN(K360&gt;0),VLOOKUP(L360,Sheet1!$A$2:$A$195,1,FALSE),"")</f>
        <v>#N/A</v>
      </c>
      <c r="O360" t="e">
        <f>IF(LEN(L360&gt;0),VLOOKUP(N360,Sheet1!$B$2:$B$195,1,FALSE),"")</f>
        <v>#N/A</v>
      </c>
      <c r="U360" s="5" t="s">
        <v>1926</v>
      </c>
      <c r="V360" s="4" t="s">
        <v>1924</v>
      </c>
      <c r="W360" s="3" t="s">
        <v>1927</v>
      </c>
    </row>
    <row r="361" spans="1:23" x14ac:dyDescent="0.25">
      <c r="A361" s="1"/>
      <c r="B361" t="s">
        <v>1928</v>
      </c>
      <c r="C361" t="s">
        <v>1929</v>
      </c>
      <c r="D361" t="s">
        <v>1930</v>
      </c>
      <c r="E361" t="str">
        <f t="shared" si="17"/>
        <v>H5&gt;</v>
      </c>
      <c r="F361" t="s">
        <v>1931</v>
      </c>
      <c r="G361" t="s">
        <v>1932</v>
      </c>
      <c r="J361" t="s">
        <v>1933</v>
      </c>
      <c r="K361" t="s">
        <v>4295</v>
      </c>
      <c r="L361" t="str">
        <f t="shared" si="16"/>
        <v>N39</v>
      </c>
      <c r="M361" t="str">
        <f t="shared" si="15"/>
        <v/>
      </c>
      <c r="N361" t="e">
        <f>IF(LEN(K361&gt;0),VLOOKUP(L361,Sheet1!$A$2:$A$195,1,FALSE),"")</f>
        <v>#N/A</v>
      </c>
      <c r="O361" t="e">
        <f>IF(LEN(L361&gt;0),VLOOKUP(N361,Sheet1!$B$2:$B$195,1,FALSE),"")</f>
        <v>#N/A</v>
      </c>
      <c r="P361" t="s">
        <v>1934</v>
      </c>
      <c r="Q361" t="s">
        <v>1935</v>
      </c>
      <c r="U361" s="8" t="s">
        <v>1936</v>
      </c>
      <c r="V361" t="s">
        <v>1933</v>
      </c>
    </row>
    <row r="362" spans="1:23" x14ac:dyDescent="0.25">
      <c r="A362" s="1"/>
      <c r="B362" t="s">
        <v>1937</v>
      </c>
      <c r="C362" t="s">
        <v>1938</v>
      </c>
      <c r="D362" t="s">
        <v>1939</v>
      </c>
      <c r="E362" t="str">
        <f t="shared" si="17"/>
        <v>J3&gt;</v>
      </c>
      <c r="F362" t="s">
        <v>1940</v>
      </c>
      <c r="G362" t="s">
        <v>1941</v>
      </c>
      <c r="J362" t="s">
        <v>1942</v>
      </c>
      <c r="K362" t="s">
        <v>4296</v>
      </c>
      <c r="L362" t="str">
        <f t="shared" si="16"/>
        <v>R39</v>
      </c>
      <c r="M362" t="str">
        <f t="shared" si="15"/>
        <v/>
      </c>
      <c r="N362" t="e">
        <f>IF(LEN(K362&gt;0),VLOOKUP(L362,Sheet1!$A$2:$A$195,1,FALSE),"")</f>
        <v>#N/A</v>
      </c>
      <c r="O362" t="e">
        <f>IF(LEN(L362&gt;0),VLOOKUP(N362,Sheet1!$B$2:$B$195,1,FALSE),"")</f>
        <v>#N/A</v>
      </c>
      <c r="P362" t="s">
        <v>1943</v>
      </c>
      <c r="Q362" t="s">
        <v>1944</v>
      </c>
      <c r="U362" s="8" t="s">
        <v>1945</v>
      </c>
      <c r="V362" t="s">
        <v>1942</v>
      </c>
    </row>
    <row r="363" spans="1:23" x14ac:dyDescent="0.25">
      <c r="A363" s="1"/>
      <c r="B363" t="s">
        <v>1946</v>
      </c>
      <c r="E363" t="str">
        <f t="shared" si="17"/>
        <v/>
      </c>
      <c r="J363" t="s">
        <v>1947</v>
      </c>
      <c r="L363" t="str">
        <f t="shared" si="16"/>
        <v/>
      </c>
      <c r="M363" t="str">
        <f t="shared" si="15"/>
        <v/>
      </c>
      <c r="N363" t="e">
        <f>IF(LEN(K363&gt;0),VLOOKUP(L363,Sheet1!$A$2:$A$195,1,FALSE),"")</f>
        <v>#N/A</v>
      </c>
      <c r="O363" t="e">
        <f>IF(LEN(L363&gt;0),VLOOKUP(N363,Sheet1!$B$2:$B$195,1,FALSE),"")</f>
        <v>#N/A</v>
      </c>
      <c r="U363" s="5" t="s">
        <v>1948</v>
      </c>
      <c r="V363" t="s">
        <v>1947</v>
      </c>
    </row>
    <row r="364" spans="1:23" x14ac:dyDescent="0.25">
      <c r="A364" s="1"/>
      <c r="B364" t="s">
        <v>1949</v>
      </c>
      <c r="E364" t="str">
        <f t="shared" si="17"/>
        <v/>
      </c>
      <c r="J364" t="s">
        <v>1950</v>
      </c>
      <c r="L364" t="str">
        <f t="shared" si="16"/>
        <v/>
      </c>
      <c r="M364" t="str">
        <f t="shared" si="15"/>
        <v/>
      </c>
      <c r="N364" t="e">
        <f>IF(LEN(K364&gt;0),VLOOKUP(L364,Sheet1!$A$2:$A$195,1,FALSE),"")</f>
        <v>#N/A</v>
      </c>
      <c r="O364" t="e">
        <f>IF(LEN(L364&gt;0),VLOOKUP(N364,Sheet1!$B$2:$B$195,1,FALSE),"")</f>
        <v>#N/A</v>
      </c>
      <c r="U364" s="5" t="s">
        <v>1951</v>
      </c>
      <c r="V364" t="s">
        <v>1950</v>
      </c>
    </row>
    <row r="365" spans="1:23" x14ac:dyDescent="0.25">
      <c r="A365" s="1"/>
      <c r="B365" t="s">
        <v>1952</v>
      </c>
      <c r="C365" t="s">
        <v>1953</v>
      </c>
      <c r="D365" t="s">
        <v>1954</v>
      </c>
      <c r="E365" t="str">
        <f t="shared" si="17"/>
        <v>K30&gt;</v>
      </c>
      <c r="F365" t="s">
        <v>1746</v>
      </c>
      <c r="G365" t="s">
        <v>1955</v>
      </c>
      <c r="J365" t="s">
        <v>1956</v>
      </c>
      <c r="K365" t="s">
        <v>1957</v>
      </c>
      <c r="L365" t="str">
        <f t="shared" si="16"/>
        <v>T9</v>
      </c>
      <c r="M365" t="str">
        <f t="shared" si="15"/>
        <v/>
      </c>
      <c r="N365" t="e">
        <f>IF(LEN(K365&gt;0),VLOOKUP(L365,Sheet1!$A$2:$A$195,1,FALSE),"")</f>
        <v>#N/A</v>
      </c>
      <c r="O365" t="e">
        <f>IF(LEN(L365&gt;0),VLOOKUP(N365,Sheet1!$B$2:$B$195,1,FALSE),"")</f>
        <v>#N/A</v>
      </c>
      <c r="P365" t="s">
        <v>1958</v>
      </c>
      <c r="Q365" t="s">
        <v>1959</v>
      </c>
      <c r="U365" s="5" t="s">
        <v>1960</v>
      </c>
      <c r="V365" t="s">
        <v>1956</v>
      </c>
    </row>
    <row r="366" spans="1:23" x14ac:dyDescent="0.25">
      <c r="A366" s="1"/>
      <c r="B366" t="s">
        <v>1961</v>
      </c>
      <c r="C366" t="s">
        <v>1962</v>
      </c>
      <c r="D366" t="s">
        <v>1749</v>
      </c>
      <c r="E366" t="str">
        <f t="shared" si="17"/>
        <v>2&gt;</v>
      </c>
      <c r="F366" t="s">
        <v>1745</v>
      </c>
      <c r="G366" t="s">
        <v>1749</v>
      </c>
      <c r="J366" t="s">
        <v>1963</v>
      </c>
      <c r="K366" t="s">
        <v>1964</v>
      </c>
      <c r="L366" t="str">
        <f t="shared" si="16"/>
        <v>U9</v>
      </c>
      <c r="M366" t="str">
        <f t="shared" si="15"/>
        <v/>
      </c>
      <c r="N366" t="e">
        <f>IF(LEN(K366&gt;0),VLOOKUP(L366,Sheet1!$A$2:$A$195,1,FALSE),"")</f>
        <v>#N/A</v>
      </c>
      <c r="O366" t="e">
        <f>IF(LEN(L366&gt;0),VLOOKUP(N366,Sheet1!$B$2:$B$195,1,FALSE),"")</f>
        <v>#N/A</v>
      </c>
      <c r="P366" t="s">
        <v>1965</v>
      </c>
      <c r="Q366" t="s">
        <v>1966</v>
      </c>
      <c r="U366" s="5" t="s">
        <v>1967</v>
      </c>
      <c r="V366" t="s">
        <v>1963</v>
      </c>
    </row>
    <row r="367" spans="1:23" x14ac:dyDescent="0.25">
      <c r="A367" s="1"/>
      <c r="B367" t="s">
        <v>1968</v>
      </c>
      <c r="E367" t="str">
        <f t="shared" si="17"/>
        <v/>
      </c>
      <c r="J367" t="s">
        <v>1969</v>
      </c>
      <c r="K367" t="s">
        <v>1970</v>
      </c>
      <c r="L367" t="str">
        <f t="shared" si="16"/>
        <v>V9</v>
      </c>
      <c r="M367" t="str">
        <f t="shared" si="15"/>
        <v/>
      </c>
      <c r="N367" t="e">
        <f>IF(LEN(K367&gt;0),VLOOKUP(L367,Sheet1!$A$2:$A$195,1,FALSE),"")</f>
        <v>#N/A</v>
      </c>
      <c r="O367" t="e">
        <f>IF(LEN(L367&gt;0),VLOOKUP(N367,Sheet1!$B$2:$B$195,1,FALSE),"")</f>
        <v>#N/A</v>
      </c>
      <c r="P367" t="s">
        <v>1971</v>
      </c>
      <c r="Q367" t="s">
        <v>1972</v>
      </c>
      <c r="U367" s="5" t="s">
        <v>1973</v>
      </c>
      <c r="V367" t="s">
        <v>1969</v>
      </c>
    </row>
    <row r="368" spans="1:23" x14ac:dyDescent="0.25">
      <c r="A368" s="1"/>
      <c r="B368" t="s">
        <v>1974</v>
      </c>
      <c r="E368" t="str">
        <f t="shared" si="17"/>
        <v/>
      </c>
      <c r="J368" t="s">
        <v>1975</v>
      </c>
      <c r="K368" t="s">
        <v>1976</v>
      </c>
      <c r="L368" t="str">
        <f t="shared" si="16"/>
        <v>M27</v>
      </c>
      <c r="M368" t="str">
        <f t="shared" si="15"/>
        <v/>
      </c>
      <c r="N368" t="e">
        <f>IF(LEN(K368&gt;0),VLOOKUP(L368,Sheet1!$A$2:$A$195,1,FALSE),"")</f>
        <v>#N/A</v>
      </c>
      <c r="O368" t="e">
        <f>IF(LEN(L368&gt;0),VLOOKUP(N368,Sheet1!$B$2:$B$195,1,FALSE),"")</f>
        <v>#N/A</v>
      </c>
      <c r="U368" s="5" t="s">
        <v>1977</v>
      </c>
      <c r="V368" t="s">
        <v>1975</v>
      </c>
    </row>
    <row r="369" spans="1:23" x14ac:dyDescent="0.25">
      <c r="A369" s="1"/>
      <c r="B369" t="s">
        <v>1978</v>
      </c>
      <c r="E369" t="str">
        <f t="shared" si="17"/>
        <v/>
      </c>
      <c r="J369" t="s">
        <v>1979</v>
      </c>
      <c r="K369" t="s">
        <v>1980</v>
      </c>
      <c r="L369" t="str">
        <f t="shared" si="16"/>
        <v>F25</v>
      </c>
      <c r="M369" t="str">
        <f t="shared" si="15"/>
        <v/>
      </c>
      <c r="N369" t="e">
        <f>IF(LEN(K369&gt;0),VLOOKUP(L369,Sheet1!$A$2:$A$195,1,FALSE),"")</f>
        <v>#N/A</v>
      </c>
      <c r="O369" t="e">
        <f>IF(LEN(L369&gt;0),VLOOKUP(N369,Sheet1!$B$2:$B$195,1,FALSE),"")</f>
        <v>#N/A</v>
      </c>
      <c r="U369" s="5" t="s">
        <v>1981</v>
      </c>
      <c r="V369" t="s">
        <v>1979</v>
      </c>
    </row>
    <row r="370" spans="1:23" x14ac:dyDescent="0.25">
      <c r="A370" s="1"/>
      <c r="B370" t="s">
        <v>1982</v>
      </c>
      <c r="E370" t="str">
        <f t="shared" si="17"/>
        <v/>
      </c>
      <c r="J370" t="s">
        <v>1983</v>
      </c>
      <c r="K370" t="s">
        <v>1984</v>
      </c>
      <c r="L370" t="str">
        <f t="shared" si="16"/>
        <v>E26</v>
      </c>
      <c r="M370" t="str">
        <f t="shared" si="15"/>
        <v/>
      </c>
      <c r="N370" t="e">
        <f>IF(LEN(K370&gt;0),VLOOKUP(L370,Sheet1!$A$2:$A$195,1,FALSE),"")</f>
        <v>#N/A</v>
      </c>
      <c r="O370" t="e">
        <f>IF(LEN(L370&gt;0),VLOOKUP(N370,Sheet1!$B$2:$B$195,1,FALSE),"")</f>
        <v>#N/A</v>
      </c>
      <c r="U370" s="5" t="s">
        <v>1985</v>
      </c>
      <c r="V370" t="s">
        <v>1983</v>
      </c>
    </row>
    <row r="371" spans="1:23" x14ac:dyDescent="0.25">
      <c r="A371" s="1"/>
      <c r="B371" t="s">
        <v>1986</v>
      </c>
      <c r="E371" t="str">
        <f t="shared" si="17"/>
        <v/>
      </c>
      <c r="J371" t="s">
        <v>1987</v>
      </c>
      <c r="K371" t="s">
        <v>1988</v>
      </c>
      <c r="L371" t="str">
        <f t="shared" si="16"/>
        <v>D26</v>
      </c>
      <c r="M371" t="str">
        <f t="shared" si="15"/>
        <v/>
      </c>
      <c r="N371" t="e">
        <f>IF(LEN(K371&gt;0),VLOOKUP(L371,Sheet1!$A$2:$A$195,1,FALSE),"")</f>
        <v>#N/A</v>
      </c>
      <c r="O371" t="e">
        <f>IF(LEN(L371&gt;0),VLOOKUP(N371,Sheet1!$B$2:$B$195,1,FALSE),"")</f>
        <v>#N/A</v>
      </c>
      <c r="U371" s="5" t="s">
        <v>1989</v>
      </c>
      <c r="V371" t="s">
        <v>1987</v>
      </c>
    </row>
    <row r="372" spans="1:23" x14ac:dyDescent="0.25">
      <c r="A372" s="1"/>
      <c r="B372" t="s">
        <v>1990</v>
      </c>
      <c r="E372" t="str">
        <f t="shared" si="17"/>
        <v/>
      </c>
      <c r="J372" t="s">
        <v>1991</v>
      </c>
      <c r="L372" t="str">
        <f t="shared" si="16"/>
        <v/>
      </c>
      <c r="M372" t="str">
        <f t="shared" si="15"/>
        <v/>
      </c>
      <c r="N372" t="e">
        <f>IF(LEN(K372&gt;0),VLOOKUP(L372,Sheet1!$A$2:$A$195,1,FALSE),"")</f>
        <v>#N/A</v>
      </c>
      <c r="O372" t="e">
        <f>IF(LEN(L372&gt;0),VLOOKUP(N372,Sheet1!$B$2:$B$195,1,FALSE),"")</f>
        <v>#N/A</v>
      </c>
      <c r="U372" s="5" t="s">
        <v>1992</v>
      </c>
      <c r="V372" t="s">
        <v>1991</v>
      </c>
    </row>
    <row r="373" spans="1:23" x14ac:dyDescent="0.25">
      <c r="A373" s="1"/>
      <c r="B373" t="s">
        <v>1993</v>
      </c>
      <c r="E373" t="str">
        <f t="shared" si="17"/>
        <v/>
      </c>
      <c r="J373" t="s">
        <v>1994</v>
      </c>
      <c r="L373" t="str">
        <f t="shared" si="16"/>
        <v/>
      </c>
      <c r="M373" t="str">
        <f t="shared" si="15"/>
        <v/>
      </c>
      <c r="N373" t="e">
        <f>IF(LEN(K373&gt;0),VLOOKUP(L373,Sheet1!$A$2:$A$195,1,FALSE),"")</f>
        <v>#N/A</v>
      </c>
      <c r="O373" t="e">
        <f>IF(LEN(L373&gt;0),VLOOKUP(N373,Sheet1!$B$2:$B$195,1,FALSE),"")</f>
        <v>#N/A</v>
      </c>
      <c r="U373" s="5" t="s">
        <v>1995</v>
      </c>
      <c r="V373" t="s">
        <v>1994</v>
      </c>
    </row>
    <row r="374" spans="1:23" x14ac:dyDescent="0.25">
      <c r="A374" s="1"/>
      <c r="B374" t="s">
        <v>1996</v>
      </c>
      <c r="E374" t="str">
        <f t="shared" si="17"/>
        <v/>
      </c>
      <c r="J374" t="s">
        <v>1997</v>
      </c>
      <c r="K374" t="s">
        <v>1998</v>
      </c>
      <c r="L374" t="str">
        <f t="shared" si="16"/>
        <v>M26</v>
      </c>
      <c r="M374" t="str">
        <f t="shared" si="15"/>
        <v/>
      </c>
      <c r="N374" t="e">
        <f>IF(LEN(K374&gt;0),VLOOKUP(L374,Sheet1!$A$2:$A$195,1,FALSE),"")</f>
        <v>#N/A</v>
      </c>
      <c r="O374" t="e">
        <f>IF(LEN(L374&gt;0),VLOOKUP(N374,Sheet1!$B$2:$B$195,1,FALSE),"")</f>
        <v>#N/A</v>
      </c>
      <c r="U374" s="6" t="s">
        <v>1999</v>
      </c>
      <c r="V374" t="s">
        <v>1997</v>
      </c>
    </row>
    <row r="375" spans="1:23" x14ac:dyDescent="0.25">
      <c r="A375" s="1"/>
      <c r="B375" t="s">
        <v>2000</v>
      </c>
      <c r="E375" t="str">
        <f t="shared" si="17"/>
        <v/>
      </c>
      <c r="J375" t="s">
        <v>2001</v>
      </c>
      <c r="L375" t="str">
        <f t="shared" si="16"/>
        <v/>
      </c>
      <c r="M375" t="str">
        <f t="shared" si="15"/>
        <v/>
      </c>
      <c r="N375" t="e">
        <f>IF(LEN(K375&gt;0),VLOOKUP(L375,Sheet1!$A$2:$A$195,1,FALSE),"")</f>
        <v>#N/A</v>
      </c>
      <c r="O375" t="e">
        <f>IF(LEN(L375&gt;0),VLOOKUP(N375,Sheet1!$B$2:$B$195,1,FALSE),"")</f>
        <v>#N/A</v>
      </c>
      <c r="U375" s="6" t="s">
        <v>2002</v>
      </c>
      <c r="V375" t="s">
        <v>2001</v>
      </c>
    </row>
    <row r="376" spans="1:23" x14ac:dyDescent="0.25">
      <c r="A376" s="1"/>
      <c r="B376" t="s">
        <v>2003</v>
      </c>
      <c r="E376" t="str">
        <f t="shared" si="17"/>
        <v/>
      </c>
      <c r="J376" t="s">
        <v>2004</v>
      </c>
      <c r="L376" t="str">
        <f t="shared" si="16"/>
        <v/>
      </c>
      <c r="M376" t="str">
        <f t="shared" si="15"/>
        <v/>
      </c>
      <c r="N376" t="e">
        <f>IF(LEN(K376&gt;0),VLOOKUP(L376,Sheet1!$A$2:$A$195,1,FALSE),"")</f>
        <v>#N/A</v>
      </c>
      <c r="O376" t="e">
        <f>IF(LEN(L376&gt;0),VLOOKUP(N376,Sheet1!$B$2:$B$195,1,FALSE),"")</f>
        <v>#N/A</v>
      </c>
      <c r="U376" s="5" t="s">
        <v>2005</v>
      </c>
      <c r="V376" t="s">
        <v>2004</v>
      </c>
    </row>
    <row r="377" spans="1:23" x14ac:dyDescent="0.25">
      <c r="A377" s="1"/>
      <c r="B377" t="s">
        <v>2006</v>
      </c>
      <c r="E377" t="str">
        <f t="shared" si="17"/>
        <v/>
      </c>
      <c r="J377" t="s">
        <v>2007</v>
      </c>
      <c r="L377" t="str">
        <f t="shared" si="16"/>
        <v/>
      </c>
      <c r="M377" t="str">
        <f t="shared" si="15"/>
        <v/>
      </c>
      <c r="N377" t="e">
        <f>IF(LEN(K377&gt;0),VLOOKUP(L377,Sheet1!$A$2:$A$195,1,FALSE),"")</f>
        <v>#N/A</v>
      </c>
      <c r="O377" t="e">
        <f>IF(LEN(L377&gt;0),VLOOKUP(N377,Sheet1!$B$2:$B$195,1,FALSE),"")</f>
        <v>#N/A</v>
      </c>
      <c r="U377" s="5" t="s">
        <v>2008</v>
      </c>
      <c r="V377" t="s">
        <v>2007</v>
      </c>
    </row>
    <row r="378" spans="1:23" x14ac:dyDescent="0.25">
      <c r="A378" s="1"/>
      <c r="B378" t="s">
        <v>2009</v>
      </c>
      <c r="E378" t="str">
        <f t="shared" si="17"/>
        <v/>
      </c>
      <c r="J378" t="s">
        <v>2010</v>
      </c>
      <c r="L378" t="str">
        <f t="shared" si="16"/>
        <v/>
      </c>
      <c r="M378" t="str">
        <f t="shared" si="15"/>
        <v/>
      </c>
      <c r="N378" t="e">
        <f>IF(LEN(K378&gt;0),VLOOKUP(L378,Sheet1!$A$2:$A$195,1,FALSE),"")</f>
        <v>#N/A</v>
      </c>
      <c r="O378" t="e">
        <f>IF(LEN(L378&gt;0),VLOOKUP(N378,Sheet1!$B$2:$B$195,1,FALSE),"")</f>
        <v>#N/A</v>
      </c>
      <c r="U378" s="5" t="s">
        <v>2011</v>
      </c>
      <c r="V378" t="s">
        <v>2010</v>
      </c>
    </row>
    <row r="379" spans="1:23" x14ac:dyDescent="0.25">
      <c r="A379" s="1"/>
      <c r="B379" t="s">
        <v>2012</v>
      </c>
      <c r="E379" t="str">
        <f t="shared" si="17"/>
        <v/>
      </c>
      <c r="J379" t="s">
        <v>2013</v>
      </c>
      <c r="L379" t="str">
        <f t="shared" si="16"/>
        <v/>
      </c>
      <c r="M379" t="str">
        <f t="shared" si="15"/>
        <v/>
      </c>
      <c r="N379" t="e">
        <f>IF(LEN(K379&gt;0),VLOOKUP(L379,Sheet1!$A$2:$A$195,1,FALSE),"")</f>
        <v>#N/A</v>
      </c>
      <c r="O379" t="e">
        <f>IF(LEN(L379&gt;0),VLOOKUP(N379,Sheet1!$B$2:$B$195,1,FALSE),"")</f>
        <v>#N/A</v>
      </c>
      <c r="U379" s="5" t="s">
        <v>2014</v>
      </c>
      <c r="V379" t="s">
        <v>2013</v>
      </c>
    </row>
    <row r="380" spans="1:23" x14ac:dyDescent="0.25">
      <c r="A380" s="1"/>
      <c r="B380" t="s">
        <v>2015</v>
      </c>
      <c r="E380" t="str">
        <f t="shared" si="17"/>
        <v/>
      </c>
      <c r="J380" t="s">
        <v>2016</v>
      </c>
      <c r="L380" t="str">
        <f t="shared" si="16"/>
        <v/>
      </c>
      <c r="M380" t="str">
        <f t="shared" si="15"/>
        <v/>
      </c>
      <c r="N380" t="e">
        <f>IF(LEN(K380&gt;0),VLOOKUP(L380,Sheet1!$A$2:$A$195,1,FALSE),"")</f>
        <v>#N/A</v>
      </c>
      <c r="O380" t="e">
        <f>IF(LEN(L380&gt;0),VLOOKUP(N380,Sheet1!$B$2:$B$195,1,FALSE),"")</f>
        <v>#N/A</v>
      </c>
      <c r="U380" s="5" t="s">
        <v>2017</v>
      </c>
      <c r="V380" t="s">
        <v>2016</v>
      </c>
    </row>
    <row r="381" spans="1:23" x14ac:dyDescent="0.25">
      <c r="A381" s="1"/>
      <c r="B381" t="s">
        <v>2018</v>
      </c>
      <c r="E381" t="str">
        <f t="shared" si="17"/>
        <v/>
      </c>
      <c r="J381" s="4" t="s">
        <v>2019</v>
      </c>
      <c r="L381" t="str">
        <f t="shared" si="16"/>
        <v/>
      </c>
      <c r="M381" t="str">
        <f t="shared" si="15"/>
        <v/>
      </c>
      <c r="N381" t="e">
        <f>IF(LEN(K381&gt;0),VLOOKUP(L381,Sheet1!$A$2:$A$195,1,FALSE),"")</f>
        <v>#N/A</v>
      </c>
      <c r="O381" t="e">
        <f>IF(LEN(L381&gt;0),VLOOKUP(N381,Sheet1!$B$2:$B$195,1,FALSE),"")</f>
        <v>#N/A</v>
      </c>
      <c r="U381" s="5" t="s">
        <v>2020</v>
      </c>
      <c r="V381" s="4" t="s">
        <v>2019</v>
      </c>
      <c r="W381" s="3" t="s">
        <v>2021</v>
      </c>
    </row>
    <row r="382" spans="1:23" x14ac:dyDescent="0.25">
      <c r="A382" s="1"/>
      <c r="B382" t="s">
        <v>2022</v>
      </c>
      <c r="E382" t="str">
        <f t="shared" si="17"/>
        <v/>
      </c>
      <c r="J382" t="s">
        <v>2023</v>
      </c>
      <c r="L382" t="str">
        <f t="shared" si="16"/>
        <v/>
      </c>
      <c r="M382" t="str">
        <f t="shared" si="15"/>
        <v/>
      </c>
      <c r="N382" t="e">
        <f>IF(LEN(K382&gt;0),VLOOKUP(L382,Sheet1!$A$2:$A$195,1,FALSE),"")</f>
        <v>#N/A</v>
      </c>
      <c r="O382" t="e">
        <f>IF(LEN(L382&gt;0),VLOOKUP(N382,Sheet1!$B$2:$B$195,1,FALSE),"")</f>
        <v>#N/A</v>
      </c>
      <c r="U382" s="6" t="s">
        <v>2024</v>
      </c>
      <c r="V382" t="s">
        <v>2023</v>
      </c>
    </row>
    <row r="383" spans="1:23" x14ac:dyDescent="0.25">
      <c r="A383" s="1"/>
      <c r="B383" t="s">
        <v>2025</v>
      </c>
      <c r="E383" t="str">
        <f t="shared" si="17"/>
        <v/>
      </c>
      <c r="J383" t="s">
        <v>2026</v>
      </c>
      <c r="K383" t="s">
        <v>2027</v>
      </c>
      <c r="L383" t="str">
        <f t="shared" si="16"/>
        <v>R26</v>
      </c>
      <c r="M383" t="str">
        <f t="shared" si="15"/>
        <v/>
      </c>
      <c r="N383" t="e">
        <f>IF(LEN(K383&gt;0),VLOOKUP(L383,Sheet1!$A$2:$A$195,1,FALSE),"")</f>
        <v>#N/A</v>
      </c>
      <c r="O383" t="e">
        <f>IF(LEN(L383&gt;0),VLOOKUP(N383,Sheet1!$B$2:$B$195,1,FALSE),"")</f>
        <v>#N/A</v>
      </c>
      <c r="U383" s="5" t="s">
        <v>2028</v>
      </c>
      <c r="V383" t="s">
        <v>2026</v>
      </c>
    </row>
    <row r="384" spans="1:23" x14ac:dyDescent="0.25">
      <c r="A384" s="1"/>
      <c r="B384" t="s">
        <v>2029</v>
      </c>
      <c r="E384" t="str">
        <f t="shared" si="17"/>
        <v/>
      </c>
      <c r="J384" t="s">
        <v>2030</v>
      </c>
      <c r="K384" t="s">
        <v>2031</v>
      </c>
      <c r="L384" t="str">
        <f t="shared" si="16"/>
        <v>P28</v>
      </c>
      <c r="M384" t="str">
        <f t="shared" si="15"/>
        <v/>
      </c>
      <c r="N384" t="e">
        <f>IF(LEN(K384&gt;0),VLOOKUP(L384,Sheet1!$A$2:$A$195,1,FALSE),"")</f>
        <v>#N/A</v>
      </c>
      <c r="O384" t="e">
        <f>IF(LEN(L384&gt;0),VLOOKUP(N384,Sheet1!$B$2:$B$195,1,FALSE),"")</f>
        <v>#N/A</v>
      </c>
      <c r="U384" s="5" t="s">
        <v>2032</v>
      </c>
      <c r="V384" t="s">
        <v>2030</v>
      </c>
    </row>
    <row r="385" spans="1:23" x14ac:dyDescent="0.25">
      <c r="A385" s="1"/>
      <c r="B385" t="s">
        <v>2033</v>
      </c>
      <c r="E385" t="str">
        <f t="shared" si="17"/>
        <v/>
      </c>
      <c r="J385" t="s">
        <v>2034</v>
      </c>
      <c r="L385" t="str">
        <f t="shared" si="16"/>
        <v/>
      </c>
      <c r="M385" t="str">
        <f t="shared" si="15"/>
        <v/>
      </c>
      <c r="N385" t="e">
        <f>IF(LEN(K385&gt;0),VLOOKUP(L385,Sheet1!$A$2:$A$195,1,FALSE),"")</f>
        <v>#N/A</v>
      </c>
      <c r="O385" t="e">
        <f>IF(LEN(L385&gt;0),VLOOKUP(N385,Sheet1!$B$2:$B$195,1,FALSE),"")</f>
        <v>#N/A</v>
      </c>
      <c r="U385" s="6" t="s">
        <v>2035</v>
      </c>
      <c r="V385" t="s">
        <v>2034</v>
      </c>
    </row>
    <row r="386" spans="1:23" x14ac:dyDescent="0.25">
      <c r="A386" s="1"/>
      <c r="B386" t="s">
        <v>2036</v>
      </c>
      <c r="E386" t="str">
        <f t="shared" si="17"/>
        <v/>
      </c>
      <c r="J386" t="s">
        <v>2037</v>
      </c>
      <c r="L386" t="str">
        <f t="shared" si="16"/>
        <v/>
      </c>
      <c r="M386" t="str">
        <f t="shared" ref="M386:M449" si="18">IF(NOT(ISNA(N386)),E386,"")</f>
        <v/>
      </c>
      <c r="N386" t="e">
        <f>IF(LEN(K386&gt;0),VLOOKUP(L386,Sheet1!$A$2:$A$195,1,FALSE),"")</f>
        <v>#N/A</v>
      </c>
      <c r="O386" t="e">
        <f>IF(LEN(L386&gt;0),VLOOKUP(N386,Sheet1!$B$2:$B$195,1,FALSE),"")</f>
        <v>#N/A</v>
      </c>
      <c r="U386" s="7" t="s">
        <v>2038</v>
      </c>
      <c r="V386" t="s">
        <v>2037</v>
      </c>
    </row>
    <row r="387" spans="1:23" x14ac:dyDescent="0.25">
      <c r="A387" s="1"/>
      <c r="B387" t="s">
        <v>2039</v>
      </c>
      <c r="E387" t="str">
        <f t="shared" si="17"/>
        <v/>
      </c>
      <c r="J387" s="4" t="s">
        <v>2040</v>
      </c>
      <c r="K387" t="s">
        <v>2041</v>
      </c>
      <c r="L387" t="str">
        <f t="shared" ref="L387:L450" si="19">IF(LEN(K387)&gt;0, MID(K387,FIND("-",K387)+1,LEN(K387)), "")</f>
        <v>K26</v>
      </c>
      <c r="M387" t="str">
        <f t="shared" si="18"/>
        <v/>
      </c>
      <c r="N387" t="e">
        <f>IF(LEN(K387&gt;0),VLOOKUP(L387,Sheet1!$A$2:$A$195,1,FALSE),"")</f>
        <v>#N/A</v>
      </c>
      <c r="O387" t="e">
        <f>IF(LEN(L387&gt;0),VLOOKUP(N387,Sheet1!$B$2:$B$195,1,FALSE),"")</f>
        <v>#N/A</v>
      </c>
      <c r="U387" s="6" t="s">
        <v>2042</v>
      </c>
      <c r="V387" s="4" t="s">
        <v>2040</v>
      </c>
    </row>
    <row r="388" spans="1:23" x14ac:dyDescent="0.25">
      <c r="A388" s="1"/>
      <c r="B388" t="s">
        <v>2043</v>
      </c>
      <c r="E388" t="str">
        <f t="shared" ref="E388:E451" si="20">IF(LEN(D388)&gt;0, MID(D388,FIND("-",D388)+1,LEN(D388)), "")</f>
        <v/>
      </c>
      <c r="J388" t="s">
        <v>2044</v>
      </c>
      <c r="K388" t="s">
        <v>2045</v>
      </c>
      <c r="L388" t="str">
        <f t="shared" si="19"/>
        <v>AE34</v>
      </c>
      <c r="M388" t="str">
        <f t="shared" si="18"/>
        <v/>
      </c>
      <c r="N388" t="e">
        <f>IF(LEN(K388&gt;0),VLOOKUP(L388,Sheet1!$A$2:$A$195,1,FALSE),"")</f>
        <v>#N/A</v>
      </c>
      <c r="O388" t="e">
        <f>IF(LEN(L388&gt;0),VLOOKUP(N388,Sheet1!$B$2:$B$195,1,FALSE),"")</f>
        <v>#N/A</v>
      </c>
      <c r="U388" s="7" t="s">
        <v>2046</v>
      </c>
      <c r="V388" t="s">
        <v>2044</v>
      </c>
    </row>
    <row r="389" spans="1:23" x14ac:dyDescent="0.25">
      <c r="A389" s="1"/>
      <c r="B389" t="s">
        <v>2047</v>
      </c>
      <c r="E389" t="str">
        <f t="shared" si="20"/>
        <v/>
      </c>
      <c r="J389" t="s">
        <v>2048</v>
      </c>
      <c r="L389" t="str">
        <f t="shared" si="19"/>
        <v/>
      </c>
      <c r="M389" t="str">
        <f t="shared" si="18"/>
        <v/>
      </c>
      <c r="N389" t="e">
        <f>IF(LEN(K389&gt;0),VLOOKUP(L389,Sheet1!$A$2:$A$195,1,FALSE),"")</f>
        <v>#N/A</v>
      </c>
      <c r="O389" t="e">
        <f>IF(LEN(L389&gt;0),VLOOKUP(N389,Sheet1!$B$2:$B$195,1,FALSE),"")</f>
        <v>#N/A</v>
      </c>
      <c r="U389" s="5" t="s">
        <v>2049</v>
      </c>
      <c r="V389" t="s">
        <v>2048</v>
      </c>
    </row>
    <row r="390" spans="1:23" x14ac:dyDescent="0.25">
      <c r="A390" s="1"/>
      <c r="B390" t="s">
        <v>2050</v>
      </c>
      <c r="E390" t="str">
        <f t="shared" si="20"/>
        <v/>
      </c>
      <c r="J390" t="s">
        <v>2051</v>
      </c>
      <c r="L390" t="str">
        <f t="shared" si="19"/>
        <v/>
      </c>
      <c r="M390" t="str">
        <f t="shared" si="18"/>
        <v/>
      </c>
      <c r="N390" t="e">
        <f>IF(LEN(K390&gt;0),VLOOKUP(L390,Sheet1!$A$2:$A$195,1,FALSE),"")</f>
        <v>#N/A</v>
      </c>
      <c r="O390" t="e">
        <f>IF(LEN(L390&gt;0),VLOOKUP(N390,Sheet1!$B$2:$B$195,1,FALSE),"")</f>
        <v>#N/A</v>
      </c>
      <c r="U390" s="5" t="s">
        <v>2052</v>
      </c>
      <c r="V390" t="s">
        <v>2051</v>
      </c>
    </row>
    <row r="391" spans="1:23" x14ac:dyDescent="0.25">
      <c r="A391" s="1"/>
      <c r="B391" t="s">
        <v>2053</v>
      </c>
      <c r="C391" t="s">
        <v>2054</v>
      </c>
      <c r="D391" t="s">
        <v>2055</v>
      </c>
      <c r="E391" t="str">
        <f t="shared" si="20"/>
        <v>G8</v>
      </c>
      <c r="J391" t="s">
        <v>2056</v>
      </c>
      <c r="K391" t="s">
        <v>2057</v>
      </c>
      <c r="L391" t="str">
        <f t="shared" si="19"/>
        <v>AH37</v>
      </c>
      <c r="M391" t="str">
        <f t="shared" si="18"/>
        <v/>
      </c>
      <c r="N391" t="e">
        <f>IF(LEN(K391&gt;0),VLOOKUP(L391,Sheet1!$A$2:$A$195,1,FALSE),"")</f>
        <v>#N/A</v>
      </c>
      <c r="O391" t="e">
        <f>IF(LEN(L391&gt;0),VLOOKUP(N391,Sheet1!$B$2:$B$195,1,FALSE),"")</f>
        <v>#N/A</v>
      </c>
      <c r="U391" s="7" t="s">
        <v>2058</v>
      </c>
      <c r="V391" t="s">
        <v>2056</v>
      </c>
    </row>
    <row r="392" spans="1:23" x14ac:dyDescent="0.25">
      <c r="A392" s="1"/>
      <c r="B392" t="s">
        <v>2059</v>
      </c>
      <c r="C392" t="s">
        <v>2060</v>
      </c>
      <c r="D392" t="s">
        <v>2061</v>
      </c>
      <c r="E392" t="str">
        <f t="shared" si="20"/>
        <v>J4&gt;</v>
      </c>
      <c r="F392" t="s">
        <v>2062</v>
      </c>
      <c r="G392" t="s">
        <v>2063</v>
      </c>
      <c r="J392" t="s">
        <v>2064</v>
      </c>
      <c r="K392" t="s">
        <v>4297</v>
      </c>
      <c r="L392" t="str">
        <f t="shared" si="19"/>
        <v>R38</v>
      </c>
      <c r="M392" t="str">
        <f t="shared" si="18"/>
        <v/>
      </c>
      <c r="N392" t="e">
        <f>IF(LEN(K392&gt;0),VLOOKUP(L392,Sheet1!$A$2:$A$195,1,FALSE),"")</f>
        <v>#N/A</v>
      </c>
      <c r="O392" t="e">
        <f>IF(LEN(L392&gt;0),VLOOKUP(N392,Sheet1!$B$2:$B$195,1,FALSE),"")</f>
        <v>#N/A</v>
      </c>
      <c r="P392" t="s">
        <v>2065</v>
      </c>
      <c r="Q392" t="s">
        <v>2066</v>
      </c>
      <c r="U392" s="8" t="s">
        <v>2067</v>
      </c>
      <c r="V392" t="s">
        <v>2064</v>
      </c>
    </row>
    <row r="393" spans="1:23" x14ac:dyDescent="0.25">
      <c r="A393" s="1"/>
      <c r="B393" t="s">
        <v>2068</v>
      </c>
      <c r="E393" t="str">
        <f t="shared" si="20"/>
        <v/>
      </c>
      <c r="J393" t="s">
        <v>2069</v>
      </c>
      <c r="K393" t="s">
        <v>2070</v>
      </c>
      <c r="L393" t="str">
        <f t="shared" si="19"/>
        <v>Y36</v>
      </c>
      <c r="M393" t="str">
        <f t="shared" si="18"/>
        <v/>
      </c>
      <c r="N393" t="e">
        <f>IF(LEN(K393&gt;0),VLOOKUP(L393,Sheet1!$A$2:$A$195,1,FALSE),"")</f>
        <v>#N/A</v>
      </c>
      <c r="O393" t="e">
        <f>IF(LEN(L393&gt;0),VLOOKUP(N393,Sheet1!$B$2:$B$195,1,FALSE),"")</f>
        <v>#N/A</v>
      </c>
      <c r="U393" s="7" t="s">
        <v>2071</v>
      </c>
      <c r="V393" t="s">
        <v>2069</v>
      </c>
    </row>
    <row r="394" spans="1:23" x14ac:dyDescent="0.25">
      <c r="A394" s="1"/>
      <c r="B394" t="s">
        <v>2072</v>
      </c>
      <c r="E394" t="str">
        <f t="shared" si="20"/>
        <v/>
      </c>
      <c r="J394" t="s">
        <v>2073</v>
      </c>
      <c r="L394" t="str">
        <f t="shared" si="19"/>
        <v/>
      </c>
      <c r="M394" t="str">
        <f t="shared" si="18"/>
        <v/>
      </c>
      <c r="N394" t="e">
        <f>IF(LEN(K394&gt;0),VLOOKUP(L394,Sheet1!$A$2:$A$195,1,FALSE),"")</f>
        <v>#N/A</v>
      </c>
      <c r="O394" t="e">
        <f>IF(LEN(L394&gt;0),VLOOKUP(N394,Sheet1!$B$2:$B$195,1,FALSE),"")</f>
        <v>#N/A</v>
      </c>
      <c r="U394" s="8" t="s">
        <v>2074</v>
      </c>
      <c r="V394" t="s">
        <v>2073</v>
      </c>
    </row>
    <row r="395" spans="1:23" x14ac:dyDescent="0.25">
      <c r="A395" s="1"/>
      <c r="B395" t="s">
        <v>2075</v>
      </c>
      <c r="E395" t="str">
        <f t="shared" si="20"/>
        <v/>
      </c>
      <c r="J395" t="s">
        <v>2076</v>
      </c>
      <c r="K395" t="s">
        <v>2077</v>
      </c>
      <c r="L395" t="str">
        <f t="shared" si="19"/>
        <v>W34</v>
      </c>
      <c r="M395" t="str">
        <f t="shared" si="18"/>
        <v/>
      </c>
      <c r="N395" t="e">
        <f>IF(LEN(K395&gt;0),VLOOKUP(L395,Sheet1!$A$2:$A$195,1,FALSE),"")</f>
        <v>#N/A</v>
      </c>
      <c r="O395" t="e">
        <f>IF(LEN(L395&gt;0),VLOOKUP(N395,Sheet1!$B$2:$B$195,1,FALSE),"")</f>
        <v>#N/A</v>
      </c>
      <c r="U395" s="7" t="s">
        <v>2078</v>
      </c>
      <c r="V395" t="s">
        <v>2076</v>
      </c>
    </row>
    <row r="396" spans="1:23" x14ac:dyDescent="0.25">
      <c r="A396" s="1"/>
      <c r="B396" t="s">
        <v>2079</v>
      </c>
      <c r="E396" t="str">
        <f t="shared" si="20"/>
        <v/>
      </c>
      <c r="J396" s="4" t="s">
        <v>2080</v>
      </c>
      <c r="K396" t="s">
        <v>2081</v>
      </c>
      <c r="L396" t="str">
        <f t="shared" si="19"/>
        <v>H26</v>
      </c>
      <c r="M396" t="str">
        <f t="shared" si="18"/>
        <v/>
      </c>
      <c r="N396" t="e">
        <f>IF(LEN(K396&gt;0),VLOOKUP(L396,Sheet1!$A$2:$A$195,1,FALSE),"")</f>
        <v>#N/A</v>
      </c>
      <c r="O396" t="e">
        <f>IF(LEN(L396&gt;0),VLOOKUP(N396,Sheet1!$B$2:$B$195,1,FALSE),"")</f>
        <v>#N/A</v>
      </c>
      <c r="U396" s="6" t="s">
        <v>2082</v>
      </c>
      <c r="V396" s="4" t="s">
        <v>2080</v>
      </c>
    </row>
    <row r="397" spans="1:23" x14ac:dyDescent="0.25">
      <c r="A397" s="1"/>
      <c r="B397" t="s">
        <v>2083</v>
      </c>
      <c r="C397" t="s">
        <v>2084</v>
      </c>
      <c r="D397" t="s">
        <v>2085</v>
      </c>
      <c r="E397" t="str">
        <f t="shared" si="20"/>
        <v>G13&gt;</v>
      </c>
      <c r="F397" t="s">
        <v>2086</v>
      </c>
      <c r="G397" t="s">
        <v>2087</v>
      </c>
      <c r="J397" t="s">
        <v>2088</v>
      </c>
      <c r="K397" t="s">
        <v>2089</v>
      </c>
      <c r="L397" t="str">
        <f t="shared" si="19"/>
        <v>Y32</v>
      </c>
      <c r="M397" t="str">
        <f t="shared" si="18"/>
        <v/>
      </c>
      <c r="N397" t="e">
        <f>IF(LEN(K397&gt;0),VLOOKUP(L397,Sheet1!$A$2:$A$195,1,FALSE),"")</f>
        <v>#N/A</v>
      </c>
      <c r="O397" t="e">
        <f>IF(LEN(L397&gt;0),VLOOKUP(N397,Sheet1!$B$2:$B$195,1,FALSE),"")</f>
        <v>#N/A</v>
      </c>
      <c r="U397" s="5" t="s">
        <v>2088</v>
      </c>
      <c r="V397" t="s">
        <v>2088</v>
      </c>
      <c r="W397" s="3" t="s">
        <v>2090</v>
      </c>
    </row>
    <row r="398" spans="1:23" x14ac:dyDescent="0.25">
      <c r="A398" s="1"/>
      <c r="B398" t="s">
        <v>2091</v>
      </c>
      <c r="E398" t="str">
        <f t="shared" si="20"/>
        <v/>
      </c>
      <c r="J398" t="s">
        <v>2092</v>
      </c>
      <c r="K398" t="s">
        <v>2093</v>
      </c>
      <c r="L398" t="str">
        <f t="shared" si="19"/>
        <v>M25</v>
      </c>
      <c r="M398" t="str">
        <f t="shared" si="18"/>
        <v/>
      </c>
      <c r="N398" t="e">
        <f>IF(LEN(K398&gt;0),VLOOKUP(L398,Sheet1!$A$2:$A$195,1,FALSE),"")</f>
        <v>#N/A</v>
      </c>
      <c r="O398" t="e">
        <f>IF(LEN(L398&gt;0),VLOOKUP(N398,Sheet1!$B$2:$B$195,1,FALSE),"")</f>
        <v>#N/A</v>
      </c>
      <c r="U398" s="6" t="s">
        <v>2094</v>
      </c>
      <c r="V398" t="s">
        <v>2092</v>
      </c>
    </row>
    <row r="399" spans="1:23" x14ac:dyDescent="0.25">
      <c r="A399" s="1"/>
      <c r="B399" t="s">
        <v>2095</v>
      </c>
      <c r="E399" t="str">
        <f t="shared" si="20"/>
        <v/>
      </c>
      <c r="J399" t="s">
        <v>2096</v>
      </c>
      <c r="K399" t="s">
        <v>2097</v>
      </c>
      <c r="L399" t="str">
        <f t="shared" si="19"/>
        <v>G25</v>
      </c>
      <c r="M399" t="str">
        <f t="shared" si="18"/>
        <v/>
      </c>
      <c r="N399" t="e">
        <f>IF(LEN(K399&gt;0),VLOOKUP(L399,Sheet1!$A$2:$A$195,1,FALSE),"")</f>
        <v>#N/A</v>
      </c>
      <c r="O399" t="e">
        <f>IF(LEN(L399&gt;0),VLOOKUP(N399,Sheet1!$B$2:$B$195,1,FALSE),"")</f>
        <v>#N/A</v>
      </c>
      <c r="U399" s="5" t="s">
        <v>2098</v>
      </c>
      <c r="V399" t="s">
        <v>2096</v>
      </c>
    </row>
    <row r="400" spans="1:23" x14ac:dyDescent="0.25">
      <c r="A400" s="1"/>
      <c r="B400" t="s">
        <v>2099</v>
      </c>
      <c r="E400" t="str">
        <f t="shared" si="20"/>
        <v/>
      </c>
      <c r="J400" t="s">
        <v>2100</v>
      </c>
      <c r="K400" t="s">
        <v>2101</v>
      </c>
      <c r="L400" t="str">
        <f t="shared" si="19"/>
        <v>E25</v>
      </c>
      <c r="M400" t="str">
        <f t="shared" si="18"/>
        <v/>
      </c>
      <c r="N400" t="e">
        <f>IF(LEN(K400&gt;0),VLOOKUP(L400,Sheet1!$A$2:$A$195,1,FALSE),"")</f>
        <v>#N/A</v>
      </c>
      <c r="O400" t="e">
        <f>IF(LEN(L400&gt;0),VLOOKUP(N400,Sheet1!$B$2:$B$195,1,FALSE),"")</f>
        <v>#N/A</v>
      </c>
      <c r="U400" s="5" t="s">
        <v>2102</v>
      </c>
      <c r="V400" t="s">
        <v>2100</v>
      </c>
    </row>
    <row r="401" spans="1:23" x14ac:dyDescent="0.25">
      <c r="A401" s="1"/>
      <c r="B401" t="s">
        <v>2103</v>
      </c>
      <c r="E401" t="str">
        <f t="shared" si="20"/>
        <v/>
      </c>
      <c r="J401" t="s">
        <v>2104</v>
      </c>
      <c r="K401" t="s">
        <v>2105</v>
      </c>
      <c r="L401" t="str">
        <f t="shared" si="19"/>
        <v>D25</v>
      </c>
      <c r="M401" t="str">
        <f t="shared" si="18"/>
        <v/>
      </c>
      <c r="N401" t="e">
        <f>IF(LEN(K401&gt;0),VLOOKUP(L401,Sheet1!$A$2:$A$195,1,FALSE),"")</f>
        <v>#N/A</v>
      </c>
      <c r="O401" t="e">
        <f>IF(LEN(L401&gt;0),VLOOKUP(N401,Sheet1!$B$2:$B$195,1,FALSE),"")</f>
        <v>#N/A</v>
      </c>
      <c r="U401" s="5" t="s">
        <v>2106</v>
      </c>
      <c r="V401" t="s">
        <v>2104</v>
      </c>
    </row>
    <row r="402" spans="1:23" x14ac:dyDescent="0.25">
      <c r="A402" s="1"/>
      <c r="B402" t="s">
        <v>2107</v>
      </c>
      <c r="E402" t="str">
        <f t="shared" si="20"/>
        <v/>
      </c>
      <c r="J402" t="s">
        <v>2108</v>
      </c>
      <c r="L402" t="str">
        <f t="shared" si="19"/>
        <v/>
      </c>
      <c r="M402" t="str">
        <f t="shared" si="18"/>
        <v/>
      </c>
      <c r="N402" t="e">
        <f>IF(LEN(K402&gt;0),VLOOKUP(L402,Sheet1!$A$2:$A$195,1,FALSE),"")</f>
        <v>#N/A</v>
      </c>
      <c r="O402" t="e">
        <f>IF(LEN(L402&gt;0),VLOOKUP(N402,Sheet1!$B$2:$B$195,1,FALSE),"")</f>
        <v>#N/A</v>
      </c>
      <c r="U402" s="5" t="s">
        <v>2109</v>
      </c>
      <c r="V402" t="s">
        <v>2108</v>
      </c>
    </row>
    <row r="403" spans="1:23" x14ac:dyDescent="0.25">
      <c r="A403" s="1"/>
      <c r="B403" t="s">
        <v>2110</v>
      </c>
      <c r="E403" t="str">
        <f t="shared" si="20"/>
        <v/>
      </c>
      <c r="J403" t="s">
        <v>2111</v>
      </c>
      <c r="L403" t="str">
        <f t="shared" si="19"/>
        <v/>
      </c>
      <c r="M403" t="str">
        <f t="shared" si="18"/>
        <v/>
      </c>
      <c r="N403" t="e">
        <f>IF(LEN(K403&gt;0),VLOOKUP(L403,Sheet1!$A$2:$A$195,1,FALSE),"")</f>
        <v>#N/A</v>
      </c>
      <c r="O403" t="e">
        <f>IF(LEN(L403&gt;0),VLOOKUP(N403,Sheet1!$B$2:$B$195,1,FALSE),"")</f>
        <v>#N/A</v>
      </c>
      <c r="U403" s="5" t="s">
        <v>2112</v>
      </c>
      <c r="V403" t="s">
        <v>2111</v>
      </c>
    </row>
    <row r="404" spans="1:23" x14ac:dyDescent="0.25">
      <c r="A404" s="1"/>
      <c r="B404" t="s">
        <v>2113</v>
      </c>
      <c r="E404" t="str">
        <f t="shared" si="20"/>
        <v/>
      </c>
      <c r="J404" t="s">
        <v>2114</v>
      </c>
      <c r="L404" t="str">
        <f t="shared" si="19"/>
        <v/>
      </c>
      <c r="M404" t="str">
        <f t="shared" si="18"/>
        <v/>
      </c>
      <c r="N404" t="e">
        <f>IF(LEN(K404&gt;0),VLOOKUP(L404,Sheet1!$A$2:$A$195,1,FALSE),"")</f>
        <v>#N/A</v>
      </c>
      <c r="O404" t="e">
        <f>IF(LEN(L404&gt;0),VLOOKUP(N404,Sheet1!$B$2:$B$195,1,FALSE),"")</f>
        <v>#N/A</v>
      </c>
      <c r="U404" s="5" t="s">
        <v>2115</v>
      </c>
      <c r="V404" t="s">
        <v>2114</v>
      </c>
    </row>
    <row r="405" spans="1:23" x14ac:dyDescent="0.25">
      <c r="A405" s="1"/>
      <c r="B405" t="s">
        <v>2116</v>
      </c>
      <c r="E405" t="str">
        <f t="shared" si="20"/>
        <v/>
      </c>
      <c r="J405" t="s">
        <v>2117</v>
      </c>
      <c r="L405" t="str">
        <f t="shared" si="19"/>
        <v/>
      </c>
      <c r="M405" t="str">
        <f t="shared" si="18"/>
        <v/>
      </c>
      <c r="N405" t="e">
        <f>IF(LEN(K405&gt;0),VLOOKUP(L405,Sheet1!$A$2:$A$195,1,FALSE),"")</f>
        <v>#N/A</v>
      </c>
      <c r="O405" t="e">
        <f>IF(LEN(L405&gt;0),VLOOKUP(N405,Sheet1!$B$2:$B$195,1,FALSE),"")</f>
        <v>#N/A</v>
      </c>
      <c r="U405" s="6" t="s">
        <v>2118</v>
      </c>
      <c r="V405" t="s">
        <v>2117</v>
      </c>
    </row>
    <row r="406" spans="1:23" x14ac:dyDescent="0.25">
      <c r="A406" s="1"/>
      <c r="B406" t="s">
        <v>2119</v>
      </c>
      <c r="E406" t="str">
        <f t="shared" si="20"/>
        <v/>
      </c>
      <c r="J406" t="s">
        <v>2120</v>
      </c>
      <c r="L406" t="str">
        <f t="shared" si="19"/>
        <v/>
      </c>
      <c r="M406" t="str">
        <f t="shared" si="18"/>
        <v/>
      </c>
      <c r="N406" t="e">
        <f>IF(LEN(K406&gt;0),VLOOKUP(L406,Sheet1!$A$2:$A$195,1,FALSE),"")</f>
        <v>#N/A</v>
      </c>
      <c r="O406" t="e">
        <f>IF(LEN(L406&gt;0),VLOOKUP(N406,Sheet1!$B$2:$B$195,1,FALSE),"")</f>
        <v>#N/A</v>
      </c>
      <c r="U406" s="5" t="s">
        <v>2121</v>
      </c>
      <c r="V406" t="s">
        <v>2120</v>
      </c>
    </row>
    <row r="407" spans="1:23" x14ac:dyDescent="0.25">
      <c r="A407" s="1"/>
      <c r="B407" t="s">
        <v>2122</v>
      </c>
      <c r="E407" t="str">
        <f t="shared" si="20"/>
        <v/>
      </c>
      <c r="J407" t="s">
        <v>2123</v>
      </c>
      <c r="L407" t="str">
        <f t="shared" si="19"/>
        <v/>
      </c>
      <c r="M407" t="str">
        <f t="shared" si="18"/>
        <v/>
      </c>
      <c r="N407" t="e">
        <f>IF(LEN(K407&gt;0),VLOOKUP(L407,Sheet1!$A$2:$A$195,1,FALSE),"")</f>
        <v>#N/A</v>
      </c>
      <c r="O407" t="e">
        <f>IF(LEN(L407&gt;0),VLOOKUP(N407,Sheet1!$B$2:$B$195,1,FALSE),"")</f>
        <v>#N/A</v>
      </c>
      <c r="U407" s="5" t="s">
        <v>2124</v>
      </c>
      <c r="V407" t="s">
        <v>2123</v>
      </c>
    </row>
    <row r="408" spans="1:23" x14ac:dyDescent="0.25">
      <c r="A408" s="1"/>
      <c r="B408" t="s">
        <v>2125</v>
      </c>
      <c r="E408" t="str">
        <f t="shared" si="20"/>
        <v/>
      </c>
      <c r="J408" t="s">
        <v>2126</v>
      </c>
      <c r="L408" t="str">
        <f t="shared" si="19"/>
        <v/>
      </c>
      <c r="M408" t="str">
        <f t="shared" si="18"/>
        <v/>
      </c>
      <c r="N408" t="e">
        <f>IF(LEN(K408&gt;0),VLOOKUP(L408,Sheet1!$A$2:$A$195,1,FALSE),"")</f>
        <v>#N/A</v>
      </c>
      <c r="O408" t="e">
        <f>IF(LEN(L408&gt;0),VLOOKUP(N408,Sheet1!$B$2:$B$195,1,FALSE),"")</f>
        <v>#N/A</v>
      </c>
      <c r="U408" s="5" t="s">
        <v>2127</v>
      </c>
      <c r="V408" t="s">
        <v>2126</v>
      </c>
    </row>
    <row r="409" spans="1:23" x14ac:dyDescent="0.25">
      <c r="A409" s="1"/>
      <c r="B409" t="s">
        <v>2128</v>
      </c>
      <c r="E409" t="str">
        <f t="shared" si="20"/>
        <v/>
      </c>
      <c r="J409" t="s">
        <v>2129</v>
      </c>
      <c r="L409" t="str">
        <f t="shared" si="19"/>
        <v/>
      </c>
      <c r="M409" t="str">
        <f t="shared" si="18"/>
        <v/>
      </c>
      <c r="N409" t="e">
        <f>IF(LEN(K409&gt;0),VLOOKUP(L409,Sheet1!$A$2:$A$195,1,FALSE),"")</f>
        <v>#N/A</v>
      </c>
      <c r="O409" t="e">
        <f>IF(LEN(L409&gt;0),VLOOKUP(N409,Sheet1!$B$2:$B$195,1,FALSE),"")</f>
        <v>#N/A</v>
      </c>
      <c r="U409" s="5" t="s">
        <v>2130</v>
      </c>
      <c r="V409" t="s">
        <v>2129</v>
      </c>
    </row>
    <row r="410" spans="1:23" x14ac:dyDescent="0.25">
      <c r="A410" s="1"/>
      <c r="B410" t="s">
        <v>2131</v>
      </c>
      <c r="E410" t="str">
        <f t="shared" si="20"/>
        <v/>
      </c>
      <c r="J410" t="s">
        <v>2132</v>
      </c>
      <c r="L410" t="str">
        <f t="shared" si="19"/>
        <v/>
      </c>
      <c r="M410" t="str">
        <f t="shared" si="18"/>
        <v/>
      </c>
      <c r="N410" t="e">
        <f>IF(LEN(K410&gt;0),VLOOKUP(L410,Sheet1!$A$2:$A$195,1,FALSE),"")</f>
        <v>#N/A</v>
      </c>
      <c r="O410" t="e">
        <f>IF(LEN(L410&gt;0),VLOOKUP(N410,Sheet1!$B$2:$B$195,1,FALSE),"")</f>
        <v>#N/A</v>
      </c>
      <c r="U410" s="6" t="s">
        <v>2133</v>
      </c>
      <c r="V410" t="s">
        <v>2132</v>
      </c>
    </row>
    <row r="411" spans="1:23" x14ac:dyDescent="0.25">
      <c r="A411" s="1"/>
      <c r="B411" t="s">
        <v>2134</v>
      </c>
      <c r="E411" t="str">
        <f t="shared" si="20"/>
        <v/>
      </c>
      <c r="J411" s="4" t="s">
        <v>2135</v>
      </c>
      <c r="L411" t="str">
        <f t="shared" si="19"/>
        <v/>
      </c>
      <c r="M411" t="str">
        <f t="shared" si="18"/>
        <v/>
      </c>
      <c r="N411" t="e">
        <f>IF(LEN(K411&gt;0),VLOOKUP(L411,Sheet1!$A$2:$A$195,1,FALSE),"")</f>
        <v>#N/A</v>
      </c>
      <c r="O411" t="e">
        <f>IF(LEN(L411&gt;0),VLOOKUP(N411,Sheet1!$B$2:$B$195,1,FALSE),"")</f>
        <v>#N/A</v>
      </c>
      <c r="U411" s="5" t="s">
        <v>2136</v>
      </c>
      <c r="V411" s="4" t="s">
        <v>2135</v>
      </c>
      <c r="W411" s="3" t="s">
        <v>2137</v>
      </c>
    </row>
    <row r="412" spans="1:23" x14ac:dyDescent="0.25">
      <c r="A412" s="1"/>
      <c r="B412" t="s">
        <v>2138</v>
      </c>
      <c r="E412" t="str">
        <f t="shared" si="20"/>
        <v/>
      </c>
      <c r="J412" t="s">
        <v>2139</v>
      </c>
      <c r="L412" t="str">
        <f t="shared" si="19"/>
        <v/>
      </c>
      <c r="M412" t="str">
        <f t="shared" si="18"/>
        <v/>
      </c>
      <c r="N412" t="e">
        <f>IF(LEN(K412&gt;0),VLOOKUP(L412,Sheet1!$A$2:$A$195,1,FALSE),"")</f>
        <v>#N/A</v>
      </c>
      <c r="O412" t="e">
        <f>IF(LEN(L412&gt;0),VLOOKUP(N412,Sheet1!$B$2:$B$195,1,FALSE),"")</f>
        <v>#N/A</v>
      </c>
      <c r="U412" s="6" t="s">
        <v>2140</v>
      </c>
      <c r="V412" t="s">
        <v>2139</v>
      </c>
    </row>
    <row r="413" spans="1:23" x14ac:dyDescent="0.25">
      <c r="A413" s="1"/>
      <c r="B413" t="s">
        <v>2141</v>
      </c>
      <c r="E413" t="str">
        <f t="shared" si="20"/>
        <v/>
      </c>
      <c r="J413" t="s">
        <v>2142</v>
      </c>
      <c r="L413" t="str">
        <f t="shared" si="19"/>
        <v/>
      </c>
      <c r="M413" t="str">
        <f t="shared" si="18"/>
        <v/>
      </c>
      <c r="N413" t="e">
        <f>IF(LEN(K413&gt;0),VLOOKUP(L413,Sheet1!$A$2:$A$195,1,FALSE),"")</f>
        <v>#N/A</v>
      </c>
      <c r="O413" t="e">
        <f>IF(LEN(L413&gt;0),VLOOKUP(N413,Sheet1!$B$2:$B$195,1,FALSE),"")</f>
        <v>#N/A</v>
      </c>
      <c r="U413" s="5" t="s">
        <v>2143</v>
      </c>
      <c r="V413" t="s">
        <v>2142</v>
      </c>
    </row>
    <row r="414" spans="1:23" x14ac:dyDescent="0.25">
      <c r="A414" s="1"/>
      <c r="B414" t="s">
        <v>2144</v>
      </c>
      <c r="E414" t="str">
        <f t="shared" si="20"/>
        <v/>
      </c>
      <c r="J414" t="s">
        <v>2145</v>
      </c>
      <c r="L414" t="str">
        <f t="shared" si="19"/>
        <v/>
      </c>
      <c r="M414" t="str">
        <f t="shared" si="18"/>
        <v/>
      </c>
      <c r="N414" t="e">
        <f>IF(LEN(K414&gt;0),VLOOKUP(L414,Sheet1!$A$2:$A$195,1,FALSE),"")</f>
        <v>#N/A</v>
      </c>
      <c r="O414" t="e">
        <f>IF(LEN(L414&gt;0),VLOOKUP(N414,Sheet1!$B$2:$B$195,1,FALSE),"")</f>
        <v>#N/A</v>
      </c>
      <c r="U414" s="5" t="s">
        <v>2146</v>
      </c>
      <c r="V414" t="s">
        <v>2145</v>
      </c>
    </row>
    <row r="415" spans="1:23" x14ac:dyDescent="0.25">
      <c r="A415" s="1"/>
      <c r="B415" t="s">
        <v>2147</v>
      </c>
      <c r="E415" t="str">
        <f t="shared" si="20"/>
        <v/>
      </c>
      <c r="J415" t="s">
        <v>2148</v>
      </c>
      <c r="L415" t="str">
        <f t="shared" si="19"/>
        <v/>
      </c>
      <c r="M415" t="str">
        <f t="shared" si="18"/>
        <v/>
      </c>
      <c r="N415" t="e">
        <f>IF(LEN(K415&gt;0),VLOOKUP(L415,Sheet1!$A$2:$A$195,1,FALSE),"")</f>
        <v>#N/A</v>
      </c>
      <c r="O415" t="e">
        <f>IF(LEN(L415&gt;0),VLOOKUP(N415,Sheet1!$B$2:$B$195,1,FALSE),"")</f>
        <v>#N/A</v>
      </c>
      <c r="U415" s="5" t="s">
        <v>2149</v>
      </c>
      <c r="V415" t="s">
        <v>2148</v>
      </c>
    </row>
    <row r="416" spans="1:23" x14ac:dyDescent="0.25">
      <c r="A416" s="1"/>
      <c r="B416" t="s">
        <v>2150</v>
      </c>
      <c r="E416" t="str">
        <f t="shared" si="20"/>
        <v/>
      </c>
      <c r="J416" t="s">
        <v>2151</v>
      </c>
      <c r="L416" t="str">
        <f t="shared" si="19"/>
        <v/>
      </c>
      <c r="M416" t="str">
        <f t="shared" si="18"/>
        <v/>
      </c>
      <c r="N416" t="e">
        <f>IF(LEN(K416&gt;0),VLOOKUP(L416,Sheet1!$A$2:$A$195,1,FALSE),"")</f>
        <v>#N/A</v>
      </c>
      <c r="O416" t="e">
        <f>IF(LEN(L416&gt;0),VLOOKUP(N416,Sheet1!$B$2:$B$195,1,FALSE),"")</f>
        <v>#N/A</v>
      </c>
      <c r="U416" s="7" t="s">
        <v>2152</v>
      </c>
      <c r="V416" t="s">
        <v>2151</v>
      </c>
    </row>
    <row r="417" spans="1:23" x14ac:dyDescent="0.25">
      <c r="A417" s="1"/>
      <c r="B417" t="s">
        <v>2153</v>
      </c>
      <c r="E417" t="str">
        <f t="shared" si="20"/>
        <v/>
      </c>
      <c r="J417" s="4" t="s">
        <v>2154</v>
      </c>
      <c r="K417" t="s">
        <v>2155</v>
      </c>
      <c r="L417" t="str">
        <f t="shared" si="19"/>
        <v>K27</v>
      </c>
      <c r="M417" t="str">
        <f t="shared" si="18"/>
        <v/>
      </c>
      <c r="N417" t="e">
        <f>IF(LEN(K417&gt;0),VLOOKUP(L417,Sheet1!$A$2:$A$195,1,FALSE),"")</f>
        <v>#N/A</v>
      </c>
      <c r="O417" t="e">
        <f>IF(LEN(L417&gt;0),VLOOKUP(N417,Sheet1!$B$2:$B$195,1,FALSE),"")</f>
        <v>#N/A</v>
      </c>
      <c r="U417" s="6" t="s">
        <v>2156</v>
      </c>
      <c r="V417" s="4" t="s">
        <v>2154</v>
      </c>
    </row>
    <row r="418" spans="1:23" x14ac:dyDescent="0.25">
      <c r="A418" s="1"/>
      <c r="B418" t="s">
        <v>2157</v>
      </c>
      <c r="E418" t="str">
        <f t="shared" si="20"/>
        <v/>
      </c>
      <c r="J418" t="s">
        <v>2158</v>
      </c>
      <c r="K418" t="s">
        <v>2159</v>
      </c>
      <c r="L418" t="str">
        <f t="shared" si="19"/>
        <v>AE35</v>
      </c>
      <c r="M418" t="str">
        <f t="shared" si="18"/>
        <v/>
      </c>
      <c r="N418" t="e">
        <f>IF(LEN(K418&gt;0),VLOOKUP(L418,Sheet1!$A$2:$A$195,1,FALSE),"")</f>
        <v>#N/A</v>
      </c>
      <c r="O418" t="e">
        <f>IF(LEN(L418&gt;0),VLOOKUP(N418,Sheet1!$B$2:$B$195,1,FALSE),"")</f>
        <v>#N/A</v>
      </c>
      <c r="U418" s="7" t="s">
        <v>2160</v>
      </c>
      <c r="V418" t="s">
        <v>2158</v>
      </c>
    </row>
    <row r="419" spans="1:23" x14ac:dyDescent="0.25">
      <c r="A419" s="1"/>
      <c r="B419" t="s">
        <v>2161</v>
      </c>
      <c r="E419" t="str">
        <f t="shared" si="20"/>
        <v/>
      </c>
      <c r="J419" t="s">
        <v>2162</v>
      </c>
      <c r="K419" t="s">
        <v>4298</v>
      </c>
      <c r="L419" t="str">
        <f t="shared" si="19"/>
        <v>W38</v>
      </c>
      <c r="M419" t="str">
        <f t="shared" si="18"/>
        <v/>
      </c>
      <c r="N419" t="e">
        <f>IF(LEN(K419&gt;0),VLOOKUP(L419,Sheet1!$A$2:$A$195,1,FALSE),"")</f>
        <v>#N/A</v>
      </c>
      <c r="O419" t="e">
        <f>IF(LEN(L419&gt;0),VLOOKUP(N419,Sheet1!$B$2:$B$195,1,FALSE),"")</f>
        <v>#N/A</v>
      </c>
      <c r="P419" t="s">
        <v>2163</v>
      </c>
      <c r="Q419" t="s">
        <v>2164</v>
      </c>
      <c r="U419" s="8" t="s">
        <v>2165</v>
      </c>
      <c r="V419" t="s">
        <v>2162</v>
      </c>
    </row>
    <row r="420" spans="1:23" x14ac:dyDescent="0.25">
      <c r="A420" s="1"/>
      <c r="B420" t="s">
        <v>2166</v>
      </c>
      <c r="E420" t="str">
        <f t="shared" si="20"/>
        <v/>
      </c>
      <c r="J420" t="s">
        <v>2167</v>
      </c>
      <c r="K420" t="s">
        <v>4299</v>
      </c>
      <c r="L420" t="str">
        <f t="shared" si="19"/>
        <v>V36</v>
      </c>
      <c r="M420" t="str">
        <f t="shared" si="18"/>
        <v/>
      </c>
      <c r="N420" t="e">
        <f>IF(LEN(K420&gt;0),VLOOKUP(L420,Sheet1!$A$2:$A$195,1,FALSE),"")</f>
        <v>#N/A</v>
      </c>
      <c r="O420" t="e">
        <f>IF(LEN(L420&gt;0),VLOOKUP(N420,Sheet1!$B$2:$B$195,1,FALSE),"")</f>
        <v>#N/A</v>
      </c>
      <c r="P420" t="s">
        <v>2168</v>
      </c>
      <c r="Q420" t="s">
        <v>2169</v>
      </c>
      <c r="U420" s="8" t="s">
        <v>2170</v>
      </c>
      <c r="V420" t="s">
        <v>2167</v>
      </c>
    </row>
    <row r="421" spans="1:23" x14ac:dyDescent="0.25">
      <c r="A421" s="1"/>
      <c r="B421" t="s">
        <v>2171</v>
      </c>
      <c r="C421" t="s">
        <v>2172</v>
      </c>
      <c r="D421" t="s">
        <v>2173</v>
      </c>
      <c r="E421" t="str">
        <f t="shared" si="20"/>
        <v>G9</v>
      </c>
      <c r="J421" t="s">
        <v>2174</v>
      </c>
      <c r="K421" t="s">
        <v>2175</v>
      </c>
      <c r="L421" t="str">
        <f t="shared" si="19"/>
        <v>AH36</v>
      </c>
      <c r="M421" t="str">
        <f t="shared" si="18"/>
        <v/>
      </c>
      <c r="N421" t="e">
        <f>IF(LEN(K421&gt;0),VLOOKUP(L421,Sheet1!$A$2:$A$195,1,FALSE),"")</f>
        <v>#N/A</v>
      </c>
      <c r="O421" t="e">
        <f>IF(LEN(L421&gt;0),VLOOKUP(N421,Sheet1!$B$2:$B$195,1,FALSE),"")</f>
        <v>#N/A</v>
      </c>
      <c r="U421" s="7" t="s">
        <v>2176</v>
      </c>
      <c r="V421" t="s">
        <v>2174</v>
      </c>
    </row>
    <row r="422" spans="1:23" x14ac:dyDescent="0.25">
      <c r="A422" s="1"/>
      <c r="B422" t="s">
        <v>2177</v>
      </c>
      <c r="C422" t="s">
        <v>2178</v>
      </c>
      <c r="D422" t="s">
        <v>2179</v>
      </c>
      <c r="E422" t="str">
        <f t="shared" si="20"/>
        <v>K11</v>
      </c>
      <c r="J422" t="s">
        <v>2180</v>
      </c>
      <c r="K422" t="s">
        <v>2181</v>
      </c>
      <c r="L422" t="str">
        <f t="shared" si="19"/>
        <v>T36</v>
      </c>
      <c r="M422" t="str">
        <f t="shared" si="18"/>
        <v/>
      </c>
      <c r="N422" t="e">
        <f>IF(LEN(K422&gt;0),VLOOKUP(L422,Sheet1!$A$2:$A$195,1,FALSE),"")</f>
        <v>#N/A</v>
      </c>
      <c r="O422" t="e">
        <f>IF(LEN(L422&gt;0),VLOOKUP(N422,Sheet1!$B$2:$B$195,1,FALSE),"")</f>
        <v>#N/A</v>
      </c>
      <c r="U422" s="7" t="s">
        <v>2182</v>
      </c>
      <c r="V422" t="s">
        <v>2180</v>
      </c>
    </row>
    <row r="423" spans="1:23" x14ac:dyDescent="0.25">
      <c r="A423" s="1"/>
      <c r="B423" t="s">
        <v>2183</v>
      </c>
      <c r="E423" t="str">
        <f t="shared" si="20"/>
        <v/>
      </c>
      <c r="J423" t="s">
        <v>2184</v>
      </c>
      <c r="K423" t="s">
        <v>2185</v>
      </c>
      <c r="L423" t="str">
        <f t="shared" si="19"/>
        <v>Y37</v>
      </c>
      <c r="M423" t="str">
        <f t="shared" si="18"/>
        <v/>
      </c>
      <c r="N423" t="e">
        <f>IF(LEN(K423&gt;0),VLOOKUP(L423,Sheet1!$A$2:$A$195,1,FALSE),"")</f>
        <v>#N/A</v>
      </c>
      <c r="O423" t="e">
        <f>IF(LEN(L423&gt;0),VLOOKUP(N423,Sheet1!$B$2:$B$195,1,FALSE),"")</f>
        <v>#N/A</v>
      </c>
      <c r="U423" s="7" t="s">
        <v>2186</v>
      </c>
      <c r="V423" t="s">
        <v>2184</v>
      </c>
    </row>
    <row r="424" spans="1:23" x14ac:dyDescent="0.25">
      <c r="A424" s="1"/>
      <c r="B424" t="s">
        <v>2187</v>
      </c>
      <c r="E424" t="str">
        <f t="shared" si="20"/>
        <v/>
      </c>
      <c r="J424" t="s">
        <v>2188</v>
      </c>
      <c r="L424" t="str">
        <f t="shared" si="19"/>
        <v/>
      </c>
      <c r="M424" t="str">
        <f t="shared" si="18"/>
        <v/>
      </c>
      <c r="N424" t="e">
        <f>IF(LEN(K424&gt;0),VLOOKUP(L424,Sheet1!$A$2:$A$195,1,FALSE),"")</f>
        <v>#N/A</v>
      </c>
      <c r="O424" t="e">
        <f>IF(LEN(L424&gt;0),VLOOKUP(N424,Sheet1!$B$2:$B$195,1,FALSE),"")</f>
        <v>#N/A</v>
      </c>
      <c r="U424" s="8" t="s">
        <v>2189</v>
      </c>
      <c r="V424" t="s">
        <v>2188</v>
      </c>
    </row>
    <row r="425" spans="1:23" x14ac:dyDescent="0.25">
      <c r="A425" s="1"/>
      <c r="B425" t="s">
        <v>2190</v>
      </c>
      <c r="E425" t="str">
        <f t="shared" si="20"/>
        <v/>
      </c>
      <c r="J425" t="s">
        <v>2191</v>
      </c>
      <c r="K425" t="s">
        <v>2192</v>
      </c>
      <c r="L425" t="str">
        <f t="shared" si="19"/>
        <v>W35</v>
      </c>
      <c r="M425" t="str">
        <f t="shared" si="18"/>
        <v/>
      </c>
      <c r="N425" t="e">
        <f>IF(LEN(K425&gt;0),VLOOKUP(L425,Sheet1!$A$2:$A$195,1,FALSE),"")</f>
        <v>#N/A</v>
      </c>
      <c r="O425" t="e">
        <f>IF(LEN(L425&gt;0),VLOOKUP(N425,Sheet1!$B$2:$B$195,1,FALSE),"")</f>
        <v>#N/A</v>
      </c>
      <c r="U425" s="7" t="s">
        <v>2193</v>
      </c>
      <c r="V425" t="s">
        <v>2191</v>
      </c>
    </row>
    <row r="426" spans="1:23" x14ac:dyDescent="0.25">
      <c r="A426" s="1"/>
      <c r="B426" t="s">
        <v>2194</v>
      </c>
      <c r="E426" t="str">
        <f t="shared" si="20"/>
        <v/>
      </c>
      <c r="J426" t="s">
        <v>2195</v>
      </c>
      <c r="K426" t="s">
        <v>4300</v>
      </c>
      <c r="L426" t="str">
        <f t="shared" si="19"/>
        <v>AA38</v>
      </c>
      <c r="M426" t="str">
        <f t="shared" si="18"/>
        <v/>
      </c>
      <c r="N426" t="e">
        <f>IF(LEN(K426&gt;0),VLOOKUP(L426,Sheet1!$A$2:$A$195,1,FALSE),"")</f>
        <v>#N/A</v>
      </c>
      <c r="O426" t="e">
        <f>IF(LEN(L426&gt;0),VLOOKUP(N426,Sheet1!$B$2:$B$195,1,FALSE),"")</f>
        <v>#N/A</v>
      </c>
      <c r="P426" t="s">
        <v>2196</v>
      </c>
      <c r="Q426" t="s">
        <v>2197</v>
      </c>
      <c r="U426" s="8" t="s">
        <v>2198</v>
      </c>
      <c r="V426" t="s">
        <v>2195</v>
      </c>
    </row>
    <row r="427" spans="1:23" x14ac:dyDescent="0.25">
      <c r="A427" s="1"/>
      <c r="B427" t="s">
        <v>2199</v>
      </c>
      <c r="C427" t="s">
        <v>2200</v>
      </c>
      <c r="D427" t="s">
        <v>2201</v>
      </c>
      <c r="E427" t="str">
        <f t="shared" si="20"/>
        <v>G12&gt;</v>
      </c>
      <c r="F427" t="s">
        <v>2202</v>
      </c>
      <c r="G427" t="s">
        <v>2203</v>
      </c>
      <c r="J427" t="s">
        <v>2204</v>
      </c>
      <c r="K427" t="s">
        <v>2205</v>
      </c>
      <c r="L427" t="str">
        <f t="shared" si="19"/>
        <v>Y33</v>
      </c>
      <c r="M427" t="str">
        <f t="shared" si="18"/>
        <v/>
      </c>
      <c r="N427" t="e">
        <f>IF(LEN(K427&gt;0),VLOOKUP(L427,Sheet1!$A$2:$A$195,1,FALSE),"")</f>
        <v>#N/A</v>
      </c>
      <c r="O427" t="e">
        <f>IF(LEN(L427&gt;0),VLOOKUP(N427,Sheet1!$B$2:$B$195,1,FALSE),"")</f>
        <v>#N/A</v>
      </c>
      <c r="U427" s="5" t="s">
        <v>2204</v>
      </c>
      <c r="V427" t="s">
        <v>2204</v>
      </c>
      <c r="W427" s="3" t="s">
        <v>2206</v>
      </c>
    </row>
    <row r="428" spans="1:23" x14ac:dyDescent="0.25">
      <c r="A428" s="1"/>
      <c r="B428" t="s">
        <v>2207</v>
      </c>
      <c r="E428" t="str">
        <f t="shared" si="20"/>
        <v/>
      </c>
      <c r="J428" t="s">
        <v>2208</v>
      </c>
      <c r="K428" t="s">
        <v>2209</v>
      </c>
      <c r="L428" t="str">
        <f t="shared" si="19"/>
        <v>K25</v>
      </c>
      <c r="M428" t="str">
        <f t="shared" si="18"/>
        <v/>
      </c>
      <c r="N428" t="e">
        <f>IF(LEN(K428&gt;0),VLOOKUP(L428,Sheet1!$A$2:$A$195,1,FALSE),"")</f>
        <v>#N/A</v>
      </c>
      <c r="O428" t="e">
        <f>IF(LEN(L428&gt;0),VLOOKUP(N428,Sheet1!$B$2:$B$195,1,FALSE),"")</f>
        <v>#N/A</v>
      </c>
      <c r="U428" s="5" t="s">
        <v>2210</v>
      </c>
      <c r="V428" t="s">
        <v>2208</v>
      </c>
    </row>
    <row r="429" spans="1:23" x14ac:dyDescent="0.25">
      <c r="A429" s="1"/>
      <c r="B429" t="s">
        <v>2211</v>
      </c>
      <c r="E429" t="str">
        <f t="shared" si="20"/>
        <v/>
      </c>
      <c r="J429" t="s">
        <v>2212</v>
      </c>
      <c r="L429" t="str">
        <f t="shared" si="19"/>
        <v/>
      </c>
      <c r="M429" t="str">
        <f t="shared" si="18"/>
        <v/>
      </c>
      <c r="N429" t="e">
        <f>IF(LEN(K429&gt;0),VLOOKUP(L429,Sheet1!$A$2:$A$195,1,FALSE),"")</f>
        <v>#N/A</v>
      </c>
      <c r="O429" t="e">
        <f>IF(LEN(L429&gt;0),VLOOKUP(N429,Sheet1!$B$2:$B$195,1,FALSE),"")</f>
        <v>#N/A</v>
      </c>
      <c r="U429" s="5" t="s">
        <v>2213</v>
      </c>
      <c r="V429" t="s">
        <v>2212</v>
      </c>
    </row>
    <row r="430" spans="1:23" x14ac:dyDescent="0.25">
      <c r="A430" s="1"/>
      <c r="B430" t="s">
        <v>2214</v>
      </c>
      <c r="E430" t="str">
        <f t="shared" si="20"/>
        <v/>
      </c>
      <c r="J430" t="s">
        <v>2215</v>
      </c>
      <c r="K430" t="s">
        <v>2216</v>
      </c>
      <c r="L430" t="str">
        <f t="shared" si="19"/>
        <v>G31</v>
      </c>
      <c r="M430" t="str">
        <f t="shared" si="18"/>
        <v/>
      </c>
      <c r="N430" t="str">
        <f>IF(LEN(K430&gt;0),VLOOKUP(L430,Sheet1!$A$2:$A$195,1,FALSE),"")</f>
        <v>G31</v>
      </c>
      <c r="O430" t="str">
        <f>IF(LEN(L430&gt;0),VLOOKUP(N430,Sheet1!$B$2:$B$195,1,FALSE),"")</f>
        <v>G31</v>
      </c>
      <c r="U430" s="5" t="s">
        <v>2217</v>
      </c>
      <c r="V430" t="s">
        <v>2215</v>
      </c>
    </row>
    <row r="431" spans="1:23" x14ac:dyDescent="0.25">
      <c r="A431" s="1"/>
      <c r="B431" t="s">
        <v>2218</v>
      </c>
      <c r="E431" t="str">
        <f t="shared" si="20"/>
        <v/>
      </c>
      <c r="J431" t="s">
        <v>2219</v>
      </c>
      <c r="K431" t="s">
        <v>2220</v>
      </c>
      <c r="L431" t="str">
        <f t="shared" si="19"/>
        <v>E27</v>
      </c>
      <c r="M431" t="str">
        <f t="shared" si="18"/>
        <v/>
      </c>
      <c r="N431" t="e">
        <f>IF(LEN(K431&gt;0),VLOOKUP(L431,Sheet1!$A$2:$A$195,1,FALSE),"")</f>
        <v>#N/A</v>
      </c>
      <c r="O431" t="e">
        <f>IF(LEN(L431&gt;0),VLOOKUP(N431,Sheet1!$B$2:$B$195,1,FALSE),"")</f>
        <v>#N/A</v>
      </c>
      <c r="U431" s="5" t="s">
        <v>2221</v>
      </c>
      <c r="V431" t="s">
        <v>2219</v>
      </c>
    </row>
    <row r="432" spans="1:23" x14ac:dyDescent="0.25">
      <c r="A432" s="1"/>
      <c r="B432" t="s">
        <v>2222</v>
      </c>
      <c r="E432" t="str">
        <f t="shared" si="20"/>
        <v/>
      </c>
      <c r="J432" t="s">
        <v>2223</v>
      </c>
      <c r="K432" t="s">
        <v>2224</v>
      </c>
      <c r="L432" t="str">
        <f t="shared" si="19"/>
        <v>E28</v>
      </c>
      <c r="M432" t="str">
        <f t="shared" si="18"/>
        <v/>
      </c>
      <c r="N432" t="e">
        <f>IF(LEN(K432&gt;0),VLOOKUP(L432,Sheet1!$A$2:$A$195,1,FALSE),"")</f>
        <v>#N/A</v>
      </c>
      <c r="O432" t="e">
        <f>IF(LEN(L432&gt;0),VLOOKUP(N432,Sheet1!$B$2:$B$195,1,FALSE),"")</f>
        <v>#N/A</v>
      </c>
      <c r="U432" s="5" t="s">
        <v>2225</v>
      </c>
      <c r="V432" t="s">
        <v>2223</v>
      </c>
    </row>
    <row r="433" spans="1:23" x14ac:dyDescent="0.25">
      <c r="A433" s="1"/>
      <c r="B433" t="s">
        <v>2226</v>
      </c>
      <c r="E433" t="str">
        <f t="shared" si="20"/>
        <v/>
      </c>
      <c r="J433" t="s">
        <v>2227</v>
      </c>
      <c r="K433" t="s">
        <v>2228</v>
      </c>
      <c r="L433" t="str">
        <f t="shared" si="19"/>
        <v>C28</v>
      </c>
      <c r="M433" t="str">
        <f t="shared" si="18"/>
        <v/>
      </c>
      <c r="N433" t="e">
        <f>IF(LEN(K433&gt;0),VLOOKUP(L433,Sheet1!$A$2:$A$195,1,FALSE),"")</f>
        <v>#N/A</v>
      </c>
      <c r="O433" t="e">
        <f>IF(LEN(L433&gt;0),VLOOKUP(N433,Sheet1!$B$2:$B$195,1,FALSE),"")</f>
        <v>#N/A</v>
      </c>
      <c r="U433" s="5" t="s">
        <v>2229</v>
      </c>
      <c r="V433" t="s">
        <v>2227</v>
      </c>
    </row>
    <row r="434" spans="1:23" x14ac:dyDescent="0.25">
      <c r="A434" s="1"/>
      <c r="B434" t="s">
        <v>2230</v>
      </c>
      <c r="E434" t="str">
        <f t="shared" si="20"/>
        <v/>
      </c>
      <c r="J434" t="s">
        <v>2231</v>
      </c>
      <c r="L434" t="str">
        <f t="shared" si="19"/>
        <v/>
      </c>
      <c r="M434" t="str">
        <f t="shared" si="18"/>
        <v/>
      </c>
      <c r="N434" t="e">
        <f>IF(LEN(K434&gt;0),VLOOKUP(L434,Sheet1!$A$2:$A$195,1,FALSE),"")</f>
        <v>#N/A</v>
      </c>
      <c r="O434" t="e">
        <f>IF(LEN(L434&gt;0),VLOOKUP(N434,Sheet1!$B$2:$B$195,1,FALSE),"")</f>
        <v>#N/A</v>
      </c>
      <c r="U434" s="5" t="s">
        <v>2232</v>
      </c>
      <c r="V434" t="s">
        <v>2231</v>
      </c>
    </row>
    <row r="435" spans="1:23" x14ac:dyDescent="0.25">
      <c r="A435" s="1"/>
      <c r="B435" t="s">
        <v>2233</v>
      </c>
      <c r="E435" t="str">
        <f t="shared" si="20"/>
        <v/>
      </c>
      <c r="J435" t="s">
        <v>2234</v>
      </c>
      <c r="L435" t="str">
        <f t="shared" si="19"/>
        <v/>
      </c>
      <c r="M435" t="str">
        <f t="shared" si="18"/>
        <v/>
      </c>
      <c r="N435" t="e">
        <f>IF(LEN(K435&gt;0),VLOOKUP(L435,Sheet1!$A$2:$A$195,1,FALSE),"")</f>
        <v>#N/A</v>
      </c>
      <c r="O435" t="e">
        <f>IF(LEN(L435&gt;0),VLOOKUP(N435,Sheet1!$B$2:$B$195,1,FALSE),"")</f>
        <v>#N/A</v>
      </c>
      <c r="U435" s="5" t="s">
        <v>2235</v>
      </c>
      <c r="V435" t="s">
        <v>2234</v>
      </c>
    </row>
    <row r="436" spans="1:23" x14ac:dyDescent="0.25">
      <c r="A436" s="1"/>
      <c r="B436" t="s">
        <v>2236</v>
      </c>
      <c r="E436" t="str">
        <f t="shared" si="20"/>
        <v/>
      </c>
      <c r="J436" t="s">
        <v>2237</v>
      </c>
      <c r="L436" t="str">
        <f t="shared" si="19"/>
        <v/>
      </c>
      <c r="M436" t="str">
        <f t="shared" si="18"/>
        <v/>
      </c>
      <c r="N436" t="e">
        <f>IF(LEN(K436&gt;0),VLOOKUP(L436,Sheet1!$A$2:$A$195,1,FALSE),"")</f>
        <v>#N/A</v>
      </c>
      <c r="O436" t="e">
        <f>IF(LEN(L436&gt;0),VLOOKUP(N436,Sheet1!$B$2:$B$195,1,FALSE),"")</f>
        <v>#N/A</v>
      </c>
      <c r="U436" s="5" t="s">
        <v>2238</v>
      </c>
      <c r="V436" t="s">
        <v>2237</v>
      </c>
    </row>
    <row r="437" spans="1:23" x14ac:dyDescent="0.25">
      <c r="A437" s="1"/>
      <c r="B437" t="s">
        <v>2239</v>
      </c>
      <c r="E437" t="str">
        <f t="shared" si="20"/>
        <v/>
      </c>
      <c r="J437" t="s">
        <v>2240</v>
      </c>
      <c r="L437" t="str">
        <f t="shared" si="19"/>
        <v/>
      </c>
      <c r="M437" t="str">
        <f t="shared" si="18"/>
        <v/>
      </c>
      <c r="N437" t="e">
        <f>IF(LEN(K437&gt;0),VLOOKUP(L437,Sheet1!$A$2:$A$195,1,FALSE),"")</f>
        <v>#N/A</v>
      </c>
      <c r="O437" t="e">
        <f>IF(LEN(L437&gt;0),VLOOKUP(N437,Sheet1!$B$2:$B$195,1,FALSE),"")</f>
        <v>#N/A</v>
      </c>
      <c r="U437" s="5" t="s">
        <v>2241</v>
      </c>
      <c r="V437" t="s">
        <v>2240</v>
      </c>
    </row>
    <row r="438" spans="1:23" x14ac:dyDescent="0.25">
      <c r="A438" s="1"/>
      <c r="B438" t="s">
        <v>2242</v>
      </c>
      <c r="E438" t="str">
        <f t="shared" si="20"/>
        <v/>
      </c>
      <c r="J438" t="s">
        <v>2243</v>
      </c>
      <c r="L438" t="str">
        <f t="shared" si="19"/>
        <v/>
      </c>
      <c r="M438" t="str">
        <f t="shared" si="18"/>
        <v/>
      </c>
      <c r="N438" t="e">
        <f>IF(LEN(K438&gt;0),VLOOKUP(L438,Sheet1!$A$2:$A$195,1,FALSE),"")</f>
        <v>#N/A</v>
      </c>
      <c r="O438" t="e">
        <f>IF(LEN(L438&gt;0),VLOOKUP(N438,Sheet1!$B$2:$B$195,1,FALSE),"")</f>
        <v>#N/A</v>
      </c>
      <c r="U438" s="5" t="s">
        <v>2244</v>
      </c>
      <c r="V438" t="s">
        <v>2243</v>
      </c>
    </row>
    <row r="439" spans="1:23" x14ac:dyDescent="0.25">
      <c r="A439" s="1"/>
      <c r="B439" t="s">
        <v>2245</v>
      </c>
      <c r="E439" t="str">
        <f t="shared" si="20"/>
        <v/>
      </c>
      <c r="J439" t="s">
        <v>2246</v>
      </c>
      <c r="L439" t="str">
        <f t="shared" si="19"/>
        <v/>
      </c>
      <c r="M439" t="str">
        <f t="shared" si="18"/>
        <v/>
      </c>
      <c r="N439" t="e">
        <f>IF(LEN(K439&gt;0),VLOOKUP(L439,Sheet1!$A$2:$A$195,1,FALSE),"")</f>
        <v>#N/A</v>
      </c>
      <c r="O439" t="e">
        <f>IF(LEN(L439&gt;0),VLOOKUP(N439,Sheet1!$B$2:$B$195,1,FALSE),"")</f>
        <v>#N/A</v>
      </c>
      <c r="U439" s="5" t="s">
        <v>2247</v>
      </c>
      <c r="V439" t="s">
        <v>2246</v>
      </c>
    </row>
    <row r="440" spans="1:23" x14ac:dyDescent="0.25">
      <c r="A440" s="1"/>
      <c r="B440" t="s">
        <v>2248</v>
      </c>
      <c r="E440" t="str">
        <f t="shared" si="20"/>
        <v/>
      </c>
      <c r="J440" t="s">
        <v>2249</v>
      </c>
      <c r="K440" t="s">
        <v>2250</v>
      </c>
      <c r="L440" t="str">
        <f t="shared" si="19"/>
        <v>M24</v>
      </c>
      <c r="M440" t="str">
        <f t="shared" si="18"/>
        <v/>
      </c>
      <c r="N440" t="e">
        <f>IF(LEN(K440&gt;0),VLOOKUP(L440,Sheet1!$A$2:$A$195,1,FALSE),"")</f>
        <v>#N/A</v>
      </c>
      <c r="O440" t="e">
        <f>IF(LEN(L440&gt;0),VLOOKUP(N440,Sheet1!$B$2:$B$195,1,FALSE),"")</f>
        <v>#N/A</v>
      </c>
      <c r="U440" s="5" t="s">
        <v>2251</v>
      </c>
      <c r="V440" t="s">
        <v>2249</v>
      </c>
    </row>
    <row r="441" spans="1:23" x14ac:dyDescent="0.25">
      <c r="A441" s="1"/>
      <c r="B441" t="s">
        <v>2252</v>
      </c>
      <c r="E441" t="str">
        <f t="shared" si="20"/>
        <v/>
      </c>
      <c r="J441" t="s">
        <v>2253</v>
      </c>
      <c r="K441" t="s">
        <v>2254</v>
      </c>
      <c r="L441" t="str">
        <f t="shared" si="19"/>
        <v>P25</v>
      </c>
      <c r="M441" t="str">
        <f t="shared" si="18"/>
        <v/>
      </c>
      <c r="N441" t="e">
        <f>IF(LEN(K441&gt;0),VLOOKUP(L441,Sheet1!$A$2:$A$195,1,FALSE),"")</f>
        <v>#N/A</v>
      </c>
      <c r="O441" t="e">
        <f>IF(LEN(L441&gt;0),VLOOKUP(N441,Sheet1!$B$2:$B$195,1,FALSE),"")</f>
        <v>#N/A</v>
      </c>
      <c r="U441" s="5" t="s">
        <v>2255</v>
      </c>
      <c r="V441" t="s">
        <v>2253</v>
      </c>
    </row>
    <row r="442" spans="1:23" x14ac:dyDescent="0.25">
      <c r="A442" s="1"/>
      <c r="B442" t="s">
        <v>2256</v>
      </c>
      <c r="E442" t="str">
        <f t="shared" si="20"/>
        <v/>
      </c>
      <c r="J442" t="s">
        <v>2257</v>
      </c>
      <c r="L442" t="str">
        <f t="shared" si="19"/>
        <v/>
      </c>
      <c r="M442" t="str">
        <f t="shared" si="18"/>
        <v/>
      </c>
      <c r="N442" t="e">
        <f>IF(LEN(K442&gt;0),VLOOKUP(L442,Sheet1!$A$2:$A$195,1,FALSE),"")</f>
        <v>#N/A</v>
      </c>
      <c r="O442" t="e">
        <f>IF(LEN(L442&gt;0),VLOOKUP(N442,Sheet1!$B$2:$B$195,1,FALSE),"")</f>
        <v>#N/A</v>
      </c>
      <c r="U442" s="5" t="s">
        <v>2258</v>
      </c>
      <c r="V442" t="s">
        <v>2257</v>
      </c>
    </row>
    <row r="443" spans="1:23" x14ac:dyDescent="0.25">
      <c r="A443" s="1"/>
      <c r="B443" t="s">
        <v>2259</v>
      </c>
      <c r="E443" t="str">
        <f t="shared" si="20"/>
        <v/>
      </c>
      <c r="J443" t="s">
        <v>2260</v>
      </c>
      <c r="L443" t="str">
        <f t="shared" si="19"/>
        <v/>
      </c>
      <c r="M443" t="str">
        <f t="shared" si="18"/>
        <v/>
      </c>
      <c r="N443" t="e">
        <f>IF(LEN(K443&gt;0),VLOOKUP(L443,Sheet1!$A$2:$A$195,1,FALSE),"")</f>
        <v>#N/A</v>
      </c>
      <c r="O443" t="e">
        <f>IF(LEN(L443&gt;0),VLOOKUP(N443,Sheet1!$B$2:$B$195,1,FALSE),"")</f>
        <v>#N/A</v>
      </c>
      <c r="U443" s="5" t="s">
        <v>2261</v>
      </c>
      <c r="V443" t="s">
        <v>2260</v>
      </c>
    </row>
    <row r="444" spans="1:23" x14ac:dyDescent="0.25">
      <c r="A444" s="1"/>
      <c r="B444" t="s">
        <v>2262</v>
      </c>
      <c r="E444" t="str">
        <f t="shared" si="20"/>
        <v/>
      </c>
      <c r="J444" t="s">
        <v>2263</v>
      </c>
      <c r="L444" t="str">
        <f t="shared" si="19"/>
        <v/>
      </c>
      <c r="M444" t="str">
        <f t="shared" si="18"/>
        <v/>
      </c>
      <c r="N444" t="e">
        <f>IF(LEN(K444&gt;0),VLOOKUP(L444,Sheet1!$A$2:$A$195,1,FALSE),"")</f>
        <v>#N/A</v>
      </c>
      <c r="O444" t="e">
        <f>IF(LEN(L444&gt;0),VLOOKUP(N444,Sheet1!$B$2:$B$195,1,FALSE),"")</f>
        <v>#N/A</v>
      </c>
      <c r="U444" s="6" t="s">
        <v>2264</v>
      </c>
      <c r="V444" t="s">
        <v>2263</v>
      </c>
    </row>
    <row r="445" spans="1:23" x14ac:dyDescent="0.25">
      <c r="A445" s="1"/>
      <c r="B445" t="s">
        <v>2265</v>
      </c>
      <c r="E445" t="str">
        <f t="shared" si="20"/>
        <v/>
      </c>
      <c r="J445" t="s">
        <v>2266</v>
      </c>
      <c r="L445" t="str">
        <f t="shared" si="19"/>
        <v/>
      </c>
      <c r="M445" t="str">
        <f t="shared" si="18"/>
        <v/>
      </c>
      <c r="N445" t="e">
        <f>IF(LEN(K445&gt;0),VLOOKUP(L445,Sheet1!$A$2:$A$195,1,FALSE),"")</f>
        <v>#N/A</v>
      </c>
      <c r="O445" t="e">
        <f>IF(LEN(L445&gt;0),VLOOKUP(N445,Sheet1!$B$2:$B$195,1,FALSE),"")</f>
        <v>#N/A</v>
      </c>
      <c r="U445" s="5" t="s">
        <v>2267</v>
      </c>
      <c r="V445" t="s">
        <v>2266</v>
      </c>
    </row>
    <row r="446" spans="1:23" x14ac:dyDescent="0.25">
      <c r="A446" s="1"/>
      <c r="B446" t="s">
        <v>2268</v>
      </c>
      <c r="E446" t="str">
        <f t="shared" si="20"/>
        <v/>
      </c>
      <c r="J446" s="4" t="s">
        <v>2269</v>
      </c>
      <c r="K446" t="s">
        <v>2270</v>
      </c>
      <c r="L446" t="str">
        <f t="shared" si="19"/>
        <v>AC8</v>
      </c>
      <c r="M446" t="str">
        <f t="shared" si="18"/>
        <v/>
      </c>
      <c r="N446" t="e">
        <f>IF(LEN(K446&gt;0),VLOOKUP(L446,Sheet1!$A$2:$A$195,1,FALSE),"")</f>
        <v>#N/A</v>
      </c>
      <c r="O446" t="e">
        <f>IF(LEN(L446&gt;0),VLOOKUP(N446,Sheet1!$B$2:$B$195,1,FALSE),"")</f>
        <v>#N/A</v>
      </c>
      <c r="U446" s="5" t="s">
        <v>2271</v>
      </c>
      <c r="V446" s="4" t="s">
        <v>2269</v>
      </c>
      <c r="W446" s="3" t="s">
        <v>2272</v>
      </c>
    </row>
    <row r="447" spans="1:23" x14ac:dyDescent="0.25">
      <c r="A447" s="1"/>
      <c r="B447" t="s">
        <v>2273</v>
      </c>
      <c r="E447" t="str">
        <f t="shared" si="20"/>
        <v/>
      </c>
      <c r="J447" t="s">
        <v>2274</v>
      </c>
      <c r="L447" t="str">
        <f t="shared" si="19"/>
        <v/>
      </c>
      <c r="M447" t="str">
        <f t="shared" si="18"/>
        <v/>
      </c>
      <c r="N447" t="e">
        <f>IF(LEN(K447&gt;0),VLOOKUP(L447,Sheet1!$A$2:$A$195,1,FALSE),"")</f>
        <v>#N/A</v>
      </c>
      <c r="O447" t="e">
        <f>IF(LEN(L447&gt;0),VLOOKUP(N447,Sheet1!$B$2:$B$195,1,FALSE),"")</f>
        <v>#N/A</v>
      </c>
      <c r="U447" s="6" t="s">
        <v>2275</v>
      </c>
      <c r="V447" t="s">
        <v>2274</v>
      </c>
    </row>
    <row r="448" spans="1:23" x14ac:dyDescent="0.25">
      <c r="A448" s="1"/>
      <c r="B448" t="s">
        <v>2276</v>
      </c>
      <c r="E448" t="str">
        <f t="shared" si="20"/>
        <v/>
      </c>
      <c r="J448" t="s">
        <v>2277</v>
      </c>
      <c r="L448" t="str">
        <f t="shared" si="19"/>
        <v/>
      </c>
      <c r="M448" t="str">
        <f t="shared" si="18"/>
        <v/>
      </c>
      <c r="N448" t="e">
        <f>IF(LEN(K448&gt;0),VLOOKUP(L448,Sheet1!$A$2:$A$195,1,FALSE),"")</f>
        <v>#N/A</v>
      </c>
      <c r="O448" t="e">
        <f>IF(LEN(L448&gt;0),VLOOKUP(N448,Sheet1!$B$2:$B$195,1,FALSE),"")</f>
        <v>#N/A</v>
      </c>
      <c r="U448" s="5" t="s">
        <v>2278</v>
      </c>
      <c r="V448" t="s">
        <v>2277</v>
      </c>
    </row>
    <row r="449" spans="1:22" x14ac:dyDescent="0.25">
      <c r="A449" s="1"/>
      <c r="B449" t="s">
        <v>2279</v>
      </c>
      <c r="E449" t="str">
        <f t="shared" si="20"/>
        <v/>
      </c>
      <c r="J449" t="s">
        <v>2280</v>
      </c>
      <c r="K449" t="s">
        <v>4301</v>
      </c>
      <c r="L449" t="str">
        <f t="shared" si="19"/>
        <v>W39</v>
      </c>
      <c r="M449" t="str">
        <f t="shared" si="18"/>
        <v/>
      </c>
      <c r="N449" t="e">
        <f>IF(LEN(K449&gt;0),VLOOKUP(L449,Sheet1!$A$2:$A$195,1,FALSE),"")</f>
        <v>#N/A</v>
      </c>
      <c r="O449" t="e">
        <f>IF(LEN(L449&gt;0),VLOOKUP(N449,Sheet1!$B$2:$B$195,1,FALSE),"")</f>
        <v>#N/A</v>
      </c>
      <c r="P449" t="s">
        <v>2281</v>
      </c>
      <c r="Q449" t="s">
        <v>2282</v>
      </c>
      <c r="U449" s="8" t="s">
        <v>2283</v>
      </c>
      <c r="V449" t="s">
        <v>2280</v>
      </c>
    </row>
    <row r="450" spans="1:22" x14ac:dyDescent="0.25">
      <c r="A450" s="1"/>
      <c r="B450" t="s">
        <v>2284</v>
      </c>
      <c r="E450" t="str">
        <f t="shared" si="20"/>
        <v/>
      </c>
      <c r="J450" t="s">
        <v>2285</v>
      </c>
      <c r="K450" t="s">
        <v>4302</v>
      </c>
      <c r="L450" t="str">
        <f t="shared" si="19"/>
        <v>V37</v>
      </c>
      <c r="M450" t="str">
        <f t="shared" ref="M450:M513" si="21">IF(NOT(ISNA(N450)),E450,"")</f>
        <v/>
      </c>
      <c r="N450" t="e">
        <f>IF(LEN(K450&gt;0),VLOOKUP(L450,Sheet1!$A$2:$A$195,1,FALSE),"")</f>
        <v>#N/A</v>
      </c>
      <c r="O450" t="e">
        <f>IF(LEN(L450&gt;0),VLOOKUP(N450,Sheet1!$B$2:$B$195,1,FALSE),"")</f>
        <v>#N/A</v>
      </c>
      <c r="P450" t="s">
        <v>2286</v>
      </c>
      <c r="Q450" t="s">
        <v>2287</v>
      </c>
      <c r="U450" s="8" t="s">
        <v>2288</v>
      </c>
      <c r="V450" t="s">
        <v>2285</v>
      </c>
    </row>
    <row r="451" spans="1:22" x14ac:dyDescent="0.25">
      <c r="A451" s="1"/>
      <c r="B451" t="s">
        <v>2289</v>
      </c>
      <c r="C451" t="s">
        <v>2290</v>
      </c>
      <c r="D451" t="s">
        <v>2291</v>
      </c>
      <c r="E451" t="str">
        <f t="shared" si="20"/>
        <v>G4&gt;</v>
      </c>
      <c r="F451" t="s">
        <v>2292</v>
      </c>
      <c r="G451" t="s">
        <v>2293</v>
      </c>
      <c r="J451" t="s">
        <v>2294</v>
      </c>
      <c r="K451" t="s">
        <v>4303</v>
      </c>
      <c r="L451" t="str">
        <f t="shared" ref="L451:L514" si="22">IF(LEN(K451)&gt;0, MID(K451,FIND("-",K451)+1,LEN(K451)), "")</f>
        <v>AG38</v>
      </c>
      <c r="M451" t="str">
        <f t="shared" si="21"/>
        <v/>
      </c>
      <c r="N451" t="e">
        <f>IF(LEN(K451&gt;0),VLOOKUP(L451,Sheet1!$A$2:$A$195,1,FALSE),"")</f>
        <v>#N/A</v>
      </c>
      <c r="O451" t="e">
        <f>IF(LEN(L451&gt;0),VLOOKUP(N451,Sheet1!$B$2:$B$195,1,FALSE),"")</f>
        <v>#N/A</v>
      </c>
      <c r="P451" t="s">
        <v>2295</v>
      </c>
      <c r="Q451" t="s">
        <v>2296</v>
      </c>
      <c r="U451" s="8" t="s">
        <v>2297</v>
      </c>
      <c r="V451" t="s">
        <v>2294</v>
      </c>
    </row>
    <row r="452" spans="1:22" x14ac:dyDescent="0.25">
      <c r="A452" s="1"/>
      <c r="B452" t="s">
        <v>2298</v>
      </c>
      <c r="C452" t="s">
        <v>2299</v>
      </c>
      <c r="D452" t="s">
        <v>2300</v>
      </c>
      <c r="E452" t="str">
        <f t="shared" ref="E452:E515" si="23">IF(LEN(D452)&gt;0, MID(D452,FIND("-",D452)+1,LEN(D452)), "")</f>
        <v>K10</v>
      </c>
      <c r="J452" t="s">
        <v>2301</v>
      </c>
      <c r="K452" t="s">
        <v>2302</v>
      </c>
      <c r="L452" t="str">
        <f t="shared" si="22"/>
        <v>T37</v>
      </c>
      <c r="M452" t="str">
        <f t="shared" si="21"/>
        <v/>
      </c>
      <c r="N452" t="e">
        <f>IF(LEN(K452&gt;0),VLOOKUP(L452,Sheet1!$A$2:$A$195,1,FALSE),"")</f>
        <v>#N/A</v>
      </c>
      <c r="O452" t="e">
        <f>IF(LEN(L452&gt;0),VLOOKUP(N452,Sheet1!$B$2:$B$195,1,FALSE),"")</f>
        <v>#N/A</v>
      </c>
      <c r="U452" s="7" t="s">
        <v>2303</v>
      </c>
      <c r="V452" t="s">
        <v>2301</v>
      </c>
    </row>
    <row r="453" spans="1:22" x14ac:dyDescent="0.25">
      <c r="A453" s="1"/>
      <c r="B453" t="s">
        <v>2304</v>
      </c>
      <c r="E453" t="str">
        <f t="shared" si="23"/>
        <v/>
      </c>
      <c r="J453" t="s">
        <v>2305</v>
      </c>
      <c r="L453" t="str">
        <f t="shared" si="22"/>
        <v/>
      </c>
      <c r="M453" t="str">
        <f t="shared" si="21"/>
        <v/>
      </c>
      <c r="N453" t="e">
        <f>IF(LEN(K453&gt;0),VLOOKUP(L453,Sheet1!$A$2:$A$195,1,FALSE),"")</f>
        <v>#N/A</v>
      </c>
      <c r="O453" t="e">
        <f>IF(LEN(L453&gt;0),VLOOKUP(N453,Sheet1!$B$2:$B$195,1,FALSE),"")</f>
        <v>#N/A</v>
      </c>
      <c r="U453" s="6" t="s">
        <v>2306</v>
      </c>
      <c r="V453" t="s">
        <v>2305</v>
      </c>
    </row>
    <row r="454" spans="1:22" x14ac:dyDescent="0.25">
      <c r="A454" s="1"/>
      <c r="B454" t="s">
        <v>2307</v>
      </c>
      <c r="E454" t="str">
        <f t="shared" si="23"/>
        <v/>
      </c>
      <c r="J454" t="s">
        <v>2308</v>
      </c>
      <c r="L454" t="str">
        <f t="shared" si="22"/>
        <v/>
      </c>
      <c r="M454" t="str">
        <f t="shared" si="21"/>
        <v/>
      </c>
      <c r="N454" t="e">
        <f>IF(LEN(K454&gt;0),VLOOKUP(L454,Sheet1!$A$2:$A$195,1,FALSE),"")</f>
        <v>#N/A</v>
      </c>
      <c r="O454" t="e">
        <f>IF(LEN(L454&gt;0),VLOOKUP(N454,Sheet1!$B$2:$B$195,1,FALSE),"")</f>
        <v>#N/A</v>
      </c>
      <c r="U454" s="6" t="s">
        <v>2309</v>
      </c>
      <c r="V454" t="s">
        <v>2308</v>
      </c>
    </row>
    <row r="455" spans="1:22" x14ac:dyDescent="0.25">
      <c r="A455" s="1"/>
      <c r="B455" t="s">
        <v>2310</v>
      </c>
      <c r="E455" t="str">
        <f t="shared" si="23"/>
        <v/>
      </c>
      <c r="J455" t="s">
        <v>2311</v>
      </c>
      <c r="L455" t="str">
        <f t="shared" si="22"/>
        <v/>
      </c>
      <c r="M455" t="str">
        <f t="shared" si="21"/>
        <v/>
      </c>
      <c r="N455" t="e">
        <f>IF(LEN(K455&gt;0),VLOOKUP(L455,Sheet1!$A$2:$A$195,1,FALSE),"")</f>
        <v>#N/A</v>
      </c>
      <c r="O455" t="e">
        <f>IF(LEN(L455&gt;0),VLOOKUP(N455,Sheet1!$B$2:$B$195,1,FALSE),"")</f>
        <v>#N/A</v>
      </c>
      <c r="U455" s="6" t="s">
        <v>2312</v>
      </c>
      <c r="V455" t="s">
        <v>2311</v>
      </c>
    </row>
    <row r="456" spans="1:22" x14ac:dyDescent="0.25">
      <c r="A456" s="1"/>
      <c r="B456" t="s">
        <v>2313</v>
      </c>
      <c r="E456" t="str">
        <f t="shared" si="23"/>
        <v/>
      </c>
      <c r="J456" t="s">
        <v>2314</v>
      </c>
      <c r="K456" t="s">
        <v>4304</v>
      </c>
      <c r="L456" t="str">
        <f t="shared" si="22"/>
        <v>AA39</v>
      </c>
      <c r="M456" t="str">
        <f t="shared" si="21"/>
        <v/>
      </c>
      <c r="N456" t="e">
        <f>IF(LEN(K456&gt;0),VLOOKUP(L456,Sheet1!$A$2:$A$195,1,FALSE),"")</f>
        <v>#N/A</v>
      </c>
      <c r="O456" t="e">
        <f>IF(LEN(L456&gt;0),VLOOKUP(N456,Sheet1!$B$2:$B$195,1,FALSE),"")</f>
        <v>#N/A</v>
      </c>
      <c r="P456" t="s">
        <v>2315</v>
      </c>
      <c r="Q456" t="s">
        <v>2316</v>
      </c>
      <c r="U456" s="8" t="s">
        <v>2317</v>
      </c>
      <c r="V456" t="s">
        <v>2314</v>
      </c>
    </row>
    <row r="457" spans="1:22" x14ac:dyDescent="0.25">
      <c r="A457" s="1"/>
      <c r="B457" t="s">
        <v>2318</v>
      </c>
      <c r="E457" t="str">
        <f t="shared" si="23"/>
        <v/>
      </c>
      <c r="J457" t="s">
        <v>2319</v>
      </c>
      <c r="L457" t="str">
        <f t="shared" si="22"/>
        <v/>
      </c>
      <c r="M457" t="str">
        <f t="shared" si="21"/>
        <v/>
      </c>
      <c r="N457" t="e">
        <f>IF(LEN(K457&gt;0),VLOOKUP(L457,Sheet1!$A$2:$A$195,1,FALSE),"")</f>
        <v>#N/A</v>
      </c>
      <c r="O457" t="e">
        <f>IF(LEN(L457&gt;0),VLOOKUP(N457,Sheet1!$B$2:$B$195,1,FALSE),"")</f>
        <v>#N/A</v>
      </c>
      <c r="U457" s="6" t="s">
        <v>2320</v>
      </c>
      <c r="V457" t="s">
        <v>2319</v>
      </c>
    </row>
    <row r="458" spans="1:22" x14ac:dyDescent="0.25">
      <c r="A458" s="1"/>
      <c r="B458" t="s">
        <v>2321</v>
      </c>
      <c r="E458" t="str">
        <f t="shared" si="23"/>
        <v/>
      </c>
      <c r="J458" t="s">
        <v>2322</v>
      </c>
      <c r="K458" t="s">
        <v>2323</v>
      </c>
      <c r="L458" t="str">
        <f t="shared" si="22"/>
        <v>L25</v>
      </c>
      <c r="M458" t="str">
        <f t="shared" si="21"/>
        <v/>
      </c>
      <c r="N458" t="e">
        <f>IF(LEN(K458&gt;0),VLOOKUP(L458,Sheet1!$A$2:$A$195,1,FALSE),"")</f>
        <v>#N/A</v>
      </c>
      <c r="O458" t="e">
        <f>IF(LEN(L458&gt;0),VLOOKUP(N458,Sheet1!$B$2:$B$195,1,FALSE),"")</f>
        <v>#N/A</v>
      </c>
      <c r="U458" s="5" t="s">
        <v>2324</v>
      </c>
      <c r="V458" t="s">
        <v>2322</v>
      </c>
    </row>
    <row r="459" spans="1:22" x14ac:dyDescent="0.25">
      <c r="A459" s="1"/>
      <c r="B459" t="s">
        <v>2325</v>
      </c>
      <c r="E459" t="str">
        <f t="shared" si="23"/>
        <v/>
      </c>
      <c r="J459" t="s">
        <v>2326</v>
      </c>
      <c r="L459" t="str">
        <f t="shared" si="22"/>
        <v/>
      </c>
      <c r="M459" t="str">
        <f t="shared" si="21"/>
        <v/>
      </c>
      <c r="N459" t="e">
        <f>IF(LEN(K459&gt;0),VLOOKUP(L459,Sheet1!$A$2:$A$195,1,FALSE),"")</f>
        <v>#N/A</v>
      </c>
      <c r="O459" t="e">
        <f>IF(LEN(L459&gt;0),VLOOKUP(N459,Sheet1!$B$2:$B$195,1,FALSE),"")</f>
        <v>#N/A</v>
      </c>
      <c r="U459" s="5" t="s">
        <v>2327</v>
      </c>
      <c r="V459" t="s">
        <v>2326</v>
      </c>
    </row>
    <row r="460" spans="1:22" x14ac:dyDescent="0.25">
      <c r="A460" s="1"/>
      <c r="B460" t="s">
        <v>2328</v>
      </c>
      <c r="E460" t="str">
        <f t="shared" si="23"/>
        <v/>
      </c>
      <c r="J460" t="s">
        <v>2329</v>
      </c>
      <c r="K460" t="s">
        <v>2330</v>
      </c>
      <c r="L460" t="str">
        <f t="shared" si="22"/>
        <v>H31</v>
      </c>
      <c r="M460" t="str">
        <f t="shared" si="21"/>
        <v/>
      </c>
      <c r="N460" t="str">
        <f>IF(LEN(K460&gt;0),VLOOKUP(L460,Sheet1!$A$2:$A$195,1,FALSE),"")</f>
        <v>H31</v>
      </c>
      <c r="O460" t="str">
        <f>IF(LEN(L460&gt;0),VLOOKUP(N460,Sheet1!$B$2:$B$195,1,FALSE),"")</f>
        <v>H31</v>
      </c>
      <c r="U460" s="5" t="s">
        <v>2331</v>
      </c>
      <c r="V460" t="s">
        <v>2329</v>
      </c>
    </row>
    <row r="461" spans="1:22" x14ac:dyDescent="0.25">
      <c r="A461" s="1"/>
      <c r="B461" t="s">
        <v>2332</v>
      </c>
      <c r="E461" t="str">
        <f t="shared" si="23"/>
        <v/>
      </c>
      <c r="J461" t="s">
        <v>2333</v>
      </c>
      <c r="K461" t="s">
        <v>2334</v>
      </c>
      <c r="L461" t="str">
        <f t="shared" si="22"/>
        <v>F27</v>
      </c>
      <c r="M461" t="str">
        <f t="shared" si="21"/>
        <v/>
      </c>
      <c r="N461" t="e">
        <f>IF(LEN(K461&gt;0),VLOOKUP(L461,Sheet1!$A$2:$A$195,1,FALSE),"")</f>
        <v>#N/A</v>
      </c>
      <c r="O461" t="e">
        <f>IF(LEN(L461&gt;0),VLOOKUP(N461,Sheet1!$B$2:$B$195,1,FALSE),"")</f>
        <v>#N/A</v>
      </c>
      <c r="U461" s="5" t="s">
        <v>2335</v>
      </c>
      <c r="V461" t="s">
        <v>2333</v>
      </c>
    </row>
    <row r="462" spans="1:22" x14ac:dyDescent="0.25">
      <c r="A462" s="1"/>
      <c r="B462" t="s">
        <v>2336</v>
      </c>
      <c r="E462" t="str">
        <f t="shared" si="23"/>
        <v/>
      </c>
      <c r="J462" t="s">
        <v>2337</v>
      </c>
      <c r="K462" t="s">
        <v>2338</v>
      </c>
      <c r="L462" t="str">
        <f t="shared" si="22"/>
        <v>F28</v>
      </c>
      <c r="M462" t="str">
        <f t="shared" si="21"/>
        <v/>
      </c>
      <c r="N462" t="e">
        <f>IF(LEN(K462&gt;0),VLOOKUP(L462,Sheet1!$A$2:$A$195,1,FALSE),"")</f>
        <v>#N/A</v>
      </c>
      <c r="O462" t="e">
        <f>IF(LEN(L462&gt;0),VLOOKUP(N462,Sheet1!$B$2:$B$195,1,FALSE),"")</f>
        <v>#N/A</v>
      </c>
      <c r="U462" s="5" t="s">
        <v>2339</v>
      </c>
      <c r="V462" t="s">
        <v>2337</v>
      </c>
    </row>
    <row r="463" spans="1:22" x14ac:dyDescent="0.25">
      <c r="A463" s="1"/>
      <c r="B463" t="s">
        <v>2340</v>
      </c>
      <c r="E463" t="str">
        <f t="shared" si="23"/>
        <v/>
      </c>
      <c r="J463" t="s">
        <v>2341</v>
      </c>
      <c r="K463" t="s">
        <v>2342</v>
      </c>
      <c r="L463" t="str">
        <f t="shared" si="22"/>
        <v>D28</v>
      </c>
      <c r="M463" t="str">
        <f t="shared" si="21"/>
        <v/>
      </c>
      <c r="N463" t="e">
        <f>IF(LEN(K463&gt;0),VLOOKUP(L463,Sheet1!$A$2:$A$195,1,FALSE),"")</f>
        <v>#N/A</v>
      </c>
      <c r="O463" t="e">
        <f>IF(LEN(L463&gt;0),VLOOKUP(N463,Sheet1!$B$2:$B$195,1,FALSE),"")</f>
        <v>#N/A</v>
      </c>
      <c r="U463" s="5" t="s">
        <v>2343</v>
      </c>
      <c r="V463" t="s">
        <v>2341</v>
      </c>
    </row>
    <row r="464" spans="1:22" x14ac:dyDescent="0.25">
      <c r="A464" s="1"/>
      <c r="B464" t="s">
        <v>2344</v>
      </c>
      <c r="E464" t="str">
        <f t="shared" si="23"/>
        <v/>
      </c>
      <c r="J464" t="s">
        <v>2345</v>
      </c>
      <c r="K464" t="s">
        <v>2346</v>
      </c>
      <c r="L464" t="str">
        <f t="shared" si="22"/>
        <v>G16</v>
      </c>
      <c r="M464" t="str">
        <f t="shared" si="21"/>
        <v/>
      </c>
      <c r="N464" t="e">
        <f>IF(LEN(K464&gt;0),VLOOKUP(L464,Sheet1!$A$2:$A$195,1,FALSE),"")</f>
        <v>#N/A</v>
      </c>
      <c r="O464" t="e">
        <f>IF(LEN(L464&gt;0),VLOOKUP(N464,Sheet1!$B$2:$B$195,1,FALSE),"")</f>
        <v>#N/A</v>
      </c>
      <c r="U464" s="5" t="s">
        <v>2347</v>
      </c>
      <c r="V464" t="s">
        <v>2345</v>
      </c>
    </row>
    <row r="465" spans="1:23" x14ac:dyDescent="0.25">
      <c r="A465" s="1"/>
      <c r="B465" t="s">
        <v>2348</v>
      </c>
      <c r="E465" t="str">
        <f t="shared" si="23"/>
        <v/>
      </c>
      <c r="J465" t="s">
        <v>2349</v>
      </c>
      <c r="L465" t="str">
        <f t="shared" si="22"/>
        <v/>
      </c>
      <c r="M465" t="str">
        <f t="shared" si="21"/>
        <v/>
      </c>
      <c r="N465" t="e">
        <f>IF(LEN(K465&gt;0),VLOOKUP(L465,Sheet1!$A$2:$A$195,1,FALSE),"")</f>
        <v>#N/A</v>
      </c>
      <c r="O465" t="e">
        <f>IF(LEN(L465&gt;0),VLOOKUP(N465,Sheet1!$B$2:$B$195,1,FALSE),"")</f>
        <v>#N/A</v>
      </c>
      <c r="U465" s="5" t="s">
        <v>2350</v>
      </c>
      <c r="V465" t="s">
        <v>2349</v>
      </c>
    </row>
    <row r="466" spans="1:23" x14ac:dyDescent="0.25">
      <c r="A466" s="1"/>
      <c r="B466" t="s">
        <v>2351</v>
      </c>
      <c r="E466" t="str">
        <f t="shared" si="23"/>
        <v/>
      </c>
      <c r="J466" t="s">
        <v>2352</v>
      </c>
      <c r="L466" t="str">
        <f t="shared" si="22"/>
        <v/>
      </c>
      <c r="M466" t="str">
        <f t="shared" si="21"/>
        <v/>
      </c>
      <c r="N466" t="e">
        <f>IF(LEN(K466&gt;0),VLOOKUP(L466,Sheet1!$A$2:$A$195,1,FALSE),"")</f>
        <v>#N/A</v>
      </c>
      <c r="O466" t="e">
        <f>IF(LEN(L466&gt;0),VLOOKUP(N466,Sheet1!$B$2:$B$195,1,FALSE),"")</f>
        <v>#N/A</v>
      </c>
      <c r="U466" s="5" t="s">
        <v>2353</v>
      </c>
      <c r="V466" t="s">
        <v>2352</v>
      </c>
    </row>
    <row r="467" spans="1:23" x14ac:dyDescent="0.25">
      <c r="A467" s="1"/>
      <c r="B467" t="s">
        <v>2354</v>
      </c>
      <c r="E467" t="str">
        <f t="shared" si="23"/>
        <v/>
      </c>
      <c r="J467" t="s">
        <v>2355</v>
      </c>
      <c r="L467" t="str">
        <f t="shared" si="22"/>
        <v/>
      </c>
      <c r="M467" t="str">
        <f t="shared" si="21"/>
        <v/>
      </c>
      <c r="N467" t="e">
        <f>IF(LEN(K467&gt;0),VLOOKUP(L467,Sheet1!$A$2:$A$195,1,FALSE),"")</f>
        <v>#N/A</v>
      </c>
      <c r="O467" t="e">
        <f>IF(LEN(L467&gt;0),VLOOKUP(N467,Sheet1!$B$2:$B$195,1,FALSE),"")</f>
        <v>#N/A</v>
      </c>
      <c r="U467" s="5" t="s">
        <v>2356</v>
      </c>
      <c r="V467" t="s">
        <v>2355</v>
      </c>
    </row>
    <row r="468" spans="1:23" x14ac:dyDescent="0.25">
      <c r="A468" s="1"/>
      <c r="B468" t="s">
        <v>2357</v>
      </c>
      <c r="E468" t="str">
        <f t="shared" si="23"/>
        <v/>
      </c>
      <c r="J468" t="s">
        <v>2358</v>
      </c>
      <c r="L468" t="str">
        <f t="shared" si="22"/>
        <v/>
      </c>
      <c r="M468" t="str">
        <f t="shared" si="21"/>
        <v/>
      </c>
      <c r="N468" t="e">
        <f>IF(LEN(K468&gt;0),VLOOKUP(L468,Sheet1!$A$2:$A$195,1,FALSE),"")</f>
        <v>#N/A</v>
      </c>
      <c r="O468" t="e">
        <f>IF(LEN(L468&gt;0),VLOOKUP(N468,Sheet1!$B$2:$B$195,1,FALSE),"")</f>
        <v>#N/A</v>
      </c>
      <c r="U468" s="5" t="s">
        <v>2359</v>
      </c>
      <c r="V468" t="s">
        <v>2358</v>
      </c>
    </row>
    <row r="469" spans="1:23" x14ac:dyDescent="0.25">
      <c r="A469" s="1"/>
      <c r="B469" t="s">
        <v>2360</v>
      </c>
      <c r="E469" t="str">
        <f t="shared" si="23"/>
        <v/>
      </c>
      <c r="J469" t="s">
        <v>2361</v>
      </c>
      <c r="L469" t="str">
        <f t="shared" si="22"/>
        <v/>
      </c>
      <c r="M469" t="str">
        <f t="shared" si="21"/>
        <v/>
      </c>
      <c r="N469" t="e">
        <f>IF(LEN(K469&gt;0),VLOOKUP(L469,Sheet1!$A$2:$A$195,1,FALSE),"")</f>
        <v>#N/A</v>
      </c>
      <c r="O469" t="e">
        <f>IF(LEN(L469&gt;0),VLOOKUP(N469,Sheet1!$B$2:$B$195,1,FALSE),"")</f>
        <v>#N/A</v>
      </c>
      <c r="U469" s="5" t="s">
        <v>2362</v>
      </c>
      <c r="V469" t="s">
        <v>2361</v>
      </c>
    </row>
    <row r="470" spans="1:23" x14ac:dyDescent="0.25">
      <c r="A470" s="1"/>
      <c r="B470" t="s">
        <v>2363</v>
      </c>
      <c r="E470" t="str">
        <f t="shared" si="23"/>
        <v/>
      </c>
      <c r="J470" t="s">
        <v>2364</v>
      </c>
      <c r="K470" t="s">
        <v>2365</v>
      </c>
      <c r="L470" t="str">
        <f t="shared" si="22"/>
        <v>N24</v>
      </c>
      <c r="M470" t="str">
        <f t="shared" si="21"/>
        <v/>
      </c>
      <c r="N470" t="e">
        <f>IF(LEN(K470&gt;0),VLOOKUP(L470,Sheet1!$A$2:$A$195,1,FALSE),"")</f>
        <v>#N/A</v>
      </c>
      <c r="O470" t="e">
        <f>IF(LEN(L470&gt;0),VLOOKUP(N470,Sheet1!$B$2:$B$195,1,FALSE),"")</f>
        <v>#N/A</v>
      </c>
      <c r="U470" s="5" t="s">
        <v>2366</v>
      </c>
      <c r="V470" t="s">
        <v>2364</v>
      </c>
    </row>
    <row r="471" spans="1:23" x14ac:dyDescent="0.25">
      <c r="A471" s="1"/>
      <c r="B471" t="s">
        <v>2367</v>
      </c>
      <c r="E471" t="str">
        <f t="shared" si="23"/>
        <v/>
      </c>
      <c r="J471" t="s">
        <v>2368</v>
      </c>
      <c r="K471" t="s">
        <v>2369</v>
      </c>
      <c r="L471" t="str">
        <f t="shared" si="22"/>
        <v>P24</v>
      </c>
      <c r="M471" t="str">
        <f t="shared" si="21"/>
        <v/>
      </c>
      <c r="N471" t="e">
        <f>IF(LEN(K471&gt;0),VLOOKUP(L471,Sheet1!$A$2:$A$195,1,FALSE),"")</f>
        <v>#N/A</v>
      </c>
      <c r="O471" t="e">
        <f>IF(LEN(L471&gt;0),VLOOKUP(N471,Sheet1!$B$2:$B$195,1,FALSE),"")</f>
        <v>#N/A</v>
      </c>
      <c r="U471" s="5" t="s">
        <v>2370</v>
      </c>
      <c r="V471" t="s">
        <v>2368</v>
      </c>
    </row>
    <row r="472" spans="1:23" x14ac:dyDescent="0.25">
      <c r="A472" s="1"/>
      <c r="B472" t="s">
        <v>2371</v>
      </c>
      <c r="E472" t="str">
        <f t="shared" si="23"/>
        <v/>
      </c>
      <c r="J472" t="s">
        <v>2372</v>
      </c>
      <c r="L472" t="str">
        <f t="shared" si="22"/>
        <v/>
      </c>
      <c r="M472" t="str">
        <f t="shared" si="21"/>
        <v/>
      </c>
      <c r="N472" t="e">
        <f>IF(LEN(K472&gt;0),VLOOKUP(L472,Sheet1!$A$2:$A$195,1,FALSE),"")</f>
        <v>#N/A</v>
      </c>
      <c r="O472" t="e">
        <f>IF(LEN(L472&gt;0),VLOOKUP(N472,Sheet1!$B$2:$B$195,1,FALSE),"")</f>
        <v>#N/A</v>
      </c>
      <c r="U472" s="5" t="s">
        <v>2373</v>
      </c>
      <c r="V472" t="s">
        <v>2372</v>
      </c>
    </row>
    <row r="473" spans="1:23" x14ac:dyDescent="0.25">
      <c r="A473" s="1"/>
      <c r="B473" t="s">
        <v>2374</v>
      </c>
      <c r="E473" t="str">
        <f t="shared" si="23"/>
        <v/>
      </c>
      <c r="J473" t="s">
        <v>2375</v>
      </c>
      <c r="L473" t="str">
        <f t="shared" si="22"/>
        <v/>
      </c>
      <c r="M473" t="str">
        <f t="shared" si="21"/>
        <v/>
      </c>
      <c r="N473" t="e">
        <f>IF(LEN(K473&gt;0),VLOOKUP(L473,Sheet1!$A$2:$A$195,1,FALSE),"")</f>
        <v>#N/A</v>
      </c>
      <c r="O473" t="e">
        <f>IF(LEN(L473&gt;0),VLOOKUP(N473,Sheet1!$B$2:$B$195,1,FALSE),"")</f>
        <v>#N/A</v>
      </c>
      <c r="U473" s="5" t="s">
        <v>2376</v>
      </c>
      <c r="V473" t="s">
        <v>2375</v>
      </c>
    </row>
    <row r="474" spans="1:23" x14ac:dyDescent="0.25">
      <c r="A474" s="1"/>
      <c r="B474" t="s">
        <v>2377</v>
      </c>
      <c r="E474" t="str">
        <f t="shared" si="23"/>
        <v/>
      </c>
      <c r="J474" t="s">
        <v>2378</v>
      </c>
      <c r="L474" t="str">
        <f t="shared" si="22"/>
        <v/>
      </c>
      <c r="M474" t="str">
        <f t="shared" si="21"/>
        <v/>
      </c>
      <c r="N474" t="e">
        <f>IF(LEN(K474&gt;0),VLOOKUP(L474,Sheet1!$A$2:$A$195,1,FALSE),"")</f>
        <v>#N/A</v>
      </c>
      <c r="O474" t="e">
        <f>IF(LEN(L474&gt;0),VLOOKUP(N474,Sheet1!$B$2:$B$195,1,FALSE),"")</f>
        <v>#N/A</v>
      </c>
      <c r="U474" s="5" t="s">
        <v>2379</v>
      </c>
      <c r="V474" t="s">
        <v>2378</v>
      </c>
    </row>
    <row r="475" spans="1:23" x14ac:dyDescent="0.25">
      <c r="A475" s="1"/>
      <c r="B475" t="s">
        <v>2380</v>
      </c>
      <c r="E475" t="str">
        <f t="shared" si="23"/>
        <v/>
      </c>
      <c r="J475" t="s">
        <v>2381</v>
      </c>
      <c r="L475" t="str">
        <f t="shared" si="22"/>
        <v/>
      </c>
      <c r="M475" t="str">
        <f t="shared" si="21"/>
        <v/>
      </c>
      <c r="N475" t="e">
        <f>IF(LEN(K475&gt;0),VLOOKUP(L475,Sheet1!$A$2:$A$195,1,FALSE),"")</f>
        <v>#N/A</v>
      </c>
      <c r="O475" t="e">
        <f>IF(LEN(L475&gt;0),VLOOKUP(N475,Sheet1!$B$2:$B$195,1,FALSE),"")</f>
        <v>#N/A</v>
      </c>
      <c r="U475" s="5" t="s">
        <v>2382</v>
      </c>
      <c r="V475" t="s">
        <v>2381</v>
      </c>
    </row>
    <row r="476" spans="1:23" x14ac:dyDescent="0.25">
      <c r="A476" s="1"/>
      <c r="B476" t="s">
        <v>2383</v>
      </c>
      <c r="E476" t="str">
        <f t="shared" si="23"/>
        <v/>
      </c>
      <c r="J476" s="4" t="s">
        <v>2384</v>
      </c>
      <c r="K476" t="s">
        <v>2385</v>
      </c>
      <c r="L476" t="str">
        <f t="shared" si="22"/>
        <v>AC7</v>
      </c>
      <c r="M476" t="str">
        <f t="shared" si="21"/>
        <v/>
      </c>
      <c r="N476" t="e">
        <f>IF(LEN(K476&gt;0),VLOOKUP(L476,Sheet1!$A$2:$A$195,1,FALSE),"")</f>
        <v>#N/A</v>
      </c>
      <c r="O476" t="e">
        <f>IF(LEN(L476&gt;0),VLOOKUP(N476,Sheet1!$B$2:$B$195,1,FALSE),"")</f>
        <v>#N/A</v>
      </c>
      <c r="U476" s="5" t="s">
        <v>2386</v>
      </c>
      <c r="V476" s="4" t="s">
        <v>2384</v>
      </c>
      <c r="W476" s="3" t="s">
        <v>2387</v>
      </c>
    </row>
    <row r="477" spans="1:23" x14ac:dyDescent="0.25">
      <c r="A477" s="1"/>
      <c r="B477" t="s">
        <v>2388</v>
      </c>
      <c r="E477" t="str">
        <f t="shared" si="23"/>
        <v/>
      </c>
      <c r="J477" t="s">
        <v>2389</v>
      </c>
      <c r="L477" t="str">
        <f t="shared" si="22"/>
        <v/>
      </c>
      <c r="M477" t="str">
        <f t="shared" si="21"/>
        <v/>
      </c>
      <c r="N477" t="e">
        <f>IF(LEN(K477&gt;0),VLOOKUP(L477,Sheet1!$A$2:$A$195,1,FALSE),"")</f>
        <v>#N/A</v>
      </c>
      <c r="O477" t="e">
        <f>IF(LEN(L477&gt;0),VLOOKUP(N477,Sheet1!$B$2:$B$195,1,FALSE),"")</f>
        <v>#N/A</v>
      </c>
      <c r="U477" s="6" t="s">
        <v>2390</v>
      </c>
      <c r="V477" t="s">
        <v>2389</v>
      </c>
    </row>
    <row r="478" spans="1:23" x14ac:dyDescent="0.25">
      <c r="A478" s="1"/>
      <c r="B478" t="s">
        <v>2391</v>
      </c>
      <c r="E478" t="str">
        <f t="shared" si="23"/>
        <v/>
      </c>
      <c r="J478" t="s">
        <v>2392</v>
      </c>
      <c r="L478" t="str">
        <f t="shared" si="22"/>
        <v/>
      </c>
      <c r="M478" t="str">
        <f t="shared" si="21"/>
        <v/>
      </c>
      <c r="N478" t="e">
        <f>IF(LEN(K478&gt;0),VLOOKUP(L478,Sheet1!$A$2:$A$195,1,FALSE),"")</f>
        <v>#N/A</v>
      </c>
      <c r="O478" t="e">
        <f>IF(LEN(L478&gt;0),VLOOKUP(N478,Sheet1!$B$2:$B$195,1,FALSE),"")</f>
        <v>#N/A</v>
      </c>
      <c r="U478" s="5" t="s">
        <v>2393</v>
      </c>
      <c r="V478" t="s">
        <v>2392</v>
      </c>
    </row>
    <row r="479" spans="1:23" x14ac:dyDescent="0.25">
      <c r="A479" s="1"/>
      <c r="B479" t="s">
        <v>2394</v>
      </c>
      <c r="E479" t="str">
        <f t="shared" si="23"/>
        <v/>
      </c>
      <c r="J479" t="s">
        <v>2395</v>
      </c>
      <c r="K479" t="s">
        <v>4305</v>
      </c>
      <c r="L479" t="str">
        <f t="shared" si="22"/>
        <v>V2</v>
      </c>
      <c r="M479" t="str">
        <f t="shared" si="21"/>
        <v/>
      </c>
      <c r="N479" t="e">
        <f>IF(LEN(K479&gt;0),VLOOKUP(L479,Sheet1!$A$2:$A$195,1,FALSE),"")</f>
        <v>#N/A</v>
      </c>
      <c r="O479" t="e">
        <f>IF(LEN(L479&gt;0),VLOOKUP(N479,Sheet1!$B$2:$B$195,1,FALSE),"")</f>
        <v>#N/A</v>
      </c>
      <c r="P479" t="s">
        <v>2396</v>
      </c>
      <c r="Q479" t="s">
        <v>2397</v>
      </c>
      <c r="U479" s="8" t="s">
        <v>2398</v>
      </c>
      <c r="V479" t="s">
        <v>2395</v>
      </c>
    </row>
    <row r="480" spans="1:23" x14ac:dyDescent="0.25">
      <c r="A480" s="1"/>
      <c r="B480" t="s">
        <v>2399</v>
      </c>
      <c r="E480" t="str">
        <f t="shared" si="23"/>
        <v/>
      </c>
      <c r="J480" t="s">
        <v>2400</v>
      </c>
      <c r="K480" t="s">
        <v>2401</v>
      </c>
      <c r="L480" t="str">
        <f t="shared" si="22"/>
        <v>AA34</v>
      </c>
      <c r="M480" t="str">
        <f t="shared" si="21"/>
        <v/>
      </c>
      <c r="N480" t="e">
        <f>IF(LEN(K480&gt;0),VLOOKUP(L480,Sheet1!$A$2:$A$195,1,FALSE),"")</f>
        <v>#N/A</v>
      </c>
      <c r="O480" t="e">
        <f>IF(LEN(L480&gt;0),VLOOKUP(N480,Sheet1!$B$2:$B$195,1,FALSE),"")</f>
        <v>#N/A</v>
      </c>
      <c r="U480" s="7" t="s">
        <v>2402</v>
      </c>
      <c r="V480" t="s">
        <v>2400</v>
      </c>
    </row>
    <row r="481" spans="1:23" x14ac:dyDescent="0.25">
      <c r="A481" s="1"/>
      <c r="B481" t="s">
        <v>2403</v>
      </c>
      <c r="C481" t="s">
        <v>2404</v>
      </c>
      <c r="D481" t="s">
        <v>2405</v>
      </c>
      <c r="E481" t="str">
        <f t="shared" si="23"/>
        <v>G3&gt;</v>
      </c>
      <c r="F481" t="s">
        <v>2406</v>
      </c>
      <c r="G481" t="s">
        <v>2407</v>
      </c>
      <c r="J481" t="s">
        <v>2408</v>
      </c>
      <c r="K481" t="s">
        <v>4306</v>
      </c>
      <c r="L481" t="str">
        <f t="shared" si="22"/>
        <v>AG39</v>
      </c>
      <c r="M481" t="str">
        <f t="shared" si="21"/>
        <v/>
      </c>
      <c r="N481" t="e">
        <f>IF(LEN(K481&gt;0),VLOOKUP(L481,Sheet1!$A$2:$A$195,1,FALSE),"")</f>
        <v>#N/A</v>
      </c>
      <c r="O481" t="e">
        <f>IF(LEN(L481&gt;0),VLOOKUP(N481,Sheet1!$B$2:$B$195,1,FALSE),"")</f>
        <v>#N/A</v>
      </c>
      <c r="P481" t="s">
        <v>2409</v>
      </c>
      <c r="Q481" t="s">
        <v>2410</v>
      </c>
      <c r="U481" s="8" t="s">
        <v>2411</v>
      </c>
      <c r="V481" t="s">
        <v>2408</v>
      </c>
    </row>
    <row r="482" spans="1:23" x14ac:dyDescent="0.25">
      <c r="A482" s="1"/>
      <c r="B482" t="s">
        <v>2412</v>
      </c>
      <c r="C482" t="s">
        <v>2413</v>
      </c>
      <c r="D482" t="s">
        <v>2414</v>
      </c>
      <c r="E482" t="str">
        <f t="shared" si="23"/>
        <v>K1&gt;</v>
      </c>
      <c r="F482" t="s">
        <v>2415</v>
      </c>
      <c r="G482" t="s">
        <v>2416</v>
      </c>
      <c r="J482" t="s">
        <v>2417</v>
      </c>
      <c r="K482" t="s">
        <v>4307</v>
      </c>
      <c r="L482" t="str">
        <f t="shared" si="22"/>
        <v>U39</v>
      </c>
      <c r="M482" t="str">
        <f t="shared" si="21"/>
        <v/>
      </c>
      <c r="N482" t="e">
        <f>IF(LEN(K482&gt;0),VLOOKUP(L482,Sheet1!$A$2:$A$195,1,FALSE),"")</f>
        <v>#N/A</v>
      </c>
      <c r="O482" t="e">
        <f>IF(LEN(L482&gt;0),VLOOKUP(N482,Sheet1!$B$2:$B$195,1,FALSE),"")</f>
        <v>#N/A</v>
      </c>
      <c r="P482" t="s">
        <v>2418</v>
      </c>
      <c r="Q482" t="s">
        <v>2419</v>
      </c>
      <c r="U482" s="8" t="s">
        <v>2420</v>
      </c>
      <c r="V482" t="s">
        <v>2417</v>
      </c>
    </row>
    <row r="483" spans="1:23" x14ac:dyDescent="0.25">
      <c r="A483" s="1"/>
      <c r="B483" t="s">
        <v>2421</v>
      </c>
      <c r="E483" t="str">
        <f t="shared" si="23"/>
        <v/>
      </c>
      <c r="J483" t="s">
        <v>2422</v>
      </c>
      <c r="K483" t="s">
        <v>2423</v>
      </c>
      <c r="L483" t="str">
        <f t="shared" si="22"/>
        <v>V6</v>
      </c>
      <c r="M483" t="str">
        <f t="shared" si="21"/>
        <v/>
      </c>
      <c r="N483" t="e">
        <f>IF(LEN(K483&gt;0),VLOOKUP(L483,Sheet1!$A$2:$A$195,1,FALSE),"")</f>
        <v>#N/A</v>
      </c>
      <c r="O483" t="e">
        <f>IF(LEN(L483&gt;0),VLOOKUP(N483,Sheet1!$B$2:$B$195,1,FALSE),"")</f>
        <v>#N/A</v>
      </c>
      <c r="U483" s="7" t="s">
        <v>2424</v>
      </c>
      <c r="V483" t="s">
        <v>2422</v>
      </c>
    </row>
    <row r="484" spans="1:23" x14ac:dyDescent="0.25">
      <c r="A484" s="1"/>
      <c r="B484" t="s">
        <v>2425</v>
      </c>
      <c r="E484" t="str">
        <f t="shared" si="23"/>
        <v/>
      </c>
      <c r="J484" t="s">
        <v>2426</v>
      </c>
      <c r="K484" t="s">
        <v>2427</v>
      </c>
      <c r="L484" t="str">
        <f t="shared" si="22"/>
        <v>AC34</v>
      </c>
      <c r="M484" t="str">
        <f t="shared" si="21"/>
        <v/>
      </c>
      <c r="N484" t="e">
        <f>IF(LEN(K484&gt;0),VLOOKUP(L484,Sheet1!$A$2:$A$195,1,FALSE),"")</f>
        <v>#N/A</v>
      </c>
      <c r="O484" t="e">
        <f>IF(LEN(L484&gt;0),VLOOKUP(N484,Sheet1!$B$2:$B$195,1,FALSE),"")</f>
        <v>#N/A</v>
      </c>
      <c r="U484" s="7" t="s">
        <v>2428</v>
      </c>
      <c r="V484" t="s">
        <v>2426</v>
      </c>
    </row>
    <row r="485" spans="1:23" x14ac:dyDescent="0.25">
      <c r="A485" s="1"/>
      <c r="B485" t="s">
        <v>2429</v>
      </c>
      <c r="E485" t="str">
        <f t="shared" si="23"/>
        <v/>
      </c>
      <c r="J485" t="s">
        <v>2430</v>
      </c>
      <c r="K485" t="s">
        <v>2431</v>
      </c>
      <c r="L485" t="str">
        <f t="shared" si="22"/>
        <v>AP10</v>
      </c>
      <c r="M485" t="str">
        <f t="shared" si="21"/>
        <v/>
      </c>
      <c r="N485" t="e">
        <f>IF(LEN(K485&gt;0),VLOOKUP(L485,Sheet1!$A$2:$A$195,1,FALSE),"")</f>
        <v>#N/A</v>
      </c>
      <c r="O485" t="e">
        <f>IF(LEN(L485&gt;0),VLOOKUP(N485,Sheet1!$B$2:$B$195,1,FALSE),"")</f>
        <v>#N/A</v>
      </c>
      <c r="U485" s="5" t="s">
        <v>2432</v>
      </c>
      <c r="V485" t="s">
        <v>2430</v>
      </c>
      <c r="W485" s="3" t="s">
        <v>2433</v>
      </c>
    </row>
    <row r="486" spans="1:23" x14ac:dyDescent="0.25">
      <c r="A486" s="1"/>
      <c r="B486" t="s">
        <v>2434</v>
      </c>
      <c r="E486" t="str">
        <f t="shared" si="23"/>
        <v/>
      </c>
      <c r="J486" s="4" t="s">
        <v>2435</v>
      </c>
      <c r="K486" t="s">
        <v>2436</v>
      </c>
      <c r="L486" t="str">
        <f t="shared" si="22"/>
        <v>H27</v>
      </c>
      <c r="M486" t="str">
        <f t="shared" si="21"/>
        <v/>
      </c>
      <c r="N486" t="e">
        <f>IF(LEN(K486&gt;0),VLOOKUP(L486,Sheet1!$A$2:$A$195,1,FALSE),"")</f>
        <v>#N/A</v>
      </c>
      <c r="O486" t="e">
        <f>IF(LEN(L486&gt;0),VLOOKUP(N486,Sheet1!$B$2:$B$195,1,FALSE),"")</f>
        <v>#N/A</v>
      </c>
      <c r="U486" s="5" t="s">
        <v>2437</v>
      </c>
      <c r="V486" s="4" t="s">
        <v>2435</v>
      </c>
    </row>
    <row r="487" spans="1:23" x14ac:dyDescent="0.25">
      <c r="A487" s="1"/>
      <c r="B487" t="s">
        <v>2438</v>
      </c>
      <c r="E487" t="str">
        <f t="shared" si="23"/>
        <v/>
      </c>
      <c r="J487" t="s">
        <v>2439</v>
      </c>
      <c r="L487" t="str">
        <f t="shared" si="22"/>
        <v/>
      </c>
      <c r="M487" t="str">
        <f t="shared" si="21"/>
        <v/>
      </c>
      <c r="N487" t="e">
        <f>IF(LEN(K487&gt;0),VLOOKUP(L487,Sheet1!$A$2:$A$195,1,FALSE),"")</f>
        <v>#N/A</v>
      </c>
      <c r="O487" t="e">
        <f>IF(LEN(L487&gt;0),VLOOKUP(N487,Sheet1!$B$2:$B$195,1,FALSE),"")</f>
        <v>#N/A</v>
      </c>
      <c r="U487" s="5" t="s">
        <v>2440</v>
      </c>
      <c r="V487" t="s">
        <v>2439</v>
      </c>
    </row>
    <row r="488" spans="1:23" x14ac:dyDescent="0.25">
      <c r="A488" s="1"/>
      <c r="B488" t="s">
        <v>2441</v>
      </c>
      <c r="E488" t="str">
        <f t="shared" si="23"/>
        <v/>
      </c>
      <c r="J488" t="s">
        <v>2442</v>
      </c>
      <c r="K488" t="s">
        <v>2443</v>
      </c>
      <c r="L488" t="str">
        <f t="shared" si="22"/>
        <v>J25</v>
      </c>
      <c r="M488" t="str">
        <f t="shared" si="21"/>
        <v/>
      </c>
      <c r="N488" t="e">
        <f>IF(LEN(K488&gt;0),VLOOKUP(L488,Sheet1!$A$2:$A$195,1,FALSE),"")</f>
        <v>#N/A</v>
      </c>
      <c r="O488" t="e">
        <f>IF(LEN(L488&gt;0),VLOOKUP(N488,Sheet1!$B$2:$B$195,1,FALSE),"")</f>
        <v>#N/A</v>
      </c>
      <c r="U488" s="6" t="s">
        <v>2444</v>
      </c>
      <c r="V488" t="s">
        <v>2442</v>
      </c>
    </row>
    <row r="489" spans="1:23" x14ac:dyDescent="0.25">
      <c r="A489" s="1"/>
      <c r="B489" t="s">
        <v>2445</v>
      </c>
      <c r="E489" t="str">
        <f t="shared" si="23"/>
        <v/>
      </c>
      <c r="J489" t="s">
        <v>2446</v>
      </c>
      <c r="L489" t="str">
        <f t="shared" si="22"/>
        <v/>
      </c>
      <c r="M489" t="str">
        <f t="shared" si="21"/>
        <v/>
      </c>
      <c r="N489" t="e">
        <f>IF(LEN(K489&gt;0),VLOOKUP(L489,Sheet1!$A$2:$A$195,1,FALSE),"")</f>
        <v>#N/A</v>
      </c>
      <c r="O489" t="e">
        <f>IF(LEN(L489&gt;0),VLOOKUP(N489,Sheet1!$B$2:$B$195,1,FALSE),"")</f>
        <v>#N/A</v>
      </c>
      <c r="U489" s="5" t="s">
        <v>2447</v>
      </c>
      <c r="V489" t="s">
        <v>2446</v>
      </c>
    </row>
    <row r="490" spans="1:23" x14ac:dyDescent="0.25">
      <c r="A490" s="1"/>
      <c r="B490" t="s">
        <v>2448</v>
      </c>
      <c r="E490" t="str">
        <f t="shared" si="23"/>
        <v/>
      </c>
      <c r="J490" s="9" t="s">
        <v>2449</v>
      </c>
      <c r="L490" t="str">
        <f t="shared" si="22"/>
        <v/>
      </c>
      <c r="M490" t="str">
        <f t="shared" si="21"/>
        <v/>
      </c>
      <c r="N490" t="e">
        <f>IF(LEN(K490&gt;0),VLOOKUP(L490,Sheet1!$A$2:$A$195,1,FALSE),"")</f>
        <v>#N/A</v>
      </c>
      <c r="O490" t="e">
        <f>IF(LEN(L490&gt;0),VLOOKUP(N490,Sheet1!$B$2:$B$195,1,FALSE),"")</f>
        <v>#N/A</v>
      </c>
      <c r="U490" s="6" t="s">
        <v>2450</v>
      </c>
      <c r="V490" s="9" t="s">
        <v>2449</v>
      </c>
    </row>
    <row r="491" spans="1:23" x14ac:dyDescent="0.25">
      <c r="A491" s="1"/>
      <c r="B491" t="s">
        <v>2451</v>
      </c>
      <c r="E491" t="str">
        <f t="shared" si="23"/>
        <v/>
      </c>
      <c r="J491" t="s">
        <v>2452</v>
      </c>
      <c r="L491" t="str">
        <f t="shared" si="22"/>
        <v/>
      </c>
      <c r="M491" t="str">
        <f t="shared" si="21"/>
        <v/>
      </c>
      <c r="N491" t="e">
        <f>IF(LEN(K491&gt;0),VLOOKUP(L491,Sheet1!$A$2:$A$195,1,FALSE),"")</f>
        <v>#N/A</v>
      </c>
      <c r="O491" t="e">
        <f>IF(LEN(L491&gt;0),VLOOKUP(N491,Sheet1!$B$2:$B$195,1,FALSE),"")</f>
        <v>#N/A</v>
      </c>
      <c r="U491" s="5" t="s">
        <v>2453</v>
      </c>
      <c r="V491" t="s">
        <v>2452</v>
      </c>
    </row>
    <row r="492" spans="1:23" x14ac:dyDescent="0.25">
      <c r="A492" s="1"/>
      <c r="B492" t="s">
        <v>2454</v>
      </c>
      <c r="E492" t="str">
        <f t="shared" si="23"/>
        <v/>
      </c>
      <c r="J492" t="s">
        <v>2455</v>
      </c>
      <c r="K492" t="s">
        <v>2456</v>
      </c>
      <c r="L492" t="str">
        <f t="shared" si="22"/>
        <v>F14</v>
      </c>
      <c r="M492" t="str">
        <f t="shared" si="21"/>
        <v/>
      </c>
      <c r="N492" t="e">
        <f>IF(LEN(K492&gt;0),VLOOKUP(L492,Sheet1!$A$2:$A$195,1,FALSE),"")</f>
        <v>#N/A</v>
      </c>
      <c r="O492" t="e">
        <f>IF(LEN(L492&gt;0),VLOOKUP(N492,Sheet1!$B$2:$B$195,1,FALSE),"")</f>
        <v>#N/A</v>
      </c>
      <c r="U492" s="5" t="s">
        <v>2457</v>
      </c>
      <c r="V492" t="s">
        <v>2455</v>
      </c>
    </row>
    <row r="493" spans="1:23" x14ac:dyDescent="0.25">
      <c r="A493" s="1"/>
      <c r="B493" t="s">
        <v>2458</v>
      </c>
      <c r="E493" t="str">
        <f t="shared" si="23"/>
        <v/>
      </c>
      <c r="J493" s="9" t="s">
        <v>2459</v>
      </c>
      <c r="L493" t="str">
        <f t="shared" si="22"/>
        <v/>
      </c>
      <c r="M493" t="str">
        <f t="shared" si="21"/>
        <v/>
      </c>
      <c r="N493" t="e">
        <f>IF(LEN(K493&gt;0),VLOOKUP(L493,Sheet1!$A$2:$A$195,1,FALSE),"")</f>
        <v>#N/A</v>
      </c>
      <c r="O493" t="e">
        <f>IF(LEN(L493&gt;0),VLOOKUP(N493,Sheet1!$B$2:$B$195,1,FALSE),"")</f>
        <v>#N/A</v>
      </c>
      <c r="U493" s="6" t="s">
        <v>2460</v>
      </c>
      <c r="V493" s="9" t="s">
        <v>2459</v>
      </c>
    </row>
    <row r="494" spans="1:23" x14ac:dyDescent="0.25">
      <c r="A494" s="1"/>
      <c r="B494" t="s">
        <v>2461</v>
      </c>
      <c r="E494" t="str">
        <f t="shared" si="23"/>
        <v/>
      </c>
      <c r="J494" t="s">
        <v>2462</v>
      </c>
      <c r="K494" t="s">
        <v>2463</v>
      </c>
      <c r="L494" t="str">
        <f t="shared" si="22"/>
        <v>G15</v>
      </c>
      <c r="M494" t="str">
        <f t="shared" si="21"/>
        <v/>
      </c>
      <c r="N494" t="e">
        <f>IF(LEN(K494&gt;0),VLOOKUP(L494,Sheet1!$A$2:$A$195,1,FALSE),"")</f>
        <v>#N/A</v>
      </c>
      <c r="O494" t="e">
        <f>IF(LEN(L494&gt;0),VLOOKUP(N494,Sheet1!$B$2:$B$195,1,FALSE),"")</f>
        <v>#N/A</v>
      </c>
      <c r="U494" s="5" t="s">
        <v>2464</v>
      </c>
      <c r="V494" t="s">
        <v>2462</v>
      </c>
    </row>
    <row r="495" spans="1:23" x14ac:dyDescent="0.25">
      <c r="A495" s="1"/>
      <c r="B495" t="s">
        <v>2465</v>
      </c>
      <c r="E495" t="str">
        <f t="shared" si="23"/>
        <v/>
      </c>
      <c r="J495" s="9" t="s">
        <v>2466</v>
      </c>
      <c r="L495" t="str">
        <f t="shared" si="22"/>
        <v/>
      </c>
      <c r="M495" t="str">
        <f t="shared" si="21"/>
        <v/>
      </c>
      <c r="N495" t="e">
        <f>IF(LEN(K495&gt;0),VLOOKUP(L495,Sheet1!$A$2:$A$195,1,FALSE),"")</f>
        <v>#N/A</v>
      </c>
      <c r="O495" t="e">
        <f>IF(LEN(L495&gt;0),VLOOKUP(N495,Sheet1!$B$2:$B$195,1,FALSE),"")</f>
        <v>#N/A</v>
      </c>
      <c r="U495" s="6" t="s">
        <v>2467</v>
      </c>
      <c r="V495" s="9" t="s">
        <v>2466</v>
      </c>
    </row>
    <row r="496" spans="1:23" x14ac:dyDescent="0.25">
      <c r="A496" s="1"/>
      <c r="B496" t="s">
        <v>2468</v>
      </c>
      <c r="E496" t="str">
        <f t="shared" si="23"/>
        <v/>
      </c>
      <c r="J496" t="s">
        <v>2469</v>
      </c>
      <c r="L496" t="str">
        <f t="shared" si="22"/>
        <v/>
      </c>
      <c r="M496" t="str">
        <f t="shared" si="21"/>
        <v/>
      </c>
      <c r="N496" t="e">
        <f>IF(LEN(K496&gt;0),VLOOKUP(L496,Sheet1!$A$2:$A$195,1,FALSE),"")</f>
        <v>#N/A</v>
      </c>
      <c r="O496" t="e">
        <f>IF(LEN(L496&gt;0),VLOOKUP(N496,Sheet1!$B$2:$B$195,1,FALSE),"")</f>
        <v>#N/A</v>
      </c>
      <c r="U496" s="5" t="s">
        <v>2470</v>
      </c>
      <c r="V496" t="s">
        <v>2469</v>
      </c>
    </row>
    <row r="497" spans="1:22" x14ac:dyDescent="0.25">
      <c r="A497" s="1"/>
      <c r="B497" t="s">
        <v>2471</v>
      </c>
      <c r="E497" t="str">
        <f t="shared" si="23"/>
        <v/>
      </c>
      <c r="J497" t="s">
        <v>2472</v>
      </c>
      <c r="L497" t="str">
        <f t="shared" si="22"/>
        <v/>
      </c>
      <c r="M497" t="str">
        <f t="shared" si="21"/>
        <v/>
      </c>
      <c r="N497" t="e">
        <f>IF(LEN(K497&gt;0),VLOOKUP(L497,Sheet1!$A$2:$A$195,1,FALSE),"")</f>
        <v>#N/A</v>
      </c>
      <c r="O497" t="e">
        <f>IF(LEN(L497&gt;0),VLOOKUP(N497,Sheet1!$B$2:$B$195,1,FALSE),"")</f>
        <v>#N/A</v>
      </c>
      <c r="U497" s="5" t="s">
        <v>2473</v>
      </c>
      <c r="V497" t="s">
        <v>2472</v>
      </c>
    </row>
    <row r="498" spans="1:22" x14ac:dyDescent="0.25">
      <c r="A498" s="1"/>
      <c r="B498" t="s">
        <v>2474</v>
      </c>
      <c r="E498" t="str">
        <f t="shared" si="23"/>
        <v/>
      </c>
      <c r="J498" t="s">
        <v>2475</v>
      </c>
      <c r="L498" t="str">
        <f t="shared" si="22"/>
        <v/>
      </c>
      <c r="M498" t="str">
        <f t="shared" si="21"/>
        <v/>
      </c>
      <c r="N498" t="e">
        <f>IF(LEN(K498&gt;0),VLOOKUP(L498,Sheet1!$A$2:$A$195,1,FALSE),"")</f>
        <v>#N/A</v>
      </c>
      <c r="O498" t="e">
        <f>IF(LEN(L498&gt;0),VLOOKUP(N498,Sheet1!$B$2:$B$195,1,FALSE),"")</f>
        <v>#N/A</v>
      </c>
      <c r="U498" s="5" t="s">
        <v>2476</v>
      </c>
      <c r="V498" t="s">
        <v>2475</v>
      </c>
    </row>
    <row r="499" spans="1:22" x14ac:dyDescent="0.25">
      <c r="A499" s="1"/>
      <c r="B499" t="s">
        <v>2477</v>
      </c>
      <c r="E499" t="str">
        <f t="shared" si="23"/>
        <v/>
      </c>
      <c r="J499" t="s">
        <v>2478</v>
      </c>
      <c r="K499" t="s">
        <v>2479</v>
      </c>
      <c r="L499" t="str">
        <f t="shared" si="22"/>
        <v>E13</v>
      </c>
      <c r="M499" t="str">
        <f t="shared" si="21"/>
        <v/>
      </c>
      <c r="N499" t="e">
        <f>IF(LEN(K499&gt;0),VLOOKUP(L499,Sheet1!$A$2:$A$195,1,FALSE),"")</f>
        <v>#N/A</v>
      </c>
      <c r="O499" t="e">
        <f>IF(LEN(L499&gt;0),VLOOKUP(N499,Sheet1!$B$2:$B$195,1,FALSE),"")</f>
        <v>#N/A</v>
      </c>
      <c r="U499" s="5" t="s">
        <v>2480</v>
      </c>
      <c r="V499" t="s">
        <v>2478</v>
      </c>
    </row>
    <row r="500" spans="1:22" x14ac:dyDescent="0.25">
      <c r="A500" s="1"/>
      <c r="B500" t="s">
        <v>2481</v>
      </c>
      <c r="E500" t="str">
        <f t="shared" si="23"/>
        <v/>
      </c>
      <c r="J500" s="9" t="s">
        <v>2482</v>
      </c>
      <c r="L500" t="str">
        <f t="shared" si="22"/>
        <v/>
      </c>
      <c r="M500" t="str">
        <f t="shared" si="21"/>
        <v/>
      </c>
      <c r="N500" t="e">
        <f>IF(LEN(K500&gt;0),VLOOKUP(L500,Sheet1!$A$2:$A$195,1,FALSE),"")</f>
        <v>#N/A</v>
      </c>
      <c r="O500" t="e">
        <f>IF(LEN(L500&gt;0),VLOOKUP(N500,Sheet1!$B$2:$B$195,1,FALSE),"")</f>
        <v>#N/A</v>
      </c>
      <c r="U500" s="6" t="s">
        <v>2483</v>
      </c>
      <c r="V500" s="9" t="s">
        <v>2482</v>
      </c>
    </row>
    <row r="501" spans="1:22" x14ac:dyDescent="0.25">
      <c r="A501" s="1"/>
      <c r="B501" t="s">
        <v>2484</v>
      </c>
      <c r="E501" t="str">
        <f t="shared" si="23"/>
        <v/>
      </c>
      <c r="J501" t="s">
        <v>2485</v>
      </c>
      <c r="L501" t="str">
        <f t="shared" si="22"/>
        <v/>
      </c>
      <c r="M501" t="str">
        <f t="shared" si="21"/>
        <v/>
      </c>
      <c r="N501" t="e">
        <f>IF(LEN(K501&gt;0),VLOOKUP(L501,Sheet1!$A$2:$A$195,1,FALSE),"")</f>
        <v>#N/A</v>
      </c>
      <c r="O501" t="e">
        <f>IF(LEN(L501&gt;0),VLOOKUP(N501,Sheet1!$B$2:$B$195,1,FALSE),"")</f>
        <v>#N/A</v>
      </c>
      <c r="U501" s="5" t="s">
        <v>2486</v>
      </c>
      <c r="V501" t="s">
        <v>2485</v>
      </c>
    </row>
    <row r="502" spans="1:22" x14ac:dyDescent="0.25">
      <c r="A502" s="1"/>
      <c r="B502" t="s">
        <v>2487</v>
      </c>
      <c r="E502" t="str">
        <f t="shared" si="23"/>
        <v/>
      </c>
      <c r="J502" t="s">
        <v>2488</v>
      </c>
      <c r="L502" t="str">
        <f t="shared" si="22"/>
        <v/>
      </c>
      <c r="M502" t="str">
        <f t="shared" si="21"/>
        <v/>
      </c>
      <c r="N502" t="e">
        <f>IF(LEN(K502&gt;0),VLOOKUP(L502,Sheet1!$A$2:$A$195,1,FALSE),"")</f>
        <v>#N/A</v>
      </c>
      <c r="O502" t="e">
        <f>IF(LEN(L502&gt;0),VLOOKUP(N502,Sheet1!$B$2:$B$195,1,FALSE),"")</f>
        <v>#N/A</v>
      </c>
      <c r="U502" s="5" t="s">
        <v>2489</v>
      </c>
      <c r="V502" t="s">
        <v>2488</v>
      </c>
    </row>
    <row r="503" spans="1:22" x14ac:dyDescent="0.25">
      <c r="A503" s="1"/>
      <c r="B503" t="s">
        <v>2490</v>
      </c>
      <c r="E503" t="str">
        <f t="shared" si="23"/>
        <v/>
      </c>
      <c r="J503" t="s">
        <v>2491</v>
      </c>
      <c r="L503" t="str">
        <f t="shared" si="22"/>
        <v/>
      </c>
      <c r="M503" t="str">
        <f t="shared" si="21"/>
        <v/>
      </c>
      <c r="N503" t="e">
        <f>IF(LEN(K503&gt;0),VLOOKUP(L503,Sheet1!$A$2:$A$195,1,FALSE),"")</f>
        <v>#N/A</v>
      </c>
      <c r="O503" t="e">
        <f>IF(LEN(L503&gt;0),VLOOKUP(N503,Sheet1!$B$2:$B$195,1,FALSE),"")</f>
        <v>#N/A</v>
      </c>
      <c r="U503" s="5" t="s">
        <v>2492</v>
      </c>
      <c r="V503" t="s">
        <v>2491</v>
      </c>
    </row>
    <row r="504" spans="1:22" x14ac:dyDescent="0.25">
      <c r="A504" s="1"/>
      <c r="B504" t="s">
        <v>2493</v>
      </c>
      <c r="E504" t="str">
        <f t="shared" si="23"/>
        <v/>
      </c>
      <c r="J504" t="s">
        <v>2494</v>
      </c>
      <c r="K504" t="s">
        <v>2495</v>
      </c>
      <c r="L504" t="str">
        <f t="shared" si="22"/>
        <v>A25</v>
      </c>
      <c r="M504" t="str">
        <f t="shared" si="21"/>
        <v/>
      </c>
      <c r="N504" t="e">
        <f>IF(LEN(K504&gt;0),VLOOKUP(L504,Sheet1!$A$2:$A$195,1,FALSE),"")</f>
        <v>#N/A</v>
      </c>
      <c r="O504" t="e">
        <f>IF(LEN(L504&gt;0),VLOOKUP(N504,Sheet1!$B$2:$B$195,1,FALSE),"")</f>
        <v>#N/A</v>
      </c>
      <c r="U504" s="5" t="s">
        <v>2496</v>
      </c>
      <c r="V504" t="s">
        <v>2494</v>
      </c>
    </row>
    <row r="505" spans="1:22" x14ac:dyDescent="0.25">
      <c r="A505" s="1"/>
      <c r="B505" t="s">
        <v>2497</v>
      </c>
      <c r="E505" t="str">
        <f t="shared" si="23"/>
        <v/>
      </c>
      <c r="J505" t="s">
        <v>2498</v>
      </c>
      <c r="K505" t="s">
        <v>2499</v>
      </c>
      <c r="L505" t="str">
        <f t="shared" si="22"/>
        <v>B25</v>
      </c>
      <c r="M505" t="str">
        <f t="shared" si="21"/>
        <v/>
      </c>
      <c r="N505" t="e">
        <f>IF(LEN(K505&gt;0),VLOOKUP(L505,Sheet1!$A$2:$A$195,1,FALSE),"")</f>
        <v>#N/A</v>
      </c>
      <c r="O505" t="e">
        <f>IF(LEN(L505&gt;0),VLOOKUP(N505,Sheet1!$B$2:$B$195,1,FALSE),"")</f>
        <v>#N/A</v>
      </c>
      <c r="U505" s="5" t="s">
        <v>2500</v>
      </c>
      <c r="V505" t="s">
        <v>2498</v>
      </c>
    </row>
    <row r="506" spans="1:22" x14ac:dyDescent="0.25">
      <c r="A506" s="1"/>
      <c r="B506" t="s">
        <v>2501</v>
      </c>
      <c r="E506" t="str">
        <f t="shared" si="23"/>
        <v/>
      </c>
      <c r="J506" t="s">
        <v>2502</v>
      </c>
      <c r="K506" t="s">
        <v>4308</v>
      </c>
      <c r="L506" t="str">
        <f t="shared" si="22"/>
        <v>W4</v>
      </c>
      <c r="M506" t="str">
        <f t="shared" si="21"/>
        <v/>
      </c>
      <c r="N506" t="e">
        <f>IF(LEN(K506&gt;0),VLOOKUP(L506,Sheet1!$A$2:$A$195,1,FALSE),"")</f>
        <v>#N/A</v>
      </c>
      <c r="O506" t="e">
        <f>IF(LEN(L506&gt;0),VLOOKUP(N506,Sheet1!$B$2:$B$195,1,FALSE),"")</f>
        <v>#N/A</v>
      </c>
      <c r="P506" t="s">
        <v>2503</v>
      </c>
      <c r="Q506" t="s">
        <v>2504</v>
      </c>
      <c r="U506" s="8" t="s">
        <v>2505</v>
      </c>
      <c r="V506" t="s">
        <v>2502</v>
      </c>
    </row>
    <row r="507" spans="1:22" x14ac:dyDescent="0.25">
      <c r="A507" s="1"/>
      <c r="B507" t="s">
        <v>2506</v>
      </c>
      <c r="E507" t="str">
        <f t="shared" si="23"/>
        <v/>
      </c>
      <c r="J507" s="4" t="s">
        <v>2507</v>
      </c>
      <c r="K507" t="s">
        <v>2508</v>
      </c>
      <c r="L507" t="str">
        <f t="shared" si="22"/>
        <v>J28</v>
      </c>
      <c r="M507" t="str">
        <f t="shared" si="21"/>
        <v/>
      </c>
      <c r="N507" t="e">
        <f>IF(LEN(K507&gt;0),VLOOKUP(L507,Sheet1!$A$2:$A$195,1,FALSE),"")</f>
        <v>#N/A</v>
      </c>
      <c r="O507" t="e">
        <f>IF(LEN(L507&gt;0),VLOOKUP(N507,Sheet1!$B$2:$B$195,1,FALSE),"")</f>
        <v>#N/A</v>
      </c>
      <c r="U507" s="6" t="s">
        <v>2509</v>
      </c>
      <c r="V507" s="4" t="s">
        <v>2507</v>
      </c>
    </row>
    <row r="508" spans="1:22" x14ac:dyDescent="0.25">
      <c r="A508" s="1"/>
      <c r="B508" t="s">
        <v>2510</v>
      </c>
      <c r="E508" t="str">
        <f t="shared" si="23"/>
        <v/>
      </c>
      <c r="J508" t="s">
        <v>2511</v>
      </c>
      <c r="K508" t="s">
        <v>4309</v>
      </c>
      <c r="L508" t="str">
        <f t="shared" si="22"/>
        <v>AB36</v>
      </c>
      <c r="M508" t="str">
        <f t="shared" si="21"/>
        <v/>
      </c>
      <c r="N508" t="e">
        <f>IF(LEN(K508&gt;0),VLOOKUP(L508,Sheet1!$A$2:$A$195,1,FALSE),"")</f>
        <v>#N/A</v>
      </c>
      <c r="O508" t="e">
        <f>IF(LEN(L508&gt;0),VLOOKUP(N508,Sheet1!$B$2:$B$195,1,FALSE),"")</f>
        <v>#N/A</v>
      </c>
      <c r="P508" t="s">
        <v>2512</v>
      </c>
      <c r="Q508" t="s">
        <v>2513</v>
      </c>
      <c r="U508" s="8" t="s">
        <v>2514</v>
      </c>
      <c r="V508" t="s">
        <v>2511</v>
      </c>
    </row>
    <row r="509" spans="1:22" x14ac:dyDescent="0.25">
      <c r="A509" s="1"/>
      <c r="B509" t="s">
        <v>2515</v>
      </c>
      <c r="E509" t="str">
        <f t="shared" si="23"/>
        <v/>
      </c>
      <c r="J509" t="s">
        <v>2516</v>
      </c>
      <c r="K509" t="s">
        <v>4310</v>
      </c>
      <c r="L509" t="str">
        <f t="shared" si="22"/>
        <v>V1</v>
      </c>
      <c r="M509" t="str">
        <f t="shared" si="21"/>
        <v/>
      </c>
      <c r="N509" t="e">
        <f>IF(LEN(K509&gt;0),VLOOKUP(L509,Sheet1!$A$2:$A$195,1,FALSE),"")</f>
        <v>#N/A</v>
      </c>
      <c r="O509" t="e">
        <f>IF(LEN(L509&gt;0),VLOOKUP(N509,Sheet1!$B$2:$B$195,1,FALSE),"")</f>
        <v>#N/A</v>
      </c>
      <c r="P509" t="s">
        <v>2517</v>
      </c>
      <c r="Q509" t="s">
        <v>2518</v>
      </c>
      <c r="U509" s="8" t="s">
        <v>2519</v>
      </c>
      <c r="V509" t="s">
        <v>2516</v>
      </c>
    </row>
    <row r="510" spans="1:22" x14ac:dyDescent="0.25">
      <c r="A510" s="1"/>
      <c r="B510" t="s">
        <v>2520</v>
      </c>
      <c r="E510" t="str">
        <f t="shared" si="23"/>
        <v/>
      </c>
      <c r="J510" t="s">
        <v>2521</v>
      </c>
      <c r="K510" t="s">
        <v>2522</v>
      </c>
      <c r="L510" t="str">
        <f t="shared" si="22"/>
        <v>AA35</v>
      </c>
      <c r="M510" t="str">
        <f t="shared" si="21"/>
        <v/>
      </c>
      <c r="N510" t="e">
        <f>IF(LEN(K510&gt;0),VLOOKUP(L510,Sheet1!$A$2:$A$195,1,FALSE),"")</f>
        <v>#N/A</v>
      </c>
      <c r="O510" t="e">
        <f>IF(LEN(L510&gt;0),VLOOKUP(N510,Sheet1!$B$2:$B$195,1,FALSE),"")</f>
        <v>#N/A</v>
      </c>
      <c r="U510" s="7" t="s">
        <v>2523</v>
      </c>
      <c r="V510" t="s">
        <v>2521</v>
      </c>
    </row>
    <row r="511" spans="1:22" x14ac:dyDescent="0.25">
      <c r="A511" s="1"/>
      <c r="B511" t="s">
        <v>2524</v>
      </c>
      <c r="C511" t="s">
        <v>2525</v>
      </c>
      <c r="D511" t="s">
        <v>2526</v>
      </c>
      <c r="E511" t="str">
        <f t="shared" si="23"/>
        <v>F10</v>
      </c>
      <c r="J511" t="s">
        <v>2527</v>
      </c>
      <c r="K511" t="s">
        <v>2528</v>
      </c>
      <c r="L511" t="str">
        <f t="shared" si="22"/>
        <v>AG35</v>
      </c>
      <c r="M511" t="str">
        <f t="shared" si="21"/>
        <v/>
      </c>
      <c r="N511" t="e">
        <f>IF(LEN(K511&gt;0),VLOOKUP(L511,Sheet1!$A$2:$A$195,1,FALSE),"")</f>
        <v>#N/A</v>
      </c>
      <c r="O511" t="e">
        <f>IF(LEN(L511&gt;0),VLOOKUP(N511,Sheet1!$B$2:$B$195,1,FALSE),"")</f>
        <v>#N/A</v>
      </c>
      <c r="U511" s="7" t="s">
        <v>2529</v>
      </c>
      <c r="V511" t="s">
        <v>2527</v>
      </c>
    </row>
    <row r="512" spans="1:22" x14ac:dyDescent="0.25">
      <c r="A512" s="1"/>
      <c r="B512" t="s">
        <v>2530</v>
      </c>
      <c r="C512" t="s">
        <v>2531</v>
      </c>
      <c r="D512" t="s">
        <v>2532</v>
      </c>
      <c r="E512" t="str">
        <f t="shared" si="23"/>
        <v>K2&gt;</v>
      </c>
      <c r="F512" t="s">
        <v>2533</v>
      </c>
      <c r="G512" t="s">
        <v>2534</v>
      </c>
      <c r="J512" t="s">
        <v>2535</v>
      </c>
      <c r="K512" t="s">
        <v>4311</v>
      </c>
      <c r="L512" t="str">
        <f t="shared" si="22"/>
        <v>U38</v>
      </c>
      <c r="M512" t="str">
        <f t="shared" si="21"/>
        <v/>
      </c>
      <c r="N512" t="e">
        <f>IF(LEN(K512&gt;0),VLOOKUP(L512,Sheet1!$A$2:$A$195,1,FALSE),"")</f>
        <v>#N/A</v>
      </c>
      <c r="O512" t="e">
        <f>IF(LEN(L512&gt;0),VLOOKUP(N512,Sheet1!$B$2:$B$195,1,FALSE),"")</f>
        <v>#N/A</v>
      </c>
      <c r="P512" t="s">
        <v>2536</v>
      </c>
      <c r="Q512" t="s">
        <v>2537</v>
      </c>
      <c r="U512" s="8" t="s">
        <v>2538</v>
      </c>
      <c r="V512" t="s">
        <v>2535</v>
      </c>
    </row>
    <row r="513" spans="1:23" x14ac:dyDescent="0.25">
      <c r="A513" s="1"/>
      <c r="B513" t="s">
        <v>2539</v>
      </c>
      <c r="E513" t="str">
        <f t="shared" si="23"/>
        <v/>
      </c>
      <c r="J513" t="s">
        <v>2540</v>
      </c>
      <c r="K513" t="s">
        <v>2541</v>
      </c>
      <c r="L513" t="str">
        <f t="shared" si="22"/>
        <v>V5</v>
      </c>
      <c r="M513" t="str">
        <f t="shared" si="21"/>
        <v/>
      </c>
      <c r="N513" t="e">
        <f>IF(LEN(K513&gt;0),VLOOKUP(L513,Sheet1!$A$2:$A$195,1,FALSE),"")</f>
        <v>#N/A</v>
      </c>
      <c r="O513" t="e">
        <f>IF(LEN(L513&gt;0),VLOOKUP(N513,Sheet1!$B$2:$B$195,1,FALSE),"")</f>
        <v>#N/A</v>
      </c>
      <c r="U513" s="7" t="s">
        <v>2542</v>
      </c>
      <c r="V513" t="s">
        <v>2540</v>
      </c>
    </row>
    <row r="514" spans="1:23" x14ac:dyDescent="0.25">
      <c r="A514" s="1"/>
      <c r="B514" t="s">
        <v>2543</v>
      </c>
      <c r="E514" t="str">
        <f t="shared" si="23"/>
        <v/>
      </c>
      <c r="J514" t="s">
        <v>2544</v>
      </c>
      <c r="K514" t="s">
        <v>2545</v>
      </c>
      <c r="L514" t="str">
        <f t="shared" si="22"/>
        <v>AC35</v>
      </c>
      <c r="M514" t="str">
        <f t="shared" ref="M514:M577" si="24">IF(NOT(ISNA(N514)),E514,"")</f>
        <v/>
      </c>
      <c r="N514" t="e">
        <f>IF(LEN(K514&gt;0),VLOOKUP(L514,Sheet1!$A$2:$A$195,1,FALSE),"")</f>
        <v>#N/A</v>
      </c>
      <c r="O514" t="e">
        <f>IF(LEN(L514&gt;0),VLOOKUP(N514,Sheet1!$B$2:$B$195,1,FALSE),"")</f>
        <v>#N/A</v>
      </c>
      <c r="U514" s="7" t="s">
        <v>2546</v>
      </c>
      <c r="V514" t="s">
        <v>2544</v>
      </c>
    </row>
    <row r="515" spans="1:23" x14ac:dyDescent="0.25">
      <c r="A515" s="1"/>
      <c r="B515" t="s">
        <v>2547</v>
      </c>
      <c r="E515" t="str">
        <f t="shared" si="23"/>
        <v/>
      </c>
      <c r="J515" t="s">
        <v>2548</v>
      </c>
      <c r="K515" t="s">
        <v>2549</v>
      </c>
      <c r="L515" t="str">
        <f t="shared" ref="L515:L578" si="25">IF(LEN(K515)&gt;0, MID(K515,FIND("-",K515)+1,LEN(K515)), "")</f>
        <v>AP9</v>
      </c>
      <c r="M515" t="str">
        <f t="shared" si="24"/>
        <v/>
      </c>
      <c r="N515" t="e">
        <f>IF(LEN(K515&gt;0),VLOOKUP(L515,Sheet1!$A$2:$A$195,1,FALSE),"")</f>
        <v>#N/A</v>
      </c>
      <c r="O515" t="e">
        <f>IF(LEN(L515&gt;0),VLOOKUP(N515,Sheet1!$B$2:$B$195,1,FALSE),"")</f>
        <v>#N/A</v>
      </c>
      <c r="U515" s="5" t="s">
        <v>2550</v>
      </c>
      <c r="V515" t="s">
        <v>2548</v>
      </c>
      <c r="W515" s="3" t="s">
        <v>2551</v>
      </c>
    </row>
    <row r="516" spans="1:23" x14ac:dyDescent="0.25">
      <c r="A516" s="1"/>
      <c r="B516" t="s">
        <v>2552</v>
      </c>
      <c r="E516" t="str">
        <f t="shared" ref="E516:E579" si="26">IF(LEN(D516)&gt;0, MID(D516,FIND("-",D516)+1,LEN(D516)), "")</f>
        <v/>
      </c>
      <c r="J516" s="4" t="s">
        <v>2553</v>
      </c>
      <c r="K516" t="s">
        <v>2554</v>
      </c>
      <c r="L516" t="str">
        <f t="shared" si="25"/>
        <v>H28</v>
      </c>
      <c r="M516" t="str">
        <f t="shared" si="24"/>
        <v/>
      </c>
      <c r="N516" t="e">
        <f>IF(LEN(K516&gt;0),VLOOKUP(L516,Sheet1!$A$2:$A$195,1,FALSE),"")</f>
        <v>#N/A</v>
      </c>
      <c r="O516" t="e">
        <f>IF(LEN(L516&gt;0),VLOOKUP(N516,Sheet1!$B$2:$B$195,1,FALSE),"")</f>
        <v>#N/A</v>
      </c>
      <c r="U516" s="5" t="s">
        <v>2555</v>
      </c>
      <c r="V516" s="4" t="s">
        <v>2553</v>
      </c>
    </row>
    <row r="517" spans="1:23" x14ac:dyDescent="0.25">
      <c r="A517" s="1"/>
      <c r="B517" t="s">
        <v>2556</v>
      </c>
      <c r="E517" t="str">
        <f t="shared" si="26"/>
        <v/>
      </c>
      <c r="J517" t="s">
        <v>2557</v>
      </c>
      <c r="L517" t="str">
        <f t="shared" si="25"/>
        <v/>
      </c>
      <c r="M517" t="str">
        <f t="shared" si="24"/>
        <v/>
      </c>
      <c r="N517" t="e">
        <f>IF(LEN(K517&gt;0),VLOOKUP(L517,Sheet1!$A$2:$A$195,1,FALSE),"")</f>
        <v>#N/A</v>
      </c>
      <c r="O517" t="e">
        <f>IF(LEN(L517&gt;0),VLOOKUP(N517,Sheet1!$B$2:$B$195,1,FALSE),"")</f>
        <v>#N/A</v>
      </c>
      <c r="U517" s="5" t="s">
        <v>2558</v>
      </c>
      <c r="V517" t="s">
        <v>2557</v>
      </c>
    </row>
    <row r="518" spans="1:23" x14ac:dyDescent="0.25">
      <c r="A518" s="1"/>
      <c r="B518" t="s">
        <v>2559</v>
      </c>
      <c r="E518" t="str">
        <f t="shared" si="26"/>
        <v/>
      </c>
      <c r="J518" s="9" t="s">
        <v>2560</v>
      </c>
      <c r="L518" t="str">
        <f t="shared" si="25"/>
        <v/>
      </c>
      <c r="M518" t="str">
        <f t="shared" si="24"/>
        <v/>
      </c>
      <c r="N518" t="e">
        <f>IF(LEN(K518&gt;0),VLOOKUP(L518,Sheet1!$A$2:$A$195,1,FALSE),"")</f>
        <v>#N/A</v>
      </c>
      <c r="O518" t="e">
        <f>IF(LEN(L518&gt;0),VLOOKUP(N518,Sheet1!$B$2:$B$195,1,FALSE),"")</f>
        <v>#N/A</v>
      </c>
      <c r="U518" s="6" t="s">
        <v>2561</v>
      </c>
      <c r="V518" s="9" t="s">
        <v>2560</v>
      </c>
    </row>
    <row r="519" spans="1:23" x14ac:dyDescent="0.25">
      <c r="A519" s="1"/>
      <c r="B519" t="s">
        <v>2562</v>
      </c>
      <c r="E519" t="str">
        <f t="shared" si="26"/>
        <v/>
      </c>
      <c r="J519" t="s">
        <v>2563</v>
      </c>
      <c r="L519" t="str">
        <f t="shared" si="25"/>
        <v/>
      </c>
      <c r="M519" t="str">
        <f t="shared" si="24"/>
        <v/>
      </c>
      <c r="N519" t="e">
        <f>IF(LEN(K519&gt;0),VLOOKUP(L519,Sheet1!$A$2:$A$195,1,FALSE),"")</f>
        <v>#N/A</v>
      </c>
      <c r="O519" t="e">
        <f>IF(LEN(L519&gt;0),VLOOKUP(N519,Sheet1!$B$2:$B$195,1,FALSE),"")</f>
        <v>#N/A</v>
      </c>
      <c r="U519" s="5" t="s">
        <v>2564</v>
      </c>
      <c r="V519" t="s">
        <v>2563</v>
      </c>
    </row>
    <row r="520" spans="1:23" x14ac:dyDescent="0.25">
      <c r="A520" s="1"/>
      <c r="B520" t="s">
        <v>2565</v>
      </c>
      <c r="E520" t="str">
        <f t="shared" si="26"/>
        <v/>
      </c>
      <c r="J520" t="s">
        <v>2566</v>
      </c>
      <c r="L520" t="str">
        <f t="shared" si="25"/>
        <v/>
      </c>
      <c r="M520" t="str">
        <f t="shared" si="24"/>
        <v/>
      </c>
      <c r="N520" t="e">
        <f>IF(LEN(K520&gt;0),VLOOKUP(L520,Sheet1!$A$2:$A$195,1,FALSE),"")</f>
        <v>#N/A</v>
      </c>
      <c r="O520" t="e">
        <f>IF(LEN(L520&gt;0),VLOOKUP(N520,Sheet1!$B$2:$B$195,1,FALSE),"")</f>
        <v>#N/A</v>
      </c>
      <c r="U520" s="5" t="s">
        <v>2567</v>
      </c>
      <c r="V520" t="s">
        <v>2566</v>
      </c>
    </row>
    <row r="521" spans="1:23" x14ac:dyDescent="0.25">
      <c r="A521" s="1"/>
      <c r="B521" t="s">
        <v>2568</v>
      </c>
      <c r="E521" t="str">
        <f t="shared" si="26"/>
        <v/>
      </c>
      <c r="J521" t="s">
        <v>2569</v>
      </c>
      <c r="L521" t="str">
        <f t="shared" si="25"/>
        <v/>
      </c>
      <c r="M521" t="str">
        <f t="shared" si="24"/>
        <v/>
      </c>
      <c r="N521" t="e">
        <f>IF(LEN(K521&gt;0),VLOOKUP(L521,Sheet1!$A$2:$A$195,1,FALSE),"")</f>
        <v>#N/A</v>
      </c>
      <c r="O521" t="e">
        <f>IF(LEN(L521&gt;0),VLOOKUP(N521,Sheet1!$B$2:$B$195,1,FALSE),"")</f>
        <v>#N/A</v>
      </c>
      <c r="U521" s="5" t="s">
        <v>2570</v>
      </c>
      <c r="V521" t="s">
        <v>2569</v>
      </c>
    </row>
    <row r="522" spans="1:23" x14ac:dyDescent="0.25">
      <c r="A522" s="1"/>
      <c r="B522" t="s">
        <v>2571</v>
      </c>
      <c r="E522" t="str">
        <f t="shared" si="26"/>
        <v/>
      </c>
      <c r="J522" t="s">
        <v>2572</v>
      </c>
      <c r="K522" t="s">
        <v>2573</v>
      </c>
      <c r="L522" t="str">
        <f t="shared" si="25"/>
        <v>G14</v>
      </c>
      <c r="M522" t="str">
        <f t="shared" si="24"/>
        <v/>
      </c>
      <c r="N522" t="e">
        <f>IF(LEN(K522&gt;0),VLOOKUP(L522,Sheet1!$A$2:$A$195,1,FALSE),"")</f>
        <v>#N/A</v>
      </c>
      <c r="O522" t="e">
        <f>IF(LEN(L522&gt;0),VLOOKUP(N522,Sheet1!$B$2:$B$195,1,FALSE),"")</f>
        <v>#N/A</v>
      </c>
      <c r="U522" s="5" t="s">
        <v>2574</v>
      </c>
      <c r="V522" t="s">
        <v>2572</v>
      </c>
    </row>
    <row r="523" spans="1:23" x14ac:dyDescent="0.25">
      <c r="A523" s="1"/>
      <c r="B523" t="s">
        <v>2575</v>
      </c>
      <c r="E523" t="str">
        <f t="shared" si="26"/>
        <v/>
      </c>
      <c r="J523" t="s">
        <v>2576</v>
      </c>
      <c r="L523" t="str">
        <f t="shared" si="25"/>
        <v/>
      </c>
      <c r="M523" t="str">
        <f t="shared" si="24"/>
        <v/>
      </c>
      <c r="N523" t="e">
        <f>IF(LEN(K523&gt;0),VLOOKUP(L523,Sheet1!$A$2:$A$195,1,FALSE),"")</f>
        <v>#N/A</v>
      </c>
      <c r="O523" t="e">
        <f>IF(LEN(L523&gt;0),VLOOKUP(N523,Sheet1!$B$2:$B$195,1,FALSE),"")</f>
        <v>#N/A</v>
      </c>
      <c r="U523" s="5" t="s">
        <v>2577</v>
      </c>
      <c r="V523" t="s">
        <v>2576</v>
      </c>
    </row>
    <row r="524" spans="1:23" x14ac:dyDescent="0.25">
      <c r="A524" s="1"/>
      <c r="B524" t="s">
        <v>2578</v>
      </c>
      <c r="E524" t="str">
        <f t="shared" si="26"/>
        <v/>
      </c>
      <c r="J524" t="s">
        <v>2579</v>
      </c>
      <c r="L524" t="str">
        <f t="shared" si="25"/>
        <v/>
      </c>
      <c r="M524" t="str">
        <f t="shared" si="24"/>
        <v/>
      </c>
      <c r="N524" t="e">
        <f>IF(LEN(K524&gt;0),VLOOKUP(L524,Sheet1!$A$2:$A$195,1,FALSE),"")</f>
        <v>#N/A</v>
      </c>
      <c r="O524" t="e">
        <f>IF(LEN(L524&gt;0),VLOOKUP(N524,Sheet1!$B$2:$B$195,1,FALSE),"")</f>
        <v>#N/A</v>
      </c>
      <c r="U524" s="5" t="s">
        <v>2580</v>
      </c>
      <c r="V524" t="s">
        <v>2579</v>
      </c>
    </row>
    <row r="525" spans="1:23" x14ac:dyDescent="0.25">
      <c r="A525" s="1"/>
      <c r="B525" t="s">
        <v>2581</v>
      </c>
      <c r="E525" t="str">
        <f t="shared" si="26"/>
        <v/>
      </c>
      <c r="J525" t="s">
        <v>2582</v>
      </c>
      <c r="L525" t="str">
        <f t="shared" si="25"/>
        <v/>
      </c>
      <c r="M525" t="str">
        <f t="shared" si="24"/>
        <v/>
      </c>
      <c r="N525" t="e">
        <f>IF(LEN(K525&gt;0),VLOOKUP(L525,Sheet1!$A$2:$A$195,1,FALSE),"")</f>
        <v>#N/A</v>
      </c>
      <c r="O525" t="e">
        <f>IF(LEN(L525&gt;0),VLOOKUP(N525,Sheet1!$B$2:$B$195,1,FALSE),"")</f>
        <v>#N/A</v>
      </c>
      <c r="U525" s="5" t="s">
        <v>2583</v>
      </c>
      <c r="V525" t="s">
        <v>2582</v>
      </c>
    </row>
    <row r="526" spans="1:23" x14ac:dyDescent="0.25">
      <c r="A526" s="1"/>
      <c r="B526" t="s">
        <v>2584</v>
      </c>
      <c r="E526" t="str">
        <f t="shared" si="26"/>
        <v/>
      </c>
      <c r="J526" t="s">
        <v>2585</v>
      </c>
      <c r="L526" t="str">
        <f t="shared" si="25"/>
        <v/>
      </c>
      <c r="M526" t="str">
        <f t="shared" si="24"/>
        <v/>
      </c>
      <c r="N526" t="e">
        <f>IF(LEN(K526&gt;0),VLOOKUP(L526,Sheet1!$A$2:$A$195,1,FALSE),"")</f>
        <v>#N/A</v>
      </c>
      <c r="O526" t="e">
        <f>IF(LEN(L526&gt;0),VLOOKUP(N526,Sheet1!$B$2:$B$195,1,FALSE),"")</f>
        <v>#N/A</v>
      </c>
      <c r="U526" s="5" t="s">
        <v>2586</v>
      </c>
      <c r="V526" t="s">
        <v>2585</v>
      </c>
    </row>
    <row r="527" spans="1:23" x14ac:dyDescent="0.25">
      <c r="A527" s="1"/>
      <c r="B527" t="s">
        <v>2587</v>
      </c>
      <c r="E527" t="str">
        <f t="shared" si="26"/>
        <v/>
      </c>
      <c r="J527" t="s">
        <v>2588</v>
      </c>
      <c r="L527" t="str">
        <f t="shared" si="25"/>
        <v/>
      </c>
      <c r="M527" t="str">
        <f t="shared" si="24"/>
        <v/>
      </c>
      <c r="N527" t="e">
        <f>IF(LEN(K527&gt;0),VLOOKUP(L527,Sheet1!$A$2:$A$195,1,FALSE),"")</f>
        <v>#N/A</v>
      </c>
      <c r="O527" t="e">
        <f>IF(LEN(L527&gt;0),VLOOKUP(N527,Sheet1!$B$2:$B$195,1,FALSE),"")</f>
        <v>#N/A</v>
      </c>
      <c r="U527" s="6" t="s">
        <v>2589</v>
      </c>
      <c r="V527" t="s">
        <v>2588</v>
      </c>
    </row>
    <row r="528" spans="1:23" x14ac:dyDescent="0.25">
      <c r="A528" s="1"/>
      <c r="B528" t="s">
        <v>2590</v>
      </c>
      <c r="E528" t="str">
        <f t="shared" si="26"/>
        <v/>
      </c>
      <c r="J528" t="s">
        <v>2591</v>
      </c>
      <c r="K528" t="s">
        <v>587</v>
      </c>
      <c r="L528" t="str">
        <f t="shared" si="25"/>
        <v>AU19</v>
      </c>
      <c r="M528" t="str">
        <f t="shared" si="24"/>
        <v/>
      </c>
      <c r="N528" t="str">
        <f>IF(LEN(K528&gt;0),VLOOKUP(L528,Sheet1!$A$2:$A$195,1,FALSE),"")</f>
        <v>AU19</v>
      </c>
      <c r="O528" t="e">
        <f>IF(LEN(L528&gt;0),VLOOKUP(N528,Sheet1!$B$2:$B$195,1,FALSE),"")</f>
        <v>#N/A</v>
      </c>
      <c r="U528" s="6" t="s">
        <v>2592</v>
      </c>
      <c r="V528" t="s">
        <v>2591</v>
      </c>
    </row>
    <row r="529" spans="1:23" x14ac:dyDescent="0.25">
      <c r="A529" s="1"/>
      <c r="B529" t="s">
        <v>2593</v>
      </c>
      <c r="E529" t="str">
        <f t="shared" si="26"/>
        <v/>
      </c>
      <c r="J529" t="s">
        <v>2594</v>
      </c>
      <c r="K529" t="s">
        <v>2595</v>
      </c>
      <c r="L529" t="str">
        <f t="shared" si="25"/>
        <v>E12</v>
      </c>
      <c r="M529" t="str">
        <f t="shared" si="24"/>
        <v/>
      </c>
      <c r="N529" t="e">
        <f>IF(LEN(K529&gt;0),VLOOKUP(L529,Sheet1!$A$2:$A$195,1,FALSE),"")</f>
        <v>#N/A</v>
      </c>
      <c r="O529" t="e">
        <f>IF(LEN(L529&gt;0),VLOOKUP(N529,Sheet1!$B$2:$B$195,1,FALSE),"")</f>
        <v>#N/A</v>
      </c>
      <c r="U529" s="5" t="s">
        <v>2596</v>
      </c>
      <c r="V529" t="s">
        <v>2594</v>
      </c>
    </row>
    <row r="530" spans="1:23" x14ac:dyDescent="0.25">
      <c r="A530" s="1"/>
      <c r="B530" t="s">
        <v>2597</v>
      </c>
      <c r="E530" t="str">
        <f t="shared" si="26"/>
        <v/>
      </c>
      <c r="J530" t="s">
        <v>2598</v>
      </c>
      <c r="L530" t="str">
        <f t="shared" si="25"/>
        <v/>
      </c>
      <c r="M530" t="str">
        <f t="shared" si="24"/>
        <v/>
      </c>
      <c r="N530" t="e">
        <f>IF(LEN(K530&gt;0),VLOOKUP(L530,Sheet1!$A$2:$A$195,1,FALSE),"")</f>
        <v>#N/A</v>
      </c>
      <c r="O530" t="e">
        <f>IF(LEN(L530&gt;0),VLOOKUP(N530,Sheet1!$B$2:$B$195,1,FALSE),"")</f>
        <v>#N/A</v>
      </c>
      <c r="U530" s="6" t="s">
        <v>2599</v>
      </c>
      <c r="V530" t="s">
        <v>2598</v>
      </c>
    </row>
    <row r="531" spans="1:23" x14ac:dyDescent="0.25">
      <c r="A531" s="1"/>
      <c r="B531" t="s">
        <v>2600</v>
      </c>
      <c r="C531" t="s">
        <v>2601</v>
      </c>
      <c r="D531" t="s">
        <v>2602</v>
      </c>
      <c r="E531" t="str">
        <f t="shared" si="26"/>
        <v>E13&gt;</v>
      </c>
      <c r="F531" t="s">
        <v>2603</v>
      </c>
      <c r="G531" t="s">
        <v>2604</v>
      </c>
      <c r="J531" t="s">
        <v>2605</v>
      </c>
      <c r="K531" t="s">
        <v>2606</v>
      </c>
      <c r="L531" t="str">
        <f t="shared" si="25"/>
        <v>AA8</v>
      </c>
      <c r="M531" t="str">
        <f t="shared" si="24"/>
        <v/>
      </c>
      <c r="N531" t="e">
        <f>IF(LEN(K531&gt;0),VLOOKUP(L531,Sheet1!$A$2:$A$195,1,FALSE),"")</f>
        <v>#N/A</v>
      </c>
      <c r="O531" t="e">
        <f>IF(LEN(L531&gt;0),VLOOKUP(N531,Sheet1!$B$2:$B$195,1,FALSE),"")</f>
        <v>#N/A</v>
      </c>
      <c r="U531" s="5" t="s">
        <v>2605</v>
      </c>
      <c r="V531" t="s">
        <v>2605</v>
      </c>
      <c r="W531" s="3" t="s">
        <v>2607</v>
      </c>
    </row>
    <row r="532" spans="1:23" x14ac:dyDescent="0.25">
      <c r="A532" s="1"/>
      <c r="B532" t="s">
        <v>2608</v>
      </c>
      <c r="E532" t="str">
        <f t="shared" si="26"/>
        <v/>
      </c>
      <c r="J532" t="s">
        <v>2609</v>
      </c>
      <c r="L532" t="str">
        <f t="shared" si="25"/>
        <v/>
      </c>
      <c r="M532" t="str">
        <f t="shared" si="24"/>
        <v/>
      </c>
      <c r="N532" t="e">
        <f>IF(LEN(K532&gt;0),VLOOKUP(L532,Sheet1!$A$2:$A$195,1,FALSE),"")</f>
        <v>#N/A</v>
      </c>
      <c r="O532" t="e">
        <f>IF(LEN(L532&gt;0),VLOOKUP(N532,Sheet1!$B$2:$B$195,1,FALSE),"")</f>
        <v>#N/A</v>
      </c>
      <c r="U532" s="5" t="s">
        <v>2610</v>
      </c>
      <c r="V532" t="s">
        <v>2609</v>
      </c>
    </row>
    <row r="533" spans="1:23" x14ac:dyDescent="0.25">
      <c r="A533" s="1"/>
      <c r="B533" t="s">
        <v>2611</v>
      </c>
      <c r="E533" t="str">
        <f t="shared" si="26"/>
        <v/>
      </c>
      <c r="J533" t="s">
        <v>2612</v>
      </c>
      <c r="L533" t="str">
        <f t="shared" si="25"/>
        <v/>
      </c>
      <c r="M533" t="str">
        <f t="shared" si="24"/>
        <v/>
      </c>
      <c r="N533" t="e">
        <f>IF(LEN(K533&gt;0),VLOOKUP(L533,Sheet1!$A$2:$A$195,1,FALSE),"")</f>
        <v>#N/A</v>
      </c>
      <c r="O533" t="e">
        <f>IF(LEN(L533&gt;0),VLOOKUP(N533,Sheet1!$B$2:$B$195,1,FALSE),"")</f>
        <v>#N/A</v>
      </c>
      <c r="U533" s="5" t="s">
        <v>2613</v>
      </c>
      <c r="V533" t="s">
        <v>2612</v>
      </c>
    </row>
    <row r="534" spans="1:23" x14ac:dyDescent="0.25">
      <c r="A534" s="1"/>
      <c r="B534" t="s">
        <v>2614</v>
      </c>
      <c r="E534" t="str">
        <f t="shared" si="26"/>
        <v/>
      </c>
      <c r="J534" t="s">
        <v>2615</v>
      </c>
      <c r="L534" t="str">
        <f t="shared" si="25"/>
        <v/>
      </c>
      <c r="M534" t="str">
        <f t="shared" si="24"/>
        <v/>
      </c>
      <c r="N534" t="e">
        <f>IF(LEN(K534&gt;0),VLOOKUP(L534,Sheet1!$A$2:$A$195,1,FALSE),"")</f>
        <v>#N/A</v>
      </c>
      <c r="O534" t="e">
        <f>IF(LEN(L534&gt;0),VLOOKUP(N534,Sheet1!$B$2:$B$195,1,FALSE),"")</f>
        <v>#N/A</v>
      </c>
      <c r="U534" s="5" t="s">
        <v>2616</v>
      </c>
      <c r="V534" t="s">
        <v>2615</v>
      </c>
    </row>
    <row r="535" spans="1:23" x14ac:dyDescent="0.25">
      <c r="A535" s="1"/>
      <c r="B535" t="s">
        <v>2617</v>
      </c>
      <c r="E535" t="str">
        <f t="shared" si="26"/>
        <v/>
      </c>
      <c r="J535" t="s">
        <v>2618</v>
      </c>
      <c r="L535" t="str">
        <f t="shared" si="25"/>
        <v/>
      </c>
      <c r="M535" t="str">
        <f t="shared" si="24"/>
        <v/>
      </c>
      <c r="N535" t="e">
        <f>IF(LEN(K535&gt;0),VLOOKUP(L535,Sheet1!$A$2:$A$195,1,FALSE),"")</f>
        <v>#N/A</v>
      </c>
      <c r="O535" t="e">
        <f>IF(LEN(L535&gt;0),VLOOKUP(N535,Sheet1!$B$2:$B$195,1,FALSE),"")</f>
        <v>#N/A</v>
      </c>
      <c r="U535" s="5" t="s">
        <v>2619</v>
      </c>
      <c r="V535" t="s">
        <v>2618</v>
      </c>
    </row>
    <row r="536" spans="1:23" x14ac:dyDescent="0.25">
      <c r="A536" s="1"/>
      <c r="B536" t="s">
        <v>2620</v>
      </c>
      <c r="E536" t="str">
        <f t="shared" si="26"/>
        <v/>
      </c>
      <c r="J536" t="s">
        <v>2621</v>
      </c>
      <c r="K536" t="s">
        <v>4312</v>
      </c>
      <c r="L536" t="str">
        <f t="shared" si="25"/>
        <v>W3</v>
      </c>
      <c r="M536" t="str">
        <f t="shared" si="24"/>
        <v/>
      </c>
      <c r="N536" t="e">
        <f>IF(LEN(K536&gt;0),VLOOKUP(L536,Sheet1!$A$2:$A$195,1,FALSE),"")</f>
        <v>#N/A</v>
      </c>
      <c r="O536" t="e">
        <f>IF(LEN(L536&gt;0),VLOOKUP(N536,Sheet1!$B$2:$B$195,1,FALSE),"")</f>
        <v>#N/A</v>
      </c>
      <c r="P536" t="s">
        <v>2622</v>
      </c>
      <c r="Q536" t="s">
        <v>2623</v>
      </c>
      <c r="U536" s="8" t="s">
        <v>2624</v>
      </c>
      <c r="V536" t="s">
        <v>2621</v>
      </c>
    </row>
    <row r="537" spans="1:23" x14ac:dyDescent="0.25">
      <c r="A537" s="1"/>
      <c r="B537" t="s">
        <v>2625</v>
      </c>
      <c r="E537" t="str">
        <f t="shared" si="26"/>
        <v/>
      </c>
      <c r="J537" s="4" t="s">
        <v>2626</v>
      </c>
      <c r="K537" t="s">
        <v>2627</v>
      </c>
      <c r="L537" t="str">
        <f t="shared" si="25"/>
        <v>K28</v>
      </c>
      <c r="M537" t="str">
        <f t="shared" si="24"/>
        <v/>
      </c>
      <c r="N537" t="e">
        <f>IF(LEN(K537&gt;0),VLOOKUP(L537,Sheet1!$A$2:$A$195,1,FALSE),"")</f>
        <v>#N/A</v>
      </c>
      <c r="O537" t="e">
        <f>IF(LEN(L537&gt;0),VLOOKUP(N537,Sheet1!$B$2:$B$195,1,FALSE),"")</f>
        <v>#N/A</v>
      </c>
      <c r="U537" s="6" t="s">
        <v>2628</v>
      </c>
      <c r="V537" s="4" t="s">
        <v>2626</v>
      </c>
    </row>
    <row r="538" spans="1:23" x14ac:dyDescent="0.25">
      <c r="A538" s="1"/>
      <c r="B538" t="s">
        <v>2629</v>
      </c>
      <c r="E538" t="str">
        <f t="shared" si="26"/>
        <v/>
      </c>
      <c r="J538" t="s">
        <v>2630</v>
      </c>
      <c r="K538" t="s">
        <v>4313</v>
      </c>
      <c r="L538" t="str">
        <f t="shared" si="25"/>
        <v>AB37</v>
      </c>
      <c r="M538" t="str">
        <f t="shared" si="24"/>
        <v/>
      </c>
      <c r="N538" t="e">
        <f>IF(LEN(K538&gt;0),VLOOKUP(L538,Sheet1!$A$2:$A$195,1,FALSE),"")</f>
        <v>#N/A</v>
      </c>
      <c r="O538" t="e">
        <f>IF(LEN(L538&gt;0),VLOOKUP(N538,Sheet1!$B$2:$B$195,1,FALSE),"")</f>
        <v>#N/A</v>
      </c>
      <c r="P538" t="s">
        <v>2631</v>
      </c>
      <c r="Q538" t="s">
        <v>2632</v>
      </c>
      <c r="U538" s="8" t="s">
        <v>2633</v>
      </c>
      <c r="V538" t="s">
        <v>2630</v>
      </c>
    </row>
    <row r="539" spans="1:23" x14ac:dyDescent="0.25">
      <c r="A539" s="1"/>
      <c r="B539" t="s">
        <v>2634</v>
      </c>
      <c r="E539" t="str">
        <f t="shared" si="26"/>
        <v/>
      </c>
      <c r="J539" t="s">
        <v>2635</v>
      </c>
      <c r="L539" t="str">
        <f t="shared" si="25"/>
        <v/>
      </c>
      <c r="M539" t="str">
        <f t="shared" si="24"/>
        <v/>
      </c>
      <c r="N539" t="e">
        <f>IF(LEN(K539&gt;0),VLOOKUP(L539,Sheet1!$A$2:$A$195,1,FALSE),"")</f>
        <v>#N/A</v>
      </c>
      <c r="O539" t="e">
        <f>IF(LEN(L539&gt;0),VLOOKUP(N539,Sheet1!$B$2:$B$195,1,FALSE),"")</f>
        <v>#N/A</v>
      </c>
      <c r="U539" s="5" t="s">
        <v>2636</v>
      </c>
      <c r="V539" t="s">
        <v>2635</v>
      </c>
    </row>
    <row r="540" spans="1:23" x14ac:dyDescent="0.25">
      <c r="A540" s="1"/>
      <c r="B540" t="s">
        <v>2637</v>
      </c>
      <c r="E540" t="str">
        <f t="shared" si="26"/>
        <v/>
      </c>
      <c r="J540" t="s">
        <v>2638</v>
      </c>
      <c r="L540" t="str">
        <f t="shared" si="25"/>
        <v/>
      </c>
      <c r="M540" t="str">
        <f t="shared" si="24"/>
        <v/>
      </c>
      <c r="N540" t="e">
        <f>IF(LEN(K540&gt;0),VLOOKUP(L540,Sheet1!$A$2:$A$195,1,FALSE),"")</f>
        <v>#N/A</v>
      </c>
      <c r="O540" t="e">
        <f>IF(LEN(L540&gt;0),VLOOKUP(N540,Sheet1!$B$2:$B$195,1,FALSE),"")</f>
        <v>#N/A</v>
      </c>
      <c r="U540" s="5" t="s">
        <v>2639</v>
      </c>
      <c r="V540" t="s">
        <v>2638</v>
      </c>
    </row>
    <row r="541" spans="1:23" x14ac:dyDescent="0.25">
      <c r="A541" s="1"/>
      <c r="B541" t="s">
        <v>2640</v>
      </c>
      <c r="C541" t="s">
        <v>2641</v>
      </c>
      <c r="D541" t="s">
        <v>2642</v>
      </c>
      <c r="E541" t="str">
        <f t="shared" si="26"/>
        <v>F11</v>
      </c>
      <c r="J541" t="s">
        <v>2643</v>
      </c>
      <c r="K541" t="s">
        <v>2644</v>
      </c>
      <c r="L541" t="str">
        <f t="shared" si="25"/>
        <v>AG34</v>
      </c>
      <c r="M541" t="str">
        <f t="shared" si="24"/>
        <v/>
      </c>
      <c r="N541" t="e">
        <f>IF(LEN(K541&gt;0),VLOOKUP(L541,Sheet1!$A$2:$A$195,1,FALSE),"")</f>
        <v>#N/A</v>
      </c>
      <c r="O541" t="e">
        <f>IF(LEN(L541&gt;0),VLOOKUP(N541,Sheet1!$B$2:$B$195,1,FALSE),"")</f>
        <v>#N/A</v>
      </c>
      <c r="U541" s="7" t="s">
        <v>2645</v>
      </c>
      <c r="V541" t="s">
        <v>2643</v>
      </c>
    </row>
    <row r="542" spans="1:23" x14ac:dyDescent="0.25">
      <c r="A542" s="1"/>
      <c r="B542" t="s">
        <v>2646</v>
      </c>
      <c r="C542" t="s">
        <v>2647</v>
      </c>
      <c r="D542" t="s">
        <v>2648</v>
      </c>
      <c r="E542" t="str">
        <f t="shared" si="26"/>
        <v>K7</v>
      </c>
      <c r="J542" t="s">
        <v>2649</v>
      </c>
      <c r="K542" t="s">
        <v>2650</v>
      </c>
      <c r="L542" t="str">
        <f t="shared" si="25"/>
        <v>U34</v>
      </c>
      <c r="M542" t="str">
        <f t="shared" si="24"/>
        <v/>
      </c>
      <c r="N542" t="e">
        <f>IF(LEN(K542&gt;0),VLOOKUP(L542,Sheet1!$A$2:$A$195,1,FALSE),"")</f>
        <v>#N/A</v>
      </c>
      <c r="O542" t="e">
        <f>IF(LEN(L542&gt;0),VLOOKUP(N542,Sheet1!$B$2:$B$195,1,FALSE),"")</f>
        <v>#N/A</v>
      </c>
      <c r="U542" s="7" t="s">
        <v>2651</v>
      </c>
      <c r="V542" t="s">
        <v>2649</v>
      </c>
    </row>
    <row r="543" spans="1:23" x14ac:dyDescent="0.25">
      <c r="A543" s="1"/>
      <c r="B543" t="s">
        <v>2652</v>
      </c>
      <c r="E543" t="str">
        <f t="shared" si="26"/>
        <v/>
      </c>
      <c r="J543" s="4" t="s">
        <v>2653</v>
      </c>
      <c r="K543" t="s">
        <v>2654</v>
      </c>
      <c r="L543" t="str">
        <f t="shared" si="25"/>
        <v>AD32</v>
      </c>
      <c r="M543" t="str">
        <f t="shared" si="24"/>
        <v/>
      </c>
      <c r="N543" t="e">
        <f>IF(LEN(K543&gt;0),VLOOKUP(L543,Sheet1!$A$2:$A$195,1,FALSE),"")</f>
        <v>#N/A</v>
      </c>
      <c r="O543" t="e">
        <f>IF(LEN(L543&gt;0),VLOOKUP(N543,Sheet1!$B$2:$B$195,1,FALSE),"")</f>
        <v>#N/A</v>
      </c>
      <c r="U543" s="5" t="s">
        <v>2655</v>
      </c>
      <c r="V543" s="4" t="s">
        <v>2653</v>
      </c>
      <c r="W543" s="3" t="s">
        <v>2656</v>
      </c>
    </row>
    <row r="544" spans="1:23" x14ac:dyDescent="0.25">
      <c r="A544" s="1"/>
      <c r="B544" t="s">
        <v>2657</v>
      </c>
      <c r="C544" t="s">
        <v>2658</v>
      </c>
      <c r="D544" t="s">
        <v>2659</v>
      </c>
      <c r="E544" t="str">
        <f t="shared" si="26"/>
        <v>E4&gt;</v>
      </c>
      <c r="F544" t="s">
        <v>2660</v>
      </c>
      <c r="G544" t="s">
        <v>2661</v>
      </c>
      <c r="J544" t="s">
        <v>2662</v>
      </c>
      <c r="K544" t="s">
        <v>4314</v>
      </c>
      <c r="L544" t="str">
        <f t="shared" si="25"/>
        <v>Y2</v>
      </c>
      <c r="M544" t="str">
        <f t="shared" si="24"/>
        <v/>
      </c>
      <c r="N544" t="e">
        <f>IF(LEN(K544&gt;0),VLOOKUP(L544,Sheet1!$A$2:$A$195,1,FALSE),"")</f>
        <v>#N/A</v>
      </c>
      <c r="O544" t="e">
        <f>IF(LEN(L544&gt;0),VLOOKUP(N544,Sheet1!$B$2:$B$195,1,FALSE),"")</f>
        <v>#N/A</v>
      </c>
      <c r="P544" t="s">
        <v>2663</v>
      </c>
      <c r="Q544" t="s">
        <v>2664</v>
      </c>
      <c r="U544" s="8" t="s">
        <v>2665</v>
      </c>
      <c r="V544" t="s">
        <v>2662</v>
      </c>
    </row>
    <row r="545" spans="1:22" x14ac:dyDescent="0.25">
      <c r="A545" s="1"/>
      <c r="B545" t="s">
        <v>2666</v>
      </c>
      <c r="E545" t="str">
        <f t="shared" si="26"/>
        <v/>
      </c>
      <c r="J545" t="s">
        <v>2667</v>
      </c>
      <c r="K545" t="s">
        <v>2668</v>
      </c>
      <c r="L545" t="str">
        <f t="shared" si="25"/>
        <v>Y6</v>
      </c>
      <c r="M545" t="str">
        <f t="shared" si="24"/>
        <v/>
      </c>
      <c r="N545" t="e">
        <f>IF(LEN(K545&gt;0),VLOOKUP(L545,Sheet1!$A$2:$A$195,1,FALSE),"")</f>
        <v>#N/A</v>
      </c>
      <c r="O545" t="e">
        <f>IF(LEN(L545&gt;0),VLOOKUP(N545,Sheet1!$B$2:$B$195,1,FALSE),"")</f>
        <v>#N/A</v>
      </c>
      <c r="U545" s="7" t="s">
        <v>2669</v>
      </c>
      <c r="V545" t="s">
        <v>2667</v>
      </c>
    </row>
    <row r="546" spans="1:22" x14ac:dyDescent="0.25">
      <c r="A546" s="1"/>
      <c r="B546" t="s">
        <v>2670</v>
      </c>
      <c r="C546" t="s">
        <v>2671</v>
      </c>
      <c r="D546" t="s">
        <v>2672</v>
      </c>
      <c r="E546" t="str">
        <f t="shared" si="26"/>
        <v>E9</v>
      </c>
      <c r="J546" t="s">
        <v>2673</v>
      </c>
      <c r="K546" t="s">
        <v>2674</v>
      </c>
      <c r="L546" t="str">
        <f t="shared" si="25"/>
        <v>AB6</v>
      </c>
      <c r="M546" t="str">
        <f t="shared" si="24"/>
        <v/>
      </c>
      <c r="N546" t="e">
        <f>IF(LEN(K546&gt;0),VLOOKUP(L546,Sheet1!$A$2:$A$195,1,FALSE),"")</f>
        <v>#N/A</v>
      </c>
      <c r="O546" t="e">
        <f>IF(LEN(L546&gt;0),VLOOKUP(N546,Sheet1!$B$2:$B$195,1,FALSE),"")</f>
        <v>#N/A</v>
      </c>
      <c r="U546" s="7" t="s">
        <v>2675</v>
      </c>
      <c r="V546" t="s">
        <v>2673</v>
      </c>
    </row>
    <row r="547" spans="1:22" x14ac:dyDescent="0.25">
      <c r="A547" s="1"/>
      <c r="B547" t="s">
        <v>2676</v>
      </c>
      <c r="C547" t="s">
        <v>2677</v>
      </c>
      <c r="D547" t="s">
        <v>2678</v>
      </c>
      <c r="E547" t="str">
        <f t="shared" si="26"/>
        <v>G30&gt;</v>
      </c>
      <c r="F547" t="s">
        <v>2679</v>
      </c>
      <c r="G547" t="s">
        <v>2680</v>
      </c>
      <c r="J547" t="s">
        <v>2681</v>
      </c>
      <c r="K547" t="s">
        <v>4315</v>
      </c>
      <c r="L547" t="str">
        <f t="shared" si="25"/>
        <v>AL15</v>
      </c>
      <c r="M547" t="str">
        <f t="shared" si="24"/>
        <v/>
      </c>
      <c r="N547" t="e">
        <f>IF(LEN(K547&gt;0),VLOOKUP(L547,Sheet1!$A$2:$A$195,1,FALSE),"")</f>
        <v>#N/A</v>
      </c>
      <c r="O547" t="e">
        <f>IF(LEN(L547&gt;0),VLOOKUP(N547,Sheet1!$B$2:$B$195,1,FALSE),"")</f>
        <v>#N/A</v>
      </c>
      <c r="P547" t="s">
        <v>2679</v>
      </c>
      <c r="Q547" t="s">
        <v>2680</v>
      </c>
      <c r="U547" s="5" t="s">
        <v>2682</v>
      </c>
      <c r="V547" t="s">
        <v>2681</v>
      </c>
    </row>
    <row r="548" spans="1:22" x14ac:dyDescent="0.25">
      <c r="A548" s="1"/>
      <c r="B548" t="s">
        <v>2683</v>
      </c>
      <c r="E548" t="str">
        <f t="shared" si="26"/>
        <v/>
      </c>
      <c r="J548" t="s">
        <v>2684</v>
      </c>
      <c r="L548" t="str">
        <f t="shared" si="25"/>
        <v/>
      </c>
      <c r="M548" t="str">
        <f t="shared" si="24"/>
        <v/>
      </c>
      <c r="N548" t="e">
        <f>IF(LEN(K548&gt;0),VLOOKUP(L548,Sheet1!$A$2:$A$195,1,FALSE),"")</f>
        <v>#N/A</v>
      </c>
      <c r="O548" t="e">
        <f>IF(LEN(L548&gt;0),VLOOKUP(N548,Sheet1!$B$2:$B$195,1,FALSE),"")</f>
        <v>#N/A</v>
      </c>
      <c r="U548" s="5" t="s">
        <v>2685</v>
      </c>
      <c r="V548" t="s">
        <v>2684</v>
      </c>
    </row>
    <row r="549" spans="1:22" x14ac:dyDescent="0.25">
      <c r="A549" s="1"/>
      <c r="B549" t="s">
        <v>2686</v>
      </c>
      <c r="E549" t="str">
        <f t="shared" si="26"/>
        <v/>
      </c>
      <c r="J549" s="4" t="s">
        <v>2687</v>
      </c>
      <c r="K549" t="s">
        <v>2688</v>
      </c>
      <c r="L549" t="str">
        <f t="shared" si="25"/>
        <v>J14</v>
      </c>
      <c r="M549" t="str">
        <f t="shared" si="24"/>
        <v/>
      </c>
      <c r="N549" t="str">
        <f>IF(LEN(K549&gt;0),VLOOKUP(L549,Sheet1!$A$2:$A$195,1,FALSE),"")</f>
        <v>J14</v>
      </c>
      <c r="O549" t="str">
        <f>IF(LEN(L549&gt;0),VLOOKUP(N549,Sheet1!$B$2:$B$195,1,FALSE),"")</f>
        <v>J14</v>
      </c>
      <c r="U549" s="6" t="s">
        <v>2689</v>
      </c>
      <c r="V549" s="4" t="s">
        <v>2687</v>
      </c>
    </row>
    <row r="550" spans="1:22" x14ac:dyDescent="0.25">
      <c r="A550" s="1"/>
      <c r="B550" t="s">
        <v>2690</v>
      </c>
      <c r="E550" t="str">
        <f t="shared" si="26"/>
        <v/>
      </c>
      <c r="J550" t="s">
        <v>2691</v>
      </c>
      <c r="L550" t="str">
        <f t="shared" si="25"/>
        <v/>
      </c>
      <c r="M550" t="str">
        <f t="shared" si="24"/>
        <v/>
      </c>
      <c r="N550" t="e">
        <f>IF(LEN(K550&gt;0),VLOOKUP(L550,Sheet1!$A$2:$A$195,1,FALSE),"")</f>
        <v>#N/A</v>
      </c>
      <c r="O550" t="e">
        <f>IF(LEN(L550&gt;0),VLOOKUP(N550,Sheet1!$B$2:$B$195,1,FALSE),"")</f>
        <v>#N/A</v>
      </c>
      <c r="U550" s="5" t="s">
        <v>2692</v>
      </c>
      <c r="V550" t="s">
        <v>2691</v>
      </c>
    </row>
    <row r="551" spans="1:22" x14ac:dyDescent="0.25">
      <c r="A551" s="1"/>
      <c r="B551" t="s">
        <v>2693</v>
      </c>
      <c r="E551" t="str">
        <f t="shared" si="26"/>
        <v/>
      </c>
      <c r="J551" t="s">
        <v>2694</v>
      </c>
      <c r="L551" t="str">
        <f t="shared" si="25"/>
        <v/>
      </c>
      <c r="M551" t="str">
        <f t="shared" si="24"/>
        <v/>
      </c>
      <c r="N551" t="e">
        <f>IF(LEN(K551&gt;0),VLOOKUP(L551,Sheet1!$A$2:$A$195,1,FALSE),"")</f>
        <v>#N/A</v>
      </c>
      <c r="O551" t="e">
        <f>IF(LEN(L551&gt;0),VLOOKUP(N551,Sheet1!$B$2:$B$195,1,FALSE),"")</f>
        <v>#N/A</v>
      </c>
      <c r="U551" s="5" t="s">
        <v>2695</v>
      </c>
      <c r="V551" t="s">
        <v>2694</v>
      </c>
    </row>
    <row r="552" spans="1:22" x14ac:dyDescent="0.25">
      <c r="A552" s="1"/>
      <c r="B552" t="s">
        <v>2696</v>
      </c>
      <c r="E552" t="str">
        <f t="shared" si="26"/>
        <v/>
      </c>
      <c r="J552" t="s">
        <v>2697</v>
      </c>
      <c r="L552" t="str">
        <f t="shared" si="25"/>
        <v/>
      </c>
      <c r="M552" t="str">
        <f t="shared" si="24"/>
        <v/>
      </c>
      <c r="N552" t="e">
        <f>IF(LEN(K552&gt;0),VLOOKUP(L552,Sheet1!$A$2:$A$195,1,FALSE),"")</f>
        <v>#N/A</v>
      </c>
      <c r="O552" t="e">
        <f>IF(LEN(L552&gt;0),VLOOKUP(N552,Sheet1!$B$2:$B$195,1,FALSE),"")</f>
        <v>#N/A</v>
      </c>
      <c r="U552" s="5" t="s">
        <v>2698</v>
      </c>
      <c r="V552" t="s">
        <v>2697</v>
      </c>
    </row>
    <row r="553" spans="1:22" x14ac:dyDescent="0.25">
      <c r="A553" s="1"/>
      <c r="B553" t="s">
        <v>2699</v>
      </c>
      <c r="C553" t="s">
        <v>2700</v>
      </c>
      <c r="D553" t="s">
        <v>2701</v>
      </c>
      <c r="E553" t="str">
        <f t="shared" si="26"/>
        <v>D21&gt;</v>
      </c>
      <c r="F553" t="s">
        <v>2702</v>
      </c>
      <c r="G553" t="s">
        <v>2703</v>
      </c>
      <c r="J553" t="s">
        <v>2704</v>
      </c>
      <c r="K553" t="s">
        <v>4316</v>
      </c>
      <c r="L553" t="str">
        <f t="shared" si="25"/>
        <v>AF15</v>
      </c>
      <c r="M553" t="str">
        <f t="shared" si="24"/>
        <v/>
      </c>
      <c r="N553" t="e">
        <f>IF(LEN(K553&gt;0),VLOOKUP(L553,Sheet1!$A$2:$A$195,1,FALSE),"")</f>
        <v>#N/A</v>
      </c>
      <c r="O553" t="e">
        <f>IF(LEN(L553&gt;0),VLOOKUP(N553,Sheet1!$B$2:$B$195,1,FALSE),"")</f>
        <v>#N/A</v>
      </c>
      <c r="P553" t="s">
        <v>2702</v>
      </c>
      <c r="Q553" t="s">
        <v>2703</v>
      </c>
      <c r="U553" s="5" t="s">
        <v>2705</v>
      </c>
      <c r="V553" t="s">
        <v>2704</v>
      </c>
    </row>
    <row r="554" spans="1:22" x14ac:dyDescent="0.25">
      <c r="A554" s="1"/>
      <c r="B554" t="s">
        <v>2706</v>
      </c>
      <c r="C554" t="s">
        <v>2707</v>
      </c>
      <c r="D554" t="s">
        <v>2708</v>
      </c>
      <c r="E554" t="str">
        <f t="shared" si="26"/>
        <v>E21&gt;</v>
      </c>
      <c r="F554" t="s">
        <v>2709</v>
      </c>
      <c r="G554" t="s">
        <v>2710</v>
      </c>
      <c r="J554" t="s">
        <v>2711</v>
      </c>
      <c r="K554" t="s">
        <v>4317</v>
      </c>
      <c r="L554" t="str">
        <f t="shared" si="25"/>
        <v>AG15</v>
      </c>
      <c r="M554" t="str">
        <f t="shared" si="24"/>
        <v/>
      </c>
      <c r="N554" t="e">
        <f>IF(LEN(K554&gt;0),VLOOKUP(L554,Sheet1!$A$2:$A$195,1,FALSE),"")</f>
        <v>#N/A</v>
      </c>
      <c r="O554" t="e">
        <f>IF(LEN(L554&gt;0),VLOOKUP(N554,Sheet1!$B$2:$B$195,1,FALSE),"")</f>
        <v>#N/A</v>
      </c>
      <c r="P554" t="s">
        <v>2709</v>
      </c>
      <c r="Q554" t="s">
        <v>2710</v>
      </c>
      <c r="U554" s="5" t="s">
        <v>2712</v>
      </c>
      <c r="V554" t="s">
        <v>2711</v>
      </c>
    </row>
    <row r="555" spans="1:22" x14ac:dyDescent="0.25">
      <c r="A555" s="1"/>
      <c r="B555" t="s">
        <v>2713</v>
      </c>
      <c r="E555" t="str">
        <f t="shared" si="26"/>
        <v/>
      </c>
      <c r="J555" t="s">
        <v>2714</v>
      </c>
      <c r="L555" t="str">
        <f t="shared" si="25"/>
        <v/>
      </c>
      <c r="M555" t="str">
        <f t="shared" si="24"/>
        <v/>
      </c>
      <c r="N555" t="e">
        <f>IF(LEN(K555&gt;0),VLOOKUP(L555,Sheet1!$A$2:$A$195,1,FALSE),"")</f>
        <v>#N/A</v>
      </c>
      <c r="O555" t="e">
        <f>IF(LEN(L555&gt;0),VLOOKUP(N555,Sheet1!$B$2:$B$195,1,FALSE),"")</f>
        <v>#N/A</v>
      </c>
      <c r="U555" s="5" t="s">
        <v>2715</v>
      </c>
      <c r="V555" t="s">
        <v>2714</v>
      </c>
    </row>
    <row r="556" spans="1:22" x14ac:dyDescent="0.25">
      <c r="A556" s="1"/>
      <c r="B556" t="s">
        <v>2716</v>
      </c>
      <c r="E556" t="str">
        <f t="shared" si="26"/>
        <v/>
      </c>
      <c r="J556" t="s">
        <v>2717</v>
      </c>
      <c r="K556" t="s">
        <v>2718</v>
      </c>
      <c r="L556" t="str">
        <f t="shared" si="25"/>
        <v>M12</v>
      </c>
      <c r="M556" t="str">
        <f t="shared" si="24"/>
        <v/>
      </c>
      <c r="N556" t="e">
        <f>IF(LEN(K556&gt;0),VLOOKUP(L556,Sheet1!$A$2:$A$195,1,FALSE),"")</f>
        <v>#N/A</v>
      </c>
      <c r="O556" t="e">
        <f>IF(LEN(L556&gt;0),VLOOKUP(N556,Sheet1!$B$2:$B$195,1,FALSE),"")</f>
        <v>#N/A</v>
      </c>
      <c r="U556" s="5" t="s">
        <v>2719</v>
      </c>
      <c r="V556" t="s">
        <v>2717</v>
      </c>
    </row>
    <row r="557" spans="1:22" x14ac:dyDescent="0.25">
      <c r="A557" s="1"/>
      <c r="B557" t="s">
        <v>2720</v>
      </c>
      <c r="E557" t="str">
        <f t="shared" si="26"/>
        <v/>
      </c>
      <c r="J557" t="s">
        <v>2721</v>
      </c>
      <c r="K557" t="s">
        <v>2722</v>
      </c>
      <c r="L557" t="str">
        <f t="shared" si="25"/>
        <v>R12</v>
      </c>
      <c r="M557" t="str">
        <f t="shared" si="24"/>
        <v/>
      </c>
      <c r="N557" t="e">
        <f>IF(LEN(K557&gt;0),VLOOKUP(L557,Sheet1!$A$2:$A$195,1,FALSE),"")</f>
        <v>#N/A</v>
      </c>
      <c r="O557" t="e">
        <f>IF(LEN(L557&gt;0),VLOOKUP(N557,Sheet1!$B$2:$B$195,1,FALSE),"")</f>
        <v>#N/A</v>
      </c>
      <c r="U557" s="5" t="s">
        <v>2723</v>
      </c>
      <c r="V557" t="s">
        <v>2721</v>
      </c>
    </row>
    <row r="558" spans="1:22" x14ac:dyDescent="0.25">
      <c r="A558" s="1"/>
      <c r="B558" t="s">
        <v>2724</v>
      </c>
      <c r="E558" t="str">
        <f t="shared" si="26"/>
        <v/>
      </c>
      <c r="J558" t="s">
        <v>2725</v>
      </c>
      <c r="L558" t="str">
        <f t="shared" si="25"/>
        <v/>
      </c>
      <c r="M558" t="str">
        <f t="shared" si="24"/>
        <v/>
      </c>
      <c r="N558" t="e">
        <f>IF(LEN(K558&gt;0),VLOOKUP(L558,Sheet1!$A$2:$A$195,1,FALSE),"")</f>
        <v>#N/A</v>
      </c>
      <c r="O558" t="e">
        <f>IF(LEN(L558&gt;0),VLOOKUP(N558,Sheet1!$B$2:$B$195,1,FALSE),"")</f>
        <v>#N/A</v>
      </c>
      <c r="U558" s="5" t="s">
        <v>2726</v>
      </c>
      <c r="V558" t="s">
        <v>2725</v>
      </c>
    </row>
    <row r="559" spans="1:22" x14ac:dyDescent="0.25">
      <c r="A559" s="1"/>
      <c r="B559" t="s">
        <v>2727</v>
      </c>
      <c r="C559" t="s">
        <v>2728</v>
      </c>
      <c r="D559" t="s">
        <v>2729</v>
      </c>
      <c r="E559" t="str">
        <f t="shared" si="26"/>
        <v>F20&gt;</v>
      </c>
      <c r="F559" t="s">
        <v>2730</v>
      </c>
      <c r="G559" t="s">
        <v>2731</v>
      </c>
      <c r="J559" t="s">
        <v>2732</v>
      </c>
      <c r="K559" t="s">
        <v>4318</v>
      </c>
      <c r="L559" t="str">
        <f t="shared" si="25"/>
        <v>AG12</v>
      </c>
      <c r="M559" t="str">
        <f t="shared" si="24"/>
        <v/>
      </c>
      <c r="N559" t="e">
        <f>IF(LEN(K559&gt;0),VLOOKUP(L559,Sheet1!$A$2:$A$195,1,FALSE),"")</f>
        <v>#N/A</v>
      </c>
      <c r="O559" t="e">
        <f>IF(LEN(L559&gt;0),VLOOKUP(N559,Sheet1!$B$2:$B$195,1,FALSE),"")</f>
        <v>#N/A</v>
      </c>
      <c r="P559" t="s">
        <v>2730</v>
      </c>
      <c r="Q559" t="s">
        <v>2731</v>
      </c>
      <c r="U559" s="5" t="s">
        <v>2733</v>
      </c>
      <c r="V559" t="s">
        <v>2732</v>
      </c>
    </row>
    <row r="560" spans="1:22" x14ac:dyDescent="0.25">
      <c r="A560" s="1"/>
      <c r="B560" t="s">
        <v>2734</v>
      </c>
      <c r="C560" t="s">
        <v>2735</v>
      </c>
      <c r="D560" t="s">
        <v>2736</v>
      </c>
      <c r="E560" t="str">
        <f t="shared" si="26"/>
        <v>E20&gt;</v>
      </c>
      <c r="F560" t="s">
        <v>2737</v>
      </c>
      <c r="G560" t="s">
        <v>2738</v>
      </c>
      <c r="J560" t="s">
        <v>2739</v>
      </c>
      <c r="K560" t="s">
        <v>4319</v>
      </c>
      <c r="L560" t="str">
        <f t="shared" si="25"/>
        <v>AH12</v>
      </c>
      <c r="M560" t="str">
        <f t="shared" si="24"/>
        <v/>
      </c>
      <c r="N560" t="e">
        <f>IF(LEN(K560&gt;0),VLOOKUP(L560,Sheet1!$A$2:$A$195,1,FALSE),"")</f>
        <v>#N/A</v>
      </c>
      <c r="O560" t="e">
        <f>IF(LEN(L560&gt;0),VLOOKUP(N560,Sheet1!$B$2:$B$195,1,FALSE),"")</f>
        <v>#N/A</v>
      </c>
      <c r="P560" t="s">
        <v>2737</v>
      </c>
      <c r="Q560" t="s">
        <v>2738</v>
      </c>
      <c r="U560" s="5" t="s">
        <v>2740</v>
      </c>
      <c r="V560" t="s">
        <v>2739</v>
      </c>
    </row>
    <row r="561" spans="1:23" x14ac:dyDescent="0.25">
      <c r="A561" s="1"/>
      <c r="B561" t="s">
        <v>2741</v>
      </c>
      <c r="C561" t="s">
        <v>2742</v>
      </c>
      <c r="D561" t="s">
        <v>2743</v>
      </c>
      <c r="E561" t="str">
        <f t="shared" si="26"/>
        <v>E12&gt;</v>
      </c>
      <c r="F561" t="s">
        <v>2744</v>
      </c>
      <c r="G561" t="s">
        <v>2745</v>
      </c>
      <c r="J561" t="s">
        <v>2746</v>
      </c>
      <c r="K561" t="s">
        <v>2747</v>
      </c>
      <c r="L561" t="str">
        <f t="shared" si="25"/>
        <v>AA7</v>
      </c>
      <c r="M561" t="str">
        <f t="shared" si="24"/>
        <v/>
      </c>
      <c r="N561" t="e">
        <f>IF(LEN(K561&gt;0),VLOOKUP(L561,Sheet1!$A$2:$A$195,1,FALSE),"")</f>
        <v>#N/A</v>
      </c>
      <c r="O561" t="e">
        <f>IF(LEN(L561&gt;0),VLOOKUP(N561,Sheet1!$B$2:$B$195,1,FALSE),"")</f>
        <v>#N/A</v>
      </c>
      <c r="U561" s="5" t="s">
        <v>2746</v>
      </c>
      <c r="V561" t="s">
        <v>2746</v>
      </c>
      <c r="W561" s="3" t="s">
        <v>2748</v>
      </c>
    </row>
    <row r="562" spans="1:23" x14ac:dyDescent="0.25">
      <c r="A562" s="1"/>
      <c r="B562" t="s">
        <v>2749</v>
      </c>
      <c r="E562" t="str">
        <f t="shared" si="26"/>
        <v/>
      </c>
      <c r="J562" t="s">
        <v>2750</v>
      </c>
      <c r="K562" t="s">
        <v>2751</v>
      </c>
      <c r="L562" t="str">
        <f t="shared" si="25"/>
        <v>C12</v>
      </c>
      <c r="M562" t="str">
        <f t="shared" si="24"/>
        <v/>
      </c>
      <c r="N562" t="e">
        <f>IF(LEN(K562&gt;0),VLOOKUP(L562,Sheet1!$A$2:$A$195,1,FALSE),"")</f>
        <v>#N/A</v>
      </c>
      <c r="O562" t="e">
        <f>IF(LEN(L562&gt;0),VLOOKUP(N562,Sheet1!$B$2:$B$195,1,FALSE),"")</f>
        <v>#N/A</v>
      </c>
      <c r="U562" s="5" t="s">
        <v>2752</v>
      </c>
      <c r="V562" t="s">
        <v>2750</v>
      </c>
    </row>
    <row r="563" spans="1:23" x14ac:dyDescent="0.25">
      <c r="A563" s="1"/>
      <c r="B563" t="s">
        <v>2753</v>
      </c>
      <c r="E563" t="str">
        <f t="shared" si="26"/>
        <v/>
      </c>
      <c r="J563" t="s">
        <v>2754</v>
      </c>
      <c r="L563" t="str">
        <f t="shared" si="25"/>
        <v/>
      </c>
      <c r="M563" t="str">
        <f t="shared" si="24"/>
        <v/>
      </c>
      <c r="N563" t="e">
        <f>IF(LEN(K563&gt;0),VLOOKUP(L563,Sheet1!$A$2:$A$195,1,FALSE),"")</f>
        <v>#N/A</v>
      </c>
      <c r="O563" t="e">
        <f>IF(LEN(L563&gt;0),VLOOKUP(N563,Sheet1!$B$2:$B$195,1,FALSE),"")</f>
        <v>#N/A</v>
      </c>
      <c r="U563" s="5" t="s">
        <v>2755</v>
      </c>
      <c r="V563" t="s">
        <v>2754</v>
      </c>
    </row>
    <row r="564" spans="1:23" x14ac:dyDescent="0.25">
      <c r="A564" s="1"/>
      <c r="B564" t="s">
        <v>2756</v>
      </c>
      <c r="E564" t="str">
        <f t="shared" si="26"/>
        <v/>
      </c>
      <c r="J564" s="9" t="s">
        <v>2757</v>
      </c>
      <c r="L564" t="str">
        <f t="shared" si="25"/>
        <v/>
      </c>
      <c r="M564" t="str">
        <f t="shared" si="24"/>
        <v/>
      </c>
      <c r="N564" t="e">
        <f>IF(LEN(K564&gt;0),VLOOKUP(L564,Sheet1!$A$2:$A$195,1,FALSE),"")</f>
        <v>#N/A</v>
      </c>
      <c r="O564" t="e">
        <f>IF(LEN(L564&gt;0),VLOOKUP(N564,Sheet1!$B$2:$B$195,1,FALSE),"")</f>
        <v>#N/A</v>
      </c>
      <c r="U564" s="6" t="s">
        <v>2758</v>
      </c>
      <c r="V564" s="9" t="s">
        <v>2757</v>
      </c>
    </row>
    <row r="565" spans="1:23" x14ac:dyDescent="0.25">
      <c r="A565" s="1"/>
      <c r="B565" t="s">
        <v>2759</v>
      </c>
      <c r="E565" t="str">
        <f t="shared" si="26"/>
        <v/>
      </c>
      <c r="J565" t="s">
        <v>2760</v>
      </c>
      <c r="L565" t="str">
        <f t="shared" si="25"/>
        <v/>
      </c>
      <c r="M565" t="str">
        <f t="shared" si="24"/>
        <v/>
      </c>
      <c r="N565" t="e">
        <f>IF(LEN(K565&gt;0),VLOOKUP(L565,Sheet1!$A$2:$A$195,1,FALSE),"")</f>
        <v>#N/A</v>
      </c>
      <c r="O565" t="e">
        <f>IF(LEN(L565&gt;0),VLOOKUP(N565,Sheet1!$B$2:$B$195,1,FALSE),"")</f>
        <v>#N/A</v>
      </c>
      <c r="U565" s="5" t="s">
        <v>2761</v>
      </c>
      <c r="V565" t="s">
        <v>2760</v>
      </c>
    </row>
    <row r="566" spans="1:23" x14ac:dyDescent="0.25">
      <c r="A566" s="1"/>
      <c r="B566" t="s">
        <v>2762</v>
      </c>
      <c r="E566" t="str">
        <f t="shared" si="26"/>
        <v/>
      </c>
      <c r="J566" s="4" t="s">
        <v>2763</v>
      </c>
      <c r="K566" t="s">
        <v>2764</v>
      </c>
      <c r="L566" t="str">
        <f t="shared" si="25"/>
        <v>J26</v>
      </c>
      <c r="M566" t="str">
        <f t="shared" si="24"/>
        <v/>
      </c>
      <c r="N566" t="e">
        <f>IF(LEN(K566&gt;0),VLOOKUP(L566,Sheet1!$A$2:$A$195,1,FALSE),"")</f>
        <v>#N/A</v>
      </c>
      <c r="O566" t="e">
        <f>IF(LEN(L566&gt;0),VLOOKUP(N566,Sheet1!$B$2:$B$195,1,FALSE),"")</f>
        <v>#N/A</v>
      </c>
      <c r="U566" s="6" t="s">
        <v>2765</v>
      </c>
      <c r="V566" s="4" t="s">
        <v>2763</v>
      </c>
    </row>
    <row r="567" spans="1:23" x14ac:dyDescent="0.25">
      <c r="A567" s="1"/>
      <c r="B567" t="s">
        <v>2766</v>
      </c>
      <c r="C567" t="s">
        <v>2767</v>
      </c>
      <c r="D567" t="s">
        <v>2768</v>
      </c>
      <c r="E567" t="str">
        <f t="shared" si="26"/>
        <v>F6&gt;</v>
      </c>
      <c r="F567" t="s">
        <v>2769</v>
      </c>
      <c r="G567" t="s">
        <v>2770</v>
      </c>
      <c r="J567" t="s">
        <v>2771</v>
      </c>
      <c r="K567" t="s">
        <v>4320</v>
      </c>
      <c r="L567" t="str">
        <f t="shared" si="25"/>
        <v>AB2</v>
      </c>
      <c r="M567" t="str">
        <f t="shared" si="24"/>
        <v/>
      </c>
      <c r="N567" t="e">
        <f>IF(LEN(K567&gt;0),VLOOKUP(L567,Sheet1!$A$2:$A$195,1,FALSE),"")</f>
        <v>#N/A</v>
      </c>
      <c r="O567" t="e">
        <f>IF(LEN(L567&gt;0),VLOOKUP(N567,Sheet1!$B$2:$B$195,1,FALSE),"")</f>
        <v>#N/A</v>
      </c>
      <c r="P567" t="s">
        <v>2772</v>
      </c>
      <c r="Q567" t="s">
        <v>2773</v>
      </c>
      <c r="U567" s="8" t="s">
        <v>2774</v>
      </c>
      <c r="V567" t="s">
        <v>2771</v>
      </c>
    </row>
    <row r="568" spans="1:23" x14ac:dyDescent="0.25">
      <c r="A568" s="1"/>
      <c r="B568" t="s">
        <v>2775</v>
      </c>
      <c r="C568" t="s">
        <v>2776</v>
      </c>
      <c r="D568" t="s">
        <v>2777</v>
      </c>
      <c r="E568" t="str">
        <f t="shared" si="26"/>
        <v>D11</v>
      </c>
      <c r="J568" t="s">
        <v>2778</v>
      </c>
      <c r="K568" t="s">
        <v>2779</v>
      </c>
      <c r="L568" t="str">
        <f t="shared" si="25"/>
        <v>AA4</v>
      </c>
      <c r="M568" t="str">
        <f t="shared" si="24"/>
        <v/>
      </c>
      <c r="N568" t="e">
        <f>IF(LEN(K568&gt;0),VLOOKUP(L568,Sheet1!$A$2:$A$195,1,FALSE),"")</f>
        <v>#N/A</v>
      </c>
      <c r="O568" t="e">
        <f>IF(LEN(L568&gt;0),VLOOKUP(N568,Sheet1!$B$2:$B$195,1,FALSE),"")</f>
        <v>#N/A</v>
      </c>
      <c r="U568" s="7" t="s">
        <v>2780</v>
      </c>
      <c r="V568" t="s">
        <v>2778</v>
      </c>
    </row>
    <row r="569" spans="1:23" x14ac:dyDescent="0.25">
      <c r="A569" s="1"/>
      <c r="B569" t="s">
        <v>2781</v>
      </c>
      <c r="E569" t="str">
        <f t="shared" si="26"/>
        <v/>
      </c>
      <c r="J569" t="s">
        <v>2782</v>
      </c>
      <c r="L569" t="str">
        <f t="shared" si="25"/>
        <v/>
      </c>
      <c r="M569" t="str">
        <f t="shared" si="24"/>
        <v/>
      </c>
      <c r="N569" t="e">
        <f>IF(LEN(K569&gt;0),VLOOKUP(L569,Sheet1!$A$2:$A$195,1,FALSE),"")</f>
        <v>#N/A</v>
      </c>
      <c r="O569" t="e">
        <f>IF(LEN(L569&gt;0),VLOOKUP(N569,Sheet1!$B$2:$B$195,1,FALSE),"")</f>
        <v>#N/A</v>
      </c>
      <c r="U569" s="5" t="s">
        <v>2783</v>
      </c>
      <c r="V569" t="s">
        <v>2782</v>
      </c>
    </row>
    <row r="570" spans="1:23" x14ac:dyDescent="0.25">
      <c r="A570" s="1"/>
      <c r="B570" t="s">
        <v>2784</v>
      </c>
      <c r="E570" t="str">
        <f t="shared" si="26"/>
        <v/>
      </c>
      <c r="J570" t="s">
        <v>2785</v>
      </c>
      <c r="L570" t="str">
        <f t="shared" si="25"/>
        <v/>
      </c>
      <c r="M570" t="str">
        <f t="shared" si="24"/>
        <v/>
      </c>
      <c r="N570" t="e">
        <f>IF(LEN(K570&gt;0),VLOOKUP(L570,Sheet1!$A$2:$A$195,1,FALSE),"")</f>
        <v>#N/A</v>
      </c>
      <c r="O570" t="e">
        <f>IF(LEN(L570&gt;0),VLOOKUP(N570,Sheet1!$B$2:$B$195,1,FALSE),"")</f>
        <v>#N/A</v>
      </c>
      <c r="U570" s="5" t="s">
        <v>2786</v>
      </c>
      <c r="V570" t="s">
        <v>2785</v>
      </c>
    </row>
    <row r="571" spans="1:23" x14ac:dyDescent="0.25">
      <c r="A571" s="1"/>
      <c r="B571" t="s">
        <v>2787</v>
      </c>
      <c r="C571" t="s">
        <v>2788</v>
      </c>
      <c r="D571" t="s">
        <v>2789</v>
      </c>
      <c r="E571" t="str">
        <f t="shared" si="26"/>
        <v>F2&gt;</v>
      </c>
      <c r="F571" t="s">
        <v>2790</v>
      </c>
      <c r="G571" t="s">
        <v>2791</v>
      </c>
      <c r="J571" t="s">
        <v>2792</v>
      </c>
      <c r="K571" t="s">
        <v>4321</v>
      </c>
      <c r="L571" t="str">
        <f t="shared" si="25"/>
        <v>AF36</v>
      </c>
      <c r="M571" t="str">
        <f t="shared" si="24"/>
        <v/>
      </c>
      <c r="N571" t="e">
        <f>IF(LEN(K571&gt;0),VLOOKUP(L571,Sheet1!$A$2:$A$195,1,FALSE),"")</f>
        <v>#N/A</v>
      </c>
      <c r="O571" t="e">
        <f>IF(LEN(L571&gt;0),VLOOKUP(N571,Sheet1!$B$2:$B$195,1,FALSE),"")</f>
        <v>#N/A</v>
      </c>
      <c r="P571" t="s">
        <v>2793</v>
      </c>
      <c r="Q571" t="s">
        <v>2794</v>
      </c>
      <c r="U571" s="8" t="s">
        <v>2795</v>
      </c>
      <c r="V571" t="s">
        <v>2792</v>
      </c>
    </row>
    <row r="572" spans="1:23" x14ac:dyDescent="0.25">
      <c r="A572" s="1"/>
      <c r="B572" t="s">
        <v>2796</v>
      </c>
      <c r="C572" t="s">
        <v>2797</v>
      </c>
      <c r="D572" t="s">
        <v>2798</v>
      </c>
      <c r="E572" t="str">
        <f t="shared" si="26"/>
        <v>K6</v>
      </c>
      <c r="J572" t="s">
        <v>2799</v>
      </c>
      <c r="K572" t="s">
        <v>2800</v>
      </c>
      <c r="L572" t="str">
        <f t="shared" si="25"/>
        <v>U35</v>
      </c>
      <c r="M572" t="str">
        <f t="shared" si="24"/>
        <v/>
      </c>
      <c r="N572" t="e">
        <f>IF(LEN(K572&gt;0),VLOOKUP(L572,Sheet1!$A$2:$A$195,1,FALSE),"")</f>
        <v>#N/A</v>
      </c>
      <c r="O572" t="e">
        <f>IF(LEN(L572&gt;0),VLOOKUP(N572,Sheet1!$B$2:$B$195,1,FALSE),"")</f>
        <v>#N/A</v>
      </c>
      <c r="U572" s="7" t="s">
        <v>2801</v>
      </c>
      <c r="V572" t="s">
        <v>2799</v>
      </c>
    </row>
    <row r="573" spans="1:23" x14ac:dyDescent="0.25">
      <c r="A573" s="1"/>
      <c r="B573" t="s">
        <v>2802</v>
      </c>
      <c r="E573" t="str">
        <f t="shared" si="26"/>
        <v/>
      </c>
      <c r="J573" s="4" t="s">
        <v>2803</v>
      </c>
      <c r="K573" t="s">
        <v>2804</v>
      </c>
      <c r="L573" t="str">
        <f t="shared" si="25"/>
        <v>AD33</v>
      </c>
      <c r="M573" t="str">
        <f t="shared" si="24"/>
        <v/>
      </c>
      <c r="N573" t="e">
        <f>IF(LEN(K573&gt;0),VLOOKUP(L573,Sheet1!$A$2:$A$195,1,FALSE),"")</f>
        <v>#N/A</v>
      </c>
      <c r="O573" t="e">
        <f>IF(LEN(L573&gt;0),VLOOKUP(N573,Sheet1!$B$2:$B$195,1,FALSE),"")</f>
        <v>#N/A</v>
      </c>
      <c r="U573" s="5" t="s">
        <v>2805</v>
      </c>
      <c r="V573" s="4" t="s">
        <v>2803</v>
      </c>
      <c r="W573" s="3" t="s">
        <v>2806</v>
      </c>
    </row>
    <row r="574" spans="1:23" x14ac:dyDescent="0.25">
      <c r="A574" s="1"/>
      <c r="B574" t="s">
        <v>2807</v>
      </c>
      <c r="C574" t="s">
        <v>2808</v>
      </c>
      <c r="D574" t="s">
        <v>2809</v>
      </c>
      <c r="E574" t="str">
        <f t="shared" si="26"/>
        <v>E3&gt;</v>
      </c>
      <c r="F574" t="s">
        <v>2810</v>
      </c>
      <c r="G574" t="s">
        <v>2811</v>
      </c>
      <c r="J574" t="s">
        <v>2812</v>
      </c>
      <c r="K574" t="s">
        <v>4322</v>
      </c>
      <c r="L574" t="str">
        <f t="shared" si="25"/>
        <v>Y1</v>
      </c>
      <c r="M574" t="str">
        <f t="shared" si="24"/>
        <v/>
      </c>
      <c r="N574" t="e">
        <f>IF(LEN(K574&gt;0),VLOOKUP(L574,Sheet1!$A$2:$A$195,1,FALSE),"")</f>
        <v>#N/A</v>
      </c>
      <c r="O574" t="e">
        <f>IF(LEN(L574&gt;0),VLOOKUP(N574,Sheet1!$B$2:$B$195,1,FALSE),"")</f>
        <v>#N/A</v>
      </c>
      <c r="P574" t="s">
        <v>2813</v>
      </c>
      <c r="Q574" t="s">
        <v>2814</v>
      </c>
      <c r="U574" s="8" t="s">
        <v>2815</v>
      </c>
      <c r="V574" t="s">
        <v>2812</v>
      </c>
    </row>
    <row r="575" spans="1:23" x14ac:dyDescent="0.25">
      <c r="A575" s="1"/>
      <c r="B575" t="s">
        <v>2816</v>
      </c>
      <c r="E575" t="str">
        <f t="shared" si="26"/>
        <v/>
      </c>
      <c r="J575" t="s">
        <v>2817</v>
      </c>
      <c r="K575" t="s">
        <v>2818</v>
      </c>
      <c r="L575" t="str">
        <f t="shared" si="25"/>
        <v>Y5</v>
      </c>
      <c r="M575" t="str">
        <f t="shared" si="24"/>
        <v/>
      </c>
      <c r="N575" t="e">
        <f>IF(LEN(K575&gt;0),VLOOKUP(L575,Sheet1!$A$2:$A$195,1,FALSE),"")</f>
        <v>#N/A</v>
      </c>
      <c r="O575" t="e">
        <f>IF(LEN(L575&gt;0),VLOOKUP(N575,Sheet1!$B$2:$B$195,1,FALSE),"")</f>
        <v>#N/A</v>
      </c>
      <c r="U575" s="7" t="s">
        <v>2819</v>
      </c>
      <c r="V575" t="s">
        <v>2817</v>
      </c>
    </row>
    <row r="576" spans="1:23" x14ac:dyDescent="0.25">
      <c r="A576" s="1"/>
      <c r="B576" t="s">
        <v>2820</v>
      </c>
      <c r="C576" t="s">
        <v>2821</v>
      </c>
      <c r="D576" t="s">
        <v>2822</v>
      </c>
      <c r="E576" t="str">
        <f t="shared" si="26"/>
        <v>E8</v>
      </c>
      <c r="J576" t="s">
        <v>2823</v>
      </c>
      <c r="K576" t="s">
        <v>2824</v>
      </c>
      <c r="L576" t="str">
        <f t="shared" si="25"/>
        <v>AB5</v>
      </c>
      <c r="M576" t="str">
        <f t="shared" si="24"/>
        <v/>
      </c>
      <c r="N576" t="e">
        <f>IF(LEN(K576&gt;0),VLOOKUP(L576,Sheet1!$A$2:$A$195,1,FALSE),"")</f>
        <v>#N/A</v>
      </c>
      <c r="O576" t="e">
        <f>IF(LEN(L576&gt;0),VLOOKUP(N576,Sheet1!$B$2:$B$195,1,FALSE),"")</f>
        <v>#N/A</v>
      </c>
      <c r="U576" s="7" t="s">
        <v>2825</v>
      </c>
      <c r="V576" t="s">
        <v>2823</v>
      </c>
    </row>
    <row r="577" spans="1:22" x14ac:dyDescent="0.25">
      <c r="A577" s="1"/>
      <c r="B577" t="s">
        <v>2826</v>
      </c>
      <c r="E577" t="str">
        <f t="shared" si="26"/>
        <v/>
      </c>
      <c r="J577" t="s">
        <v>2827</v>
      </c>
      <c r="L577" t="str">
        <f t="shared" si="25"/>
        <v/>
      </c>
      <c r="M577" t="str">
        <f t="shared" si="24"/>
        <v/>
      </c>
      <c r="N577" t="e">
        <f>IF(LEN(K577&gt;0),VLOOKUP(L577,Sheet1!$A$2:$A$195,1,FALSE),"")</f>
        <v>#N/A</v>
      </c>
      <c r="O577" t="e">
        <f>IF(LEN(L577&gt;0),VLOOKUP(N577,Sheet1!$B$2:$B$195,1,FALSE),"")</f>
        <v>#N/A</v>
      </c>
      <c r="U577" s="6" t="s">
        <v>2828</v>
      </c>
      <c r="V577" t="s">
        <v>2827</v>
      </c>
    </row>
    <row r="578" spans="1:22" x14ac:dyDescent="0.25">
      <c r="A578" s="1"/>
      <c r="B578" t="s">
        <v>2829</v>
      </c>
      <c r="E578" t="str">
        <f t="shared" si="26"/>
        <v/>
      </c>
      <c r="J578" t="s">
        <v>2830</v>
      </c>
      <c r="L578" t="str">
        <f t="shared" si="25"/>
        <v/>
      </c>
      <c r="M578" t="str">
        <f t="shared" ref="M578:M641" si="27">IF(NOT(ISNA(N578)),E578,"")</f>
        <v/>
      </c>
      <c r="N578" t="e">
        <f>IF(LEN(K578&gt;0),VLOOKUP(L578,Sheet1!$A$2:$A$195,1,FALSE),"")</f>
        <v>#N/A</v>
      </c>
      <c r="O578" t="e">
        <f>IF(LEN(L578&gt;0),VLOOKUP(N578,Sheet1!$B$2:$B$195,1,FALSE),"")</f>
        <v>#N/A</v>
      </c>
      <c r="U578" s="5" t="s">
        <v>2831</v>
      </c>
      <c r="V578" t="s">
        <v>2830</v>
      </c>
    </row>
    <row r="579" spans="1:22" x14ac:dyDescent="0.25">
      <c r="A579" s="1"/>
      <c r="B579" t="s">
        <v>2832</v>
      </c>
      <c r="E579" t="str">
        <f t="shared" si="26"/>
        <v/>
      </c>
      <c r="J579" t="s">
        <v>2833</v>
      </c>
      <c r="K579" t="s">
        <v>2834</v>
      </c>
      <c r="L579" t="str">
        <f t="shared" ref="L579:L642" si="28">IF(LEN(K579)&gt;0, MID(K579,FIND("-",K579)+1,LEN(K579)), "")</f>
        <v>A2</v>
      </c>
      <c r="M579" t="str">
        <f t="shared" si="27"/>
        <v/>
      </c>
      <c r="N579" t="e">
        <f>IF(LEN(K579&gt;0),VLOOKUP(L579,Sheet1!$A$2:$A$195,1,FALSE),"")</f>
        <v>#N/A</v>
      </c>
      <c r="O579" t="e">
        <f>IF(LEN(L579&gt;0),VLOOKUP(N579,Sheet1!$B$2:$B$195,1,FALSE),"")</f>
        <v>#N/A</v>
      </c>
      <c r="P579" t="s">
        <v>2835</v>
      </c>
      <c r="Q579" t="s">
        <v>2836</v>
      </c>
      <c r="R579" t="s">
        <v>2837</v>
      </c>
      <c r="S579" t="s">
        <v>2838</v>
      </c>
      <c r="U579" s="5" t="s">
        <v>2839</v>
      </c>
      <c r="V579" t="s">
        <v>2833</v>
      </c>
    </row>
    <row r="580" spans="1:22" x14ac:dyDescent="0.25">
      <c r="A580" s="1"/>
      <c r="B580" t="s">
        <v>2840</v>
      </c>
      <c r="E580" t="str">
        <f t="shared" ref="E580:E643" si="29">IF(LEN(D580)&gt;0, MID(D580,FIND("-",D580)+1,LEN(D580)), "")</f>
        <v/>
      </c>
      <c r="J580" t="s">
        <v>2841</v>
      </c>
      <c r="K580" t="s">
        <v>2842</v>
      </c>
      <c r="L580" t="str">
        <f t="shared" si="28"/>
        <v>A27</v>
      </c>
      <c r="M580" t="str">
        <f t="shared" si="27"/>
        <v/>
      </c>
      <c r="N580" t="e">
        <f>IF(LEN(K580&gt;0),VLOOKUP(L580,Sheet1!$A$2:$A$195,1,FALSE),"")</f>
        <v>#N/A</v>
      </c>
      <c r="O580" t="e">
        <f>IF(LEN(L580&gt;0),VLOOKUP(N580,Sheet1!$B$2:$B$195,1,FALSE),"")</f>
        <v>#N/A</v>
      </c>
      <c r="U580" s="5" t="s">
        <v>2843</v>
      </c>
      <c r="V580" t="s">
        <v>2841</v>
      </c>
    </row>
    <row r="581" spans="1:22" x14ac:dyDescent="0.25">
      <c r="A581" s="1"/>
      <c r="B581" t="s">
        <v>2844</v>
      </c>
      <c r="E581" t="str">
        <f t="shared" si="29"/>
        <v/>
      </c>
      <c r="J581" t="s">
        <v>2845</v>
      </c>
      <c r="L581" t="str">
        <f t="shared" si="28"/>
        <v/>
      </c>
      <c r="M581" t="str">
        <f t="shared" si="27"/>
        <v/>
      </c>
      <c r="N581" t="e">
        <f>IF(LEN(K581&gt;0),VLOOKUP(L581,Sheet1!$A$2:$A$195,1,FALSE),"")</f>
        <v>#N/A</v>
      </c>
      <c r="O581" t="e">
        <f>IF(LEN(L581&gt;0),VLOOKUP(N581,Sheet1!$B$2:$B$195,1,FALSE),"")</f>
        <v>#N/A</v>
      </c>
      <c r="U581" s="5" t="s">
        <v>2846</v>
      </c>
      <c r="V581" t="s">
        <v>2845</v>
      </c>
    </row>
    <row r="582" spans="1:22" x14ac:dyDescent="0.25">
      <c r="A582" s="1"/>
      <c r="B582" t="s">
        <v>2847</v>
      </c>
      <c r="E582" t="str">
        <f t="shared" si="29"/>
        <v/>
      </c>
      <c r="J582" t="s">
        <v>2848</v>
      </c>
      <c r="L582" t="str">
        <f t="shared" si="28"/>
        <v/>
      </c>
      <c r="M582" t="str">
        <f t="shared" si="27"/>
        <v/>
      </c>
      <c r="N582" t="e">
        <f>IF(LEN(K582&gt;0),VLOOKUP(L582,Sheet1!$A$2:$A$195,1,FALSE),"")</f>
        <v>#N/A</v>
      </c>
      <c r="O582" t="e">
        <f>IF(LEN(L582&gt;0),VLOOKUP(N582,Sheet1!$B$2:$B$195,1,FALSE),"")</f>
        <v>#N/A</v>
      </c>
      <c r="U582" s="5" t="s">
        <v>2849</v>
      </c>
      <c r="V582" t="s">
        <v>2848</v>
      </c>
    </row>
    <row r="583" spans="1:22" x14ac:dyDescent="0.25">
      <c r="A583" s="1"/>
      <c r="B583" t="s">
        <v>2850</v>
      </c>
      <c r="C583" t="s">
        <v>2851</v>
      </c>
      <c r="D583" t="s">
        <v>2852</v>
      </c>
      <c r="E583" t="str">
        <f t="shared" si="29"/>
        <v>K31&gt;</v>
      </c>
      <c r="F583" t="s">
        <v>2853</v>
      </c>
      <c r="G583" t="s">
        <v>2854</v>
      </c>
      <c r="J583" t="s">
        <v>2855</v>
      </c>
      <c r="K583" t="s">
        <v>4323</v>
      </c>
      <c r="L583" t="str">
        <f t="shared" si="28"/>
        <v>AE11</v>
      </c>
      <c r="M583" t="str">
        <f t="shared" si="27"/>
        <v/>
      </c>
      <c r="N583" t="e">
        <f>IF(LEN(K583&gt;0),VLOOKUP(L583,Sheet1!$A$2:$A$195,1,FALSE),"")</f>
        <v>#N/A</v>
      </c>
      <c r="O583" t="e">
        <f>IF(LEN(L583&gt;0),VLOOKUP(N583,Sheet1!$B$2:$B$195,1,FALSE),"")</f>
        <v>#N/A</v>
      </c>
      <c r="P583" t="s">
        <v>2853</v>
      </c>
      <c r="Q583" t="s">
        <v>2854</v>
      </c>
      <c r="U583" s="5" t="s">
        <v>2856</v>
      </c>
      <c r="V583" t="s">
        <v>2855</v>
      </c>
    </row>
    <row r="584" spans="1:22" x14ac:dyDescent="0.25">
      <c r="A584" s="1"/>
      <c r="B584" t="s">
        <v>2857</v>
      </c>
      <c r="C584" t="s">
        <v>2858</v>
      </c>
      <c r="D584" t="s">
        <v>2859</v>
      </c>
      <c r="E584" t="str">
        <f t="shared" si="29"/>
        <v>J31&gt;</v>
      </c>
      <c r="F584" t="s">
        <v>2860</v>
      </c>
      <c r="G584" t="s">
        <v>2861</v>
      </c>
      <c r="J584" t="s">
        <v>2862</v>
      </c>
      <c r="K584" t="s">
        <v>4324</v>
      </c>
      <c r="L584" t="str">
        <f t="shared" si="28"/>
        <v>AD10</v>
      </c>
      <c r="M584" t="str">
        <f t="shared" si="27"/>
        <v/>
      </c>
      <c r="N584" t="e">
        <f>IF(LEN(K584&gt;0),VLOOKUP(L584,Sheet1!$A$2:$A$195,1,FALSE),"")</f>
        <v>#N/A</v>
      </c>
      <c r="O584" t="e">
        <f>IF(LEN(L584&gt;0),VLOOKUP(N584,Sheet1!$B$2:$B$195,1,FALSE),"")</f>
        <v>#N/A</v>
      </c>
      <c r="P584" t="s">
        <v>2860</v>
      </c>
      <c r="Q584" t="s">
        <v>2861</v>
      </c>
      <c r="U584" s="5" t="s">
        <v>2863</v>
      </c>
      <c r="V584" t="s">
        <v>2862</v>
      </c>
    </row>
    <row r="585" spans="1:22" x14ac:dyDescent="0.25">
      <c r="A585" s="1"/>
      <c r="B585" t="s">
        <v>2864</v>
      </c>
      <c r="E585" t="str">
        <f t="shared" si="29"/>
        <v/>
      </c>
      <c r="J585" t="s">
        <v>2865</v>
      </c>
      <c r="L585" t="str">
        <f t="shared" si="28"/>
        <v/>
      </c>
      <c r="M585" t="str">
        <f t="shared" si="27"/>
        <v/>
      </c>
      <c r="N585" t="e">
        <f>IF(LEN(K585&gt;0),VLOOKUP(L585,Sheet1!$A$2:$A$195,1,FALSE),"")</f>
        <v>#N/A</v>
      </c>
      <c r="O585" t="e">
        <f>IF(LEN(L585&gt;0),VLOOKUP(N585,Sheet1!$B$2:$B$195,1,FALSE),"")</f>
        <v>#N/A</v>
      </c>
      <c r="U585" s="6" t="s">
        <v>2866</v>
      </c>
      <c r="V585" t="s">
        <v>2865</v>
      </c>
    </row>
    <row r="586" spans="1:22" x14ac:dyDescent="0.25">
      <c r="A586" s="1"/>
      <c r="B586" t="s">
        <v>2867</v>
      </c>
      <c r="E586" t="str">
        <f t="shared" si="29"/>
        <v/>
      </c>
      <c r="J586" t="s">
        <v>2868</v>
      </c>
      <c r="K586" t="s">
        <v>2869</v>
      </c>
      <c r="L586" t="str">
        <f t="shared" si="28"/>
        <v>N12</v>
      </c>
      <c r="M586" t="str">
        <f t="shared" si="27"/>
        <v/>
      </c>
      <c r="N586" t="e">
        <f>IF(LEN(K586&gt;0),VLOOKUP(L586,Sheet1!$A$2:$A$195,1,FALSE),"")</f>
        <v>#N/A</v>
      </c>
      <c r="O586" t="e">
        <f>IF(LEN(L586&gt;0),VLOOKUP(N586,Sheet1!$B$2:$B$195,1,FALSE),"")</f>
        <v>#N/A</v>
      </c>
      <c r="U586" s="5" t="s">
        <v>2870</v>
      </c>
      <c r="V586" t="s">
        <v>2868</v>
      </c>
    </row>
    <row r="587" spans="1:22" x14ac:dyDescent="0.25">
      <c r="A587" s="1"/>
      <c r="B587" t="s">
        <v>2871</v>
      </c>
      <c r="E587" t="str">
        <f t="shared" si="29"/>
        <v/>
      </c>
      <c r="J587" t="s">
        <v>2872</v>
      </c>
      <c r="K587" t="s">
        <v>2873</v>
      </c>
      <c r="L587" t="str">
        <f t="shared" si="28"/>
        <v>R13</v>
      </c>
      <c r="M587" t="str">
        <f t="shared" si="27"/>
        <v/>
      </c>
      <c r="N587" t="e">
        <f>IF(LEN(K587&gt;0),VLOOKUP(L587,Sheet1!$A$2:$A$195,1,FALSE),"")</f>
        <v>#N/A</v>
      </c>
      <c r="O587" t="e">
        <f>IF(LEN(L587&gt;0),VLOOKUP(N587,Sheet1!$B$2:$B$195,1,FALSE),"")</f>
        <v>#N/A</v>
      </c>
      <c r="U587" s="5" t="s">
        <v>2874</v>
      </c>
      <c r="V587" t="s">
        <v>2872</v>
      </c>
    </row>
    <row r="588" spans="1:22" x14ac:dyDescent="0.25">
      <c r="A588" s="1"/>
      <c r="B588" t="s">
        <v>2875</v>
      </c>
      <c r="E588" t="str">
        <f t="shared" si="29"/>
        <v/>
      </c>
      <c r="J588" t="s">
        <v>2876</v>
      </c>
      <c r="L588" t="str">
        <f t="shared" si="28"/>
        <v/>
      </c>
      <c r="M588" t="str">
        <f t="shared" si="27"/>
        <v/>
      </c>
      <c r="N588" t="e">
        <f>IF(LEN(K588&gt;0),VLOOKUP(L588,Sheet1!$A$2:$A$195,1,FALSE),"")</f>
        <v>#N/A</v>
      </c>
      <c r="O588" t="e">
        <f>IF(LEN(L588&gt;0),VLOOKUP(N588,Sheet1!$B$2:$B$195,1,FALSE),"")</f>
        <v>#N/A</v>
      </c>
      <c r="U588" s="5" t="s">
        <v>2877</v>
      </c>
      <c r="V588" t="s">
        <v>2876</v>
      </c>
    </row>
    <row r="589" spans="1:22" x14ac:dyDescent="0.25">
      <c r="A589" s="1"/>
      <c r="B589" t="s">
        <v>2878</v>
      </c>
      <c r="C589" t="s">
        <v>2879</v>
      </c>
      <c r="D589" t="s">
        <v>2880</v>
      </c>
      <c r="E589" t="str">
        <f t="shared" si="29"/>
        <v>H31&gt;</v>
      </c>
      <c r="F589" t="s">
        <v>2881</v>
      </c>
      <c r="G589" t="s">
        <v>2882</v>
      </c>
      <c r="J589" t="s">
        <v>2883</v>
      </c>
      <c r="K589" t="s">
        <v>4325</v>
      </c>
      <c r="L589" t="str">
        <f t="shared" si="28"/>
        <v>AC9</v>
      </c>
      <c r="M589" t="str">
        <f t="shared" si="27"/>
        <v/>
      </c>
      <c r="N589" t="e">
        <f>IF(LEN(K589&gt;0),VLOOKUP(L589,Sheet1!$A$2:$A$195,1,FALSE),"")</f>
        <v>#N/A</v>
      </c>
      <c r="O589" t="e">
        <f>IF(LEN(L589&gt;0),VLOOKUP(N589,Sheet1!$B$2:$B$195,1,FALSE),"")</f>
        <v>#N/A</v>
      </c>
      <c r="P589" t="s">
        <v>2881</v>
      </c>
      <c r="Q589" t="s">
        <v>2882</v>
      </c>
      <c r="U589" s="5" t="s">
        <v>2884</v>
      </c>
      <c r="V589" t="s">
        <v>2883</v>
      </c>
    </row>
    <row r="590" spans="1:22" x14ac:dyDescent="0.25">
      <c r="A590" s="1"/>
      <c r="B590" t="s">
        <v>2885</v>
      </c>
      <c r="C590" t="s">
        <v>2886</v>
      </c>
      <c r="D590" t="s">
        <v>2887</v>
      </c>
      <c r="E590" t="str">
        <f t="shared" si="29"/>
        <v>G31&gt;</v>
      </c>
      <c r="F590" t="s">
        <v>2888</v>
      </c>
      <c r="G590" t="s">
        <v>2889</v>
      </c>
      <c r="J590" t="s">
        <v>2890</v>
      </c>
      <c r="K590" t="s">
        <v>4326</v>
      </c>
      <c r="L590" t="str">
        <f t="shared" si="28"/>
        <v>AD9</v>
      </c>
      <c r="M590" t="str">
        <f t="shared" si="27"/>
        <v/>
      </c>
      <c r="N590" t="e">
        <f>IF(LEN(K590&gt;0),VLOOKUP(L590,Sheet1!$A$2:$A$195,1,FALSE),"")</f>
        <v>#N/A</v>
      </c>
      <c r="O590" t="e">
        <f>IF(LEN(L590&gt;0),VLOOKUP(N590,Sheet1!$B$2:$B$195,1,FALSE),"")</f>
        <v>#N/A</v>
      </c>
      <c r="P590" t="s">
        <v>2888</v>
      </c>
      <c r="Q590" t="s">
        <v>2889</v>
      </c>
      <c r="U590" s="5" t="s">
        <v>2891</v>
      </c>
      <c r="V590" t="s">
        <v>2890</v>
      </c>
    </row>
    <row r="591" spans="1:22" x14ac:dyDescent="0.25">
      <c r="A591" s="1"/>
      <c r="B591" t="s">
        <v>2892</v>
      </c>
      <c r="E591" t="str">
        <f t="shared" si="29"/>
        <v/>
      </c>
      <c r="J591" t="s">
        <v>2893</v>
      </c>
      <c r="L591" t="str">
        <f t="shared" si="28"/>
        <v/>
      </c>
      <c r="M591" t="str">
        <f t="shared" si="27"/>
        <v/>
      </c>
      <c r="N591" t="e">
        <f>IF(LEN(K591&gt;0),VLOOKUP(L591,Sheet1!$A$2:$A$195,1,FALSE),"")</f>
        <v>#N/A</v>
      </c>
      <c r="O591" t="e">
        <f>IF(LEN(L591&gt;0),VLOOKUP(N591,Sheet1!$B$2:$B$195,1,FALSE),"")</f>
        <v>#N/A</v>
      </c>
      <c r="U591" s="6" t="s">
        <v>2894</v>
      </c>
      <c r="V591" t="s">
        <v>2893</v>
      </c>
    </row>
    <row r="592" spans="1:22" x14ac:dyDescent="0.25">
      <c r="A592" s="1"/>
      <c r="B592" t="s">
        <v>2895</v>
      </c>
      <c r="E592" t="str">
        <f t="shared" si="29"/>
        <v/>
      </c>
      <c r="J592" t="s">
        <v>2896</v>
      </c>
      <c r="K592" t="s">
        <v>2897</v>
      </c>
      <c r="L592" t="str">
        <f t="shared" si="28"/>
        <v>B12</v>
      </c>
      <c r="M592" t="str">
        <f t="shared" si="27"/>
        <v/>
      </c>
      <c r="N592" t="e">
        <f>IF(LEN(K592&gt;0),VLOOKUP(L592,Sheet1!$A$2:$A$195,1,FALSE),"")</f>
        <v>#N/A</v>
      </c>
      <c r="O592" t="e">
        <f>IF(LEN(L592&gt;0),VLOOKUP(N592,Sheet1!$B$2:$B$195,1,FALSE),"")</f>
        <v>#N/A</v>
      </c>
      <c r="U592" s="5" t="s">
        <v>2898</v>
      </c>
      <c r="V592" t="s">
        <v>2896</v>
      </c>
    </row>
    <row r="593" spans="1:23" x14ac:dyDescent="0.25">
      <c r="A593" s="1"/>
      <c r="B593" t="s">
        <v>2899</v>
      </c>
      <c r="E593" t="str">
        <f t="shared" si="29"/>
        <v/>
      </c>
      <c r="J593" t="s">
        <v>2900</v>
      </c>
      <c r="L593" t="str">
        <f t="shared" si="28"/>
        <v/>
      </c>
      <c r="M593" t="str">
        <f t="shared" si="27"/>
        <v/>
      </c>
      <c r="N593" t="e">
        <f>IF(LEN(K593&gt;0),VLOOKUP(L593,Sheet1!$A$2:$A$195,1,FALSE),"")</f>
        <v>#N/A</v>
      </c>
      <c r="O593" t="e">
        <f>IF(LEN(L593&gt;0),VLOOKUP(N593,Sheet1!$B$2:$B$195,1,FALSE),"")</f>
        <v>#N/A</v>
      </c>
      <c r="U593" s="5" t="s">
        <v>2901</v>
      </c>
      <c r="V593" t="s">
        <v>2900</v>
      </c>
    </row>
    <row r="594" spans="1:23" x14ac:dyDescent="0.25">
      <c r="A594" s="1"/>
      <c r="B594" t="s">
        <v>2902</v>
      </c>
      <c r="E594" t="str">
        <f t="shared" si="29"/>
        <v/>
      </c>
      <c r="J594" t="s">
        <v>2903</v>
      </c>
      <c r="K594" t="s">
        <v>2904</v>
      </c>
      <c r="L594" t="str">
        <f t="shared" si="28"/>
        <v>N26</v>
      </c>
      <c r="M594" t="str">
        <f t="shared" si="27"/>
        <v/>
      </c>
      <c r="N594" t="e">
        <f>IF(LEN(K594&gt;0),VLOOKUP(L594,Sheet1!$A$2:$A$195,1,FALSE),"")</f>
        <v>#N/A</v>
      </c>
      <c r="O594" t="e">
        <f>IF(LEN(L594&gt;0),VLOOKUP(N594,Sheet1!$B$2:$B$195,1,FALSE),"")</f>
        <v>#N/A</v>
      </c>
      <c r="U594" s="6" t="s">
        <v>2905</v>
      </c>
      <c r="V594" t="s">
        <v>2903</v>
      </c>
    </row>
    <row r="595" spans="1:23" x14ac:dyDescent="0.25">
      <c r="A595" s="1"/>
      <c r="B595" t="s">
        <v>2906</v>
      </c>
      <c r="E595" t="str">
        <f t="shared" si="29"/>
        <v/>
      </c>
      <c r="J595" t="s">
        <v>2907</v>
      </c>
      <c r="K595" t="s">
        <v>2908</v>
      </c>
      <c r="L595" t="str">
        <f t="shared" si="28"/>
        <v>P26</v>
      </c>
      <c r="M595" t="str">
        <f t="shared" si="27"/>
        <v/>
      </c>
      <c r="N595" t="e">
        <f>IF(LEN(K595&gt;0),VLOOKUP(L595,Sheet1!$A$2:$A$195,1,FALSE),"")</f>
        <v>#N/A</v>
      </c>
      <c r="O595" t="e">
        <f>IF(LEN(L595&gt;0),VLOOKUP(N595,Sheet1!$B$2:$B$195,1,FALSE),"")</f>
        <v>#N/A</v>
      </c>
      <c r="U595" s="6" t="s">
        <v>2909</v>
      </c>
      <c r="V595" t="s">
        <v>2907</v>
      </c>
    </row>
    <row r="596" spans="1:23" x14ac:dyDescent="0.25">
      <c r="A596" s="1"/>
      <c r="B596" t="s">
        <v>2910</v>
      </c>
      <c r="C596" t="s">
        <v>2911</v>
      </c>
      <c r="D596" t="s">
        <v>2912</v>
      </c>
      <c r="E596" t="str">
        <f t="shared" si="29"/>
        <v>J30&gt;</v>
      </c>
      <c r="F596" t="s">
        <v>2913</v>
      </c>
      <c r="G596" t="s">
        <v>2914</v>
      </c>
      <c r="J596" t="s">
        <v>2915</v>
      </c>
      <c r="K596" t="s">
        <v>4327</v>
      </c>
      <c r="L596" t="str">
        <f t="shared" si="28"/>
        <v>AB9</v>
      </c>
      <c r="M596" t="str">
        <f t="shared" si="27"/>
        <v/>
      </c>
      <c r="N596" t="e">
        <f>IF(LEN(K596&gt;0),VLOOKUP(L596,Sheet1!$A$2:$A$195,1,FALSE),"")</f>
        <v>#N/A</v>
      </c>
      <c r="O596" t="e">
        <f>IF(LEN(L596&gt;0),VLOOKUP(N596,Sheet1!$B$2:$B$195,1,FALSE),"")</f>
        <v>#N/A</v>
      </c>
      <c r="P596" t="s">
        <v>2913</v>
      </c>
      <c r="Q596" t="s">
        <v>2914</v>
      </c>
      <c r="U596" s="5" t="s">
        <v>2916</v>
      </c>
      <c r="V596" t="s">
        <v>2915</v>
      </c>
    </row>
    <row r="597" spans="1:23" x14ac:dyDescent="0.25">
      <c r="A597" s="1"/>
      <c r="B597" t="s">
        <v>2917</v>
      </c>
      <c r="C597" t="s">
        <v>2918</v>
      </c>
      <c r="D597" t="s">
        <v>2919</v>
      </c>
      <c r="E597" t="str">
        <f t="shared" si="29"/>
        <v>F5&gt;</v>
      </c>
      <c r="F597" t="s">
        <v>2920</v>
      </c>
      <c r="G597" t="s">
        <v>2921</v>
      </c>
      <c r="J597" t="s">
        <v>2922</v>
      </c>
      <c r="K597" t="s">
        <v>4328</v>
      </c>
      <c r="L597" t="str">
        <f t="shared" si="28"/>
        <v>AB1</v>
      </c>
      <c r="M597" t="str">
        <f t="shared" si="27"/>
        <v/>
      </c>
      <c r="N597" t="e">
        <f>IF(LEN(K597&gt;0),VLOOKUP(L597,Sheet1!$A$2:$A$195,1,FALSE),"")</f>
        <v>#N/A</v>
      </c>
      <c r="O597" t="e">
        <f>IF(LEN(L597&gt;0),VLOOKUP(N597,Sheet1!$B$2:$B$195,1,FALSE),"")</f>
        <v>#N/A</v>
      </c>
      <c r="P597" t="s">
        <v>2923</v>
      </c>
      <c r="Q597" t="s">
        <v>2924</v>
      </c>
      <c r="U597" s="8" t="s">
        <v>2925</v>
      </c>
      <c r="V597" t="s">
        <v>2922</v>
      </c>
    </row>
    <row r="598" spans="1:23" x14ac:dyDescent="0.25">
      <c r="A598" s="1"/>
      <c r="B598" t="s">
        <v>2926</v>
      </c>
      <c r="C598" t="s">
        <v>2927</v>
      </c>
      <c r="D598" t="s">
        <v>2928</v>
      </c>
      <c r="E598" t="str">
        <f t="shared" si="29"/>
        <v>D10</v>
      </c>
      <c r="J598" t="s">
        <v>2929</v>
      </c>
      <c r="K598" t="s">
        <v>2930</v>
      </c>
      <c r="L598" t="str">
        <f t="shared" si="28"/>
        <v>AA3</v>
      </c>
      <c r="M598" t="str">
        <f t="shared" si="27"/>
        <v/>
      </c>
      <c r="N598" t="e">
        <f>IF(LEN(K598&gt;0),VLOOKUP(L598,Sheet1!$A$2:$A$195,1,FALSE),"")</f>
        <v>#N/A</v>
      </c>
      <c r="O598" t="e">
        <f>IF(LEN(L598&gt;0),VLOOKUP(N598,Sheet1!$B$2:$B$195,1,FALSE),"")</f>
        <v>#N/A</v>
      </c>
      <c r="U598" s="7" t="s">
        <v>2931</v>
      </c>
      <c r="V598" t="s">
        <v>2929</v>
      </c>
    </row>
    <row r="599" spans="1:23" x14ac:dyDescent="0.25">
      <c r="A599" s="1"/>
      <c r="B599" t="s">
        <v>2932</v>
      </c>
      <c r="E599" t="str">
        <f t="shared" si="29"/>
        <v/>
      </c>
      <c r="J599" t="s">
        <v>2933</v>
      </c>
      <c r="L599" t="str">
        <f t="shared" si="28"/>
        <v/>
      </c>
      <c r="M599" t="str">
        <f t="shared" si="27"/>
        <v/>
      </c>
      <c r="N599" t="e">
        <f>IF(LEN(K599&gt;0),VLOOKUP(L599,Sheet1!$A$2:$A$195,1,FALSE),"")</f>
        <v>#N/A</v>
      </c>
      <c r="O599" t="e">
        <f>IF(LEN(L599&gt;0),VLOOKUP(N599,Sheet1!$B$2:$B$195,1,FALSE),"")</f>
        <v>#N/A</v>
      </c>
      <c r="U599" s="5" t="s">
        <v>2934</v>
      </c>
      <c r="V599" t="s">
        <v>2933</v>
      </c>
    </row>
    <row r="600" spans="1:23" x14ac:dyDescent="0.25">
      <c r="A600" s="1"/>
      <c r="B600" t="s">
        <v>2935</v>
      </c>
      <c r="E600" t="str">
        <f t="shared" si="29"/>
        <v/>
      </c>
      <c r="J600" t="s">
        <v>2936</v>
      </c>
      <c r="L600" t="str">
        <f t="shared" si="28"/>
        <v/>
      </c>
      <c r="M600" t="str">
        <f t="shared" si="27"/>
        <v/>
      </c>
      <c r="N600" t="e">
        <f>IF(LEN(K600&gt;0),VLOOKUP(L600,Sheet1!$A$2:$A$195,1,FALSE),"")</f>
        <v>#N/A</v>
      </c>
      <c r="O600" t="e">
        <f>IF(LEN(L600&gt;0),VLOOKUP(N600,Sheet1!$B$2:$B$195,1,FALSE),"")</f>
        <v>#N/A</v>
      </c>
      <c r="U600" s="5" t="s">
        <v>2937</v>
      </c>
      <c r="V600" t="s">
        <v>2936</v>
      </c>
    </row>
    <row r="601" spans="1:23" x14ac:dyDescent="0.25">
      <c r="A601" s="1"/>
      <c r="B601" t="s">
        <v>2938</v>
      </c>
      <c r="C601" t="s">
        <v>2939</v>
      </c>
      <c r="D601" t="s">
        <v>2940</v>
      </c>
      <c r="E601" t="str">
        <f t="shared" si="29"/>
        <v>F1&gt;</v>
      </c>
      <c r="F601" t="s">
        <v>2941</v>
      </c>
      <c r="G601" t="s">
        <v>2942</v>
      </c>
      <c r="J601" t="s">
        <v>2943</v>
      </c>
      <c r="K601" t="s">
        <v>4329</v>
      </c>
      <c r="L601" t="str">
        <f t="shared" si="28"/>
        <v>AF37</v>
      </c>
      <c r="M601" t="str">
        <f t="shared" si="27"/>
        <v/>
      </c>
      <c r="N601" t="e">
        <f>IF(LEN(K601&gt;0),VLOOKUP(L601,Sheet1!$A$2:$A$195,1,FALSE),"")</f>
        <v>#N/A</v>
      </c>
      <c r="O601" t="e">
        <f>IF(LEN(L601&gt;0),VLOOKUP(N601,Sheet1!$B$2:$B$195,1,FALSE),"")</f>
        <v>#N/A</v>
      </c>
      <c r="P601" t="s">
        <v>2944</v>
      </c>
      <c r="Q601" t="s">
        <v>2945</v>
      </c>
      <c r="U601" s="8" t="s">
        <v>2946</v>
      </c>
      <c r="V601" t="s">
        <v>2943</v>
      </c>
    </row>
    <row r="602" spans="1:23" x14ac:dyDescent="0.25">
      <c r="A602" s="1"/>
      <c r="B602" t="s">
        <v>2947</v>
      </c>
      <c r="E602" t="str">
        <f t="shared" si="29"/>
        <v/>
      </c>
      <c r="J602" t="s">
        <v>2948</v>
      </c>
      <c r="K602" t="s">
        <v>2949</v>
      </c>
      <c r="L602" t="str">
        <f t="shared" si="28"/>
        <v>AD36</v>
      </c>
      <c r="M602" t="str">
        <f t="shared" si="27"/>
        <v/>
      </c>
      <c r="N602" t="e">
        <f>IF(LEN(K602&gt;0),VLOOKUP(L602,Sheet1!$A$2:$A$195,1,FALSE),"")</f>
        <v>#N/A</v>
      </c>
      <c r="O602" t="e">
        <f>IF(LEN(L602&gt;0),VLOOKUP(N602,Sheet1!$B$2:$B$195,1,FALSE),"")</f>
        <v>#N/A</v>
      </c>
      <c r="U602" s="13" t="s">
        <v>2950</v>
      </c>
      <c r="V602" t="s">
        <v>2948</v>
      </c>
      <c r="W602" s="14"/>
    </row>
    <row r="603" spans="1:23" x14ac:dyDescent="0.25">
      <c r="A603" s="1"/>
      <c r="B603" t="s">
        <v>2951</v>
      </c>
      <c r="E603" t="str">
        <f t="shared" si="29"/>
        <v/>
      </c>
      <c r="J603" t="s">
        <v>2952</v>
      </c>
      <c r="K603" t="s">
        <v>4330</v>
      </c>
      <c r="L603" t="str">
        <f t="shared" si="28"/>
        <v>AC38</v>
      </c>
      <c r="M603" t="str">
        <f t="shared" si="27"/>
        <v/>
      </c>
      <c r="N603" t="e">
        <f>IF(LEN(K603&gt;0),VLOOKUP(L603,Sheet1!$A$2:$A$195,1,FALSE),"")</f>
        <v>#N/A</v>
      </c>
      <c r="O603" t="e">
        <f>IF(LEN(L603&gt;0),VLOOKUP(N603,Sheet1!$B$2:$B$195,1,FALSE),"")</f>
        <v>#N/A</v>
      </c>
      <c r="P603" t="s">
        <v>2953</v>
      </c>
      <c r="Q603" t="s">
        <v>2954</v>
      </c>
      <c r="U603" s="8" t="s">
        <v>2955</v>
      </c>
      <c r="V603" t="s">
        <v>2952</v>
      </c>
    </row>
    <row r="604" spans="1:23" x14ac:dyDescent="0.25">
      <c r="A604" s="1"/>
      <c r="B604" t="s">
        <v>2956</v>
      </c>
      <c r="E604" t="str">
        <f t="shared" si="29"/>
        <v/>
      </c>
      <c r="J604" t="s">
        <v>2957</v>
      </c>
      <c r="L604" t="str">
        <f t="shared" si="28"/>
        <v/>
      </c>
      <c r="M604" t="str">
        <f t="shared" si="27"/>
        <v/>
      </c>
      <c r="N604" t="e">
        <f>IF(LEN(K604&gt;0),VLOOKUP(L604,Sheet1!$A$2:$A$195,1,FALSE),"")</f>
        <v>#N/A</v>
      </c>
      <c r="O604" t="e">
        <f>IF(LEN(L604&gt;0),VLOOKUP(N604,Sheet1!$B$2:$B$195,1,FALSE),"")</f>
        <v>#N/A</v>
      </c>
      <c r="U604" s="5" t="s">
        <v>2958</v>
      </c>
      <c r="V604" t="s">
        <v>2957</v>
      </c>
    </row>
    <row r="605" spans="1:23" x14ac:dyDescent="0.25">
      <c r="A605" s="1"/>
      <c r="B605" t="s">
        <v>2959</v>
      </c>
      <c r="E605" t="str">
        <f t="shared" si="29"/>
        <v/>
      </c>
      <c r="J605" t="s">
        <v>2960</v>
      </c>
      <c r="L605" t="str">
        <f t="shared" si="28"/>
        <v/>
      </c>
      <c r="M605" t="str">
        <f t="shared" si="27"/>
        <v/>
      </c>
      <c r="N605" t="e">
        <f>IF(LEN(K605&gt;0),VLOOKUP(L605,Sheet1!$A$2:$A$195,1,FALSE),"")</f>
        <v>#N/A</v>
      </c>
      <c r="O605" t="e">
        <f>IF(LEN(L605&gt;0),VLOOKUP(N605,Sheet1!$B$2:$B$195,1,FALSE),"")</f>
        <v>#N/A</v>
      </c>
      <c r="U605" s="5" t="s">
        <v>2961</v>
      </c>
      <c r="V605" t="s">
        <v>2960</v>
      </c>
    </row>
    <row r="606" spans="1:23" x14ac:dyDescent="0.25">
      <c r="A606" s="1"/>
      <c r="B606" t="s">
        <v>2962</v>
      </c>
      <c r="E606" t="str">
        <f t="shared" si="29"/>
        <v/>
      </c>
      <c r="J606" t="s">
        <v>2963</v>
      </c>
      <c r="L606" t="str">
        <f t="shared" si="28"/>
        <v/>
      </c>
      <c r="M606" t="str">
        <f t="shared" si="27"/>
        <v/>
      </c>
      <c r="N606" t="e">
        <f>IF(LEN(K606&gt;0),VLOOKUP(L606,Sheet1!$A$2:$A$195,1,FALSE),"")</f>
        <v>#N/A</v>
      </c>
      <c r="O606" t="e">
        <f>IF(LEN(L606&gt;0),VLOOKUP(N606,Sheet1!$B$2:$B$195,1,FALSE),"")</f>
        <v>#N/A</v>
      </c>
      <c r="U606" s="5" t="s">
        <v>2964</v>
      </c>
      <c r="V606" t="s">
        <v>2963</v>
      </c>
    </row>
    <row r="607" spans="1:23" x14ac:dyDescent="0.25">
      <c r="A607" s="1"/>
      <c r="B607" t="s">
        <v>2965</v>
      </c>
      <c r="E607" t="str">
        <f t="shared" si="29"/>
        <v/>
      </c>
      <c r="J607" t="s">
        <v>2966</v>
      </c>
      <c r="K607" t="s">
        <v>1488</v>
      </c>
      <c r="L607" t="str">
        <f t="shared" si="28"/>
        <v>AT37</v>
      </c>
      <c r="M607" t="str">
        <f t="shared" si="27"/>
        <v/>
      </c>
      <c r="N607" t="str">
        <f>IF(LEN(K607&gt;0),VLOOKUP(L607,Sheet1!$A$2:$A$195,1,FALSE),"")</f>
        <v>AT37</v>
      </c>
      <c r="O607" t="str">
        <f>IF(LEN(L607&gt;0),VLOOKUP(N607,Sheet1!$B$2:$B$195,1,FALSE),"")</f>
        <v>AT37</v>
      </c>
      <c r="U607" s="5" t="s">
        <v>2967</v>
      </c>
      <c r="V607" t="s">
        <v>2966</v>
      </c>
    </row>
    <row r="608" spans="1:23" x14ac:dyDescent="0.25">
      <c r="A608" s="1"/>
      <c r="B608" t="s">
        <v>2968</v>
      </c>
      <c r="E608" t="str">
        <f t="shared" si="29"/>
        <v/>
      </c>
      <c r="J608" t="s">
        <v>2969</v>
      </c>
      <c r="K608" t="s">
        <v>2970</v>
      </c>
      <c r="L608" t="str">
        <f t="shared" si="28"/>
        <v>F39</v>
      </c>
      <c r="M608" t="str">
        <f t="shared" si="27"/>
        <v/>
      </c>
      <c r="N608" t="e">
        <f>IF(LEN(K608&gt;0),VLOOKUP(L608,Sheet1!$A$2:$A$195,1,FALSE),"")</f>
        <v>#N/A</v>
      </c>
      <c r="O608" t="e">
        <f>IF(LEN(L608&gt;0),VLOOKUP(N608,Sheet1!$B$2:$B$195,1,FALSE),"")</f>
        <v>#N/A</v>
      </c>
      <c r="U608" s="6" t="s">
        <v>2971</v>
      </c>
      <c r="V608" t="s">
        <v>2969</v>
      </c>
    </row>
    <row r="609" spans="1:22" x14ac:dyDescent="0.25">
      <c r="A609" s="1"/>
      <c r="B609" t="s">
        <v>2972</v>
      </c>
      <c r="E609" t="str">
        <f t="shared" si="29"/>
        <v/>
      </c>
      <c r="J609" t="s">
        <v>2973</v>
      </c>
      <c r="L609" t="str">
        <f t="shared" si="28"/>
        <v/>
      </c>
      <c r="M609" t="str">
        <f t="shared" si="27"/>
        <v/>
      </c>
      <c r="N609" t="e">
        <f>IF(LEN(K609&gt;0),VLOOKUP(L609,Sheet1!$A$2:$A$195,1,FALSE),"")</f>
        <v>#N/A</v>
      </c>
      <c r="O609" t="e">
        <f>IF(LEN(L609&gt;0),VLOOKUP(N609,Sheet1!$B$2:$B$195,1,FALSE),"")</f>
        <v>#N/A</v>
      </c>
      <c r="U609" s="5" t="s">
        <v>2974</v>
      </c>
      <c r="V609" t="s">
        <v>2973</v>
      </c>
    </row>
    <row r="610" spans="1:22" x14ac:dyDescent="0.25">
      <c r="A610" s="1"/>
      <c r="B610" t="s">
        <v>2975</v>
      </c>
      <c r="E610" t="str">
        <f t="shared" si="29"/>
        <v/>
      </c>
      <c r="J610" t="s">
        <v>2976</v>
      </c>
      <c r="L610" t="str">
        <f t="shared" si="28"/>
        <v/>
      </c>
      <c r="M610" t="str">
        <f t="shared" si="27"/>
        <v/>
      </c>
      <c r="N610" t="e">
        <f>IF(LEN(K610&gt;0),VLOOKUP(L610,Sheet1!$A$2:$A$195,1,FALSE),"")</f>
        <v>#N/A</v>
      </c>
      <c r="O610" t="e">
        <f>IF(LEN(L610&gt;0),VLOOKUP(N610,Sheet1!$B$2:$B$195,1,FALSE),"")</f>
        <v>#N/A</v>
      </c>
      <c r="U610" s="5" t="s">
        <v>2977</v>
      </c>
      <c r="V610" t="s">
        <v>2976</v>
      </c>
    </row>
    <row r="611" spans="1:22" x14ac:dyDescent="0.25">
      <c r="A611" s="1"/>
      <c r="B611" t="s">
        <v>2978</v>
      </c>
      <c r="E611" t="str">
        <f t="shared" si="29"/>
        <v/>
      </c>
      <c r="J611" t="s">
        <v>2979</v>
      </c>
      <c r="L611" t="str">
        <f t="shared" si="28"/>
        <v/>
      </c>
      <c r="M611" t="str">
        <f t="shared" si="27"/>
        <v/>
      </c>
      <c r="N611" t="e">
        <f>IF(LEN(K611&gt;0),VLOOKUP(L611,Sheet1!$A$2:$A$195,1,FALSE),"")</f>
        <v>#N/A</v>
      </c>
      <c r="O611" t="e">
        <f>IF(LEN(L611&gt;0),VLOOKUP(N611,Sheet1!$B$2:$B$195,1,FALSE),"")</f>
        <v>#N/A</v>
      </c>
      <c r="U611" s="5" t="s">
        <v>2980</v>
      </c>
      <c r="V611" t="s">
        <v>2979</v>
      </c>
    </row>
    <row r="612" spans="1:22" x14ac:dyDescent="0.25">
      <c r="A612" s="1"/>
      <c r="B612" t="s">
        <v>2981</v>
      </c>
      <c r="E612" t="str">
        <f t="shared" si="29"/>
        <v/>
      </c>
      <c r="J612" t="s">
        <v>2982</v>
      </c>
      <c r="L612" t="str">
        <f t="shared" si="28"/>
        <v/>
      </c>
      <c r="M612" t="str">
        <f t="shared" si="27"/>
        <v/>
      </c>
      <c r="N612" t="e">
        <f>IF(LEN(K612&gt;0),VLOOKUP(L612,Sheet1!$A$2:$A$195,1,FALSE),"")</f>
        <v>#N/A</v>
      </c>
      <c r="O612" t="e">
        <f>IF(LEN(L612&gt;0),VLOOKUP(N612,Sheet1!$B$2:$B$195,1,FALSE),"")</f>
        <v>#N/A</v>
      </c>
      <c r="U612" s="5" t="s">
        <v>2983</v>
      </c>
      <c r="V612" t="s">
        <v>2982</v>
      </c>
    </row>
    <row r="613" spans="1:22" x14ac:dyDescent="0.25">
      <c r="A613" s="1"/>
      <c r="B613" t="s">
        <v>2984</v>
      </c>
      <c r="C613" t="s">
        <v>2985</v>
      </c>
      <c r="D613" t="s">
        <v>2986</v>
      </c>
      <c r="E613" t="str">
        <f t="shared" si="29"/>
        <v>AN35</v>
      </c>
      <c r="J613" t="s">
        <v>2987</v>
      </c>
      <c r="K613" t="s">
        <v>2988</v>
      </c>
      <c r="L613" t="str">
        <f t="shared" si="28"/>
        <v>D39</v>
      </c>
      <c r="M613" t="str">
        <f t="shared" si="27"/>
        <v/>
      </c>
      <c r="N613" t="e">
        <f>IF(LEN(K613&gt;0),VLOOKUP(L613,Sheet1!$A$2:$A$195,1,FALSE),"")</f>
        <v>#N/A</v>
      </c>
      <c r="O613" t="e">
        <f>IF(LEN(L613&gt;0),VLOOKUP(N613,Sheet1!$B$2:$B$195,1,FALSE),"")</f>
        <v>#N/A</v>
      </c>
      <c r="U613" s="6" t="s">
        <v>2989</v>
      </c>
      <c r="V613" t="s">
        <v>2987</v>
      </c>
    </row>
    <row r="614" spans="1:22" x14ac:dyDescent="0.25">
      <c r="A614" s="1"/>
      <c r="B614" t="s">
        <v>2990</v>
      </c>
      <c r="E614" t="str">
        <f t="shared" si="29"/>
        <v/>
      </c>
      <c r="J614" t="s">
        <v>2991</v>
      </c>
      <c r="K614" t="s">
        <v>2992</v>
      </c>
      <c r="L614" t="str">
        <f t="shared" si="28"/>
        <v>L39</v>
      </c>
      <c r="M614" t="str">
        <f t="shared" si="27"/>
        <v/>
      </c>
      <c r="N614" t="e">
        <f>IF(LEN(K614&gt;0),VLOOKUP(L614,Sheet1!$A$2:$A$195,1,FALSE),"")</f>
        <v>#N/A</v>
      </c>
      <c r="O614" t="e">
        <f>IF(LEN(L614&gt;0),VLOOKUP(N614,Sheet1!$B$2:$B$195,1,FALSE),"")</f>
        <v>#N/A</v>
      </c>
      <c r="U614" s="5" t="s">
        <v>2993</v>
      </c>
      <c r="V614" t="s">
        <v>2991</v>
      </c>
    </row>
    <row r="615" spans="1:22" x14ac:dyDescent="0.25">
      <c r="A615" s="1"/>
      <c r="B615" t="s">
        <v>2994</v>
      </c>
      <c r="E615" t="str">
        <f t="shared" si="29"/>
        <v/>
      </c>
      <c r="J615" t="s">
        <v>2995</v>
      </c>
      <c r="K615" t="s">
        <v>2996</v>
      </c>
      <c r="L615" t="str">
        <f t="shared" si="28"/>
        <v>A33</v>
      </c>
      <c r="M615" t="str">
        <f t="shared" si="27"/>
        <v/>
      </c>
      <c r="N615" t="e">
        <f>IF(LEN(K615&gt;0),VLOOKUP(L615,Sheet1!$A$2:$A$195,1,FALSE),"")</f>
        <v>#N/A</v>
      </c>
      <c r="O615" t="e">
        <f>IF(LEN(L615&gt;0),VLOOKUP(N615,Sheet1!$B$2:$B$195,1,FALSE),"")</f>
        <v>#N/A</v>
      </c>
      <c r="U615" s="5" t="s">
        <v>2997</v>
      </c>
      <c r="V615" t="s">
        <v>2995</v>
      </c>
    </row>
    <row r="616" spans="1:22" x14ac:dyDescent="0.25">
      <c r="A616" s="1"/>
      <c r="B616" t="s">
        <v>2998</v>
      </c>
      <c r="E616" t="str">
        <f t="shared" si="29"/>
        <v/>
      </c>
      <c r="J616" t="s">
        <v>2999</v>
      </c>
      <c r="K616" t="s">
        <v>3000</v>
      </c>
      <c r="L616" t="str">
        <f t="shared" si="28"/>
        <v>F34</v>
      </c>
      <c r="M616" t="str">
        <f t="shared" si="27"/>
        <v/>
      </c>
      <c r="N616" t="e">
        <f>IF(LEN(K616&gt;0),VLOOKUP(L616,Sheet1!$A$2:$A$195,1,FALSE),"")</f>
        <v>#N/A</v>
      </c>
      <c r="O616" t="e">
        <f>IF(LEN(L616&gt;0),VLOOKUP(N616,Sheet1!$B$2:$B$195,1,FALSE),"")</f>
        <v>#N/A</v>
      </c>
      <c r="U616" s="6" t="s">
        <v>3001</v>
      </c>
      <c r="V616" t="s">
        <v>2999</v>
      </c>
    </row>
    <row r="617" spans="1:22" x14ac:dyDescent="0.25">
      <c r="A617" s="1"/>
      <c r="B617" t="s">
        <v>3002</v>
      </c>
      <c r="E617" t="str">
        <f t="shared" si="29"/>
        <v/>
      </c>
      <c r="J617" t="s">
        <v>3003</v>
      </c>
      <c r="K617" t="s">
        <v>3004</v>
      </c>
      <c r="L617" t="str">
        <f t="shared" si="28"/>
        <v>L30</v>
      </c>
      <c r="M617" t="str">
        <f t="shared" si="27"/>
        <v/>
      </c>
      <c r="N617" t="e">
        <f>IF(LEN(K617&gt;0),VLOOKUP(L617,Sheet1!$A$2:$A$195,1,FALSE),"")</f>
        <v>#N/A</v>
      </c>
      <c r="O617" t="e">
        <f>IF(LEN(L617&gt;0),VLOOKUP(N617,Sheet1!$B$2:$B$195,1,FALSE),"")</f>
        <v>#N/A</v>
      </c>
      <c r="U617" s="5" t="s">
        <v>3005</v>
      </c>
      <c r="V617" t="s">
        <v>3003</v>
      </c>
    </row>
    <row r="618" spans="1:22" x14ac:dyDescent="0.25">
      <c r="A618" s="1"/>
      <c r="B618" t="s">
        <v>3006</v>
      </c>
      <c r="E618" t="str">
        <f t="shared" si="29"/>
        <v/>
      </c>
      <c r="J618" t="s">
        <v>3007</v>
      </c>
      <c r="K618" t="s">
        <v>3008</v>
      </c>
      <c r="L618" t="str">
        <f t="shared" si="28"/>
        <v>M30</v>
      </c>
      <c r="M618" t="str">
        <f t="shared" si="27"/>
        <v/>
      </c>
      <c r="N618" t="e">
        <f>IF(LEN(K618&gt;0),VLOOKUP(L618,Sheet1!$A$2:$A$195,1,FALSE),"")</f>
        <v>#N/A</v>
      </c>
      <c r="O618" t="e">
        <f>IF(LEN(L618&gt;0),VLOOKUP(N618,Sheet1!$B$2:$B$195,1,FALSE),"")</f>
        <v>#N/A</v>
      </c>
      <c r="U618" s="5" t="s">
        <v>3009</v>
      </c>
      <c r="V618" t="s">
        <v>3007</v>
      </c>
    </row>
    <row r="619" spans="1:22" x14ac:dyDescent="0.25">
      <c r="A619" s="1"/>
      <c r="B619" t="s">
        <v>3010</v>
      </c>
      <c r="E619" t="str">
        <f t="shared" si="29"/>
        <v/>
      </c>
      <c r="J619" t="s">
        <v>3011</v>
      </c>
      <c r="K619" t="s">
        <v>3012</v>
      </c>
      <c r="L619" t="str">
        <f t="shared" si="28"/>
        <v>AN38</v>
      </c>
      <c r="M619" t="str">
        <f t="shared" si="27"/>
        <v/>
      </c>
      <c r="N619" t="e">
        <f>IF(LEN(K619&gt;0),VLOOKUP(L619,Sheet1!$A$2:$A$195,1,FALSE),"")</f>
        <v>#N/A</v>
      </c>
      <c r="O619" t="e">
        <f>IF(LEN(L619&gt;0),VLOOKUP(N619,Sheet1!$B$2:$B$195,1,FALSE),"")</f>
        <v>#N/A</v>
      </c>
      <c r="U619" s="6" t="s">
        <v>3013</v>
      </c>
      <c r="V619" t="s">
        <v>3011</v>
      </c>
    </row>
    <row r="620" spans="1:22" x14ac:dyDescent="0.25">
      <c r="A620" s="1"/>
      <c r="B620" t="s">
        <v>3014</v>
      </c>
      <c r="E620" t="str">
        <f t="shared" si="29"/>
        <v/>
      </c>
      <c r="J620" t="s">
        <v>3015</v>
      </c>
      <c r="L620" t="str">
        <f t="shared" si="28"/>
        <v/>
      </c>
      <c r="M620" t="str">
        <f t="shared" si="27"/>
        <v/>
      </c>
      <c r="N620" t="e">
        <f>IF(LEN(K620&gt;0),VLOOKUP(L620,Sheet1!$A$2:$A$195,1,FALSE),"")</f>
        <v>#N/A</v>
      </c>
      <c r="O620" t="e">
        <f>IF(LEN(L620&gt;0),VLOOKUP(N620,Sheet1!$B$2:$B$195,1,FALSE),"")</f>
        <v>#N/A</v>
      </c>
      <c r="U620" s="5" t="s">
        <v>3016</v>
      </c>
      <c r="V620" t="s">
        <v>3015</v>
      </c>
    </row>
    <row r="621" spans="1:22" x14ac:dyDescent="0.25">
      <c r="A621" s="1"/>
      <c r="B621" t="s">
        <v>3017</v>
      </c>
      <c r="E621" t="str">
        <f t="shared" si="29"/>
        <v/>
      </c>
      <c r="J621" t="s">
        <v>3018</v>
      </c>
      <c r="K621" t="s">
        <v>3019</v>
      </c>
      <c r="L621" t="str">
        <f t="shared" si="28"/>
        <v>AJ39</v>
      </c>
      <c r="M621" t="str">
        <f t="shared" si="27"/>
        <v/>
      </c>
      <c r="N621" t="e">
        <f>IF(LEN(K621&gt;0),VLOOKUP(L621,Sheet1!$A$2:$A$195,1,FALSE),"")</f>
        <v>#N/A</v>
      </c>
      <c r="O621" t="e">
        <f>IF(LEN(L621&gt;0),VLOOKUP(N621,Sheet1!$B$2:$B$195,1,FALSE),"")</f>
        <v>#N/A</v>
      </c>
      <c r="U621" s="5" t="s">
        <v>3020</v>
      </c>
      <c r="V621" t="s">
        <v>3018</v>
      </c>
    </row>
    <row r="622" spans="1:22" x14ac:dyDescent="0.25">
      <c r="A622" s="1"/>
      <c r="B622" t="s">
        <v>3021</v>
      </c>
      <c r="E622" t="str">
        <f t="shared" si="29"/>
        <v/>
      </c>
      <c r="J622" t="s">
        <v>3022</v>
      </c>
      <c r="K622" t="s">
        <v>3023</v>
      </c>
      <c r="L622" t="str">
        <f t="shared" si="28"/>
        <v>J35</v>
      </c>
      <c r="M622" t="str">
        <f t="shared" si="27"/>
        <v/>
      </c>
      <c r="N622" t="e">
        <f>IF(LEN(K622&gt;0),VLOOKUP(L622,Sheet1!$A$2:$A$195,1,FALSE),"")</f>
        <v>#N/A</v>
      </c>
      <c r="O622" t="e">
        <f>IF(LEN(L622&gt;0),VLOOKUP(N622,Sheet1!$B$2:$B$195,1,FALSE),"")</f>
        <v>#N/A</v>
      </c>
      <c r="U622" s="6" t="s">
        <v>3024</v>
      </c>
      <c r="V622" t="s">
        <v>3022</v>
      </c>
    </row>
    <row r="623" spans="1:22" x14ac:dyDescent="0.25">
      <c r="A623" s="1"/>
      <c r="B623" t="s">
        <v>3025</v>
      </c>
      <c r="E623" t="str">
        <f t="shared" si="29"/>
        <v/>
      </c>
      <c r="J623" t="s">
        <v>3026</v>
      </c>
      <c r="K623" t="s">
        <v>3027</v>
      </c>
      <c r="L623" t="str">
        <f t="shared" si="28"/>
        <v>AP35</v>
      </c>
      <c r="M623" t="str">
        <f t="shared" si="27"/>
        <v/>
      </c>
      <c r="N623" t="e">
        <f>IF(LEN(K623&gt;0),VLOOKUP(L623,Sheet1!$A$2:$A$195,1,FALSE),"")</f>
        <v>#N/A</v>
      </c>
      <c r="O623" t="e">
        <f>IF(LEN(L623&gt;0),VLOOKUP(N623,Sheet1!$B$2:$B$195,1,FALSE),"")</f>
        <v>#N/A</v>
      </c>
      <c r="U623" s="5" t="s">
        <v>3028</v>
      </c>
      <c r="V623" t="s">
        <v>3026</v>
      </c>
    </row>
    <row r="624" spans="1:22" x14ac:dyDescent="0.25">
      <c r="A624" s="1"/>
      <c r="B624" t="s">
        <v>3029</v>
      </c>
      <c r="C624" t="s">
        <v>3030</v>
      </c>
      <c r="D624" t="s">
        <v>3031</v>
      </c>
      <c r="E624" t="str">
        <f t="shared" si="29"/>
        <v>AR36</v>
      </c>
      <c r="J624" t="s">
        <v>3032</v>
      </c>
      <c r="K624" t="s">
        <v>3033</v>
      </c>
      <c r="L624" t="str">
        <f t="shared" si="28"/>
        <v>K33</v>
      </c>
      <c r="M624" t="str">
        <f t="shared" si="27"/>
        <v/>
      </c>
      <c r="N624" t="e">
        <f>IF(LEN(K624&gt;0),VLOOKUP(L624,Sheet1!$A$2:$A$195,1,FALSE),"")</f>
        <v>#N/A</v>
      </c>
      <c r="O624" t="e">
        <f>IF(LEN(L624&gt;0),VLOOKUP(N624,Sheet1!$B$2:$B$195,1,FALSE),"")</f>
        <v>#N/A</v>
      </c>
      <c r="U624" s="6" t="s">
        <v>3034</v>
      </c>
      <c r="V624" t="s">
        <v>3032</v>
      </c>
    </row>
    <row r="625" spans="1:22" x14ac:dyDescent="0.25">
      <c r="A625" s="1"/>
      <c r="B625" t="s">
        <v>3035</v>
      </c>
      <c r="C625" t="s">
        <v>3036</v>
      </c>
      <c r="D625" t="s">
        <v>3037</v>
      </c>
      <c r="E625" t="str">
        <f t="shared" si="29"/>
        <v>AY38</v>
      </c>
      <c r="J625" t="s">
        <v>3038</v>
      </c>
      <c r="L625" t="str">
        <f t="shared" si="28"/>
        <v/>
      </c>
      <c r="M625" t="str">
        <f t="shared" si="27"/>
        <v/>
      </c>
      <c r="N625" t="e">
        <f>IF(LEN(K625&gt;0),VLOOKUP(L625,Sheet1!$A$2:$A$195,1,FALSE),"")</f>
        <v>#N/A</v>
      </c>
      <c r="O625" t="e">
        <f>IF(LEN(L625&gt;0),VLOOKUP(N625,Sheet1!$B$2:$B$195,1,FALSE),"")</f>
        <v>#N/A</v>
      </c>
      <c r="U625" s="5" t="s">
        <v>3039</v>
      </c>
      <c r="V625" t="s">
        <v>3038</v>
      </c>
    </row>
    <row r="626" spans="1:22" x14ac:dyDescent="0.25">
      <c r="A626" s="1"/>
      <c r="B626" t="s">
        <v>3040</v>
      </c>
      <c r="C626" t="s">
        <v>3041</v>
      </c>
      <c r="D626" t="s">
        <v>3042</v>
      </c>
      <c r="E626" t="str">
        <f t="shared" si="29"/>
        <v>BA36</v>
      </c>
      <c r="J626" t="s">
        <v>3043</v>
      </c>
      <c r="K626" t="s">
        <v>3044</v>
      </c>
      <c r="L626" t="str">
        <f t="shared" si="28"/>
        <v>D33</v>
      </c>
      <c r="M626" t="str">
        <f t="shared" si="27"/>
        <v/>
      </c>
      <c r="N626" t="e">
        <f>IF(LEN(K626&gt;0),VLOOKUP(L626,Sheet1!$A$2:$A$195,1,FALSE),"")</f>
        <v>#N/A</v>
      </c>
      <c r="O626" t="e">
        <f>IF(LEN(L626&gt;0),VLOOKUP(N626,Sheet1!$B$2:$B$195,1,FALSE),"")</f>
        <v>#N/A</v>
      </c>
      <c r="U626" s="5" t="s">
        <v>3045</v>
      </c>
      <c r="V626" t="s">
        <v>3043</v>
      </c>
    </row>
    <row r="627" spans="1:22" x14ac:dyDescent="0.25">
      <c r="A627" s="1"/>
      <c r="B627" t="s">
        <v>3046</v>
      </c>
      <c r="E627" t="str">
        <f t="shared" si="29"/>
        <v/>
      </c>
      <c r="J627" t="s">
        <v>3047</v>
      </c>
      <c r="L627" t="str">
        <f t="shared" si="28"/>
        <v/>
      </c>
      <c r="M627" t="str">
        <f t="shared" si="27"/>
        <v/>
      </c>
      <c r="N627" t="e">
        <f>IF(LEN(K627&gt;0),VLOOKUP(L627,Sheet1!$A$2:$A$195,1,FALSE),"")</f>
        <v>#N/A</v>
      </c>
      <c r="O627" t="e">
        <f>IF(LEN(L627&gt;0),VLOOKUP(N627,Sheet1!$B$2:$B$195,1,FALSE),"")</f>
        <v>#N/A</v>
      </c>
      <c r="U627" s="5" t="s">
        <v>3048</v>
      </c>
      <c r="V627" t="s">
        <v>3047</v>
      </c>
    </row>
    <row r="628" spans="1:22" x14ac:dyDescent="0.25">
      <c r="A628" s="1"/>
      <c r="B628" t="s">
        <v>3049</v>
      </c>
      <c r="E628" t="str">
        <f t="shared" si="29"/>
        <v/>
      </c>
      <c r="J628" t="s">
        <v>3050</v>
      </c>
      <c r="L628" t="str">
        <f t="shared" si="28"/>
        <v/>
      </c>
      <c r="M628" t="str">
        <f t="shared" si="27"/>
        <v/>
      </c>
      <c r="N628" t="e">
        <f>IF(LEN(K628&gt;0),VLOOKUP(L628,Sheet1!$A$2:$A$195,1,FALSE),"")</f>
        <v>#N/A</v>
      </c>
      <c r="O628" t="e">
        <f>IF(LEN(L628&gt;0),VLOOKUP(N628,Sheet1!$B$2:$B$195,1,FALSE),"")</f>
        <v>#N/A</v>
      </c>
      <c r="U628" s="5" t="s">
        <v>3051</v>
      </c>
      <c r="V628" t="s">
        <v>3050</v>
      </c>
    </row>
    <row r="629" spans="1:22" x14ac:dyDescent="0.25">
      <c r="A629" s="1"/>
      <c r="B629" t="s">
        <v>3052</v>
      </c>
      <c r="E629" t="str">
        <f t="shared" si="29"/>
        <v/>
      </c>
      <c r="J629" t="s">
        <v>3053</v>
      </c>
      <c r="L629" t="str">
        <f t="shared" si="28"/>
        <v/>
      </c>
      <c r="M629" t="str">
        <f t="shared" si="27"/>
        <v/>
      </c>
      <c r="N629" t="e">
        <f>IF(LEN(K629&gt;0),VLOOKUP(L629,Sheet1!$A$2:$A$195,1,FALSE),"")</f>
        <v>#N/A</v>
      </c>
      <c r="O629" t="e">
        <f>IF(LEN(L629&gt;0),VLOOKUP(N629,Sheet1!$B$2:$B$195,1,FALSE),"")</f>
        <v>#N/A</v>
      </c>
      <c r="U629" s="5" t="s">
        <v>3054</v>
      </c>
      <c r="V629" t="s">
        <v>3053</v>
      </c>
    </row>
    <row r="630" spans="1:22" x14ac:dyDescent="0.25">
      <c r="A630" s="1"/>
      <c r="B630" t="s">
        <v>3055</v>
      </c>
      <c r="E630" t="str">
        <f t="shared" si="29"/>
        <v/>
      </c>
      <c r="J630" t="s">
        <v>3056</v>
      </c>
      <c r="K630" t="s">
        <v>3057</v>
      </c>
      <c r="L630" t="str">
        <f t="shared" si="28"/>
        <v>K30</v>
      </c>
      <c r="M630" t="str">
        <f t="shared" si="27"/>
        <v/>
      </c>
      <c r="N630" t="e">
        <f>IF(LEN(K630&gt;0),VLOOKUP(L630,Sheet1!$A$2:$A$195,1,FALSE),"")</f>
        <v>#N/A</v>
      </c>
      <c r="O630" t="e">
        <f>IF(LEN(L630&gt;0),VLOOKUP(N630,Sheet1!$B$2:$B$195,1,FALSE),"")</f>
        <v>#N/A</v>
      </c>
      <c r="U630" s="6" t="s">
        <v>3058</v>
      </c>
      <c r="V630" t="s">
        <v>3056</v>
      </c>
    </row>
    <row r="631" spans="1:22" x14ac:dyDescent="0.25">
      <c r="A631" s="1"/>
      <c r="B631" t="s">
        <v>3059</v>
      </c>
      <c r="C631" t="s">
        <v>3060</v>
      </c>
      <c r="D631" t="s">
        <v>3061</v>
      </c>
      <c r="E631" t="str">
        <f t="shared" si="29"/>
        <v>BA35</v>
      </c>
      <c r="J631" t="s">
        <v>3062</v>
      </c>
      <c r="K631" t="s">
        <v>3063</v>
      </c>
      <c r="L631" t="str">
        <f t="shared" si="28"/>
        <v>B29</v>
      </c>
      <c r="M631" t="str">
        <f t="shared" si="27"/>
        <v/>
      </c>
      <c r="N631" t="e">
        <f>IF(LEN(K631&gt;0),VLOOKUP(L631,Sheet1!$A$2:$A$195,1,FALSE),"")</f>
        <v>#N/A</v>
      </c>
      <c r="O631" t="e">
        <f>IF(LEN(L631&gt;0),VLOOKUP(N631,Sheet1!$B$2:$B$195,1,FALSE),"")</f>
        <v>#N/A</v>
      </c>
      <c r="U631" s="6" t="s">
        <v>3064</v>
      </c>
      <c r="V631" t="s">
        <v>3062</v>
      </c>
    </row>
    <row r="632" spans="1:22" x14ac:dyDescent="0.25">
      <c r="A632" s="1"/>
      <c r="B632" t="s">
        <v>3065</v>
      </c>
      <c r="E632" t="str">
        <f t="shared" si="29"/>
        <v/>
      </c>
      <c r="J632" t="s">
        <v>3066</v>
      </c>
      <c r="K632" t="s">
        <v>3067</v>
      </c>
      <c r="L632" t="str">
        <f t="shared" si="28"/>
        <v>AD37</v>
      </c>
      <c r="M632" t="str">
        <f t="shared" si="27"/>
        <v/>
      </c>
      <c r="N632" t="e">
        <f>IF(LEN(K632&gt;0),VLOOKUP(L632,Sheet1!$A$2:$A$195,1,FALSE),"")</f>
        <v>#N/A</v>
      </c>
      <c r="O632" t="e">
        <f>IF(LEN(L632&gt;0),VLOOKUP(N632,Sheet1!$B$2:$B$195,1,FALSE),"")</f>
        <v>#N/A</v>
      </c>
      <c r="U632" s="7" t="s">
        <v>3068</v>
      </c>
      <c r="V632" t="s">
        <v>3066</v>
      </c>
    </row>
    <row r="633" spans="1:22" x14ac:dyDescent="0.25">
      <c r="A633" s="1"/>
      <c r="B633" t="s">
        <v>3069</v>
      </c>
      <c r="E633" t="str">
        <f t="shared" si="29"/>
        <v/>
      </c>
      <c r="J633" t="s">
        <v>3070</v>
      </c>
      <c r="K633" t="s">
        <v>4331</v>
      </c>
      <c r="L633" t="str">
        <f t="shared" si="28"/>
        <v>AC39</v>
      </c>
      <c r="M633" t="str">
        <f t="shared" si="27"/>
        <v/>
      </c>
      <c r="N633" t="e">
        <f>IF(LEN(K633&gt;0),VLOOKUP(L633,Sheet1!$A$2:$A$195,1,FALSE),"")</f>
        <v>#N/A</v>
      </c>
      <c r="O633" t="e">
        <f>IF(LEN(L633&gt;0),VLOOKUP(N633,Sheet1!$B$2:$B$195,1,FALSE),"")</f>
        <v>#N/A</v>
      </c>
      <c r="P633" t="s">
        <v>3071</v>
      </c>
      <c r="Q633" t="s">
        <v>3072</v>
      </c>
      <c r="U633" s="8" t="s">
        <v>3073</v>
      </c>
      <c r="V633" t="s">
        <v>3070</v>
      </c>
    </row>
    <row r="634" spans="1:22" x14ac:dyDescent="0.25">
      <c r="A634" s="1"/>
      <c r="B634" t="s">
        <v>3074</v>
      </c>
      <c r="E634" t="str">
        <f t="shared" si="29"/>
        <v/>
      </c>
      <c r="J634" t="s">
        <v>3075</v>
      </c>
      <c r="L634" t="str">
        <f t="shared" si="28"/>
        <v/>
      </c>
      <c r="M634" t="str">
        <f t="shared" si="27"/>
        <v/>
      </c>
      <c r="N634" t="e">
        <f>IF(LEN(K634&gt;0),VLOOKUP(L634,Sheet1!$A$2:$A$195,1,FALSE),"")</f>
        <v>#N/A</v>
      </c>
      <c r="O634" t="e">
        <f>IF(LEN(L634&gt;0),VLOOKUP(N634,Sheet1!$B$2:$B$195,1,FALSE),"")</f>
        <v>#N/A</v>
      </c>
      <c r="U634" s="5" t="s">
        <v>3076</v>
      </c>
      <c r="V634" t="s">
        <v>3075</v>
      </c>
    </row>
    <row r="635" spans="1:22" x14ac:dyDescent="0.25">
      <c r="A635" s="1"/>
      <c r="B635" t="s">
        <v>3077</v>
      </c>
      <c r="E635" t="str">
        <f t="shared" si="29"/>
        <v/>
      </c>
      <c r="J635" t="s">
        <v>3078</v>
      </c>
      <c r="K635" t="s">
        <v>3079</v>
      </c>
      <c r="L635" t="str">
        <f t="shared" si="28"/>
        <v>A23</v>
      </c>
      <c r="M635" t="str">
        <f t="shared" si="27"/>
        <v/>
      </c>
      <c r="N635" t="e">
        <f>IF(LEN(K635&gt;0),VLOOKUP(L635,Sheet1!$A$2:$A$195,1,FALSE),"")</f>
        <v>#N/A</v>
      </c>
      <c r="O635" t="e">
        <f>IF(LEN(L635&gt;0),VLOOKUP(N635,Sheet1!$B$2:$B$195,1,FALSE),"")</f>
        <v>#N/A</v>
      </c>
      <c r="U635" s="6" t="s">
        <v>3080</v>
      </c>
      <c r="V635" t="s">
        <v>3078</v>
      </c>
    </row>
    <row r="636" spans="1:22" x14ac:dyDescent="0.25">
      <c r="A636" s="1"/>
      <c r="B636" t="s">
        <v>3081</v>
      </c>
      <c r="E636" t="str">
        <f t="shared" si="29"/>
        <v/>
      </c>
      <c r="J636" t="s">
        <v>3082</v>
      </c>
      <c r="K636" t="s">
        <v>3083</v>
      </c>
      <c r="L636" t="str">
        <f t="shared" si="28"/>
        <v>D20</v>
      </c>
      <c r="M636" t="str">
        <f t="shared" si="27"/>
        <v/>
      </c>
      <c r="N636" t="e">
        <f>IF(LEN(K636&gt;0),VLOOKUP(L636,Sheet1!$A$2:$A$195,1,FALSE),"")</f>
        <v>#N/A</v>
      </c>
      <c r="O636" t="e">
        <f>IF(LEN(L636&gt;0),VLOOKUP(N636,Sheet1!$B$2:$B$195,1,FALSE),"")</f>
        <v>#N/A</v>
      </c>
      <c r="U636" s="6" t="s">
        <v>3084</v>
      </c>
      <c r="V636" t="s">
        <v>3082</v>
      </c>
    </row>
    <row r="637" spans="1:22" x14ac:dyDescent="0.25">
      <c r="A637" s="1"/>
      <c r="B637" t="s">
        <v>3085</v>
      </c>
      <c r="E637" t="str">
        <f t="shared" si="29"/>
        <v/>
      </c>
      <c r="J637" t="s">
        <v>3086</v>
      </c>
      <c r="K637" t="s">
        <v>3087</v>
      </c>
      <c r="L637" t="str">
        <f t="shared" si="28"/>
        <v>AR37</v>
      </c>
      <c r="M637" t="str">
        <f t="shared" si="27"/>
        <v/>
      </c>
      <c r="N637" t="str">
        <f>IF(LEN(K637&gt;0),VLOOKUP(L637,Sheet1!$A$2:$A$195,1,FALSE),"")</f>
        <v>AR37</v>
      </c>
      <c r="O637" t="str">
        <f>IF(LEN(L637&gt;0),VLOOKUP(N637,Sheet1!$B$2:$B$195,1,FALSE),"")</f>
        <v>AR37</v>
      </c>
      <c r="U637" s="5" t="s">
        <v>3088</v>
      </c>
      <c r="V637" t="s">
        <v>3086</v>
      </c>
    </row>
    <row r="638" spans="1:22" x14ac:dyDescent="0.25">
      <c r="A638" s="1"/>
      <c r="B638" t="s">
        <v>3089</v>
      </c>
      <c r="E638" t="str">
        <f t="shared" si="29"/>
        <v/>
      </c>
      <c r="J638" t="s">
        <v>3090</v>
      </c>
      <c r="L638" t="str">
        <f t="shared" si="28"/>
        <v/>
      </c>
      <c r="M638" t="str">
        <f t="shared" si="27"/>
        <v/>
      </c>
      <c r="N638" t="e">
        <f>IF(LEN(K638&gt;0),VLOOKUP(L638,Sheet1!$A$2:$A$195,1,FALSE),"")</f>
        <v>#N/A</v>
      </c>
      <c r="O638" t="e">
        <f>IF(LEN(L638&gt;0),VLOOKUP(N638,Sheet1!$B$2:$B$195,1,FALSE),"")</f>
        <v>#N/A</v>
      </c>
      <c r="U638" s="6" t="s">
        <v>3091</v>
      </c>
      <c r="V638" t="s">
        <v>3090</v>
      </c>
    </row>
    <row r="639" spans="1:22" x14ac:dyDescent="0.25">
      <c r="A639" s="1"/>
      <c r="B639" t="s">
        <v>3092</v>
      </c>
      <c r="E639" t="str">
        <f t="shared" si="29"/>
        <v/>
      </c>
      <c r="J639" t="s">
        <v>3093</v>
      </c>
      <c r="K639" t="s">
        <v>3094</v>
      </c>
      <c r="L639" t="str">
        <f t="shared" si="28"/>
        <v>AD18</v>
      </c>
      <c r="M639" t="str">
        <f t="shared" si="27"/>
        <v/>
      </c>
      <c r="N639" t="str">
        <f>IF(LEN(K639&gt;0),VLOOKUP(L639,Sheet1!$A$2:$A$195,1,FALSE),"")</f>
        <v>AD18</v>
      </c>
      <c r="O639" t="e">
        <f>IF(LEN(L639&gt;0),VLOOKUP(N639,Sheet1!$B$2:$B$195,1,FALSE),"")</f>
        <v>#N/A</v>
      </c>
      <c r="U639" s="6" t="s">
        <v>3095</v>
      </c>
      <c r="V639" t="s">
        <v>3093</v>
      </c>
    </row>
    <row r="640" spans="1:22" x14ac:dyDescent="0.25">
      <c r="A640" s="1"/>
      <c r="B640" t="s">
        <v>3096</v>
      </c>
      <c r="C640" t="s">
        <v>3097</v>
      </c>
      <c r="D640" t="s">
        <v>3098</v>
      </c>
      <c r="E640" t="str">
        <f t="shared" si="29"/>
        <v>E30</v>
      </c>
      <c r="F640" t="s">
        <v>3099</v>
      </c>
      <c r="G640" t="s">
        <v>3100</v>
      </c>
      <c r="H640" t="s">
        <v>3101</v>
      </c>
      <c r="J640" t="s">
        <v>3102</v>
      </c>
      <c r="L640" t="str">
        <f t="shared" si="28"/>
        <v/>
      </c>
      <c r="M640" t="str">
        <f t="shared" si="27"/>
        <v/>
      </c>
      <c r="N640" t="e">
        <f>IF(LEN(K640&gt;0),VLOOKUP(L640,Sheet1!$A$2:$A$195,1,FALSE),"")</f>
        <v>#N/A</v>
      </c>
      <c r="O640" t="e">
        <f>IF(LEN(L640&gt;0),VLOOKUP(N640,Sheet1!$B$2:$B$195,1,FALSE),"")</f>
        <v>#N/A</v>
      </c>
      <c r="U640" s="6" t="s">
        <v>3103</v>
      </c>
      <c r="V640" t="s">
        <v>3102</v>
      </c>
    </row>
    <row r="641" spans="1:22" x14ac:dyDescent="0.25">
      <c r="A641" s="1"/>
      <c r="B641" t="s">
        <v>3104</v>
      </c>
      <c r="E641" t="str">
        <f t="shared" si="29"/>
        <v/>
      </c>
      <c r="J641" t="s">
        <v>3105</v>
      </c>
      <c r="L641" t="str">
        <f t="shared" si="28"/>
        <v/>
      </c>
      <c r="M641" t="str">
        <f t="shared" si="27"/>
        <v/>
      </c>
      <c r="N641" t="e">
        <f>IF(LEN(K641&gt;0),VLOOKUP(L641,Sheet1!$A$2:$A$195,1,FALSE),"")</f>
        <v>#N/A</v>
      </c>
      <c r="O641" t="e">
        <f>IF(LEN(L641&gt;0),VLOOKUP(N641,Sheet1!$B$2:$B$195,1,FALSE),"")</f>
        <v>#N/A</v>
      </c>
      <c r="U641" s="5" t="s">
        <v>3106</v>
      </c>
      <c r="V641" t="s">
        <v>3105</v>
      </c>
    </row>
    <row r="642" spans="1:22" x14ac:dyDescent="0.25">
      <c r="A642" s="1"/>
      <c r="B642" t="s">
        <v>3107</v>
      </c>
      <c r="E642" t="str">
        <f t="shared" si="29"/>
        <v/>
      </c>
      <c r="J642" t="s">
        <v>3108</v>
      </c>
      <c r="L642" t="str">
        <f t="shared" si="28"/>
        <v/>
      </c>
      <c r="M642" t="str">
        <f t="shared" ref="M642:M705" si="30">IF(NOT(ISNA(N642)),E642,"")</f>
        <v/>
      </c>
      <c r="N642" t="e">
        <f>IF(LEN(K642&gt;0),VLOOKUP(L642,Sheet1!$A$2:$A$195,1,FALSE),"")</f>
        <v>#N/A</v>
      </c>
      <c r="O642" t="e">
        <f>IF(LEN(L642&gt;0),VLOOKUP(N642,Sheet1!$B$2:$B$195,1,FALSE),"")</f>
        <v>#N/A</v>
      </c>
      <c r="U642" s="5" t="s">
        <v>3109</v>
      </c>
      <c r="V642" t="s">
        <v>3108</v>
      </c>
    </row>
    <row r="643" spans="1:22" x14ac:dyDescent="0.25">
      <c r="A643" s="1"/>
      <c r="B643" t="s">
        <v>3110</v>
      </c>
      <c r="E643" t="str">
        <f t="shared" si="29"/>
        <v/>
      </c>
      <c r="J643" t="s">
        <v>3111</v>
      </c>
      <c r="K643" t="s">
        <v>3112</v>
      </c>
      <c r="L643" t="str">
        <f t="shared" ref="L643:L706" si="31">IF(LEN(K643)&gt;0, MID(K643,FIND("-",K643)+1,LEN(K643)), "")</f>
        <v>C39</v>
      </c>
      <c r="M643" t="str">
        <f t="shared" si="30"/>
        <v/>
      </c>
      <c r="N643" t="e">
        <f>IF(LEN(K643&gt;0),VLOOKUP(L643,Sheet1!$A$2:$A$195,1,FALSE),"")</f>
        <v>#N/A</v>
      </c>
      <c r="O643" t="e">
        <f>IF(LEN(L643&gt;0),VLOOKUP(N643,Sheet1!$B$2:$B$195,1,FALSE),"")</f>
        <v>#N/A</v>
      </c>
      <c r="U643" s="6" t="s">
        <v>3113</v>
      </c>
      <c r="V643" t="s">
        <v>3111</v>
      </c>
    </row>
    <row r="644" spans="1:22" x14ac:dyDescent="0.25">
      <c r="A644" s="1"/>
      <c r="B644" t="s">
        <v>3114</v>
      </c>
      <c r="E644" t="str">
        <f t="shared" ref="E644:E707" si="32">IF(LEN(D644)&gt;0, MID(D644,FIND("-",D644)+1,LEN(D644)), "")</f>
        <v/>
      </c>
      <c r="J644" t="s">
        <v>3115</v>
      </c>
      <c r="K644" t="s">
        <v>3116</v>
      </c>
      <c r="L644" t="str">
        <f t="shared" si="31"/>
        <v>L22</v>
      </c>
      <c r="M644" t="str">
        <f t="shared" si="30"/>
        <v/>
      </c>
      <c r="N644" t="e">
        <f>IF(LEN(K644&gt;0),VLOOKUP(L644,Sheet1!$A$2:$A$195,1,FALSE),"")</f>
        <v>#N/A</v>
      </c>
      <c r="O644" t="e">
        <f>IF(LEN(L644&gt;0),VLOOKUP(N644,Sheet1!$B$2:$B$195,1,FALSE),"")</f>
        <v>#N/A</v>
      </c>
      <c r="U644" s="6" t="s">
        <v>3117</v>
      </c>
      <c r="V644" t="s">
        <v>3115</v>
      </c>
    </row>
    <row r="645" spans="1:22" x14ac:dyDescent="0.25">
      <c r="A645" s="1"/>
      <c r="B645" t="s">
        <v>3118</v>
      </c>
      <c r="E645" t="str">
        <f t="shared" si="32"/>
        <v/>
      </c>
      <c r="J645" t="s">
        <v>3119</v>
      </c>
      <c r="K645" t="s">
        <v>3120</v>
      </c>
      <c r="L645" t="str">
        <f t="shared" si="31"/>
        <v>G17</v>
      </c>
      <c r="M645" t="str">
        <f t="shared" si="30"/>
        <v/>
      </c>
      <c r="N645" t="e">
        <f>IF(LEN(K645&gt;0),VLOOKUP(L645,Sheet1!$A$2:$A$195,1,FALSE),"")</f>
        <v>#N/A</v>
      </c>
      <c r="O645" t="e">
        <f>IF(LEN(L645&gt;0),VLOOKUP(N645,Sheet1!$B$2:$B$195,1,FALSE),"")</f>
        <v>#N/A</v>
      </c>
      <c r="U645" s="6" t="s">
        <v>3121</v>
      </c>
      <c r="V645" t="s">
        <v>3119</v>
      </c>
    </row>
    <row r="646" spans="1:22" x14ac:dyDescent="0.25">
      <c r="A646" s="1"/>
      <c r="B646" t="s">
        <v>3122</v>
      </c>
      <c r="E646" t="str">
        <f t="shared" si="32"/>
        <v/>
      </c>
      <c r="J646" t="s">
        <v>3123</v>
      </c>
      <c r="L646" t="str">
        <f t="shared" si="31"/>
        <v/>
      </c>
      <c r="M646" t="str">
        <f t="shared" si="30"/>
        <v/>
      </c>
      <c r="N646" t="e">
        <f>IF(LEN(K646&gt;0),VLOOKUP(L646,Sheet1!$A$2:$A$195,1,FALSE),"")</f>
        <v>#N/A</v>
      </c>
      <c r="O646" t="e">
        <f>IF(LEN(L646&gt;0),VLOOKUP(N646,Sheet1!$B$2:$B$195,1,FALSE),"")</f>
        <v>#N/A</v>
      </c>
      <c r="U646" s="5" t="s">
        <v>3124</v>
      </c>
      <c r="V646" t="s">
        <v>3123</v>
      </c>
    </row>
    <row r="647" spans="1:22" x14ac:dyDescent="0.25">
      <c r="A647" s="1"/>
      <c r="B647" t="s">
        <v>3125</v>
      </c>
      <c r="E647" t="str">
        <f t="shared" si="32"/>
        <v/>
      </c>
      <c r="J647" t="s">
        <v>3126</v>
      </c>
      <c r="L647" t="str">
        <f t="shared" si="31"/>
        <v/>
      </c>
      <c r="M647" t="str">
        <f t="shared" si="30"/>
        <v/>
      </c>
      <c r="N647" t="e">
        <f>IF(LEN(K647&gt;0),VLOOKUP(L647,Sheet1!$A$2:$A$195,1,FALSE),"")</f>
        <v>#N/A</v>
      </c>
      <c r="O647" t="e">
        <f>IF(LEN(L647&gt;0),VLOOKUP(N647,Sheet1!$B$2:$B$195,1,FALSE),"")</f>
        <v>#N/A</v>
      </c>
      <c r="U647" s="5" t="s">
        <v>3127</v>
      </c>
      <c r="V647" t="s">
        <v>3126</v>
      </c>
    </row>
    <row r="648" spans="1:22" x14ac:dyDescent="0.25">
      <c r="A648" s="1"/>
      <c r="B648" t="s">
        <v>3128</v>
      </c>
      <c r="C648" t="s">
        <v>3129</v>
      </c>
      <c r="D648" t="s">
        <v>3130</v>
      </c>
      <c r="E648" t="str">
        <f t="shared" si="32"/>
        <v>AP36</v>
      </c>
      <c r="J648" t="s">
        <v>3131</v>
      </c>
      <c r="K648" t="s">
        <v>3132</v>
      </c>
      <c r="L648" t="str">
        <f t="shared" si="31"/>
        <v>P14</v>
      </c>
      <c r="M648" t="str">
        <f t="shared" si="30"/>
        <v/>
      </c>
      <c r="N648" t="e">
        <f>IF(LEN(K648&gt;0),VLOOKUP(L648,Sheet1!$A$2:$A$195,1,FALSE),"")</f>
        <v>#N/A</v>
      </c>
      <c r="O648" t="e">
        <f>IF(LEN(L648&gt;0),VLOOKUP(N648,Sheet1!$B$2:$B$195,1,FALSE),"")</f>
        <v>#N/A</v>
      </c>
      <c r="U648" s="6" t="s">
        <v>3133</v>
      </c>
      <c r="V648" t="s">
        <v>3131</v>
      </c>
    </row>
    <row r="649" spans="1:22" x14ac:dyDescent="0.25">
      <c r="A649" s="1"/>
      <c r="B649" t="s">
        <v>3134</v>
      </c>
      <c r="C649" t="s">
        <v>3135</v>
      </c>
      <c r="D649" t="s">
        <v>3136</v>
      </c>
      <c r="E649" t="str">
        <f t="shared" si="32"/>
        <v>AP38</v>
      </c>
      <c r="J649" t="s">
        <v>3137</v>
      </c>
      <c r="K649" t="s">
        <v>3138</v>
      </c>
      <c r="L649" t="str">
        <f t="shared" si="31"/>
        <v>H16</v>
      </c>
      <c r="M649" t="str">
        <f t="shared" si="30"/>
        <v/>
      </c>
      <c r="N649" t="e">
        <f>IF(LEN(K649&gt;0),VLOOKUP(L649,Sheet1!$A$2:$A$195,1,FALSE),"")</f>
        <v>#N/A</v>
      </c>
      <c r="O649" t="e">
        <f>IF(LEN(L649&gt;0),VLOOKUP(N649,Sheet1!$B$2:$B$195,1,FALSE),"")</f>
        <v>#N/A</v>
      </c>
      <c r="U649" s="6" t="s">
        <v>3139</v>
      </c>
      <c r="V649" t="s">
        <v>3137</v>
      </c>
    </row>
    <row r="650" spans="1:22" x14ac:dyDescent="0.25">
      <c r="A650" s="1"/>
      <c r="B650" t="s">
        <v>3140</v>
      </c>
      <c r="E650" t="str">
        <f t="shared" si="32"/>
        <v/>
      </c>
      <c r="J650" t="s">
        <v>3141</v>
      </c>
      <c r="K650" t="s">
        <v>4332</v>
      </c>
      <c r="L650" t="str">
        <f t="shared" si="31"/>
        <v>M22</v>
      </c>
      <c r="M650" t="str">
        <f t="shared" si="30"/>
        <v/>
      </c>
      <c r="N650" t="e">
        <f>IF(LEN(K650&gt;0),VLOOKUP(L650,Sheet1!$A$2:$A$195,1,FALSE),"")</f>
        <v>#N/A</v>
      </c>
      <c r="O650" t="e">
        <f>IF(LEN(L650&gt;0),VLOOKUP(N650,Sheet1!$B$2:$B$195,1,FALSE),"")</f>
        <v>#N/A</v>
      </c>
      <c r="P650" t="s">
        <v>3142</v>
      </c>
      <c r="Q650" t="s">
        <v>3143</v>
      </c>
      <c r="U650" s="6" t="s">
        <v>3144</v>
      </c>
      <c r="V650" t="s">
        <v>3141</v>
      </c>
    </row>
    <row r="651" spans="1:22" x14ac:dyDescent="0.25">
      <c r="A651" s="1"/>
      <c r="B651" t="s">
        <v>3145</v>
      </c>
      <c r="C651" t="s">
        <v>3146</v>
      </c>
      <c r="D651" t="s">
        <v>3147</v>
      </c>
      <c r="E651" t="str">
        <f t="shared" si="32"/>
        <v>AP37</v>
      </c>
      <c r="J651" t="s">
        <v>3148</v>
      </c>
      <c r="K651" t="s">
        <v>3136</v>
      </c>
      <c r="L651" t="str">
        <f t="shared" si="31"/>
        <v>AP38</v>
      </c>
      <c r="M651" t="str">
        <f t="shared" si="30"/>
        <v/>
      </c>
      <c r="N651" t="e">
        <f>IF(LEN(K651&gt;0),VLOOKUP(L651,Sheet1!$A$2:$A$195,1,FALSE),"")</f>
        <v>#N/A</v>
      </c>
      <c r="O651" t="e">
        <f>IF(LEN(L651&gt;0),VLOOKUP(N651,Sheet1!$B$2:$B$195,1,FALSE),"")</f>
        <v>#N/A</v>
      </c>
      <c r="U651" s="6" t="s">
        <v>3149</v>
      </c>
      <c r="V651" t="s">
        <v>3148</v>
      </c>
    </row>
    <row r="652" spans="1:22" x14ac:dyDescent="0.25">
      <c r="A652" s="1"/>
      <c r="B652" t="s">
        <v>3150</v>
      </c>
      <c r="E652" t="str">
        <f t="shared" si="32"/>
        <v/>
      </c>
      <c r="J652" t="s">
        <v>3151</v>
      </c>
      <c r="L652" t="str">
        <f t="shared" si="31"/>
        <v/>
      </c>
      <c r="M652" t="str">
        <f t="shared" si="30"/>
        <v/>
      </c>
      <c r="N652" t="e">
        <f>IF(LEN(K652&gt;0),VLOOKUP(L652,Sheet1!$A$2:$A$195,1,FALSE),"")</f>
        <v>#N/A</v>
      </c>
      <c r="O652" t="e">
        <f>IF(LEN(L652&gt;0),VLOOKUP(N652,Sheet1!$B$2:$B$195,1,FALSE),"")</f>
        <v>#N/A</v>
      </c>
      <c r="U652" s="5" t="s">
        <v>3152</v>
      </c>
      <c r="V652" t="s">
        <v>3151</v>
      </c>
    </row>
    <row r="653" spans="1:22" x14ac:dyDescent="0.25">
      <c r="A653" s="1"/>
      <c r="B653" t="s">
        <v>3153</v>
      </c>
      <c r="C653" t="s">
        <v>3154</v>
      </c>
      <c r="D653" t="s">
        <v>3087</v>
      </c>
      <c r="E653" t="str">
        <f t="shared" si="32"/>
        <v>AR37</v>
      </c>
      <c r="J653" t="s">
        <v>3155</v>
      </c>
      <c r="K653" t="s">
        <v>3156</v>
      </c>
      <c r="L653" t="str">
        <f t="shared" si="31"/>
        <v>F22</v>
      </c>
      <c r="M653" t="str">
        <f t="shared" si="30"/>
        <v/>
      </c>
      <c r="N653" t="e">
        <f>IF(LEN(K653&gt;0),VLOOKUP(L653,Sheet1!$A$2:$A$195,1,FALSE),"")</f>
        <v>#N/A</v>
      </c>
      <c r="O653" t="e">
        <f>IF(LEN(L653&gt;0),VLOOKUP(N653,Sheet1!$B$2:$B$195,1,FALSE),"")</f>
        <v>#N/A</v>
      </c>
      <c r="U653" s="5" t="s">
        <v>3157</v>
      </c>
      <c r="V653" t="s">
        <v>3155</v>
      </c>
    </row>
    <row r="654" spans="1:22" x14ac:dyDescent="0.25">
      <c r="A654" s="1"/>
      <c r="B654" t="s">
        <v>3158</v>
      </c>
      <c r="E654" t="str">
        <f t="shared" si="32"/>
        <v/>
      </c>
      <c r="J654" t="s">
        <v>3159</v>
      </c>
      <c r="K654" t="s">
        <v>592</v>
      </c>
      <c r="L654" t="str">
        <f t="shared" si="31"/>
        <v>AU20</v>
      </c>
      <c r="M654" t="str">
        <f t="shared" si="30"/>
        <v/>
      </c>
      <c r="N654" t="e">
        <f>IF(LEN(K654&gt;0),VLOOKUP(L654,Sheet1!$A$2:$A$195,1,FALSE),"")</f>
        <v>#N/A</v>
      </c>
      <c r="O654" t="e">
        <f>IF(LEN(L654&gt;0),VLOOKUP(N654,Sheet1!$B$2:$B$195,1,FALSE),"")</f>
        <v>#N/A</v>
      </c>
      <c r="U654" s="5" t="s">
        <v>3160</v>
      </c>
      <c r="V654" t="s">
        <v>3159</v>
      </c>
    </row>
    <row r="655" spans="1:22" x14ac:dyDescent="0.25">
      <c r="A655" s="1"/>
      <c r="B655" t="s">
        <v>3161</v>
      </c>
      <c r="E655" t="str">
        <f t="shared" si="32"/>
        <v/>
      </c>
      <c r="J655" t="s">
        <v>3162</v>
      </c>
      <c r="L655" t="str">
        <f t="shared" si="31"/>
        <v/>
      </c>
      <c r="M655" t="str">
        <f t="shared" si="30"/>
        <v/>
      </c>
      <c r="N655" t="e">
        <f>IF(LEN(K655&gt;0),VLOOKUP(L655,Sheet1!$A$2:$A$195,1,FALSE),"")</f>
        <v>#N/A</v>
      </c>
      <c r="O655" t="e">
        <f>IF(LEN(L655&gt;0),VLOOKUP(N655,Sheet1!$B$2:$B$195,1,FALSE),"")</f>
        <v>#N/A</v>
      </c>
      <c r="U655" s="5" t="s">
        <v>3163</v>
      </c>
      <c r="V655" t="s">
        <v>3162</v>
      </c>
    </row>
    <row r="656" spans="1:22" x14ac:dyDescent="0.25">
      <c r="A656" s="1"/>
      <c r="B656" t="s">
        <v>3164</v>
      </c>
      <c r="C656" t="s">
        <v>3165</v>
      </c>
      <c r="D656" t="s">
        <v>3166</v>
      </c>
      <c r="E656" t="str">
        <f t="shared" si="32"/>
        <v>BA39</v>
      </c>
      <c r="J656" t="s">
        <v>3167</v>
      </c>
      <c r="K656" t="s">
        <v>3168</v>
      </c>
      <c r="L656" t="str">
        <f t="shared" si="31"/>
        <v>J34</v>
      </c>
      <c r="M656" t="str">
        <f t="shared" si="30"/>
        <v/>
      </c>
      <c r="N656" t="e">
        <f>IF(LEN(K656&gt;0),VLOOKUP(L656,Sheet1!$A$2:$A$195,1,FALSE),"")</f>
        <v>#N/A</v>
      </c>
      <c r="O656" t="e">
        <f>IF(LEN(L656&gt;0),VLOOKUP(N656,Sheet1!$B$2:$B$195,1,FALSE),"")</f>
        <v>#N/A</v>
      </c>
      <c r="U656" s="5" t="s">
        <v>3169</v>
      </c>
      <c r="V656" t="s">
        <v>3167</v>
      </c>
    </row>
    <row r="657" spans="1:22" x14ac:dyDescent="0.25">
      <c r="A657" s="1"/>
      <c r="B657" t="s">
        <v>3170</v>
      </c>
      <c r="E657" t="str">
        <f t="shared" si="32"/>
        <v/>
      </c>
      <c r="J657" t="s">
        <v>3171</v>
      </c>
      <c r="L657" t="str">
        <f t="shared" si="31"/>
        <v/>
      </c>
      <c r="M657" t="str">
        <f t="shared" si="30"/>
        <v/>
      </c>
      <c r="N657" t="e">
        <f>IF(LEN(K657&gt;0),VLOOKUP(L657,Sheet1!$A$2:$A$195,1,FALSE),"")</f>
        <v>#N/A</v>
      </c>
      <c r="O657" t="e">
        <f>IF(LEN(L657&gt;0),VLOOKUP(N657,Sheet1!$B$2:$B$195,1,FALSE),"")</f>
        <v>#N/A</v>
      </c>
      <c r="U657" s="5" t="s">
        <v>3172</v>
      </c>
      <c r="V657" t="s">
        <v>3171</v>
      </c>
    </row>
    <row r="658" spans="1:22" x14ac:dyDescent="0.25">
      <c r="A658" s="1"/>
      <c r="B658" t="s">
        <v>3173</v>
      </c>
      <c r="E658" t="str">
        <f t="shared" si="32"/>
        <v/>
      </c>
      <c r="J658" t="s">
        <v>3174</v>
      </c>
      <c r="L658" t="str">
        <f t="shared" si="31"/>
        <v/>
      </c>
      <c r="M658" t="str">
        <f t="shared" si="30"/>
        <v/>
      </c>
      <c r="N658" t="e">
        <f>IF(LEN(K658&gt;0),VLOOKUP(L658,Sheet1!$A$2:$A$195,1,FALSE),"")</f>
        <v>#N/A</v>
      </c>
      <c r="O658" t="e">
        <f>IF(LEN(L658&gt;0),VLOOKUP(N658,Sheet1!$B$2:$B$195,1,FALSE),"")</f>
        <v>#N/A</v>
      </c>
      <c r="U658" s="5" t="s">
        <v>3175</v>
      </c>
      <c r="V658" t="s">
        <v>3174</v>
      </c>
    </row>
    <row r="659" spans="1:22" x14ac:dyDescent="0.25">
      <c r="A659" s="1"/>
      <c r="B659" t="s">
        <v>3176</v>
      </c>
      <c r="E659" t="str">
        <f t="shared" si="32"/>
        <v/>
      </c>
      <c r="J659" t="s">
        <v>3177</v>
      </c>
      <c r="K659" t="s">
        <v>3178</v>
      </c>
      <c r="L659" t="str">
        <f t="shared" si="31"/>
        <v>AW38</v>
      </c>
      <c r="M659" t="str">
        <f t="shared" si="30"/>
        <v/>
      </c>
      <c r="N659" t="e">
        <f>IF(LEN(K659&gt;0),VLOOKUP(L659,Sheet1!$A$2:$A$195,1,FALSE),"")</f>
        <v>#N/A</v>
      </c>
      <c r="O659" t="e">
        <f>IF(LEN(L659&gt;0),VLOOKUP(N659,Sheet1!$B$2:$B$195,1,FALSE),"")</f>
        <v>#N/A</v>
      </c>
      <c r="U659" s="5" t="s">
        <v>3179</v>
      </c>
      <c r="V659" t="s">
        <v>3177</v>
      </c>
    </row>
    <row r="660" spans="1:22" x14ac:dyDescent="0.25">
      <c r="A660" s="1"/>
      <c r="B660" t="s">
        <v>3180</v>
      </c>
      <c r="E660" t="str">
        <f t="shared" si="32"/>
        <v/>
      </c>
      <c r="J660" t="s">
        <v>3181</v>
      </c>
      <c r="L660" t="str">
        <f t="shared" si="31"/>
        <v/>
      </c>
      <c r="M660" t="str">
        <f t="shared" si="30"/>
        <v/>
      </c>
      <c r="N660" t="e">
        <f>IF(LEN(K660&gt;0),VLOOKUP(L660,Sheet1!$A$2:$A$195,1,FALSE),"")</f>
        <v>#N/A</v>
      </c>
      <c r="O660" t="e">
        <f>IF(LEN(L660&gt;0),VLOOKUP(N660,Sheet1!$B$2:$B$195,1,FALSE),"")</f>
        <v>#N/A</v>
      </c>
      <c r="U660" s="5" t="s">
        <v>3182</v>
      </c>
      <c r="V660" t="s">
        <v>3181</v>
      </c>
    </row>
    <row r="661" spans="1:22" x14ac:dyDescent="0.25">
      <c r="A661" s="1"/>
      <c r="B661" t="s">
        <v>3183</v>
      </c>
      <c r="E661" t="str">
        <f t="shared" si="32"/>
        <v/>
      </c>
      <c r="J661" t="s">
        <v>3184</v>
      </c>
      <c r="K661" t="s">
        <v>411</v>
      </c>
      <c r="L661" t="str">
        <f t="shared" si="31"/>
        <v>AR35</v>
      </c>
      <c r="M661" t="str">
        <f t="shared" si="30"/>
        <v/>
      </c>
      <c r="N661" t="e">
        <f>IF(LEN(K661&gt;0),VLOOKUP(L661,Sheet1!$A$2:$A$195,1,FALSE),"")</f>
        <v>#N/A</v>
      </c>
      <c r="O661" t="e">
        <f>IF(LEN(L661&gt;0),VLOOKUP(N661,Sheet1!$B$2:$B$195,1,FALSE),"")</f>
        <v>#N/A</v>
      </c>
      <c r="U661" s="5" t="s">
        <v>3185</v>
      </c>
      <c r="V661" t="s">
        <v>3184</v>
      </c>
    </row>
    <row r="662" spans="1:22" x14ac:dyDescent="0.25">
      <c r="A662" s="1"/>
      <c r="B662" t="s">
        <v>3186</v>
      </c>
      <c r="C662" t="s">
        <v>3187</v>
      </c>
      <c r="D662" t="s">
        <v>3188</v>
      </c>
      <c r="E662" t="str">
        <f t="shared" si="32"/>
        <v>AY37</v>
      </c>
      <c r="J662" t="s">
        <v>3189</v>
      </c>
      <c r="K662" t="s">
        <v>3130</v>
      </c>
      <c r="L662" t="str">
        <f t="shared" si="31"/>
        <v>AP36</v>
      </c>
      <c r="M662" t="str">
        <f t="shared" si="30"/>
        <v>AY37</v>
      </c>
      <c r="N662" t="str">
        <f>IF(LEN(K662&gt;0),VLOOKUP(L662,Sheet1!$A$2:$A$195,1,FALSE),"")</f>
        <v>AP36</v>
      </c>
      <c r="O662" t="str">
        <f>IF(LEN(L662&gt;0),VLOOKUP(N662,Sheet1!$B$2:$B$195,1,FALSE),"")</f>
        <v>AP36</v>
      </c>
      <c r="U662" s="5" t="s">
        <v>3190</v>
      </c>
      <c r="V662" t="s">
        <v>3189</v>
      </c>
    </row>
    <row r="663" spans="1:22" x14ac:dyDescent="0.25">
      <c r="A663" s="19"/>
      <c r="B663" s="17" t="s">
        <v>3191</v>
      </c>
      <c r="C663" s="17"/>
      <c r="D663" s="17"/>
      <c r="E663" s="17" t="str">
        <f t="shared" si="32"/>
        <v/>
      </c>
      <c r="F663" s="17"/>
      <c r="G663" s="17"/>
      <c r="H663" s="17"/>
      <c r="I663" s="17"/>
      <c r="J663" s="17" t="s">
        <v>3192</v>
      </c>
      <c r="K663" s="17" t="s">
        <v>3193</v>
      </c>
      <c r="L663" s="17" t="str">
        <f t="shared" si="31"/>
        <v>AR38</v>
      </c>
      <c r="M663" s="17" t="str">
        <f t="shared" si="30"/>
        <v/>
      </c>
      <c r="N663" s="17" t="str">
        <f>IF(LEN(K663&gt;0),VLOOKUP(L663,Sheet1!$A$2:$A$195,1,FALSE),"")</f>
        <v>AR38</v>
      </c>
      <c r="O663" s="17" t="str">
        <f>IF(LEN(L663&gt;0),VLOOKUP(N663,Sheet1!$B$2:$B$195,1,FALSE),"")</f>
        <v>AR38</v>
      </c>
      <c r="P663" s="17"/>
      <c r="Q663" s="17"/>
      <c r="R663" s="17"/>
      <c r="S663" s="17"/>
      <c r="T663" s="17"/>
      <c r="U663" s="20" t="s">
        <v>3194</v>
      </c>
      <c r="V663" s="17" t="s">
        <v>3192</v>
      </c>
    </row>
    <row r="664" spans="1:22" x14ac:dyDescent="0.25">
      <c r="A664" s="1"/>
      <c r="B664" t="s">
        <v>3195</v>
      </c>
      <c r="E664" t="str">
        <f t="shared" si="32"/>
        <v/>
      </c>
      <c r="J664" t="s">
        <v>3196</v>
      </c>
      <c r="K664" t="s">
        <v>3197</v>
      </c>
      <c r="L664" t="str">
        <f t="shared" si="31"/>
        <v>AK35</v>
      </c>
      <c r="M664" t="str">
        <f t="shared" si="30"/>
        <v/>
      </c>
      <c r="N664" t="str">
        <f>IF(LEN(K664&gt;0),VLOOKUP(L664,Sheet1!$A$2:$A$195,1,FALSE),"")</f>
        <v>AK35</v>
      </c>
      <c r="O664" t="str">
        <f>IF(LEN(L664&gt;0),VLOOKUP(N664,Sheet1!$B$2:$B$195,1,FALSE),"")</f>
        <v>AK35</v>
      </c>
      <c r="U664" s="5" t="s">
        <v>3198</v>
      </c>
      <c r="V664" t="s">
        <v>3196</v>
      </c>
    </row>
    <row r="665" spans="1:22" x14ac:dyDescent="0.25">
      <c r="A665" s="1"/>
      <c r="B665" t="s">
        <v>3199</v>
      </c>
      <c r="E665" t="str">
        <f t="shared" si="32"/>
        <v/>
      </c>
      <c r="J665" t="s">
        <v>3200</v>
      </c>
      <c r="K665" t="s">
        <v>3201</v>
      </c>
      <c r="L665" t="str">
        <f t="shared" si="31"/>
        <v>AL39</v>
      </c>
      <c r="M665" t="str">
        <f t="shared" si="30"/>
        <v/>
      </c>
      <c r="N665" t="str">
        <f>IF(LEN(K665&gt;0),VLOOKUP(L665,Sheet1!$A$2:$A$195,1,FALSE),"")</f>
        <v>AL39</v>
      </c>
      <c r="O665" t="str">
        <f>IF(LEN(L665&gt;0),VLOOKUP(N665,Sheet1!$B$2:$B$195,1,FALSE),"")</f>
        <v>AL39</v>
      </c>
      <c r="U665" s="5" t="s">
        <v>3202</v>
      </c>
      <c r="V665" t="s">
        <v>3200</v>
      </c>
    </row>
    <row r="666" spans="1:22" x14ac:dyDescent="0.25">
      <c r="A666" s="1"/>
      <c r="B666" t="s">
        <v>3203</v>
      </c>
      <c r="E666" t="str">
        <f t="shared" si="32"/>
        <v/>
      </c>
      <c r="J666" t="s">
        <v>3204</v>
      </c>
      <c r="K666" t="s">
        <v>3205</v>
      </c>
      <c r="L666" t="str">
        <f t="shared" si="31"/>
        <v>AL34</v>
      </c>
      <c r="M666" t="str">
        <f t="shared" si="30"/>
        <v/>
      </c>
      <c r="N666" t="str">
        <f>IF(LEN(K666&gt;0),VLOOKUP(L666,Sheet1!$A$2:$A$195,1,FALSE),"")</f>
        <v>AL34</v>
      </c>
      <c r="O666" t="str">
        <f>IF(LEN(L666&gt;0),VLOOKUP(N666,Sheet1!$B$2:$B$195,1,FALSE),"")</f>
        <v>AL34</v>
      </c>
      <c r="U666" s="5" t="s">
        <v>3206</v>
      </c>
      <c r="V666" t="s">
        <v>3204</v>
      </c>
    </row>
    <row r="667" spans="1:22" x14ac:dyDescent="0.25">
      <c r="A667" s="1"/>
      <c r="B667" t="s">
        <v>3207</v>
      </c>
      <c r="E667" t="str">
        <f t="shared" si="32"/>
        <v/>
      </c>
      <c r="J667" t="s">
        <v>3208</v>
      </c>
      <c r="K667" t="s">
        <v>3209</v>
      </c>
      <c r="L667" t="str">
        <f t="shared" si="31"/>
        <v>AL37</v>
      </c>
      <c r="M667" t="str">
        <f t="shared" si="30"/>
        <v/>
      </c>
      <c r="N667" t="str">
        <f>IF(LEN(K667&gt;0),VLOOKUP(L667,Sheet1!$A$2:$A$195,1,FALSE),"")</f>
        <v>AL37</v>
      </c>
      <c r="O667" t="str">
        <f>IF(LEN(L667&gt;0),VLOOKUP(N667,Sheet1!$B$2:$B$195,1,FALSE),"")</f>
        <v>AL37</v>
      </c>
      <c r="U667" s="5" t="s">
        <v>3210</v>
      </c>
      <c r="V667" t="s">
        <v>3208</v>
      </c>
    </row>
    <row r="668" spans="1:22" x14ac:dyDescent="0.25">
      <c r="A668" s="1"/>
      <c r="B668" t="s">
        <v>3211</v>
      </c>
      <c r="E668" t="str">
        <f t="shared" si="32"/>
        <v/>
      </c>
      <c r="J668" t="s">
        <v>3212</v>
      </c>
      <c r="L668" t="str">
        <f t="shared" si="31"/>
        <v/>
      </c>
      <c r="M668" t="str">
        <f t="shared" si="30"/>
        <v/>
      </c>
      <c r="N668" t="e">
        <f>IF(LEN(K668&gt;0),VLOOKUP(L668,Sheet1!$A$2:$A$195,1,FALSE),"")</f>
        <v>#N/A</v>
      </c>
      <c r="O668" t="e">
        <f>IF(LEN(L668&gt;0),VLOOKUP(N668,Sheet1!$B$2:$B$195,1,FALSE),"")</f>
        <v>#N/A</v>
      </c>
      <c r="U668" s="5" t="s">
        <v>3213</v>
      </c>
      <c r="V668" t="s">
        <v>3212</v>
      </c>
    </row>
    <row r="669" spans="1:22" x14ac:dyDescent="0.25">
      <c r="A669" s="1"/>
      <c r="B669" t="s">
        <v>3214</v>
      </c>
      <c r="E669" t="str">
        <f t="shared" si="32"/>
        <v/>
      </c>
      <c r="J669" t="s">
        <v>3215</v>
      </c>
      <c r="L669" t="str">
        <f t="shared" si="31"/>
        <v/>
      </c>
      <c r="M669" t="str">
        <f t="shared" si="30"/>
        <v/>
      </c>
      <c r="N669" t="e">
        <f>IF(LEN(K669&gt;0),VLOOKUP(L669,Sheet1!$A$2:$A$195,1,FALSE),"")</f>
        <v>#N/A</v>
      </c>
      <c r="O669" t="e">
        <f>IF(LEN(L669&gt;0),VLOOKUP(N669,Sheet1!$B$2:$B$195,1,FALSE),"")</f>
        <v>#N/A</v>
      </c>
      <c r="U669" s="5" t="s">
        <v>3216</v>
      </c>
      <c r="V669" t="s">
        <v>3215</v>
      </c>
    </row>
    <row r="670" spans="1:22" x14ac:dyDescent="0.25">
      <c r="A670" s="1"/>
      <c r="B670" t="s">
        <v>3217</v>
      </c>
      <c r="E670" t="str">
        <f t="shared" si="32"/>
        <v/>
      </c>
      <c r="J670" t="s">
        <v>3218</v>
      </c>
      <c r="L670" t="str">
        <f t="shared" si="31"/>
        <v/>
      </c>
      <c r="M670" t="str">
        <f t="shared" si="30"/>
        <v/>
      </c>
      <c r="N670" t="e">
        <f>IF(LEN(K670&gt;0),VLOOKUP(L670,Sheet1!$A$2:$A$195,1,FALSE),"")</f>
        <v>#N/A</v>
      </c>
      <c r="O670" t="e">
        <f>IF(LEN(L670&gt;0),VLOOKUP(N670,Sheet1!$B$2:$B$195,1,FALSE),"")</f>
        <v>#N/A</v>
      </c>
      <c r="U670" s="5" t="s">
        <v>3219</v>
      </c>
      <c r="V670" t="s">
        <v>3218</v>
      </c>
    </row>
    <row r="671" spans="1:22" x14ac:dyDescent="0.25">
      <c r="A671" s="1"/>
      <c r="B671" t="s">
        <v>3220</v>
      </c>
      <c r="E671" t="str">
        <f t="shared" si="32"/>
        <v/>
      </c>
      <c r="J671" t="s">
        <v>3221</v>
      </c>
      <c r="L671" t="str">
        <f t="shared" si="31"/>
        <v/>
      </c>
      <c r="M671" t="str">
        <f t="shared" si="30"/>
        <v/>
      </c>
      <c r="N671" t="e">
        <f>IF(LEN(K671&gt;0),VLOOKUP(L671,Sheet1!$A$2:$A$195,1,FALSE),"")</f>
        <v>#N/A</v>
      </c>
      <c r="O671" t="e">
        <f>IF(LEN(L671&gt;0),VLOOKUP(N671,Sheet1!$B$2:$B$195,1,FALSE),"")</f>
        <v>#N/A</v>
      </c>
      <c r="U671" s="5" t="s">
        <v>3222</v>
      </c>
      <c r="V671" t="s">
        <v>3221</v>
      </c>
    </row>
    <row r="672" spans="1:22" x14ac:dyDescent="0.25">
      <c r="A672" s="1"/>
      <c r="B672" t="s">
        <v>3223</v>
      </c>
      <c r="E672" t="str">
        <f t="shared" si="32"/>
        <v/>
      </c>
      <c r="J672" t="s">
        <v>3224</v>
      </c>
      <c r="L672" t="str">
        <f t="shared" si="31"/>
        <v/>
      </c>
      <c r="M672" t="str">
        <f t="shared" si="30"/>
        <v/>
      </c>
      <c r="N672" t="e">
        <f>IF(LEN(K672&gt;0),VLOOKUP(L672,Sheet1!$A$2:$A$195,1,FALSE),"")</f>
        <v>#N/A</v>
      </c>
      <c r="O672" t="e">
        <f>IF(LEN(L672&gt;0),VLOOKUP(N672,Sheet1!$B$2:$B$195,1,FALSE),"")</f>
        <v>#N/A</v>
      </c>
      <c r="U672" s="5" t="s">
        <v>3225</v>
      </c>
      <c r="V672" t="s">
        <v>3224</v>
      </c>
    </row>
    <row r="673" spans="1:22" x14ac:dyDescent="0.25">
      <c r="A673" s="1"/>
      <c r="B673" t="s">
        <v>3226</v>
      </c>
      <c r="E673" t="str">
        <f t="shared" si="32"/>
        <v/>
      </c>
      <c r="J673" t="s">
        <v>3227</v>
      </c>
      <c r="L673" t="str">
        <f t="shared" si="31"/>
        <v/>
      </c>
      <c r="M673" t="str">
        <f t="shared" si="30"/>
        <v/>
      </c>
      <c r="N673" t="e">
        <f>IF(LEN(K673&gt;0),VLOOKUP(L673,Sheet1!$A$2:$A$195,1,FALSE),"")</f>
        <v>#N/A</v>
      </c>
      <c r="O673" t="e">
        <f>IF(LEN(L673&gt;0),VLOOKUP(N673,Sheet1!$B$2:$B$195,1,FALSE),"")</f>
        <v>#N/A</v>
      </c>
      <c r="U673" s="5" t="s">
        <v>3228</v>
      </c>
      <c r="V673" t="s">
        <v>3227</v>
      </c>
    </row>
    <row r="674" spans="1:22" x14ac:dyDescent="0.25">
      <c r="A674" s="1"/>
      <c r="B674" t="s">
        <v>3229</v>
      </c>
      <c r="E674" t="str">
        <f t="shared" si="32"/>
        <v/>
      </c>
      <c r="J674" t="s">
        <v>3230</v>
      </c>
      <c r="L674" t="str">
        <f t="shared" si="31"/>
        <v/>
      </c>
      <c r="M674" t="str">
        <f t="shared" si="30"/>
        <v/>
      </c>
      <c r="N674" t="e">
        <f>IF(LEN(K674&gt;0),VLOOKUP(L674,Sheet1!$A$2:$A$195,1,FALSE),"")</f>
        <v>#N/A</v>
      </c>
      <c r="O674" t="e">
        <f>IF(LEN(L674&gt;0),VLOOKUP(N674,Sheet1!$B$2:$B$195,1,FALSE),"")</f>
        <v>#N/A</v>
      </c>
      <c r="U674" s="5" t="s">
        <v>3231</v>
      </c>
      <c r="V674" t="s">
        <v>3230</v>
      </c>
    </row>
    <row r="675" spans="1:22" x14ac:dyDescent="0.25">
      <c r="A675" s="1"/>
      <c r="B675" t="s">
        <v>3232</v>
      </c>
      <c r="E675" t="str">
        <f t="shared" si="32"/>
        <v/>
      </c>
      <c r="J675" t="s">
        <v>3233</v>
      </c>
      <c r="L675" t="str">
        <f t="shared" si="31"/>
        <v/>
      </c>
      <c r="M675" t="str">
        <f t="shared" si="30"/>
        <v/>
      </c>
      <c r="N675" t="e">
        <f>IF(LEN(K675&gt;0),VLOOKUP(L675,Sheet1!$A$2:$A$195,1,FALSE),"")</f>
        <v>#N/A</v>
      </c>
      <c r="O675" t="e">
        <f>IF(LEN(L675&gt;0),VLOOKUP(N675,Sheet1!$B$2:$B$195,1,FALSE),"")</f>
        <v>#N/A</v>
      </c>
      <c r="U675" s="5" t="s">
        <v>3234</v>
      </c>
      <c r="V675" t="s">
        <v>3233</v>
      </c>
    </row>
    <row r="676" spans="1:22" x14ac:dyDescent="0.25">
      <c r="A676" s="1"/>
      <c r="B676" t="s">
        <v>3235</v>
      </c>
      <c r="E676" t="str">
        <f t="shared" si="32"/>
        <v/>
      </c>
      <c r="J676" t="s">
        <v>3236</v>
      </c>
      <c r="L676" t="str">
        <f t="shared" si="31"/>
        <v/>
      </c>
      <c r="M676" t="str">
        <f t="shared" si="30"/>
        <v/>
      </c>
      <c r="N676" t="e">
        <f>IF(LEN(K676&gt;0),VLOOKUP(L676,Sheet1!$A$2:$A$195,1,FALSE),"")</f>
        <v>#N/A</v>
      </c>
      <c r="O676" t="e">
        <f>IF(LEN(L676&gt;0),VLOOKUP(N676,Sheet1!$B$2:$B$195,1,FALSE),"")</f>
        <v>#N/A</v>
      </c>
      <c r="U676" s="5" t="s">
        <v>3237</v>
      </c>
      <c r="V676" t="s">
        <v>3236</v>
      </c>
    </row>
    <row r="677" spans="1:22" x14ac:dyDescent="0.25">
      <c r="A677" s="1"/>
      <c r="B677" t="s">
        <v>3238</v>
      </c>
      <c r="E677" t="str">
        <f t="shared" si="32"/>
        <v/>
      </c>
      <c r="J677" t="s">
        <v>3239</v>
      </c>
      <c r="L677" t="str">
        <f t="shared" si="31"/>
        <v/>
      </c>
      <c r="M677" t="str">
        <f t="shared" si="30"/>
        <v/>
      </c>
      <c r="N677" t="e">
        <f>IF(LEN(K677&gt;0),VLOOKUP(L677,Sheet1!$A$2:$A$195,1,FALSE),"")</f>
        <v>#N/A</v>
      </c>
      <c r="O677" t="e">
        <f>IF(LEN(L677&gt;0),VLOOKUP(N677,Sheet1!$B$2:$B$195,1,FALSE),"")</f>
        <v>#N/A</v>
      </c>
      <c r="U677" s="5" t="s">
        <v>3240</v>
      </c>
      <c r="V677" t="s">
        <v>3239</v>
      </c>
    </row>
    <row r="678" spans="1:22" x14ac:dyDescent="0.25">
      <c r="A678" s="1"/>
      <c r="B678" t="s">
        <v>3241</v>
      </c>
      <c r="E678" t="str">
        <f t="shared" si="32"/>
        <v/>
      </c>
      <c r="J678" t="s">
        <v>3242</v>
      </c>
      <c r="L678" t="str">
        <f t="shared" si="31"/>
        <v/>
      </c>
      <c r="M678" t="str">
        <f t="shared" si="30"/>
        <v/>
      </c>
      <c r="N678" t="e">
        <f>IF(LEN(K678&gt;0),VLOOKUP(L678,Sheet1!$A$2:$A$195,1,FALSE),"")</f>
        <v>#N/A</v>
      </c>
      <c r="O678" t="e">
        <f>IF(LEN(L678&gt;0),VLOOKUP(N678,Sheet1!$B$2:$B$195,1,FALSE),"")</f>
        <v>#N/A</v>
      </c>
      <c r="U678" s="5" t="s">
        <v>3243</v>
      </c>
      <c r="V678" t="s">
        <v>3242</v>
      </c>
    </row>
    <row r="679" spans="1:22" x14ac:dyDescent="0.25">
      <c r="A679" s="1"/>
      <c r="B679" t="s">
        <v>3244</v>
      </c>
      <c r="E679" t="str">
        <f t="shared" si="32"/>
        <v/>
      </c>
      <c r="J679" t="s">
        <v>3245</v>
      </c>
      <c r="K679" t="s">
        <v>3246</v>
      </c>
      <c r="L679" t="str">
        <f t="shared" si="31"/>
        <v>AN34</v>
      </c>
      <c r="M679" t="str">
        <f t="shared" si="30"/>
        <v/>
      </c>
      <c r="N679" t="e">
        <f>IF(LEN(K679&gt;0),VLOOKUP(L679,Sheet1!$A$2:$A$195,1,FALSE),"")</f>
        <v>#N/A</v>
      </c>
      <c r="O679" t="e">
        <f>IF(LEN(L679&gt;0),VLOOKUP(N679,Sheet1!$B$2:$B$195,1,FALSE),"")</f>
        <v>#N/A</v>
      </c>
      <c r="U679" s="5" t="s">
        <v>3247</v>
      </c>
      <c r="V679" t="s">
        <v>3245</v>
      </c>
    </row>
    <row r="680" spans="1:22" x14ac:dyDescent="0.25">
      <c r="A680" s="1"/>
      <c r="B680" t="s">
        <v>3248</v>
      </c>
      <c r="E680" t="str">
        <f t="shared" si="32"/>
        <v/>
      </c>
      <c r="J680" t="s">
        <v>3249</v>
      </c>
      <c r="L680" t="str">
        <f t="shared" si="31"/>
        <v/>
      </c>
      <c r="M680" t="str">
        <f t="shared" si="30"/>
        <v/>
      </c>
      <c r="N680" t="e">
        <f>IF(LEN(K680&gt;0),VLOOKUP(L680,Sheet1!$A$2:$A$195,1,FALSE),"")</f>
        <v>#N/A</v>
      </c>
      <c r="O680" t="e">
        <f>IF(LEN(L680&gt;0),VLOOKUP(N680,Sheet1!$B$2:$B$195,1,FALSE),"")</f>
        <v>#N/A</v>
      </c>
      <c r="U680" s="5" t="s">
        <v>3250</v>
      </c>
      <c r="V680" t="s">
        <v>3249</v>
      </c>
    </row>
    <row r="681" spans="1:22" x14ac:dyDescent="0.25">
      <c r="A681" s="1"/>
      <c r="B681" t="s">
        <v>3251</v>
      </c>
      <c r="E681" t="str">
        <f t="shared" si="32"/>
        <v/>
      </c>
      <c r="J681" t="s">
        <v>3252</v>
      </c>
      <c r="K681" t="s">
        <v>3253</v>
      </c>
      <c r="L681" t="str">
        <f t="shared" si="31"/>
        <v>AT39</v>
      </c>
      <c r="M681" t="str">
        <f t="shared" si="30"/>
        <v/>
      </c>
      <c r="N681" t="e">
        <f>IF(LEN(K681&gt;0),VLOOKUP(L681,Sheet1!$A$2:$A$195,1,FALSE),"")</f>
        <v>#N/A</v>
      </c>
      <c r="O681" t="e">
        <f>IF(LEN(L681&gt;0),VLOOKUP(N681,Sheet1!$B$2:$B$195,1,FALSE),"")</f>
        <v>#N/A</v>
      </c>
      <c r="U681" s="5" t="s">
        <v>3254</v>
      </c>
      <c r="V681" t="s">
        <v>3252</v>
      </c>
    </row>
    <row r="682" spans="1:22" x14ac:dyDescent="0.25">
      <c r="A682" s="1"/>
      <c r="B682" t="s">
        <v>3255</v>
      </c>
      <c r="E682" t="str">
        <f t="shared" si="32"/>
        <v/>
      </c>
      <c r="J682" t="s">
        <v>3256</v>
      </c>
      <c r="K682" t="s">
        <v>663</v>
      </c>
      <c r="L682" t="str">
        <f t="shared" si="31"/>
        <v>AU37</v>
      </c>
      <c r="M682" t="str">
        <f t="shared" si="30"/>
        <v/>
      </c>
      <c r="N682" t="e">
        <f>IF(LEN(K682&gt;0),VLOOKUP(L682,Sheet1!$A$2:$A$195,1,FALSE),"")</f>
        <v>#N/A</v>
      </c>
      <c r="O682" t="e">
        <f>IF(LEN(L682&gt;0),VLOOKUP(N682,Sheet1!$B$2:$B$195,1,FALSE),"")</f>
        <v>#N/A</v>
      </c>
      <c r="U682" s="5" t="s">
        <v>3257</v>
      </c>
      <c r="V682" t="s">
        <v>3256</v>
      </c>
    </row>
    <row r="683" spans="1:22" x14ac:dyDescent="0.25">
      <c r="A683" s="1"/>
      <c r="B683" t="s">
        <v>3258</v>
      </c>
      <c r="E683" t="str">
        <f t="shared" si="32"/>
        <v/>
      </c>
      <c r="J683" t="s">
        <v>3259</v>
      </c>
      <c r="K683" t="s">
        <v>576</v>
      </c>
      <c r="L683" t="str">
        <f t="shared" si="31"/>
        <v>AT35</v>
      </c>
      <c r="M683" t="str">
        <f t="shared" si="30"/>
        <v/>
      </c>
      <c r="N683" t="e">
        <f>IF(LEN(K683&gt;0),VLOOKUP(L683,Sheet1!$A$2:$A$195,1,FALSE),"")</f>
        <v>#N/A</v>
      </c>
      <c r="O683" t="e">
        <f>IF(LEN(L683&gt;0),VLOOKUP(N683,Sheet1!$B$2:$B$195,1,FALSE),"")</f>
        <v>#N/A</v>
      </c>
      <c r="U683" s="5" t="s">
        <v>3260</v>
      </c>
      <c r="V683" t="s">
        <v>3259</v>
      </c>
    </row>
    <row r="684" spans="1:22" x14ac:dyDescent="0.25">
      <c r="A684" s="1"/>
      <c r="B684" t="s">
        <v>3261</v>
      </c>
      <c r="E684" t="str">
        <f t="shared" si="32"/>
        <v/>
      </c>
      <c r="J684" t="s">
        <v>3262</v>
      </c>
      <c r="K684" t="s">
        <v>1224</v>
      </c>
      <c r="L684" t="str">
        <f t="shared" si="31"/>
        <v>AW35</v>
      </c>
      <c r="M684" t="str">
        <f t="shared" si="30"/>
        <v/>
      </c>
      <c r="N684" t="e">
        <f>IF(LEN(K684&gt;0),VLOOKUP(L684,Sheet1!$A$2:$A$195,1,FALSE),"")</f>
        <v>#N/A</v>
      </c>
      <c r="O684" t="e">
        <f>IF(LEN(L684&gt;0),VLOOKUP(N684,Sheet1!$B$2:$B$195,1,FALSE),"")</f>
        <v>#N/A</v>
      </c>
      <c r="U684" s="5" t="s">
        <v>3263</v>
      </c>
      <c r="V684" t="s">
        <v>3262</v>
      </c>
    </row>
    <row r="685" spans="1:22" x14ac:dyDescent="0.25">
      <c r="A685" s="1"/>
      <c r="B685" t="s">
        <v>3264</v>
      </c>
      <c r="E685" t="str">
        <f t="shared" si="32"/>
        <v/>
      </c>
      <c r="J685" t="s">
        <v>3265</v>
      </c>
      <c r="L685" t="str">
        <f t="shared" si="31"/>
        <v/>
      </c>
      <c r="M685" t="str">
        <f t="shared" si="30"/>
        <v/>
      </c>
      <c r="N685" t="e">
        <f>IF(LEN(K685&gt;0),VLOOKUP(L685,Sheet1!$A$2:$A$195,1,FALSE),"")</f>
        <v>#N/A</v>
      </c>
      <c r="O685" t="e">
        <f>IF(LEN(L685&gt;0),VLOOKUP(N685,Sheet1!$B$2:$B$195,1,FALSE),"")</f>
        <v>#N/A</v>
      </c>
      <c r="U685" s="5" t="s">
        <v>3266</v>
      </c>
      <c r="V685" t="s">
        <v>3265</v>
      </c>
    </row>
    <row r="686" spans="1:22" x14ac:dyDescent="0.25">
      <c r="A686" s="1"/>
      <c r="B686" t="s">
        <v>3267</v>
      </c>
      <c r="E686" t="str">
        <f t="shared" si="32"/>
        <v/>
      </c>
      <c r="J686" t="s">
        <v>3268</v>
      </c>
      <c r="K686" t="s">
        <v>3269</v>
      </c>
      <c r="L686" t="str">
        <f t="shared" si="31"/>
        <v>AT34</v>
      </c>
      <c r="M686" t="str">
        <f t="shared" si="30"/>
        <v/>
      </c>
      <c r="N686" t="e">
        <f>IF(LEN(K686&gt;0),VLOOKUP(L686,Sheet1!$A$2:$A$195,1,FALSE),"")</f>
        <v>#N/A</v>
      </c>
      <c r="O686" t="e">
        <f>IF(LEN(L686&gt;0),VLOOKUP(N686,Sheet1!$B$2:$B$195,1,FALSE),"")</f>
        <v>#N/A</v>
      </c>
      <c r="U686" s="5" t="s">
        <v>3270</v>
      </c>
      <c r="V686" t="s">
        <v>3268</v>
      </c>
    </row>
    <row r="687" spans="1:22" x14ac:dyDescent="0.25">
      <c r="A687" s="1"/>
      <c r="B687" t="s">
        <v>3271</v>
      </c>
      <c r="E687" t="str">
        <f t="shared" si="32"/>
        <v/>
      </c>
      <c r="J687" t="s">
        <v>3272</v>
      </c>
      <c r="K687" t="s">
        <v>3273</v>
      </c>
      <c r="L687" t="str">
        <f t="shared" si="31"/>
        <v>AW33</v>
      </c>
      <c r="M687" t="str">
        <f t="shared" si="30"/>
        <v/>
      </c>
      <c r="N687" t="e">
        <f>IF(LEN(K687&gt;0),VLOOKUP(L687,Sheet1!$A$2:$A$195,1,FALSE),"")</f>
        <v>#N/A</v>
      </c>
      <c r="O687" t="e">
        <f>IF(LEN(L687&gt;0),VLOOKUP(N687,Sheet1!$B$2:$B$195,1,FALSE),"")</f>
        <v>#N/A</v>
      </c>
      <c r="U687" s="5" t="s">
        <v>3274</v>
      </c>
      <c r="V687" t="s">
        <v>3272</v>
      </c>
    </row>
    <row r="688" spans="1:22" x14ac:dyDescent="0.25">
      <c r="A688" s="1"/>
      <c r="B688" t="s">
        <v>3275</v>
      </c>
      <c r="E688" t="str">
        <f t="shared" si="32"/>
        <v/>
      </c>
      <c r="J688" t="s">
        <v>3276</v>
      </c>
      <c r="K688" t="s">
        <v>3277</v>
      </c>
      <c r="L688" t="str">
        <f t="shared" si="31"/>
        <v>L12</v>
      </c>
      <c r="M688" t="str">
        <f t="shared" si="30"/>
        <v/>
      </c>
      <c r="N688" t="str">
        <f>IF(LEN(K688&gt;0),VLOOKUP(L688,Sheet1!$A$2:$A$195,1,FALSE),"")</f>
        <v>L12</v>
      </c>
      <c r="O688" t="str">
        <f>IF(LEN(L688&gt;0),VLOOKUP(N688,Sheet1!$B$2:$B$195,1,FALSE),"")</f>
        <v>L12</v>
      </c>
      <c r="U688" s="5" t="s">
        <v>3278</v>
      </c>
      <c r="V688" t="s">
        <v>3276</v>
      </c>
    </row>
    <row r="689" spans="1:22" x14ac:dyDescent="0.25">
      <c r="A689" s="1"/>
      <c r="B689" t="s">
        <v>3279</v>
      </c>
      <c r="E689" t="str">
        <f t="shared" si="32"/>
        <v/>
      </c>
      <c r="J689" t="s">
        <v>3280</v>
      </c>
      <c r="K689" t="s">
        <v>3281</v>
      </c>
      <c r="L689" t="str">
        <f t="shared" si="31"/>
        <v>M15</v>
      </c>
      <c r="M689" t="str">
        <f t="shared" si="30"/>
        <v/>
      </c>
      <c r="N689" t="str">
        <f>IF(LEN(K689&gt;0),VLOOKUP(L689,Sheet1!$A$2:$A$195,1,FALSE),"")</f>
        <v>M15</v>
      </c>
      <c r="O689" t="str">
        <f>IF(LEN(L689&gt;0),VLOOKUP(N689,Sheet1!$B$2:$B$195,1,FALSE),"")</f>
        <v>M15</v>
      </c>
      <c r="U689" s="5" t="s">
        <v>3282</v>
      </c>
      <c r="V689" t="s">
        <v>3280</v>
      </c>
    </row>
    <row r="690" spans="1:22" x14ac:dyDescent="0.25">
      <c r="A690" s="1"/>
      <c r="B690" t="s">
        <v>3283</v>
      </c>
      <c r="E690" t="str">
        <f t="shared" si="32"/>
        <v/>
      </c>
      <c r="J690" t="s">
        <v>3284</v>
      </c>
      <c r="K690" t="s">
        <v>3285</v>
      </c>
      <c r="L690" t="str">
        <f t="shared" si="31"/>
        <v>J13</v>
      </c>
      <c r="M690" t="str">
        <f t="shared" si="30"/>
        <v/>
      </c>
      <c r="N690" t="str">
        <f>IF(LEN(K690&gt;0),VLOOKUP(L690,Sheet1!$A$2:$A$195,1,FALSE),"")</f>
        <v>J13</v>
      </c>
      <c r="O690" t="str">
        <f>IF(LEN(L690&gt;0),VLOOKUP(N690,Sheet1!$B$2:$B$195,1,FALSE),"")</f>
        <v>J13</v>
      </c>
      <c r="U690" s="5" t="s">
        <v>3286</v>
      </c>
      <c r="V690" t="s">
        <v>3284</v>
      </c>
    </row>
    <row r="691" spans="1:22" x14ac:dyDescent="0.25">
      <c r="A691" s="19"/>
      <c r="B691" s="17" t="s">
        <v>3287</v>
      </c>
      <c r="C691" s="17"/>
      <c r="D691" s="17"/>
      <c r="E691" s="17" t="str">
        <f t="shared" si="32"/>
        <v/>
      </c>
      <c r="F691" s="17"/>
      <c r="G691" s="17"/>
      <c r="H691" s="17"/>
      <c r="I691" s="17"/>
      <c r="J691" s="17" t="s">
        <v>3288</v>
      </c>
      <c r="K691" s="17" t="s">
        <v>3289</v>
      </c>
      <c r="L691" s="17" t="str">
        <f t="shared" si="31"/>
        <v>K13</v>
      </c>
      <c r="M691" s="17" t="str">
        <f t="shared" si="30"/>
        <v/>
      </c>
      <c r="N691" s="17" t="str">
        <f>IF(LEN(K691&gt;0),VLOOKUP(L691,Sheet1!$A$2:$A$195,1,FALSE),"")</f>
        <v>K13</v>
      </c>
      <c r="O691" s="17" t="str">
        <f>IF(LEN(L691&gt;0),VLOOKUP(N691,Sheet1!$B$2:$B$195,1,FALSE),"")</f>
        <v>K13</v>
      </c>
      <c r="P691" s="17"/>
      <c r="Q691" s="17"/>
      <c r="R691" s="17"/>
      <c r="S691" s="17"/>
      <c r="T691" s="17"/>
      <c r="U691" s="20" t="s">
        <v>3290</v>
      </c>
      <c r="V691" s="17" t="s">
        <v>3288</v>
      </c>
    </row>
    <row r="692" spans="1:22" x14ac:dyDescent="0.25">
      <c r="A692" s="1"/>
      <c r="B692" t="s">
        <v>3291</v>
      </c>
      <c r="C692" t="s">
        <v>3292</v>
      </c>
      <c r="D692" t="s">
        <v>3293</v>
      </c>
      <c r="E692" t="str">
        <f t="shared" si="32"/>
        <v>BA37</v>
      </c>
      <c r="J692" t="s">
        <v>3294</v>
      </c>
      <c r="K692" t="s">
        <v>3031</v>
      </c>
      <c r="L692" t="str">
        <f t="shared" si="31"/>
        <v>AR36</v>
      </c>
      <c r="M692" t="str">
        <f t="shared" si="30"/>
        <v>BA37</v>
      </c>
      <c r="N692" t="str">
        <f>IF(LEN(K692&gt;0),VLOOKUP(L692,Sheet1!$A$2:$A$195,1,FALSE),"")</f>
        <v>AR36</v>
      </c>
      <c r="O692" t="str">
        <f>IF(LEN(L692&gt;0),VLOOKUP(N692,Sheet1!$B$2:$B$195,1,FALSE),"")</f>
        <v>AR36</v>
      </c>
      <c r="U692" s="5" t="s">
        <v>3295</v>
      </c>
      <c r="V692" t="s">
        <v>3294</v>
      </c>
    </row>
    <row r="693" spans="1:22" x14ac:dyDescent="0.25">
      <c r="A693" s="19"/>
      <c r="B693" s="17" t="s">
        <v>3296</v>
      </c>
      <c r="C693" s="17"/>
      <c r="D693" s="17"/>
      <c r="E693" s="17" t="str">
        <f t="shared" si="32"/>
        <v/>
      </c>
      <c r="F693" s="17"/>
      <c r="G693" s="17"/>
      <c r="H693" s="17"/>
      <c r="I693" s="17"/>
      <c r="J693" s="17" t="s">
        <v>3297</v>
      </c>
      <c r="K693" s="17" t="s">
        <v>1326</v>
      </c>
      <c r="L693" s="17" t="str">
        <f t="shared" si="31"/>
        <v>AT38</v>
      </c>
      <c r="M693" s="17" t="str">
        <f t="shared" si="30"/>
        <v/>
      </c>
      <c r="N693" s="17" t="str">
        <f>IF(LEN(K693&gt;0),VLOOKUP(L693,Sheet1!$A$2:$A$195,1,FALSE),"")</f>
        <v>AT38</v>
      </c>
      <c r="O693" s="17" t="str">
        <f>IF(LEN(L693&gt;0),VLOOKUP(N693,Sheet1!$B$2:$B$195,1,FALSE),"")</f>
        <v>AT38</v>
      </c>
      <c r="P693" s="17"/>
      <c r="Q693" s="17"/>
      <c r="R693" s="17"/>
      <c r="S693" s="17"/>
      <c r="T693" s="17"/>
      <c r="U693" s="20" t="s">
        <v>3298</v>
      </c>
      <c r="V693" s="17" t="s">
        <v>3297</v>
      </c>
    </row>
    <row r="694" spans="1:22" x14ac:dyDescent="0.25">
      <c r="A694" s="1"/>
      <c r="B694" t="s">
        <v>3299</v>
      </c>
      <c r="E694" t="str">
        <f t="shared" si="32"/>
        <v/>
      </c>
      <c r="J694" t="s">
        <v>3300</v>
      </c>
      <c r="K694" t="s">
        <v>3301</v>
      </c>
      <c r="L694" t="str">
        <f t="shared" si="31"/>
        <v>AK36</v>
      </c>
      <c r="M694" t="str">
        <f t="shared" si="30"/>
        <v/>
      </c>
      <c r="N694" t="str">
        <f>IF(LEN(K694&gt;0),VLOOKUP(L694,Sheet1!$A$2:$A$195,1,FALSE),"")</f>
        <v>AK36</v>
      </c>
      <c r="O694" t="str">
        <f>IF(LEN(L694&gt;0),VLOOKUP(N694,Sheet1!$B$2:$B$195,1,FALSE),"")</f>
        <v>AK36</v>
      </c>
      <c r="U694" s="5" t="s">
        <v>3302</v>
      </c>
      <c r="V694" t="s">
        <v>3300</v>
      </c>
    </row>
    <row r="695" spans="1:22" x14ac:dyDescent="0.25">
      <c r="A695" s="1"/>
      <c r="B695" t="s">
        <v>3303</v>
      </c>
      <c r="E695" t="str">
        <f t="shared" si="32"/>
        <v/>
      </c>
      <c r="J695" t="s">
        <v>3304</v>
      </c>
      <c r="K695" t="s">
        <v>3305</v>
      </c>
      <c r="L695" t="str">
        <f t="shared" si="31"/>
        <v>AM39</v>
      </c>
      <c r="M695" t="str">
        <f t="shared" si="30"/>
        <v/>
      </c>
      <c r="N695" t="str">
        <f>IF(LEN(K695&gt;0),VLOOKUP(L695,Sheet1!$A$2:$A$195,1,FALSE),"")</f>
        <v>AM39</v>
      </c>
      <c r="O695" t="str">
        <f>IF(LEN(L695&gt;0),VLOOKUP(N695,Sheet1!$B$2:$B$195,1,FALSE),"")</f>
        <v>AM39</v>
      </c>
      <c r="U695" s="5" t="s">
        <v>3306</v>
      </c>
      <c r="V695" t="s">
        <v>3304</v>
      </c>
    </row>
    <row r="696" spans="1:22" x14ac:dyDescent="0.25">
      <c r="A696" s="1"/>
      <c r="B696" t="s">
        <v>3307</v>
      </c>
      <c r="E696" t="str">
        <f t="shared" si="32"/>
        <v/>
      </c>
      <c r="J696" t="s">
        <v>3308</v>
      </c>
      <c r="K696" t="s">
        <v>3309</v>
      </c>
      <c r="L696" t="str">
        <f t="shared" si="31"/>
        <v>AL35</v>
      </c>
      <c r="M696" t="str">
        <f t="shared" si="30"/>
        <v/>
      </c>
      <c r="N696" t="str">
        <f>IF(LEN(K696&gt;0),VLOOKUP(L696,Sheet1!$A$2:$A$195,1,FALSE),"")</f>
        <v>AL35</v>
      </c>
      <c r="O696" t="str">
        <f>IF(LEN(L696&gt;0),VLOOKUP(N696,Sheet1!$B$2:$B$195,1,FALSE),"")</f>
        <v>AL35</v>
      </c>
      <c r="U696" s="5" t="s">
        <v>3310</v>
      </c>
      <c r="V696" t="s">
        <v>3308</v>
      </c>
    </row>
    <row r="697" spans="1:22" x14ac:dyDescent="0.25">
      <c r="A697" s="1"/>
      <c r="B697" t="s">
        <v>3311</v>
      </c>
      <c r="E697" t="str">
        <f t="shared" si="32"/>
        <v/>
      </c>
      <c r="J697" t="s">
        <v>3312</v>
      </c>
      <c r="K697" t="s">
        <v>3313</v>
      </c>
      <c r="L697" t="str">
        <f t="shared" si="31"/>
        <v>AL38</v>
      </c>
      <c r="M697" t="str">
        <f t="shared" si="30"/>
        <v/>
      </c>
      <c r="N697" t="str">
        <f>IF(LEN(K697&gt;0),VLOOKUP(L697,Sheet1!$A$2:$A$195,1,FALSE),"")</f>
        <v>AL38</v>
      </c>
      <c r="O697" t="str">
        <f>IF(LEN(L697&gt;0),VLOOKUP(N697,Sheet1!$B$2:$B$195,1,FALSE),"")</f>
        <v>AL38</v>
      </c>
      <c r="U697" s="5" t="s">
        <v>3314</v>
      </c>
      <c r="V697" t="s">
        <v>3312</v>
      </c>
    </row>
    <row r="698" spans="1:22" x14ac:dyDescent="0.25">
      <c r="A698" s="1"/>
      <c r="B698" t="s">
        <v>3315</v>
      </c>
      <c r="E698" t="str">
        <f t="shared" si="32"/>
        <v/>
      </c>
      <c r="J698" t="s">
        <v>3316</v>
      </c>
      <c r="L698" t="str">
        <f t="shared" si="31"/>
        <v/>
      </c>
      <c r="M698" t="str">
        <f t="shared" si="30"/>
        <v/>
      </c>
      <c r="N698" t="e">
        <f>IF(LEN(K698&gt;0),VLOOKUP(L698,Sheet1!$A$2:$A$195,1,FALSE),"")</f>
        <v>#N/A</v>
      </c>
      <c r="O698" t="e">
        <f>IF(LEN(L698&gt;0),VLOOKUP(N698,Sheet1!$B$2:$B$195,1,FALSE),"")</f>
        <v>#N/A</v>
      </c>
      <c r="U698" s="5" t="s">
        <v>3317</v>
      </c>
      <c r="V698" t="s">
        <v>3316</v>
      </c>
    </row>
    <row r="699" spans="1:22" x14ac:dyDescent="0.25">
      <c r="A699" s="1"/>
      <c r="B699" t="s">
        <v>3318</v>
      </c>
      <c r="E699" t="str">
        <f t="shared" si="32"/>
        <v/>
      </c>
      <c r="J699" t="s">
        <v>3319</v>
      </c>
      <c r="L699" t="str">
        <f t="shared" si="31"/>
        <v/>
      </c>
      <c r="M699" t="str">
        <f t="shared" si="30"/>
        <v/>
      </c>
      <c r="N699" t="e">
        <f>IF(LEN(K699&gt;0),VLOOKUP(L699,Sheet1!$A$2:$A$195,1,FALSE),"")</f>
        <v>#N/A</v>
      </c>
      <c r="O699" t="e">
        <f>IF(LEN(L699&gt;0),VLOOKUP(N699,Sheet1!$B$2:$B$195,1,FALSE),"")</f>
        <v>#N/A</v>
      </c>
      <c r="U699" s="5" t="s">
        <v>3320</v>
      </c>
      <c r="V699" t="s">
        <v>3319</v>
      </c>
    </row>
    <row r="700" spans="1:22" x14ac:dyDescent="0.25">
      <c r="A700" s="1"/>
      <c r="B700" t="s">
        <v>3321</v>
      </c>
      <c r="E700" t="str">
        <f t="shared" si="32"/>
        <v/>
      </c>
      <c r="J700" t="s">
        <v>3322</v>
      </c>
      <c r="L700" t="str">
        <f t="shared" si="31"/>
        <v/>
      </c>
      <c r="M700" t="str">
        <f t="shared" si="30"/>
        <v/>
      </c>
      <c r="N700" t="e">
        <f>IF(LEN(K700&gt;0),VLOOKUP(L700,Sheet1!$A$2:$A$195,1,FALSE),"")</f>
        <v>#N/A</v>
      </c>
      <c r="O700" t="e">
        <f>IF(LEN(L700&gt;0),VLOOKUP(N700,Sheet1!$B$2:$B$195,1,FALSE),"")</f>
        <v>#N/A</v>
      </c>
      <c r="U700" s="5" t="s">
        <v>3323</v>
      </c>
      <c r="V700" t="s">
        <v>3322</v>
      </c>
    </row>
    <row r="701" spans="1:22" x14ac:dyDescent="0.25">
      <c r="A701" s="1"/>
      <c r="B701" t="s">
        <v>3324</v>
      </c>
      <c r="E701" t="str">
        <f t="shared" si="32"/>
        <v/>
      </c>
      <c r="J701" t="s">
        <v>3325</v>
      </c>
      <c r="L701" t="str">
        <f t="shared" si="31"/>
        <v/>
      </c>
      <c r="M701" t="str">
        <f t="shared" si="30"/>
        <v/>
      </c>
      <c r="N701" t="e">
        <f>IF(LEN(K701&gt;0),VLOOKUP(L701,Sheet1!$A$2:$A$195,1,FALSE),"")</f>
        <v>#N/A</v>
      </c>
      <c r="O701" t="e">
        <f>IF(LEN(L701&gt;0),VLOOKUP(N701,Sheet1!$B$2:$B$195,1,FALSE),"")</f>
        <v>#N/A</v>
      </c>
      <c r="U701" s="5" t="s">
        <v>3326</v>
      </c>
      <c r="V701" t="s">
        <v>3325</v>
      </c>
    </row>
    <row r="702" spans="1:22" x14ac:dyDescent="0.25">
      <c r="A702" s="1"/>
      <c r="B702" t="s">
        <v>3327</v>
      </c>
      <c r="E702" t="str">
        <f t="shared" si="32"/>
        <v/>
      </c>
      <c r="J702" t="s">
        <v>3328</v>
      </c>
      <c r="L702" t="str">
        <f t="shared" si="31"/>
        <v/>
      </c>
      <c r="M702" t="str">
        <f t="shared" si="30"/>
        <v/>
      </c>
      <c r="N702" t="e">
        <f>IF(LEN(K702&gt;0),VLOOKUP(L702,Sheet1!$A$2:$A$195,1,FALSE),"")</f>
        <v>#N/A</v>
      </c>
      <c r="O702" t="e">
        <f>IF(LEN(L702&gt;0),VLOOKUP(N702,Sheet1!$B$2:$B$195,1,FALSE),"")</f>
        <v>#N/A</v>
      </c>
      <c r="U702" s="5" t="s">
        <v>3329</v>
      </c>
      <c r="V702" t="s">
        <v>3328</v>
      </c>
    </row>
    <row r="703" spans="1:22" x14ac:dyDescent="0.25">
      <c r="A703" s="1"/>
      <c r="B703" t="s">
        <v>3330</v>
      </c>
      <c r="E703" t="str">
        <f t="shared" si="32"/>
        <v/>
      </c>
      <c r="J703" t="s">
        <v>3331</v>
      </c>
      <c r="L703" t="str">
        <f t="shared" si="31"/>
        <v/>
      </c>
      <c r="M703" t="str">
        <f t="shared" si="30"/>
        <v/>
      </c>
      <c r="N703" t="e">
        <f>IF(LEN(K703&gt;0),VLOOKUP(L703,Sheet1!$A$2:$A$195,1,FALSE),"")</f>
        <v>#N/A</v>
      </c>
      <c r="O703" t="e">
        <f>IF(LEN(L703&gt;0),VLOOKUP(N703,Sheet1!$B$2:$B$195,1,FALSE),"")</f>
        <v>#N/A</v>
      </c>
      <c r="U703" s="5" t="s">
        <v>3332</v>
      </c>
      <c r="V703" t="s">
        <v>3331</v>
      </c>
    </row>
    <row r="704" spans="1:22" x14ac:dyDescent="0.25">
      <c r="A704" s="1"/>
      <c r="B704" t="s">
        <v>3333</v>
      </c>
      <c r="E704" t="str">
        <f t="shared" si="32"/>
        <v/>
      </c>
      <c r="J704" t="s">
        <v>3334</v>
      </c>
      <c r="L704" t="str">
        <f t="shared" si="31"/>
        <v/>
      </c>
      <c r="M704" t="str">
        <f t="shared" si="30"/>
        <v/>
      </c>
      <c r="N704" t="e">
        <f>IF(LEN(K704&gt;0),VLOOKUP(L704,Sheet1!$A$2:$A$195,1,FALSE),"")</f>
        <v>#N/A</v>
      </c>
      <c r="O704" t="e">
        <f>IF(LEN(L704&gt;0),VLOOKUP(N704,Sheet1!$B$2:$B$195,1,FALSE),"")</f>
        <v>#N/A</v>
      </c>
      <c r="U704" s="5" t="s">
        <v>3335</v>
      </c>
      <c r="V704" t="s">
        <v>3334</v>
      </c>
    </row>
    <row r="705" spans="1:22" x14ac:dyDescent="0.25">
      <c r="A705" s="1"/>
      <c r="B705" t="s">
        <v>3336</v>
      </c>
      <c r="E705" t="str">
        <f t="shared" si="32"/>
        <v/>
      </c>
      <c r="J705" t="s">
        <v>3337</v>
      </c>
      <c r="L705" t="str">
        <f t="shared" si="31"/>
        <v/>
      </c>
      <c r="M705" t="str">
        <f t="shared" si="30"/>
        <v/>
      </c>
      <c r="N705" t="e">
        <f>IF(LEN(K705&gt;0),VLOOKUP(L705,Sheet1!$A$2:$A$195,1,FALSE),"")</f>
        <v>#N/A</v>
      </c>
      <c r="O705" t="e">
        <f>IF(LEN(L705&gt;0),VLOOKUP(N705,Sheet1!$B$2:$B$195,1,FALSE),"")</f>
        <v>#N/A</v>
      </c>
      <c r="U705" s="5" t="s">
        <v>3338</v>
      </c>
      <c r="V705" t="s">
        <v>3337</v>
      </c>
    </row>
    <row r="706" spans="1:22" x14ac:dyDescent="0.25">
      <c r="A706" s="1"/>
      <c r="B706" t="s">
        <v>3339</v>
      </c>
      <c r="E706" t="str">
        <f t="shared" si="32"/>
        <v/>
      </c>
      <c r="J706" t="s">
        <v>3340</v>
      </c>
      <c r="L706" t="str">
        <f t="shared" si="31"/>
        <v/>
      </c>
      <c r="M706" t="str">
        <f t="shared" ref="M706:M769" si="33">IF(NOT(ISNA(N706)),E706,"")</f>
        <v/>
      </c>
      <c r="N706" t="e">
        <f>IF(LEN(K706&gt;0),VLOOKUP(L706,Sheet1!$A$2:$A$195,1,FALSE),"")</f>
        <v>#N/A</v>
      </c>
      <c r="O706" t="e">
        <f>IF(LEN(L706&gt;0),VLOOKUP(N706,Sheet1!$B$2:$B$195,1,FALSE),"")</f>
        <v>#N/A</v>
      </c>
      <c r="U706" s="5" t="s">
        <v>3341</v>
      </c>
      <c r="V706" t="s">
        <v>3340</v>
      </c>
    </row>
    <row r="707" spans="1:22" x14ac:dyDescent="0.25">
      <c r="A707" s="1"/>
      <c r="B707" t="s">
        <v>3342</v>
      </c>
      <c r="E707" t="str">
        <f t="shared" si="32"/>
        <v/>
      </c>
      <c r="J707" t="s">
        <v>3343</v>
      </c>
      <c r="L707" t="str">
        <f t="shared" ref="L707:L770" si="34">IF(LEN(K707)&gt;0, MID(K707,FIND("-",K707)+1,LEN(K707)), "")</f>
        <v/>
      </c>
      <c r="M707" t="str">
        <f t="shared" si="33"/>
        <v/>
      </c>
      <c r="N707" t="e">
        <f>IF(LEN(K707&gt;0),VLOOKUP(L707,Sheet1!$A$2:$A$195,1,FALSE),"")</f>
        <v>#N/A</v>
      </c>
      <c r="O707" t="e">
        <f>IF(LEN(L707&gt;0),VLOOKUP(N707,Sheet1!$B$2:$B$195,1,FALSE),"")</f>
        <v>#N/A</v>
      </c>
      <c r="U707" s="5" t="s">
        <v>3344</v>
      </c>
      <c r="V707" t="s">
        <v>3343</v>
      </c>
    </row>
    <row r="708" spans="1:22" x14ac:dyDescent="0.25">
      <c r="A708" s="1"/>
      <c r="B708" t="s">
        <v>3345</v>
      </c>
      <c r="E708" t="str">
        <f t="shared" ref="E708:E771" si="35">IF(LEN(D708)&gt;0, MID(D708,FIND("-",D708)+1,LEN(D708)), "")</f>
        <v/>
      </c>
      <c r="J708" t="s">
        <v>3346</v>
      </c>
      <c r="L708" t="str">
        <f t="shared" si="34"/>
        <v/>
      </c>
      <c r="M708" t="str">
        <f t="shared" si="33"/>
        <v/>
      </c>
      <c r="N708" t="e">
        <f>IF(LEN(K708&gt;0),VLOOKUP(L708,Sheet1!$A$2:$A$195,1,FALSE),"")</f>
        <v>#N/A</v>
      </c>
      <c r="O708" t="e">
        <f>IF(LEN(L708&gt;0),VLOOKUP(N708,Sheet1!$B$2:$B$195,1,FALSE),"")</f>
        <v>#N/A</v>
      </c>
      <c r="U708" s="5" t="s">
        <v>3347</v>
      </c>
      <c r="V708" t="s">
        <v>3346</v>
      </c>
    </row>
    <row r="709" spans="1:22" x14ac:dyDescent="0.25">
      <c r="A709" s="1"/>
      <c r="B709" t="s">
        <v>3348</v>
      </c>
      <c r="E709" t="str">
        <f t="shared" si="35"/>
        <v/>
      </c>
      <c r="J709" t="s">
        <v>3349</v>
      </c>
      <c r="K709" t="s">
        <v>3350</v>
      </c>
      <c r="L709" t="str">
        <f t="shared" si="34"/>
        <v>AP34</v>
      </c>
      <c r="M709" t="str">
        <f t="shared" si="33"/>
        <v/>
      </c>
      <c r="N709" t="e">
        <f>IF(LEN(K709&gt;0),VLOOKUP(L709,Sheet1!$A$2:$A$195,1,FALSE),"")</f>
        <v>#N/A</v>
      </c>
      <c r="O709" t="e">
        <f>IF(LEN(L709&gt;0),VLOOKUP(N709,Sheet1!$B$2:$B$195,1,FALSE),"")</f>
        <v>#N/A</v>
      </c>
      <c r="U709" s="5" t="s">
        <v>3351</v>
      </c>
      <c r="V709" t="s">
        <v>3349</v>
      </c>
    </row>
    <row r="710" spans="1:22" x14ac:dyDescent="0.25">
      <c r="A710" s="1"/>
      <c r="B710" t="s">
        <v>3352</v>
      </c>
      <c r="E710" t="str">
        <f t="shared" si="35"/>
        <v/>
      </c>
      <c r="J710" t="s">
        <v>3353</v>
      </c>
      <c r="L710" t="str">
        <f t="shared" si="34"/>
        <v/>
      </c>
      <c r="M710" t="str">
        <f t="shared" si="33"/>
        <v/>
      </c>
      <c r="N710" t="e">
        <f>IF(LEN(K710&gt;0),VLOOKUP(L710,Sheet1!$A$2:$A$195,1,FALSE),"")</f>
        <v>#N/A</v>
      </c>
      <c r="O710" t="e">
        <f>IF(LEN(L710&gt;0),VLOOKUP(N710,Sheet1!$B$2:$B$195,1,FALSE),"")</f>
        <v>#N/A</v>
      </c>
      <c r="U710" s="5" t="s">
        <v>3354</v>
      </c>
      <c r="V710" t="s">
        <v>3353</v>
      </c>
    </row>
    <row r="711" spans="1:22" x14ac:dyDescent="0.25">
      <c r="A711" s="1"/>
      <c r="B711" t="s">
        <v>3355</v>
      </c>
      <c r="E711" t="str">
        <f t="shared" si="35"/>
        <v/>
      </c>
      <c r="J711" t="s">
        <v>3356</v>
      </c>
      <c r="K711" t="s">
        <v>3357</v>
      </c>
      <c r="L711" t="str">
        <f t="shared" si="34"/>
        <v>AU39</v>
      </c>
      <c r="M711" t="str">
        <f t="shared" si="33"/>
        <v/>
      </c>
      <c r="N711" t="e">
        <f>IF(LEN(K711&gt;0),VLOOKUP(L711,Sheet1!$A$2:$A$195,1,FALSE),"")</f>
        <v>#N/A</v>
      </c>
      <c r="O711" t="e">
        <f>IF(LEN(L711&gt;0),VLOOKUP(N711,Sheet1!$B$2:$B$195,1,FALSE),"")</f>
        <v>#N/A</v>
      </c>
      <c r="U711" s="5" t="s">
        <v>3358</v>
      </c>
      <c r="V711" t="s">
        <v>3356</v>
      </c>
    </row>
    <row r="712" spans="1:22" x14ac:dyDescent="0.25">
      <c r="A712" s="1"/>
      <c r="B712" t="s">
        <v>3359</v>
      </c>
      <c r="E712" t="str">
        <f t="shared" si="35"/>
        <v/>
      </c>
      <c r="J712" t="s">
        <v>3360</v>
      </c>
      <c r="K712" t="s">
        <v>252</v>
      </c>
      <c r="L712" t="str">
        <f t="shared" si="34"/>
        <v>AV37</v>
      </c>
      <c r="M712" t="str">
        <f t="shared" si="33"/>
        <v/>
      </c>
      <c r="N712" t="e">
        <f>IF(LEN(K712&gt;0),VLOOKUP(L712,Sheet1!$A$2:$A$195,1,FALSE),"")</f>
        <v>#N/A</v>
      </c>
      <c r="O712" t="e">
        <f>IF(LEN(L712&gt;0),VLOOKUP(N712,Sheet1!$B$2:$B$195,1,FALSE),"")</f>
        <v>#N/A</v>
      </c>
      <c r="U712" s="5" t="s">
        <v>3361</v>
      </c>
      <c r="V712" t="s">
        <v>3360</v>
      </c>
    </row>
    <row r="713" spans="1:22" x14ac:dyDescent="0.25">
      <c r="A713" s="1"/>
      <c r="B713" t="s">
        <v>3362</v>
      </c>
      <c r="E713" t="str">
        <f t="shared" si="35"/>
        <v/>
      </c>
      <c r="J713" t="s">
        <v>3363</v>
      </c>
      <c r="K713" t="s">
        <v>1387</v>
      </c>
      <c r="L713" t="str">
        <f t="shared" si="34"/>
        <v>AU35</v>
      </c>
      <c r="M713" t="str">
        <f t="shared" si="33"/>
        <v/>
      </c>
      <c r="N713" t="e">
        <f>IF(LEN(K713&gt;0),VLOOKUP(L713,Sheet1!$A$2:$A$195,1,FALSE),"")</f>
        <v>#N/A</v>
      </c>
      <c r="O713" t="e">
        <f>IF(LEN(L713&gt;0),VLOOKUP(N713,Sheet1!$B$2:$B$195,1,FALSE),"")</f>
        <v>#N/A</v>
      </c>
      <c r="U713" s="5" t="s">
        <v>3364</v>
      </c>
      <c r="V713" t="s">
        <v>3363</v>
      </c>
    </row>
    <row r="714" spans="1:22" x14ac:dyDescent="0.25">
      <c r="A714" s="1"/>
      <c r="B714" t="s">
        <v>3365</v>
      </c>
      <c r="E714" t="str">
        <f t="shared" si="35"/>
        <v/>
      </c>
      <c r="J714" t="s">
        <v>3366</v>
      </c>
      <c r="K714" t="s">
        <v>92</v>
      </c>
      <c r="L714" t="str">
        <f t="shared" si="34"/>
        <v>AW36</v>
      </c>
      <c r="M714" t="str">
        <f t="shared" si="33"/>
        <v/>
      </c>
      <c r="N714" t="e">
        <f>IF(LEN(K714&gt;0),VLOOKUP(L714,Sheet1!$A$2:$A$195,1,FALSE),"")</f>
        <v>#N/A</v>
      </c>
      <c r="O714" t="e">
        <f>IF(LEN(L714&gt;0),VLOOKUP(N714,Sheet1!$B$2:$B$195,1,FALSE),"")</f>
        <v>#N/A</v>
      </c>
      <c r="U714" s="5" t="s">
        <v>3367</v>
      </c>
      <c r="V714" t="s">
        <v>3366</v>
      </c>
    </row>
    <row r="715" spans="1:22" x14ac:dyDescent="0.25">
      <c r="A715" s="1"/>
      <c r="B715" t="s">
        <v>3368</v>
      </c>
      <c r="E715" t="str">
        <f t="shared" si="35"/>
        <v/>
      </c>
      <c r="J715" t="s">
        <v>3369</v>
      </c>
      <c r="L715" t="str">
        <f t="shared" si="34"/>
        <v/>
      </c>
      <c r="M715" t="str">
        <f t="shared" si="33"/>
        <v/>
      </c>
      <c r="N715" t="e">
        <f>IF(LEN(K715&gt;0),VLOOKUP(L715,Sheet1!$A$2:$A$195,1,FALSE),"")</f>
        <v>#N/A</v>
      </c>
      <c r="O715" t="e">
        <f>IF(LEN(L715&gt;0),VLOOKUP(N715,Sheet1!$B$2:$B$195,1,FALSE),"")</f>
        <v>#N/A</v>
      </c>
      <c r="U715" s="5" t="s">
        <v>3370</v>
      </c>
      <c r="V715" t="s">
        <v>3369</v>
      </c>
    </row>
    <row r="716" spans="1:22" x14ac:dyDescent="0.25">
      <c r="A716" s="1"/>
      <c r="B716" t="s">
        <v>3371</v>
      </c>
      <c r="E716" t="str">
        <f t="shared" si="35"/>
        <v/>
      </c>
      <c r="J716" t="s">
        <v>3372</v>
      </c>
      <c r="K716" t="s">
        <v>3373</v>
      </c>
      <c r="L716" t="str">
        <f t="shared" si="34"/>
        <v>AU34</v>
      </c>
      <c r="M716" t="str">
        <f t="shared" si="33"/>
        <v/>
      </c>
      <c r="N716" t="e">
        <f>IF(LEN(K716&gt;0),VLOOKUP(L716,Sheet1!$A$2:$A$195,1,FALSE),"")</f>
        <v>#N/A</v>
      </c>
      <c r="O716" t="e">
        <f>IF(LEN(L716&gt;0),VLOOKUP(N716,Sheet1!$B$2:$B$195,1,FALSE),"")</f>
        <v>#N/A</v>
      </c>
      <c r="U716" s="5" t="s">
        <v>3374</v>
      </c>
      <c r="V716" t="s">
        <v>3372</v>
      </c>
    </row>
    <row r="717" spans="1:22" x14ac:dyDescent="0.25">
      <c r="A717" s="1"/>
      <c r="B717" t="s">
        <v>3375</v>
      </c>
      <c r="E717" t="str">
        <f t="shared" si="35"/>
        <v/>
      </c>
      <c r="J717" t="s">
        <v>3376</v>
      </c>
      <c r="K717" t="s">
        <v>3377</v>
      </c>
      <c r="L717" t="str">
        <f t="shared" si="34"/>
        <v>AW34</v>
      </c>
      <c r="M717" t="str">
        <f t="shared" si="33"/>
        <v/>
      </c>
      <c r="N717" t="e">
        <f>IF(LEN(K717&gt;0),VLOOKUP(L717,Sheet1!$A$2:$A$195,1,FALSE),"")</f>
        <v>#N/A</v>
      </c>
      <c r="O717" t="e">
        <f>IF(LEN(L717&gt;0),VLOOKUP(N717,Sheet1!$B$2:$B$195,1,FALSE),"")</f>
        <v>#N/A</v>
      </c>
      <c r="U717" s="5" t="s">
        <v>3378</v>
      </c>
      <c r="V717" t="s">
        <v>3376</v>
      </c>
    </row>
    <row r="718" spans="1:22" x14ac:dyDescent="0.25">
      <c r="A718" s="1"/>
      <c r="B718" t="s">
        <v>3379</v>
      </c>
      <c r="E718" t="str">
        <f t="shared" si="35"/>
        <v/>
      </c>
      <c r="J718" t="s">
        <v>3380</v>
      </c>
      <c r="K718" t="s">
        <v>3381</v>
      </c>
      <c r="L718" t="str">
        <f t="shared" si="34"/>
        <v>L13</v>
      </c>
      <c r="M718" t="str">
        <f t="shared" si="33"/>
        <v/>
      </c>
      <c r="N718" t="str">
        <f>IF(LEN(K718&gt;0),VLOOKUP(L718,Sheet1!$A$2:$A$195,1,FALSE),"")</f>
        <v>L13</v>
      </c>
      <c r="O718" t="str">
        <f>IF(LEN(L718&gt;0),VLOOKUP(N718,Sheet1!$B$2:$B$195,1,FALSE),"")</f>
        <v>L13</v>
      </c>
      <c r="U718" s="5" t="s">
        <v>3382</v>
      </c>
      <c r="V718" t="s">
        <v>3380</v>
      </c>
    </row>
    <row r="719" spans="1:22" x14ac:dyDescent="0.25">
      <c r="A719" s="1"/>
      <c r="B719" t="s">
        <v>3383</v>
      </c>
      <c r="E719" t="str">
        <f t="shared" si="35"/>
        <v/>
      </c>
      <c r="J719" t="s">
        <v>3384</v>
      </c>
      <c r="K719" t="s">
        <v>3385</v>
      </c>
      <c r="L719" t="str">
        <f t="shared" si="34"/>
        <v>L15</v>
      </c>
      <c r="M719" t="str">
        <f t="shared" si="33"/>
        <v/>
      </c>
      <c r="N719" t="str">
        <f>IF(LEN(K719&gt;0),VLOOKUP(L719,Sheet1!$A$2:$A$195,1,FALSE),"")</f>
        <v>L15</v>
      </c>
      <c r="O719" t="str">
        <f>IF(LEN(L719&gt;0),VLOOKUP(N719,Sheet1!$B$2:$B$195,1,FALSE),"")</f>
        <v>L15</v>
      </c>
      <c r="U719" s="5" t="s">
        <v>3386</v>
      </c>
      <c r="V719" t="s">
        <v>3384</v>
      </c>
    </row>
    <row r="720" spans="1:22" x14ac:dyDescent="0.25">
      <c r="A720" s="1"/>
      <c r="B720" t="s">
        <v>3387</v>
      </c>
      <c r="E720" t="str">
        <f t="shared" si="35"/>
        <v/>
      </c>
      <c r="J720" t="s">
        <v>3388</v>
      </c>
      <c r="K720" t="s">
        <v>3389</v>
      </c>
      <c r="L720" t="str">
        <f t="shared" si="34"/>
        <v>H13</v>
      </c>
      <c r="M720" t="str">
        <f t="shared" si="33"/>
        <v/>
      </c>
      <c r="N720" t="str">
        <f>IF(LEN(K720&gt;0),VLOOKUP(L720,Sheet1!$A$2:$A$195,1,FALSE),"")</f>
        <v>H13</v>
      </c>
      <c r="O720" t="str">
        <f>IF(LEN(L720&gt;0),VLOOKUP(N720,Sheet1!$B$2:$B$195,1,FALSE),"")</f>
        <v>H13</v>
      </c>
      <c r="U720" s="5" t="s">
        <v>3390</v>
      </c>
      <c r="V720" t="s">
        <v>3388</v>
      </c>
    </row>
    <row r="721" spans="1:22" x14ac:dyDescent="0.25">
      <c r="A721" s="19"/>
      <c r="B721" s="17" t="s">
        <v>3391</v>
      </c>
      <c r="C721" s="17"/>
      <c r="D721" s="17"/>
      <c r="E721" s="17" t="str">
        <f t="shared" si="35"/>
        <v/>
      </c>
      <c r="F721" s="17"/>
      <c r="G721" s="17"/>
      <c r="H721" s="17"/>
      <c r="I721" s="17"/>
      <c r="J721" s="17" t="s">
        <v>3392</v>
      </c>
      <c r="K721" s="17" t="s">
        <v>3393</v>
      </c>
      <c r="L721" s="17" t="str">
        <f t="shared" si="34"/>
        <v>K12</v>
      </c>
      <c r="M721" s="17" t="str">
        <f t="shared" si="33"/>
        <v/>
      </c>
      <c r="N721" s="17" t="str">
        <f>IF(LEN(K721&gt;0),VLOOKUP(L721,Sheet1!$A$2:$A$195,1,FALSE),"")</f>
        <v>K12</v>
      </c>
      <c r="O721" s="17" t="str">
        <f>IF(LEN(L721&gt;0),VLOOKUP(N721,Sheet1!$B$2:$B$195,1,FALSE),"")</f>
        <v>K12</v>
      </c>
      <c r="P721" s="17"/>
      <c r="Q721" s="17"/>
      <c r="R721" s="17"/>
      <c r="S721" s="17"/>
      <c r="T721" s="17"/>
      <c r="U721" s="20" t="s">
        <v>3394</v>
      </c>
      <c r="V721" s="17" t="s">
        <v>3392</v>
      </c>
    </row>
    <row r="722" spans="1:22" x14ac:dyDescent="0.25">
      <c r="A722" s="1"/>
      <c r="B722" t="s">
        <v>3395</v>
      </c>
      <c r="E722" t="str">
        <f t="shared" si="35"/>
        <v/>
      </c>
      <c r="J722" t="s">
        <v>3396</v>
      </c>
      <c r="K722" t="s">
        <v>3397</v>
      </c>
      <c r="L722" t="str">
        <f t="shared" si="34"/>
        <v>K15</v>
      </c>
      <c r="M722" t="str">
        <f t="shared" si="33"/>
        <v/>
      </c>
      <c r="N722" t="str">
        <f>IF(LEN(K722&gt;0),VLOOKUP(L722,Sheet1!$A$2:$A$195,1,FALSE),"")</f>
        <v>K15</v>
      </c>
      <c r="O722" t="str">
        <f>IF(LEN(L722&gt;0),VLOOKUP(N722,Sheet1!$B$2:$B$195,1,FALSE),"")</f>
        <v>K15</v>
      </c>
      <c r="U722" s="5" t="s">
        <v>3398</v>
      </c>
      <c r="V722" t="s">
        <v>3396</v>
      </c>
    </row>
    <row r="723" spans="1:22" x14ac:dyDescent="0.25">
      <c r="A723" s="1"/>
      <c r="B723" t="s">
        <v>3399</v>
      </c>
      <c r="E723" t="str">
        <f t="shared" si="35"/>
        <v/>
      </c>
      <c r="J723" t="s">
        <v>3400</v>
      </c>
      <c r="K723" t="s">
        <v>3401</v>
      </c>
      <c r="L723" t="str">
        <f t="shared" si="34"/>
        <v>P15</v>
      </c>
      <c r="M723" t="str">
        <f t="shared" si="33"/>
        <v/>
      </c>
      <c r="N723" t="e">
        <f>IF(LEN(K723&gt;0),VLOOKUP(L723,Sheet1!$A$2:$A$195,1,FALSE),"")</f>
        <v>#N/A</v>
      </c>
      <c r="O723" t="e">
        <f>IF(LEN(L723&gt;0),VLOOKUP(N723,Sheet1!$B$2:$B$195,1,FALSE),"")</f>
        <v>#N/A</v>
      </c>
      <c r="U723" s="5" t="s">
        <v>3402</v>
      </c>
      <c r="V723" t="s">
        <v>3400</v>
      </c>
    </row>
    <row r="724" spans="1:22" x14ac:dyDescent="0.25">
      <c r="A724" s="1"/>
      <c r="B724" t="s">
        <v>3403</v>
      </c>
      <c r="E724" t="str">
        <f t="shared" si="35"/>
        <v/>
      </c>
      <c r="J724" t="s">
        <v>3404</v>
      </c>
      <c r="K724" t="s">
        <v>3405</v>
      </c>
      <c r="L724" t="str">
        <f t="shared" si="34"/>
        <v>P13</v>
      </c>
      <c r="M724" t="str">
        <f t="shared" si="33"/>
        <v/>
      </c>
      <c r="N724" t="str">
        <f>IF(LEN(K724&gt;0),VLOOKUP(L724,Sheet1!$A$2:$A$195,1,FALSE),"")</f>
        <v>P13</v>
      </c>
      <c r="O724" t="str">
        <f>IF(LEN(L724&gt;0),VLOOKUP(N724,Sheet1!$B$2:$B$195,1,FALSE),"")</f>
        <v>P13</v>
      </c>
      <c r="U724" s="5" t="s">
        <v>3406</v>
      </c>
      <c r="V724" t="s">
        <v>3404</v>
      </c>
    </row>
    <row r="725" spans="1:22" x14ac:dyDescent="0.25">
      <c r="A725" s="1"/>
      <c r="B725" t="s">
        <v>3407</v>
      </c>
      <c r="E725" t="str">
        <f t="shared" si="35"/>
        <v/>
      </c>
      <c r="J725" t="s">
        <v>3408</v>
      </c>
      <c r="L725" t="str">
        <f t="shared" si="34"/>
        <v/>
      </c>
      <c r="M725" t="str">
        <f t="shared" si="33"/>
        <v/>
      </c>
      <c r="N725" t="e">
        <f>IF(LEN(K725&gt;0),VLOOKUP(L725,Sheet1!$A$2:$A$195,1,FALSE),"")</f>
        <v>#N/A</v>
      </c>
      <c r="O725" t="e">
        <f>IF(LEN(L725&gt;0),VLOOKUP(N725,Sheet1!$B$2:$B$195,1,FALSE),"")</f>
        <v>#N/A</v>
      </c>
      <c r="U725" s="5" t="s">
        <v>3409</v>
      </c>
      <c r="V725" t="s">
        <v>3408</v>
      </c>
    </row>
    <row r="726" spans="1:22" x14ac:dyDescent="0.25">
      <c r="A726" s="1"/>
      <c r="B726" t="s">
        <v>3410</v>
      </c>
      <c r="E726" t="str">
        <f t="shared" si="35"/>
        <v/>
      </c>
      <c r="J726" t="s">
        <v>3411</v>
      </c>
      <c r="K726" t="s">
        <v>3412</v>
      </c>
      <c r="L726" t="str">
        <f t="shared" si="34"/>
        <v>F13</v>
      </c>
      <c r="M726" t="str">
        <f t="shared" si="33"/>
        <v/>
      </c>
      <c r="N726" t="str">
        <f>IF(LEN(K726&gt;0),VLOOKUP(L726,Sheet1!$A$2:$A$195,1,FALSE),"")</f>
        <v>F13</v>
      </c>
      <c r="O726" t="str">
        <f>IF(LEN(L726&gt;0),VLOOKUP(N726,Sheet1!$B$2:$B$195,1,FALSE),"")</f>
        <v>F13</v>
      </c>
      <c r="U726" s="5" t="s">
        <v>3413</v>
      </c>
      <c r="V726" t="s">
        <v>3411</v>
      </c>
    </row>
    <row r="727" spans="1:22" x14ac:dyDescent="0.25">
      <c r="A727" s="1"/>
      <c r="B727" t="s">
        <v>3414</v>
      </c>
      <c r="E727" t="str">
        <f t="shared" si="35"/>
        <v/>
      </c>
      <c r="J727" t="s">
        <v>3415</v>
      </c>
      <c r="K727" t="s">
        <v>3416</v>
      </c>
      <c r="L727" t="str">
        <f t="shared" si="34"/>
        <v>D15</v>
      </c>
      <c r="M727" t="str">
        <f t="shared" si="33"/>
        <v/>
      </c>
      <c r="N727" t="str">
        <f>IF(LEN(K727&gt;0),VLOOKUP(L727,Sheet1!$A$2:$A$195,1,FALSE),"")</f>
        <v>D15</v>
      </c>
      <c r="O727" t="str">
        <f>IF(LEN(L727&gt;0),VLOOKUP(N727,Sheet1!$B$2:$B$195,1,FALSE),"")</f>
        <v>D15</v>
      </c>
      <c r="U727" s="5" t="s">
        <v>3417</v>
      </c>
      <c r="V727" t="s">
        <v>3415</v>
      </c>
    </row>
    <row r="728" spans="1:22" x14ac:dyDescent="0.25">
      <c r="A728" s="1"/>
      <c r="B728" t="s">
        <v>3418</v>
      </c>
      <c r="E728" t="str">
        <f t="shared" si="35"/>
        <v/>
      </c>
      <c r="J728" t="s">
        <v>3419</v>
      </c>
      <c r="K728" t="s">
        <v>3420</v>
      </c>
      <c r="L728" t="str">
        <f t="shared" si="34"/>
        <v>K36</v>
      </c>
      <c r="M728" t="str">
        <f t="shared" si="33"/>
        <v/>
      </c>
      <c r="N728" t="e">
        <f>IF(LEN(K728&gt;0),VLOOKUP(L728,Sheet1!$A$2:$A$195,1,FALSE),"")</f>
        <v>#N/A</v>
      </c>
      <c r="O728" t="e">
        <f>IF(LEN(L728&gt;0),VLOOKUP(N728,Sheet1!$B$2:$B$195,1,FALSE),"")</f>
        <v>#N/A</v>
      </c>
      <c r="U728" s="5" t="s">
        <v>3421</v>
      </c>
      <c r="V728" t="s">
        <v>3419</v>
      </c>
    </row>
    <row r="729" spans="1:22" x14ac:dyDescent="0.25">
      <c r="A729" s="1"/>
      <c r="B729" t="s">
        <v>3422</v>
      </c>
      <c r="E729" t="str">
        <f t="shared" si="35"/>
        <v/>
      </c>
      <c r="J729" t="s">
        <v>3423</v>
      </c>
      <c r="K729" t="s">
        <v>3424</v>
      </c>
      <c r="L729" t="str">
        <f t="shared" si="34"/>
        <v>J38</v>
      </c>
      <c r="M729" t="str">
        <f t="shared" si="33"/>
        <v/>
      </c>
      <c r="N729" t="e">
        <f>IF(LEN(K729&gt;0),VLOOKUP(L729,Sheet1!$A$2:$A$195,1,FALSE),"")</f>
        <v>#N/A</v>
      </c>
      <c r="O729" t="e">
        <f>IF(LEN(L729&gt;0),VLOOKUP(N729,Sheet1!$B$2:$B$195,1,FALSE),"")</f>
        <v>#N/A</v>
      </c>
      <c r="U729" s="5" t="s">
        <v>3425</v>
      </c>
      <c r="V729" t="s">
        <v>3423</v>
      </c>
    </row>
    <row r="730" spans="1:22" x14ac:dyDescent="0.25">
      <c r="A730" s="1"/>
      <c r="B730" t="s">
        <v>3426</v>
      </c>
      <c r="E730" t="str">
        <f t="shared" si="35"/>
        <v/>
      </c>
      <c r="J730" t="s">
        <v>3427</v>
      </c>
      <c r="K730" t="s">
        <v>3428</v>
      </c>
      <c r="L730" t="str">
        <f t="shared" si="34"/>
        <v>L35</v>
      </c>
      <c r="M730" t="str">
        <f t="shared" si="33"/>
        <v/>
      </c>
      <c r="N730" t="e">
        <f>IF(LEN(K730&gt;0),VLOOKUP(L730,Sheet1!$A$2:$A$195,1,FALSE),"")</f>
        <v>#N/A</v>
      </c>
      <c r="O730" t="e">
        <f>IF(LEN(L730&gt;0),VLOOKUP(N730,Sheet1!$B$2:$B$195,1,FALSE),"")</f>
        <v>#N/A</v>
      </c>
      <c r="U730" s="5" t="s">
        <v>3429</v>
      </c>
      <c r="V730" t="s">
        <v>3427</v>
      </c>
    </row>
    <row r="731" spans="1:22" x14ac:dyDescent="0.25">
      <c r="A731" s="1"/>
      <c r="B731" t="s">
        <v>3430</v>
      </c>
      <c r="E731" t="str">
        <f t="shared" si="35"/>
        <v/>
      </c>
      <c r="J731" t="s">
        <v>3431</v>
      </c>
      <c r="K731" t="s">
        <v>3432</v>
      </c>
      <c r="L731" t="str">
        <f t="shared" si="34"/>
        <v>L38</v>
      </c>
      <c r="M731" t="str">
        <f t="shared" si="33"/>
        <v/>
      </c>
      <c r="N731" t="e">
        <f>IF(LEN(K731&gt;0),VLOOKUP(L731,Sheet1!$A$2:$A$195,1,FALSE),"")</f>
        <v>#N/A</v>
      </c>
      <c r="O731" t="e">
        <f>IF(LEN(L731&gt;0),VLOOKUP(N731,Sheet1!$B$2:$B$195,1,FALSE),"")</f>
        <v>#N/A</v>
      </c>
      <c r="U731" s="5" t="s">
        <v>3433</v>
      </c>
      <c r="V731" t="s">
        <v>3431</v>
      </c>
    </row>
    <row r="732" spans="1:22" x14ac:dyDescent="0.25">
      <c r="A732" s="1"/>
      <c r="B732" t="s">
        <v>3434</v>
      </c>
      <c r="E732" t="str">
        <f t="shared" si="35"/>
        <v/>
      </c>
      <c r="J732" t="s">
        <v>3435</v>
      </c>
      <c r="K732" t="s">
        <v>3436</v>
      </c>
      <c r="L732" t="str">
        <f t="shared" si="34"/>
        <v>H34</v>
      </c>
      <c r="M732" t="str">
        <f t="shared" si="33"/>
        <v/>
      </c>
      <c r="N732" t="e">
        <f>IF(LEN(K732&gt;0),VLOOKUP(L732,Sheet1!$A$2:$A$195,1,FALSE),"")</f>
        <v>#N/A</v>
      </c>
      <c r="O732" t="e">
        <f>IF(LEN(L732&gt;0),VLOOKUP(N732,Sheet1!$B$2:$B$195,1,FALSE),"")</f>
        <v>#N/A</v>
      </c>
      <c r="U732" s="5" t="s">
        <v>3437</v>
      </c>
      <c r="V732" t="s">
        <v>3435</v>
      </c>
    </row>
    <row r="733" spans="1:22" x14ac:dyDescent="0.25">
      <c r="A733" s="1"/>
      <c r="B733" t="s">
        <v>3438</v>
      </c>
      <c r="E733" t="str">
        <f t="shared" si="35"/>
        <v/>
      </c>
      <c r="J733" t="s">
        <v>3439</v>
      </c>
      <c r="K733" t="s">
        <v>3440</v>
      </c>
      <c r="L733" t="str">
        <f t="shared" si="34"/>
        <v>H37</v>
      </c>
      <c r="M733" t="str">
        <f t="shared" si="33"/>
        <v/>
      </c>
      <c r="N733" t="e">
        <f>IF(LEN(K733&gt;0),VLOOKUP(L733,Sheet1!$A$2:$A$195,1,FALSE),"")</f>
        <v>#N/A</v>
      </c>
      <c r="O733" t="e">
        <f>IF(LEN(L733&gt;0),VLOOKUP(N733,Sheet1!$B$2:$B$195,1,FALSE),"")</f>
        <v>#N/A</v>
      </c>
      <c r="U733" s="5" t="s">
        <v>3441</v>
      </c>
      <c r="V733" t="s">
        <v>3439</v>
      </c>
    </row>
    <row r="734" spans="1:22" x14ac:dyDescent="0.25">
      <c r="A734" s="1"/>
      <c r="B734" t="s">
        <v>3442</v>
      </c>
      <c r="E734" t="str">
        <f t="shared" si="35"/>
        <v/>
      </c>
      <c r="J734" t="s">
        <v>3443</v>
      </c>
      <c r="K734" t="s">
        <v>3444</v>
      </c>
      <c r="L734" t="str">
        <f t="shared" si="34"/>
        <v>H36</v>
      </c>
      <c r="M734" t="str">
        <f t="shared" si="33"/>
        <v/>
      </c>
      <c r="N734" t="e">
        <f>IF(LEN(K734&gt;0),VLOOKUP(L734,Sheet1!$A$2:$A$195,1,FALSE),"")</f>
        <v>#N/A</v>
      </c>
      <c r="O734" t="e">
        <f>IF(LEN(L734&gt;0),VLOOKUP(N734,Sheet1!$B$2:$B$195,1,FALSE),"")</f>
        <v>#N/A</v>
      </c>
      <c r="U734" s="5" t="s">
        <v>3445</v>
      </c>
      <c r="V734" t="s">
        <v>3443</v>
      </c>
    </row>
    <row r="735" spans="1:22" x14ac:dyDescent="0.25">
      <c r="A735" s="1"/>
      <c r="B735" t="s">
        <v>3446</v>
      </c>
      <c r="E735" t="str">
        <f t="shared" si="35"/>
        <v/>
      </c>
      <c r="J735" t="s">
        <v>3447</v>
      </c>
      <c r="K735" t="s">
        <v>3448</v>
      </c>
      <c r="L735" t="str">
        <f t="shared" si="34"/>
        <v>G37</v>
      </c>
      <c r="M735" t="str">
        <f t="shared" si="33"/>
        <v/>
      </c>
      <c r="N735" t="e">
        <f>IF(LEN(K735&gt;0),VLOOKUP(L735,Sheet1!$A$2:$A$195,1,FALSE),"")</f>
        <v>#N/A</v>
      </c>
      <c r="O735" t="e">
        <f>IF(LEN(L735&gt;0),VLOOKUP(N735,Sheet1!$B$2:$B$195,1,FALSE),"")</f>
        <v>#N/A</v>
      </c>
      <c r="U735" s="5" t="s">
        <v>3449</v>
      </c>
      <c r="V735" t="s">
        <v>3447</v>
      </c>
    </row>
    <row r="736" spans="1:22" x14ac:dyDescent="0.25">
      <c r="A736" s="1"/>
      <c r="B736" t="s">
        <v>3450</v>
      </c>
      <c r="E736" t="str">
        <f t="shared" si="35"/>
        <v/>
      </c>
      <c r="J736" t="s">
        <v>3451</v>
      </c>
      <c r="K736" t="s">
        <v>3452</v>
      </c>
      <c r="L736" t="str">
        <f t="shared" si="34"/>
        <v>F38</v>
      </c>
      <c r="M736" t="str">
        <f t="shared" si="33"/>
        <v/>
      </c>
      <c r="N736" t="e">
        <f>IF(LEN(K736&gt;0),VLOOKUP(L736,Sheet1!$A$2:$A$195,1,FALSE),"")</f>
        <v>#N/A</v>
      </c>
      <c r="O736" t="e">
        <f>IF(LEN(L736&gt;0),VLOOKUP(N736,Sheet1!$B$2:$B$195,1,FALSE),"")</f>
        <v>#N/A</v>
      </c>
      <c r="U736" s="5" t="s">
        <v>3453</v>
      </c>
      <c r="V736" t="s">
        <v>3451</v>
      </c>
    </row>
    <row r="737" spans="1:22" x14ac:dyDescent="0.25">
      <c r="A737" s="1"/>
      <c r="B737" t="s">
        <v>3454</v>
      </c>
      <c r="E737" t="str">
        <f t="shared" si="35"/>
        <v/>
      </c>
      <c r="J737" t="s">
        <v>3455</v>
      </c>
      <c r="K737" t="s">
        <v>3456</v>
      </c>
      <c r="L737" t="str">
        <f t="shared" si="34"/>
        <v>E37</v>
      </c>
      <c r="M737" t="str">
        <f t="shared" si="33"/>
        <v/>
      </c>
      <c r="N737" t="e">
        <f>IF(LEN(K737&gt;0),VLOOKUP(L737,Sheet1!$A$2:$A$195,1,FALSE),"")</f>
        <v>#N/A</v>
      </c>
      <c r="O737" t="e">
        <f>IF(LEN(L737&gt;0),VLOOKUP(N737,Sheet1!$B$2:$B$195,1,FALSE),"")</f>
        <v>#N/A</v>
      </c>
      <c r="U737" s="5" t="s">
        <v>3457</v>
      </c>
      <c r="V737" t="s">
        <v>3455</v>
      </c>
    </row>
    <row r="738" spans="1:22" x14ac:dyDescent="0.25">
      <c r="A738" s="1"/>
      <c r="B738" t="s">
        <v>3458</v>
      </c>
      <c r="E738" t="str">
        <f t="shared" si="35"/>
        <v/>
      </c>
      <c r="J738" t="s">
        <v>3459</v>
      </c>
      <c r="K738" t="s">
        <v>3460</v>
      </c>
      <c r="L738" t="str">
        <f t="shared" si="34"/>
        <v>C38</v>
      </c>
      <c r="M738" t="str">
        <f t="shared" si="33"/>
        <v/>
      </c>
      <c r="N738" t="e">
        <f>IF(LEN(K738&gt;0),VLOOKUP(L738,Sheet1!$A$2:$A$195,1,FALSE),"")</f>
        <v>#N/A</v>
      </c>
      <c r="O738" t="e">
        <f>IF(LEN(L738&gt;0),VLOOKUP(N738,Sheet1!$B$2:$B$195,1,FALSE),"")</f>
        <v>#N/A</v>
      </c>
      <c r="U738" s="5" t="s">
        <v>3461</v>
      </c>
      <c r="V738" t="s">
        <v>3459</v>
      </c>
    </row>
    <row r="739" spans="1:22" x14ac:dyDescent="0.25">
      <c r="A739" s="1"/>
      <c r="B739" t="s">
        <v>3462</v>
      </c>
      <c r="E739" t="str">
        <f t="shared" si="35"/>
        <v/>
      </c>
      <c r="J739" t="s">
        <v>3463</v>
      </c>
      <c r="K739" t="s">
        <v>3464</v>
      </c>
      <c r="L739" t="str">
        <f t="shared" si="34"/>
        <v>A37</v>
      </c>
      <c r="M739" t="str">
        <f t="shared" si="33"/>
        <v/>
      </c>
      <c r="N739" t="e">
        <f>IF(LEN(K739&gt;0),VLOOKUP(L739,Sheet1!$A$2:$A$195,1,FALSE),"")</f>
        <v>#N/A</v>
      </c>
      <c r="O739" t="e">
        <f>IF(LEN(L739&gt;0),VLOOKUP(N739,Sheet1!$B$2:$B$195,1,FALSE),"")</f>
        <v>#N/A</v>
      </c>
      <c r="U739" s="5" t="s">
        <v>3465</v>
      </c>
      <c r="V739" t="s">
        <v>3463</v>
      </c>
    </row>
    <row r="740" spans="1:22" x14ac:dyDescent="0.25">
      <c r="A740" s="1"/>
      <c r="B740" t="s">
        <v>3466</v>
      </c>
      <c r="E740" t="str">
        <f t="shared" si="35"/>
        <v/>
      </c>
      <c r="J740" t="s">
        <v>3467</v>
      </c>
      <c r="K740" t="s">
        <v>3468</v>
      </c>
      <c r="L740" t="str">
        <f t="shared" si="34"/>
        <v>M31</v>
      </c>
      <c r="M740" t="str">
        <f t="shared" si="33"/>
        <v/>
      </c>
      <c r="N740" t="e">
        <f>IF(LEN(K740&gt;0),VLOOKUP(L740,Sheet1!$A$2:$A$195,1,FALSE),"")</f>
        <v>#N/A</v>
      </c>
      <c r="O740" t="e">
        <f>IF(LEN(L740&gt;0),VLOOKUP(N740,Sheet1!$B$2:$B$195,1,FALSE),"")</f>
        <v>#N/A</v>
      </c>
      <c r="U740" s="5" t="s">
        <v>3469</v>
      </c>
      <c r="V740" t="s">
        <v>3467</v>
      </c>
    </row>
    <row r="741" spans="1:22" x14ac:dyDescent="0.25">
      <c r="A741" s="1"/>
      <c r="B741" t="s">
        <v>3470</v>
      </c>
      <c r="E741" t="str">
        <f t="shared" si="35"/>
        <v/>
      </c>
      <c r="J741" t="s">
        <v>3471</v>
      </c>
      <c r="K741" t="s">
        <v>3472</v>
      </c>
      <c r="L741" t="str">
        <f t="shared" si="34"/>
        <v>AN36</v>
      </c>
      <c r="M741" t="str">
        <f t="shared" si="33"/>
        <v/>
      </c>
      <c r="N741" t="str">
        <f>IF(LEN(K741&gt;0),VLOOKUP(L741,Sheet1!$A$2:$A$195,1,FALSE),"")</f>
        <v>AN36</v>
      </c>
      <c r="O741" t="str">
        <f>IF(LEN(L741&gt;0),VLOOKUP(N741,Sheet1!$B$2:$B$195,1,FALSE),"")</f>
        <v>AN36</v>
      </c>
      <c r="U741" s="5" t="s">
        <v>3473</v>
      </c>
      <c r="V741" t="s">
        <v>3471</v>
      </c>
    </row>
    <row r="742" spans="1:22" x14ac:dyDescent="0.25">
      <c r="A742" s="1"/>
      <c r="B742" t="s">
        <v>3474</v>
      </c>
      <c r="E742" t="str">
        <f t="shared" si="35"/>
        <v/>
      </c>
      <c r="J742" t="s">
        <v>3475</v>
      </c>
      <c r="K742" t="s">
        <v>3476</v>
      </c>
      <c r="L742" t="str">
        <f t="shared" si="34"/>
        <v>K31</v>
      </c>
      <c r="M742" t="str">
        <f t="shared" si="33"/>
        <v/>
      </c>
      <c r="N742" t="e">
        <f>IF(LEN(K742&gt;0),VLOOKUP(L742,Sheet1!$A$2:$A$195,1,FALSE),"")</f>
        <v>#N/A</v>
      </c>
      <c r="O742" t="e">
        <f>IF(LEN(L742&gt;0),VLOOKUP(N742,Sheet1!$B$2:$B$195,1,FALSE),"")</f>
        <v>#N/A</v>
      </c>
      <c r="U742" s="5" t="s">
        <v>3477</v>
      </c>
      <c r="V742" t="s">
        <v>3475</v>
      </c>
    </row>
    <row r="743" spans="1:22" x14ac:dyDescent="0.25">
      <c r="A743" s="1"/>
      <c r="B743" t="s">
        <v>3478</v>
      </c>
      <c r="E743" t="str">
        <f t="shared" si="35"/>
        <v/>
      </c>
      <c r="J743" t="s">
        <v>3479</v>
      </c>
      <c r="K743" t="s">
        <v>3480</v>
      </c>
      <c r="L743" t="str">
        <f t="shared" si="34"/>
        <v>C32</v>
      </c>
      <c r="M743" t="str">
        <f t="shared" si="33"/>
        <v/>
      </c>
      <c r="N743" t="e">
        <f>IF(LEN(K743&gt;0),VLOOKUP(L743,Sheet1!$A$2:$A$195,1,FALSE),"")</f>
        <v>#N/A</v>
      </c>
      <c r="O743" t="e">
        <f>IF(LEN(L743&gt;0),VLOOKUP(N743,Sheet1!$B$2:$B$195,1,FALSE),"")</f>
        <v>#N/A</v>
      </c>
      <c r="U743" s="5" t="s">
        <v>3481</v>
      </c>
      <c r="V743" t="s">
        <v>3479</v>
      </c>
    </row>
    <row r="744" spans="1:22" x14ac:dyDescent="0.25">
      <c r="A744" s="1"/>
      <c r="B744" t="s">
        <v>3482</v>
      </c>
      <c r="E744" t="str">
        <f t="shared" si="35"/>
        <v/>
      </c>
      <c r="J744" t="s">
        <v>3483</v>
      </c>
      <c r="K744" t="s">
        <v>3484</v>
      </c>
      <c r="L744" t="str">
        <f t="shared" si="34"/>
        <v>M29</v>
      </c>
      <c r="M744" t="str">
        <f t="shared" si="33"/>
        <v/>
      </c>
      <c r="N744" t="e">
        <f>IF(LEN(K744&gt;0),VLOOKUP(L744,Sheet1!$A$2:$A$195,1,FALSE),"")</f>
        <v>#N/A</v>
      </c>
      <c r="O744" t="e">
        <f>IF(LEN(L744&gt;0),VLOOKUP(N744,Sheet1!$B$2:$B$195,1,FALSE),"")</f>
        <v>#N/A</v>
      </c>
      <c r="U744" s="5" t="s">
        <v>3485</v>
      </c>
      <c r="V744" t="s">
        <v>3483</v>
      </c>
    </row>
    <row r="745" spans="1:22" x14ac:dyDescent="0.25">
      <c r="A745" s="1"/>
      <c r="B745" t="s">
        <v>3486</v>
      </c>
      <c r="E745" t="str">
        <f t="shared" si="35"/>
        <v/>
      </c>
      <c r="J745" t="s">
        <v>3487</v>
      </c>
      <c r="K745" t="s">
        <v>3488</v>
      </c>
      <c r="L745" t="str">
        <f t="shared" si="34"/>
        <v>R30</v>
      </c>
      <c r="M745" t="str">
        <f t="shared" si="33"/>
        <v/>
      </c>
      <c r="N745" t="e">
        <f>IF(LEN(K745&gt;0),VLOOKUP(L745,Sheet1!$A$2:$A$195,1,FALSE),"")</f>
        <v>#N/A</v>
      </c>
      <c r="O745" t="e">
        <f>IF(LEN(L745&gt;0),VLOOKUP(N745,Sheet1!$B$2:$B$195,1,FALSE),"")</f>
        <v>#N/A</v>
      </c>
      <c r="U745" s="5" t="s">
        <v>3489</v>
      </c>
      <c r="V745" t="s">
        <v>3487</v>
      </c>
    </row>
    <row r="746" spans="1:22" x14ac:dyDescent="0.25">
      <c r="A746" s="1"/>
      <c r="B746" t="s">
        <v>3490</v>
      </c>
      <c r="E746" t="str">
        <f t="shared" si="35"/>
        <v/>
      </c>
      <c r="J746" t="s">
        <v>3491</v>
      </c>
      <c r="K746" t="s">
        <v>3492</v>
      </c>
      <c r="L746" t="str">
        <f t="shared" si="34"/>
        <v>P29</v>
      </c>
      <c r="M746" t="str">
        <f t="shared" si="33"/>
        <v/>
      </c>
      <c r="N746" t="e">
        <f>IF(LEN(K746&gt;0),VLOOKUP(L746,Sheet1!$A$2:$A$195,1,FALSE),"")</f>
        <v>#N/A</v>
      </c>
      <c r="O746" t="e">
        <f>IF(LEN(L746&gt;0),VLOOKUP(N746,Sheet1!$B$2:$B$195,1,FALSE),"")</f>
        <v>#N/A</v>
      </c>
      <c r="U746" s="5" t="s">
        <v>3493</v>
      </c>
      <c r="V746" t="s">
        <v>3491</v>
      </c>
    </row>
    <row r="747" spans="1:22" x14ac:dyDescent="0.25">
      <c r="A747" s="1"/>
      <c r="B747" t="s">
        <v>3494</v>
      </c>
      <c r="E747" t="str">
        <f t="shared" si="35"/>
        <v/>
      </c>
      <c r="J747" t="s">
        <v>3495</v>
      </c>
      <c r="K747" t="s">
        <v>3496</v>
      </c>
      <c r="L747" t="str">
        <f t="shared" si="34"/>
        <v>B32</v>
      </c>
      <c r="M747" t="str">
        <f t="shared" si="33"/>
        <v/>
      </c>
      <c r="N747" t="e">
        <f>IF(LEN(K747&gt;0),VLOOKUP(L747,Sheet1!$A$2:$A$195,1,FALSE),"")</f>
        <v>#N/A</v>
      </c>
      <c r="O747" t="e">
        <f>IF(LEN(L747&gt;0),VLOOKUP(N747,Sheet1!$B$2:$B$195,1,FALSE),"")</f>
        <v>#N/A</v>
      </c>
      <c r="U747" s="5" t="s">
        <v>3497</v>
      </c>
      <c r="V747" t="s">
        <v>3495</v>
      </c>
    </row>
    <row r="748" spans="1:22" x14ac:dyDescent="0.25">
      <c r="A748" s="1"/>
      <c r="B748" t="s">
        <v>3498</v>
      </c>
      <c r="E748" t="str">
        <f t="shared" si="35"/>
        <v/>
      </c>
      <c r="J748" t="s">
        <v>3499</v>
      </c>
      <c r="K748" t="s">
        <v>3500</v>
      </c>
      <c r="L748" t="str">
        <f t="shared" si="34"/>
        <v>B34</v>
      </c>
      <c r="M748" t="str">
        <f t="shared" si="33"/>
        <v/>
      </c>
      <c r="N748" t="e">
        <f>IF(LEN(K748&gt;0),VLOOKUP(L748,Sheet1!$A$2:$A$195,1,FALSE),"")</f>
        <v>#N/A</v>
      </c>
      <c r="O748" t="e">
        <f>IF(LEN(L748&gt;0),VLOOKUP(N748,Sheet1!$B$2:$B$195,1,FALSE),"")</f>
        <v>#N/A</v>
      </c>
      <c r="U748" s="5" t="s">
        <v>3501</v>
      </c>
      <c r="V748" t="s">
        <v>3499</v>
      </c>
    </row>
    <row r="749" spans="1:22" x14ac:dyDescent="0.25">
      <c r="A749" s="1"/>
      <c r="B749" t="s">
        <v>3502</v>
      </c>
      <c r="E749" t="str">
        <f t="shared" si="35"/>
        <v/>
      </c>
      <c r="J749" t="s">
        <v>3503</v>
      </c>
      <c r="L749" t="str">
        <f t="shared" si="34"/>
        <v/>
      </c>
      <c r="M749" t="str">
        <f t="shared" si="33"/>
        <v/>
      </c>
      <c r="N749" t="e">
        <f>IF(LEN(K749&gt;0),VLOOKUP(L749,Sheet1!$A$2:$A$195,1,FALSE),"")</f>
        <v>#N/A</v>
      </c>
      <c r="O749" t="e">
        <f>IF(LEN(L749&gt;0),VLOOKUP(N749,Sheet1!$B$2:$B$195,1,FALSE),"")</f>
        <v>#N/A</v>
      </c>
      <c r="U749" s="5" t="s">
        <v>3504</v>
      </c>
      <c r="V749" t="s">
        <v>3503</v>
      </c>
    </row>
    <row r="750" spans="1:22" x14ac:dyDescent="0.25">
      <c r="A750" s="1"/>
      <c r="B750" t="s">
        <v>3505</v>
      </c>
      <c r="E750" t="str">
        <f t="shared" si="35"/>
        <v/>
      </c>
      <c r="J750" t="s">
        <v>3506</v>
      </c>
      <c r="K750" t="s">
        <v>3507</v>
      </c>
      <c r="L750" t="str">
        <f t="shared" si="34"/>
        <v>G26</v>
      </c>
      <c r="M750" t="str">
        <f t="shared" si="33"/>
        <v/>
      </c>
      <c r="N750" t="e">
        <f>IF(LEN(K750&gt;0),VLOOKUP(L750,Sheet1!$A$2:$A$195,1,FALSE),"")</f>
        <v>#N/A</v>
      </c>
      <c r="O750" t="e">
        <f>IF(LEN(L750&gt;0),VLOOKUP(N750,Sheet1!$B$2:$B$195,1,FALSE),"")</f>
        <v>#N/A</v>
      </c>
      <c r="U750" s="5" t="s">
        <v>3508</v>
      </c>
      <c r="V750" t="s">
        <v>3506</v>
      </c>
    </row>
    <row r="751" spans="1:22" x14ac:dyDescent="0.25">
      <c r="A751" s="1"/>
      <c r="B751" t="s">
        <v>3509</v>
      </c>
      <c r="E751" t="str">
        <f t="shared" si="35"/>
        <v/>
      </c>
      <c r="J751" t="s">
        <v>3510</v>
      </c>
      <c r="K751" t="s">
        <v>3511</v>
      </c>
      <c r="L751" t="str">
        <f t="shared" si="34"/>
        <v>D29</v>
      </c>
      <c r="M751" t="str">
        <f t="shared" si="33"/>
        <v/>
      </c>
      <c r="N751" t="e">
        <f>IF(LEN(K751&gt;0),VLOOKUP(L751,Sheet1!$A$2:$A$195,1,FALSE),"")</f>
        <v>#N/A</v>
      </c>
      <c r="O751" t="e">
        <f>IF(LEN(L751&gt;0),VLOOKUP(N751,Sheet1!$B$2:$B$195,1,FALSE),"")</f>
        <v>#N/A</v>
      </c>
      <c r="U751" s="5" t="s">
        <v>3512</v>
      </c>
      <c r="V751" t="s">
        <v>3510</v>
      </c>
    </row>
    <row r="752" spans="1:22" x14ac:dyDescent="0.25">
      <c r="A752" s="1"/>
      <c r="B752" t="s">
        <v>3513</v>
      </c>
      <c r="E752" t="str">
        <f t="shared" si="35"/>
        <v/>
      </c>
      <c r="J752" t="s">
        <v>3514</v>
      </c>
      <c r="K752" t="s">
        <v>3515</v>
      </c>
      <c r="L752" t="str">
        <f t="shared" si="34"/>
        <v>J15</v>
      </c>
      <c r="M752" t="str">
        <f t="shared" si="33"/>
        <v/>
      </c>
      <c r="N752" t="str">
        <f>IF(LEN(K752&gt;0),VLOOKUP(L752,Sheet1!$A$2:$A$195,1,FALSE),"")</f>
        <v>J15</v>
      </c>
      <c r="O752" t="str">
        <f>IF(LEN(L752&gt;0),VLOOKUP(N752,Sheet1!$B$2:$B$195,1,FALSE),"")</f>
        <v>J15</v>
      </c>
      <c r="U752" s="5" t="s">
        <v>3516</v>
      </c>
      <c r="V752" t="s">
        <v>3514</v>
      </c>
    </row>
    <row r="753" spans="1:22" x14ac:dyDescent="0.25">
      <c r="A753" s="1"/>
      <c r="B753" t="s">
        <v>3517</v>
      </c>
      <c r="E753" t="str">
        <f t="shared" si="35"/>
        <v/>
      </c>
      <c r="J753" t="s">
        <v>3518</v>
      </c>
      <c r="K753" t="s">
        <v>3519</v>
      </c>
      <c r="L753" t="str">
        <f t="shared" si="34"/>
        <v>C16</v>
      </c>
      <c r="M753" t="str">
        <f t="shared" si="33"/>
        <v/>
      </c>
      <c r="N753" t="e">
        <f>IF(LEN(K753&gt;0),VLOOKUP(L753,Sheet1!$A$2:$A$195,1,FALSE),"")</f>
        <v>#N/A</v>
      </c>
      <c r="O753" t="e">
        <f>IF(LEN(L753&gt;0),VLOOKUP(N753,Sheet1!$B$2:$B$195,1,FALSE),"")</f>
        <v>#N/A</v>
      </c>
      <c r="U753" s="5" t="s">
        <v>3520</v>
      </c>
      <c r="V753" t="s">
        <v>3518</v>
      </c>
    </row>
    <row r="754" spans="1:22" x14ac:dyDescent="0.25">
      <c r="A754" s="1"/>
      <c r="B754" t="s">
        <v>3521</v>
      </c>
      <c r="E754" t="str">
        <f t="shared" si="35"/>
        <v/>
      </c>
      <c r="J754" t="s">
        <v>3522</v>
      </c>
      <c r="K754" t="s">
        <v>3523</v>
      </c>
      <c r="L754" t="str">
        <f t="shared" si="34"/>
        <v>N13</v>
      </c>
      <c r="M754" t="str">
        <f t="shared" si="33"/>
        <v/>
      </c>
      <c r="N754" t="str">
        <f>IF(LEN(K754&gt;0),VLOOKUP(L754,Sheet1!$A$2:$A$195,1,FALSE),"")</f>
        <v>N13</v>
      </c>
      <c r="O754" t="str">
        <f>IF(LEN(L754&gt;0),VLOOKUP(N754,Sheet1!$B$2:$B$195,1,FALSE),"")</f>
        <v>N13</v>
      </c>
      <c r="U754" s="5" t="s">
        <v>3524</v>
      </c>
      <c r="V754" t="s">
        <v>3522</v>
      </c>
    </row>
    <row r="755" spans="1:22" x14ac:dyDescent="0.25">
      <c r="A755" s="1"/>
      <c r="B755" t="s">
        <v>3525</v>
      </c>
      <c r="E755" t="str">
        <f t="shared" si="35"/>
        <v/>
      </c>
      <c r="J755" t="s">
        <v>3526</v>
      </c>
      <c r="L755" t="str">
        <f t="shared" si="34"/>
        <v/>
      </c>
      <c r="M755" t="str">
        <f t="shared" si="33"/>
        <v/>
      </c>
      <c r="N755" t="e">
        <f>IF(LEN(K755&gt;0),VLOOKUP(L755,Sheet1!$A$2:$A$195,1,FALSE),"")</f>
        <v>#N/A</v>
      </c>
      <c r="O755" t="e">
        <f>IF(LEN(L755&gt;0),VLOOKUP(N755,Sheet1!$B$2:$B$195,1,FALSE),"")</f>
        <v>#N/A</v>
      </c>
      <c r="U755" s="5" t="s">
        <v>3527</v>
      </c>
      <c r="V755" t="s">
        <v>3526</v>
      </c>
    </row>
    <row r="756" spans="1:22" x14ac:dyDescent="0.25">
      <c r="A756" s="1"/>
      <c r="B756" t="s">
        <v>3528</v>
      </c>
      <c r="E756" t="str">
        <f t="shared" si="35"/>
        <v/>
      </c>
      <c r="J756" t="s">
        <v>3529</v>
      </c>
      <c r="K756" t="s">
        <v>3530</v>
      </c>
      <c r="L756" t="str">
        <f t="shared" si="34"/>
        <v>F12</v>
      </c>
      <c r="M756" t="str">
        <f t="shared" si="33"/>
        <v/>
      </c>
      <c r="N756" t="str">
        <f>IF(LEN(K756&gt;0),VLOOKUP(L756,Sheet1!$A$2:$A$195,1,FALSE),"")</f>
        <v>F12</v>
      </c>
      <c r="O756" t="str">
        <f>IF(LEN(L756&gt;0),VLOOKUP(N756,Sheet1!$B$2:$B$195,1,FALSE),"")</f>
        <v>F12</v>
      </c>
      <c r="U756" s="5" t="s">
        <v>3531</v>
      </c>
      <c r="V756" t="s">
        <v>3529</v>
      </c>
    </row>
    <row r="757" spans="1:22" x14ac:dyDescent="0.25">
      <c r="A757" s="1"/>
      <c r="B757" t="s">
        <v>3532</v>
      </c>
      <c r="E757" t="str">
        <f t="shared" si="35"/>
        <v/>
      </c>
      <c r="J757" t="s">
        <v>3533</v>
      </c>
      <c r="K757" t="s">
        <v>3534</v>
      </c>
      <c r="L757" t="str">
        <f t="shared" si="34"/>
        <v>D14</v>
      </c>
      <c r="M757" t="str">
        <f t="shared" si="33"/>
        <v/>
      </c>
      <c r="N757" t="str">
        <f>IF(LEN(K757&gt;0),VLOOKUP(L757,Sheet1!$A$2:$A$195,1,FALSE),"")</f>
        <v>D14</v>
      </c>
      <c r="O757" t="str">
        <f>IF(LEN(L757&gt;0),VLOOKUP(N757,Sheet1!$B$2:$B$195,1,FALSE),"")</f>
        <v>D14</v>
      </c>
      <c r="U757" s="5" t="s">
        <v>3535</v>
      </c>
      <c r="V757" t="s">
        <v>3533</v>
      </c>
    </row>
    <row r="758" spans="1:22" x14ac:dyDescent="0.25">
      <c r="A758" s="1"/>
      <c r="B758" t="s">
        <v>3536</v>
      </c>
      <c r="E758" t="str">
        <f t="shared" si="35"/>
        <v/>
      </c>
      <c r="J758" t="s">
        <v>3537</v>
      </c>
      <c r="K758" t="s">
        <v>3538</v>
      </c>
      <c r="L758" t="str">
        <f t="shared" si="34"/>
        <v>J36</v>
      </c>
      <c r="M758" t="str">
        <f t="shared" si="33"/>
        <v/>
      </c>
      <c r="N758" t="e">
        <f>IF(LEN(K758&gt;0),VLOOKUP(L758,Sheet1!$A$2:$A$195,1,FALSE),"")</f>
        <v>#N/A</v>
      </c>
      <c r="O758" t="e">
        <f>IF(LEN(L758&gt;0),VLOOKUP(N758,Sheet1!$B$2:$B$195,1,FALSE),"")</f>
        <v>#N/A</v>
      </c>
      <c r="U758" s="5" t="s">
        <v>3539</v>
      </c>
      <c r="V758" t="s">
        <v>3537</v>
      </c>
    </row>
    <row r="759" spans="1:22" x14ac:dyDescent="0.25">
      <c r="A759" s="1"/>
      <c r="B759" t="s">
        <v>3540</v>
      </c>
      <c r="E759" t="str">
        <f t="shared" si="35"/>
        <v/>
      </c>
      <c r="J759" t="s">
        <v>3541</v>
      </c>
      <c r="K759" t="s">
        <v>3542</v>
      </c>
      <c r="L759" t="str">
        <f t="shared" si="34"/>
        <v>J39</v>
      </c>
      <c r="M759" t="str">
        <f t="shared" si="33"/>
        <v/>
      </c>
      <c r="N759" t="e">
        <f>IF(LEN(K759&gt;0),VLOOKUP(L759,Sheet1!$A$2:$A$195,1,FALSE),"")</f>
        <v>#N/A</v>
      </c>
      <c r="O759" t="e">
        <f>IF(LEN(L759&gt;0),VLOOKUP(N759,Sheet1!$B$2:$B$195,1,FALSE),"")</f>
        <v>#N/A</v>
      </c>
      <c r="U759" s="5" t="s">
        <v>3543</v>
      </c>
      <c r="V759" t="s">
        <v>3541</v>
      </c>
    </row>
    <row r="760" spans="1:22" x14ac:dyDescent="0.25">
      <c r="A760" s="1"/>
      <c r="B760" t="s">
        <v>3544</v>
      </c>
      <c r="E760" t="str">
        <f t="shared" si="35"/>
        <v/>
      </c>
      <c r="J760" t="s">
        <v>3545</v>
      </c>
      <c r="K760" t="s">
        <v>3546</v>
      </c>
      <c r="L760" t="str">
        <f t="shared" si="34"/>
        <v>K35</v>
      </c>
      <c r="M760" t="str">
        <f t="shared" si="33"/>
        <v/>
      </c>
      <c r="N760" t="e">
        <f>IF(LEN(K760&gt;0),VLOOKUP(L760,Sheet1!$A$2:$A$195,1,FALSE),"")</f>
        <v>#N/A</v>
      </c>
      <c r="O760" t="e">
        <f>IF(LEN(L760&gt;0),VLOOKUP(N760,Sheet1!$B$2:$B$195,1,FALSE),"")</f>
        <v>#N/A</v>
      </c>
      <c r="U760" s="5" t="s">
        <v>3547</v>
      </c>
      <c r="V760" t="s">
        <v>3545</v>
      </c>
    </row>
    <row r="761" spans="1:22" x14ac:dyDescent="0.25">
      <c r="A761" s="1"/>
      <c r="B761" t="s">
        <v>3548</v>
      </c>
      <c r="E761" t="str">
        <f t="shared" si="35"/>
        <v/>
      </c>
      <c r="J761" t="s">
        <v>3549</v>
      </c>
      <c r="K761" t="s">
        <v>3550</v>
      </c>
      <c r="L761" t="str">
        <f t="shared" si="34"/>
        <v>K38</v>
      </c>
      <c r="M761" t="str">
        <f t="shared" si="33"/>
        <v/>
      </c>
      <c r="N761" t="e">
        <f>IF(LEN(K761&gt;0),VLOOKUP(L761,Sheet1!$A$2:$A$195,1,FALSE),"")</f>
        <v>#N/A</v>
      </c>
      <c r="O761" t="e">
        <f>IF(LEN(L761&gt;0),VLOOKUP(N761,Sheet1!$B$2:$B$195,1,FALSE),"")</f>
        <v>#N/A</v>
      </c>
      <c r="U761" s="5" t="s">
        <v>3551</v>
      </c>
      <c r="V761" t="s">
        <v>3549</v>
      </c>
    </row>
    <row r="762" spans="1:22" x14ac:dyDescent="0.25">
      <c r="A762" s="1"/>
      <c r="B762" t="s">
        <v>3552</v>
      </c>
      <c r="E762" t="str">
        <f t="shared" si="35"/>
        <v/>
      </c>
      <c r="J762" t="s">
        <v>3553</v>
      </c>
      <c r="K762" t="s">
        <v>3554</v>
      </c>
      <c r="L762" t="str">
        <f t="shared" si="34"/>
        <v>G34</v>
      </c>
      <c r="M762" t="str">
        <f t="shared" si="33"/>
        <v/>
      </c>
      <c r="N762" t="e">
        <f>IF(LEN(K762&gt;0),VLOOKUP(L762,Sheet1!$A$2:$A$195,1,FALSE),"")</f>
        <v>#N/A</v>
      </c>
      <c r="O762" t="e">
        <f>IF(LEN(L762&gt;0),VLOOKUP(N762,Sheet1!$B$2:$B$195,1,FALSE),"")</f>
        <v>#N/A</v>
      </c>
      <c r="U762" s="5" t="s">
        <v>3555</v>
      </c>
      <c r="V762" t="s">
        <v>3553</v>
      </c>
    </row>
    <row r="763" spans="1:22" x14ac:dyDescent="0.25">
      <c r="A763" s="1"/>
      <c r="B763" t="s">
        <v>3556</v>
      </c>
      <c r="E763" t="str">
        <f t="shared" si="35"/>
        <v/>
      </c>
      <c r="J763" t="s">
        <v>3557</v>
      </c>
      <c r="K763" t="s">
        <v>3558</v>
      </c>
      <c r="L763" t="str">
        <f t="shared" si="34"/>
        <v>H38</v>
      </c>
      <c r="M763" t="str">
        <f t="shared" si="33"/>
        <v/>
      </c>
      <c r="N763" t="e">
        <f>IF(LEN(K763&gt;0),VLOOKUP(L763,Sheet1!$A$2:$A$195,1,FALSE),"")</f>
        <v>#N/A</v>
      </c>
      <c r="O763" t="e">
        <f>IF(LEN(L763&gt;0),VLOOKUP(N763,Sheet1!$B$2:$B$195,1,FALSE),"")</f>
        <v>#N/A</v>
      </c>
      <c r="U763" s="5" t="s">
        <v>3559</v>
      </c>
      <c r="V763" t="s">
        <v>3557</v>
      </c>
    </row>
    <row r="764" spans="1:22" x14ac:dyDescent="0.25">
      <c r="A764" s="1"/>
      <c r="B764" t="s">
        <v>3560</v>
      </c>
      <c r="E764" t="str">
        <f t="shared" si="35"/>
        <v/>
      </c>
      <c r="J764" t="s">
        <v>3561</v>
      </c>
      <c r="K764" t="s">
        <v>3562</v>
      </c>
      <c r="L764" t="str">
        <f t="shared" si="34"/>
        <v>G36</v>
      </c>
      <c r="M764" t="str">
        <f t="shared" si="33"/>
        <v/>
      </c>
      <c r="N764" t="e">
        <f>IF(LEN(K764&gt;0),VLOOKUP(L764,Sheet1!$A$2:$A$195,1,FALSE),"")</f>
        <v>#N/A</v>
      </c>
      <c r="O764" t="e">
        <f>IF(LEN(L764&gt;0),VLOOKUP(N764,Sheet1!$B$2:$B$195,1,FALSE),"")</f>
        <v>#N/A</v>
      </c>
      <c r="U764" s="5" t="s">
        <v>3563</v>
      </c>
      <c r="V764" t="s">
        <v>3561</v>
      </c>
    </row>
    <row r="765" spans="1:22" x14ac:dyDescent="0.25">
      <c r="A765" s="1"/>
      <c r="B765" t="s">
        <v>3564</v>
      </c>
      <c r="E765" t="str">
        <f t="shared" si="35"/>
        <v/>
      </c>
      <c r="J765" t="s">
        <v>3565</v>
      </c>
      <c r="K765" t="s">
        <v>3566</v>
      </c>
      <c r="L765" t="str">
        <f t="shared" si="34"/>
        <v>F37</v>
      </c>
      <c r="M765" t="str">
        <f t="shared" si="33"/>
        <v/>
      </c>
      <c r="N765" t="e">
        <f>IF(LEN(K765&gt;0),VLOOKUP(L765,Sheet1!$A$2:$A$195,1,FALSE),"")</f>
        <v>#N/A</v>
      </c>
      <c r="O765" t="e">
        <f>IF(LEN(L765&gt;0),VLOOKUP(N765,Sheet1!$B$2:$B$195,1,FALSE),"")</f>
        <v>#N/A</v>
      </c>
      <c r="U765" s="5" t="s">
        <v>3567</v>
      </c>
      <c r="V765" t="s">
        <v>3565</v>
      </c>
    </row>
    <row r="766" spans="1:22" x14ac:dyDescent="0.25">
      <c r="A766" s="1"/>
      <c r="B766" t="s">
        <v>3568</v>
      </c>
      <c r="E766" t="str">
        <f t="shared" si="35"/>
        <v/>
      </c>
      <c r="J766" t="s">
        <v>3569</v>
      </c>
      <c r="K766" t="s">
        <v>3570</v>
      </c>
      <c r="L766" t="str">
        <f t="shared" si="34"/>
        <v>E38</v>
      </c>
      <c r="M766" t="str">
        <f t="shared" si="33"/>
        <v/>
      </c>
      <c r="N766" t="e">
        <f>IF(LEN(K766&gt;0),VLOOKUP(L766,Sheet1!$A$2:$A$195,1,FALSE),"")</f>
        <v>#N/A</v>
      </c>
      <c r="O766" t="e">
        <f>IF(LEN(L766&gt;0),VLOOKUP(N766,Sheet1!$B$2:$B$195,1,FALSE),"")</f>
        <v>#N/A</v>
      </c>
      <c r="U766" s="5" t="s">
        <v>3571</v>
      </c>
      <c r="V766" t="s">
        <v>3569</v>
      </c>
    </row>
    <row r="767" spans="1:22" x14ac:dyDescent="0.25">
      <c r="A767" s="1"/>
      <c r="B767" t="s">
        <v>3572</v>
      </c>
      <c r="E767" t="str">
        <f t="shared" si="35"/>
        <v/>
      </c>
      <c r="J767" t="s">
        <v>3573</v>
      </c>
      <c r="K767" t="s">
        <v>3574</v>
      </c>
      <c r="L767" t="str">
        <f t="shared" si="34"/>
        <v>D38</v>
      </c>
      <c r="M767" t="str">
        <f t="shared" si="33"/>
        <v/>
      </c>
      <c r="N767" t="e">
        <f>IF(LEN(K767&gt;0),VLOOKUP(L767,Sheet1!$A$2:$A$195,1,FALSE),"")</f>
        <v>#N/A</v>
      </c>
      <c r="O767" t="e">
        <f>IF(LEN(L767&gt;0),VLOOKUP(N767,Sheet1!$B$2:$B$195,1,FALSE),"")</f>
        <v>#N/A</v>
      </c>
      <c r="U767" s="5" t="s">
        <v>3575</v>
      </c>
      <c r="V767" t="s">
        <v>3573</v>
      </c>
    </row>
    <row r="768" spans="1:22" x14ac:dyDescent="0.25">
      <c r="A768" s="1"/>
      <c r="B768" t="s">
        <v>3576</v>
      </c>
      <c r="E768" t="str">
        <f t="shared" si="35"/>
        <v/>
      </c>
      <c r="J768" t="s">
        <v>3577</v>
      </c>
      <c r="K768" t="s">
        <v>3578</v>
      </c>
      <c r="L768" t="str">
        <f t="shared" si="34"/>
        <v>B39</v>
      </c>
      <c r="M768" t="str">
        <f t="shared" si="33"/>
        <v/>
      </c>
      <c r="N768" t="e">
        <f>IF(LEN(K768&gt;0),VLOOKUP(L768,Sheet1!$A$2:$A$195,1,FALSE),"")</f>
        <v>#N/A</v>
      </c>
      <c r="O768" t="e">
        <f>IF(LEN(L768&gt;0),VLOOKUP(N768,Sheet1!$B$2:$B$195,1,FALSE),"")</f>
        <v>#N/A</v>
      </c>
      <c r="U768" s="5" t="s">
        <v>3579</v>
      </c>
      <c r="V768" t="s">
        <v>3577</v>
      </c>
    </row>
    <row r="769" spans="1:22" x14ac:dyDescent="0.25">
      <c r="A769" s="1"/>
      <c r="B769" t="s">
        <v>3580</v>
      </c>
      <c r="E769" t="str">
        <f t="shared" si="35"/>
        <v/>
      </c>
      <c r="J769" t="s">
        <v>3581</v>
      </c>
      <c r="K769" t="s">
        <v>3582</v>
      </c>
      <c r="L769" t="str">
        <f t="shared" si="34"/>
        <v>A38</v>
      </c>
      <c r="M769" t="str">
        <f t="shared" si="33"/>
        <v/>
      </c>
      <c r="N769" t="e">
        <f>IF(LEN(K769&gt;0),VLOOKUP(L769,Sheet1!$A$2:$A$195,1,FALSE),"")</f>
        <v>#N/A</v>
      </c>
      <c r="O769" t="e">
        <f>IF(LEN(L769&gt;0),VLOOKUP(N769,Sheet1!$B$2:$B$195,1,FALSE),"")</f>
        <v>#N/A</v>
      </c>
      <c r="U769" s="5" t="s">
        <v>3583</v>
      </c>
      <c r="V769" t="s">
        <v>3581</v>
      </c>
    </row>
    <row r="770" spans="1:22" x14ac:dyDescent="0.25">
      <c r="A770" s="1"/>
      <c r="B770" t="s">
        <v>3584</v>
      </c>
      <c r="E770" t="str">
        <f t="shared" si="35"/>
        <v/>
      </c>
      <c r="J770" t="s">
        <v>3585</v>
      </c>
      <c r="K770" t="s">
        <v>3586</v>
      </c>
      <c r="L770" t="str">
        <f t="shared" si="34"/>
        <v>M32</v>
      </c>
      <c r="M770" t="str">
        <f t="shared" ref="M770:M833" si="36">IF(NOT(ISNA(N770)),E770,"")</f>
        <v/>
      </c>
      <c r="N770" t="e">
        <f>IF(LEN(K770&gt;0),VLOOKUP(L770,Sheet1!$A$2:$A$195,1,FALSE),"")</f>
        <v>#N/A</v>
      </c>
      <c r="O770" t="e">
        <f>IF(LEN(L770&gt;0),VLOOKUP(N770,Sheet1!$B$2:$B$195,1,FALSE),"")</f>
        <v>#N/A</v>
      </c>
      <c r="U770" s="5" t="s">
        <v>3587</v>
      </c>
      <c r="V770" t="s">
        <v>3585</v>
      </c>
    </row>
    <row r="771" spans="1:22" x14ac:dyDescent="0.25">
      <c r="A771" s="1"/>
      <c r="B771" t="s">
        <v>3588</v>
      </c>
      <c r="E771" t="str">
        <f t="shared" si="35"/>
        <v/>
      </c>
      <c r="J771" t="s">
        <v>3589</v>
      </c>
      <c r="K771" t="s">
        <v>3590</v>
      </c>
      <c r="L771" t="str">
        <f t="shared" ref="L771:L834" si="37">IF(LEN(K771)&gt;0, MID(K771,FIND("-",K771)+1,LEN(K771)), "")</f>
        <v>AN37</v>
      </c>
      <c r="M771" t="str">
        <f t="shared" si="36"/>
        <v/>
      </c>
      <c r="N771" t="str">
        <f>IF(LEN(K771&gt;0),VLOOKUP(L771,Sheet1!$A$2:$A$195,1,FALSE),"")</f>
        <v>AN37</v>
      </c>
      <c r="O771" t="str">
        <f>IF(LEN(L771&gt;0),VLOOKUP(N771,Sheet1!$B$2:$B$195,1,FALSE),"")</f>
        <v>AN37</v>
      </c>
      <c r="U771" s="5" t="s">
        <v>3591</v>
      </c>
      <c r="V771" t="s">
        <v>3589</v>
      </c>
    </row>
    <row r="772" spans="1:22" x14ac:dyDescent="0.25">
      <c r="A772" s="1"/>
      <c r="B772" t="s">
        <v>3592</v>
      </c>
      <c r="E772" t="str">
        <f t="shared" ref="E772:E835" si="38">IF(LEN(D772)&gt;0, MID(D772,FIND("-",D772)+1,LEN(D772)), "")</f>
        <v/>
      </c>
      <c r="J772" t="s">
        <v>3593</v>
      </c>
      <c r="K772" t="s">
        <v>3594</v>
      </c>
      <c r="L772" t="str">
        <f t="shared" si="37"/>
        <v>K32</v>
      </c>
      <c r="M772" t="str">
        <f t="shared" si="36"/>
        <v/>
      </c>
      <c r="N772" t="e">
        <f>IF(LEN(K772&gt;0),VLOOKUP(L772,Sheet1!$A$2:$A$195,1,FALSE),"")</f>
        <v>#N/A</v>
      </c>
      <c r="O772" t="e">
        <f>IF(LEN(L772&gt;0),VLOOKUP(N772,Sheet1!$B$2:$B$195,1,FALSE),"")</f>
        <v>#N/A</v>
      </c>
      <c r="U772" s="5" t="s">
        <v>3595</v>
      </c>
      <c r="V772" t="s">
        <v>3593</v>
      </c>
    </row>
    <row r="773" spans="1:22" x14ac:dyDescent="0.25">
      <c r="A773" s="1"/>
      <c r="B773" t="s">
        <v>3596</v>
      </c>
      <c r="E773" t="str">
        <f t="shared" si="38"/>
        <v/>
      </c>
      <c r="J773" t="s">
        <v>3597</v>
      </c>
      <c r="K773" t="s">
        <v>3598</v>
      </c>
      <c r="L773" t="str">
        <f t="shared" si="37"/>
        <v>C33</v>
      </c>
      <c r="M773" t="str">
        <f t="shared" si="36"/>
        <v/>
      </c>
      <c r="N773" t="e">
        <f>IF(LEN(K773&gt;0),VLOOKUP(L773,Sheet1!$A$2:$A$195,1,FALSE),"")</f>
        <v>#N/A</v>
      </c>
      <c r="O773" t="e">
        <f>IF(LEN(L773&gt;0),VLOOKUP(N773,Sheet1!$B$2:$B$195,1,FALSE),"")</f>
        <v>#N/A</v>
      </c>
      <c r="U773" s="5" t="s">
        <v>3599</v>
      </c>
      <c r="V773" t="s">
        <v>3597</v>
      </c>
    </row>
    <row r="774" spans="1:22" x14ac:dyDescent="0.25">
      <c r="A774" s="1"/>
      <c r="B774" t="s">
        <v>3600</v>
      </c>
      <c r="E774" t="str">
        <f t="shared" si="38"/>
        <v/>
      </c>
      <c r="J774" t="s">
        <v>3601</v>
      </c>
      <c r="K774" t="s">
        <v>3602</v>
      </c>
      <c r="L774" t="str">
        <f t="shared" si="37"/>
        <v>L29</v>
      </c>
      <c r="M774" t="str">
        <f t="shared" si="36"/>
        <v/>
      </c>
      <c r="N774" t="e">
        <f>IF(LEN(K774&gt;0),VLOOKUP(L774,Sheet1!$A$2:$A$195,1,FALSE),"")</f>
        <v>#N/A</v>
      </c>
      <c r="O774" t="e">
        <f>IF(LEN(L774&gt;0),VLOOKUP(N774,Sheet1!$B$2:$B$195,1,FALSE),"")</f>
        <v>#N/A</v>
      </c>
      <c r="U774" s="5" t="s">
        <v>3603</v>
      </c>
      <c r="V774" t="s">
        <v>3601</v>
      </c>
    </row>
    <row r="775" spans="1:22" x14ac:dyDescent="0.25">
      <c r="A775" s="1"/>
      <c r="B775" t="s">
        <v>3604</v>
      </c>
      <c r="E775" t="str">
        <f t="shared" si="38"/>
        <v/>
      </c>
      <c r="J775" t="s">
        <v>3605</v>
      </c>
      <c r="K775" t="s">
        <v>3606</v>
      </c>
      <c r="L775" t="str">
        <f t="shared" si="37"/>
        <v>P30</v>
      </c>
      <c r="M775" t="str">
        <f t="shared" si="36"/>
        <v/>
      </c>
      <c r="N775" t="e">
        <f>IF(LEN(K775&gt;0),VLOOKUP(L775,Sheet1!$A$2:$A$195,1,FALSE),"")</f>
        <v>#N/A</v>
      </c>
      <c r="O775" t="e">
        <f>IF(LEN(L775&gt;0),VLOOKUP(N775,Sheet1!$B$2:$B$195,1,FALSE),"")</f>
        <v>#N/A</v>
      </c>
      <c r="U775" s="5" t="s">
        <v>3607</v>
      </c>
      <c r="V775" t="s">
        <v>3605</v>
      </c>
    </row>
    <row r="776" spans="1:22" x14ac:dyDescent="0.25">
      <c r="A776" s="1"/>
      <c r="B776" t="s">
        <v>3608</v>
      </c>
      <c r="E776" t="str">
        <f t="shared" si="38"/>
        <v/>
      </c>
      <c r="J776" t="s">
        <v>3609</v>
      </c>
      <c r="K776" t="s">
        <v>3610</v>
      </c>
      <c r="L776" t="str">
        <f t="shared" si="37"/>
        <v>N29</v>
      </c>
      <c r="M776" t="str">
        <f t="shared" si="36"/>
        <v/>
      </c>
      <c r="N776" t="e">
        <f>IF(LEN(K776&gt;0),VLOOKUP(L776,Sheet1!$A$2:$A$195,1,FALSE),"")</f>
        <v>#N/A</v>
      </c>
      <c r="O776" t="e">
        <f>IF(LEN(L776&gt;0),VLOOKUP(N776,Sheet1!$B$2:$B$195,1,FALSE),"")</f>
        <v>#N/A</v>
      </c>
      <c r="U776" s="5" t="s">
        <v>3611</v>
      </c>
      <c r="V776" t="s">
        <v>3609</v>
      </c>
    </row>
    <row r="777" spans="1:22" x14ac:dyDescent="0.25">
      <c r="A777" s="1"/>
      <c r="B777" t="s">
        <v>3612</v>
      </c>
      <c r="E777" t="str">
        <f t="shared" si="38"/>
        <v/>
      </c>
      <c r="J777" t="s">
        <v>3613</v>
      </c>
      <c r="K777" t="s">
        <v>3614</v>
      </c>
      <c r="L777" t="str">
        <f t="shared" si="37"/>
        <v>A32</v>
      </c>
      <c r="M777" t="str">
        <f t="shared" si="36"/>
        <v/>
      </c>
      <c r="N777" t="e">
        <f>IF(LEN(K777&gt;0),VLOOKUP(L777,Sheet1!$A$2:$A$195,1,FALSE),"")</f>
        <v>#N/A</v>
      </c>
      <c r="O777" t="e">
        <f>IF(LEN(L777&gt;0),VLOOKUP(N777,Sheet1!$B$2:$B$195,1,FALSE),"")</f>
        <v>#N/A</v>
      </c>
      <c r="U777" s="5" t="s">
        <v>3615</v>
      </c>
      <c r="V777" t="s">
        <v>3613</v>
      </c>
    </row>
    <row r="778" spans="1:22" x14ac:dyDescent="0.25">
      <c r="A778" s="1"/>
      <c r="B778" t="s">
        <v>3616</v>
      </c>
      <c r="E778" t="str">
        <f t="shared" si="38"/>
        <v/>
      </c>
      <c r="J778" t="s">
        <v>3617</v>
      </c>
      <c r="K778" t="s">
        <v>3618</v>
      </c>
      <c r="L778" t="str">
        <f t="shared" si="37"/>
        <v>A34</v>
      </c>
      <c r="M778" t="str">
        <f t="shared" si="36"/>
        <v/>
      </c>
      <c r="N778" t="e">
        <f>IF(LEN(K778&gt;0),VLOOKUP(L778,Sheet1!$A$2:$A$195,1,FALSE),"")</f>
        <v>#N/A</v>
      </c>
      <c r="O778" t="e">
        <f>IF(LEN(L778&gt;0),VLOOKUP(N778,Sheet1!$B$2:$B$195,1,FALSE),"")</f>
        <v>#N/A</v>
      </c>
      <c r="U778" s="5" t="s">
        <v>3619</v>
      </c>
      <c r="V778" t="s">
        <v>3617</v>
      </c>
    </row>
    <row r="779" spans="1:22" x14ac:dyDescent="0.25">
      <c r="A779" s="1"/>
      <c r="B779" t="s">
        <v>3620</v>
      </c>
      <c r="E779" t="str">
        <f t="shared" si="38"/>
        <v/>
      </c>
      <c r="J779" t="s">
        <v>3621</v>
      </c>
      <c r="L779" t="str">
        <f t="shared" si="37"/>
        <v/>
      </c>
      <c r="M779" t="str">
        <f t="shared" si="36"/>
        <v/>
      </c>
      <c r="N779" t="e">
        <f>IF(LEN(K779&gt;0),VLOOKUP(L779,Sheet1!$A$2:$A$195,1,FALSE),"")</f>
        <v>#N/A</v>
      </c>
      <c r="O779" t="e">
        <f>IF(LEN(L779&gt;0),VLOOKUP(N779,Sheet1!$B$2:$B$195,1,FALSE),"")</f>
        <v>#N/A</v>
      </c>
      <c r="U779" s="5" t="s">
        <v>3622</v>
      </c>
      <c r="V779" t="s">
        <v>3621</v>
      </c>
    </row>
    <row r="780" spans="1:22" x14ac:dyDescent="0.25">
      <c r="A780" s="1"/>
      <c r="B780" t="s">
        <v>3623</v>
      </c>
      <c r="E780" t="str">
        <f t="shared" si="38"/>
        <v/>
      </c>
      <c r="J780" t="s">
        <v>3624</v>
      </c>
      <c r="K780" t="s">
        <v>3625</v>
      </c>
      <c r="L780" t="str">
        <f t="shared" si="37"/>
        <v>G27</v>
      </c>
      <c r="M780" t="str">
        <f t="shared" si="36"/>
        <v/>
      </c>
      <c r="N780" t="e">
        <f>IF(LEN(K780&gt;0),VLOOKUP(L780,Sheet1!$A$2:$A$195,1,FALSE),"")</f>
        <v>#N/A</v>
      </c>
      <c r="O780" t="e">
        <f>IF(LEN(L780&gt;0),VLOOKUP(N780,Sheet1!$B$2:$B$195,1,FALSE),"")</f>
        <v>#N/A</v>
      </c>
      <c r="U780" s="5" t="s">
        <v>3626</v>
      </c>
      <c r="V780" t="s">
        <v>3624</v>
      </c>
    </row>
    <row r="781" spans="1:22" x14ac:dyDescent="0.25">
      <c r="A781" s="1"/>
      <c r="B781" t="s">
        <v>3627</v>
      </c>
      <c r="E781" t="str">
        <f t="shared" si="38"/>
        <v/>
      </c>
      <c r="J781" t="s">
        <v>3628</v>
      </c>
      <c r="K781" t="s">
        <v>3629</v>
      </c>
      <c r="L781" t="str">
        <f t="shared" si="37"/>
        <v>C29</v>
      </c>
      <c r="M781" t="str">
        <f t="shared" si="36"/>
        <v/>
      </c>
      <c r="N781" t="e">
        <f>IF(LEN(K781&gt;0),VLOOKUP(L781,Sheet1!$A$2:$A$195,1,FALSE),"")</f>
        <v>#N/A</v>
      </c>
      <c r="O781" t="e">
        <f>IF(LEN(L781&gt;0),VLOOKUP(N781,Sheet1!$B$2:$B$195,1,FALSE),"")</f>
        <v>#N/A</v>
      </c>
      <c r="U781" s="5" t="s">
        <v>3630</v>
      </c>
      <c r="V781" t="s">
        <v>3628</v>
      </c>
    </row>
    <row r="782" spans="1:22" x14ac:dyDescent="0.25">
      <c r="A782" s="1"/>
      <c r="B782" t="s">
        <v>3631</v>
      </c>
      <c r="E782" t="str">
        <f t="shared" si="38"/>
        <v/>
      </c>
      <c r="J782" t="s">
        <v>3632</v>
      </c>
      <c r="K782" t="s">
        <v>3633</v>
      </c>
      <c r="L782" t="str">
        <f t="shared" si="37"/>
        <v>B37</v>
      </c>
      <c r="M782" t="str">
        <f t="shared" si="36"/>
        <v/>
      </c>
      <c r="N782" t="e">
        <f>IF(LEN(K782&gt;0),VLOOKUP(L782,Sheet1!$A$2:$A$195,1,FALSE),"")</f>
        <v>#N/A</v>
      </c>
      <c r="O782" t="e">
        <f>IF(LEN(L782&gt;0),VLOOKUP(N782,Sheet1!$B$2:$B$195,1,FALSE),"")</f>
        <v>#N/A</v>
      </c>
      <c r="U782" s="5" t="s">
        <v>3634</v>
      </c>
      <c r="V782" t="s">
        <v>3632</v>
      </c>
    </row>
    <row r="783" spans="1:22" x14ac:dyDescent="0.25">
      <c r="A783" s="1"/>
      <c r="B783" t="s">
        <v>3635</v>
      </c>
      <c r="E783" t="str">
        <f t="shared" si="38"/>
        <v/>
      </c>
      <c r="J783" t="s">
        <v>3636</v>
      </c>
      <c r="K783" t="s">
        <v>3637</v>
      </c>
      <c r="L783" t="str">
        <f t="shared" si="37"/>
        <v>B36</v>
      </c>
      <c r="M783" t="str">
        <f t="shared" si="36"/>
        <v/>
      </c>
      <c r="N783" t="e">
        <f>IF(LEN(K783&gt;0),VLOOKUP(L783,Sheet1!$A$2:$A$195,1,FALSE),"")</f>
        <v>#N/A</v>
      </c>
      <c r="O783" t="e">
        <f>IF(LEN(L783&gt;0),VLOOKUP(N783,Sheet1!$B$2:$B$195,1,FALSE),"")</f>
        <v>#N/A</v>
      </c>
      <c r="U783" s="5" t="s">
        <v>3638</v>
      </c>
      <c r="V783" t="s">
        <v>3636</v>
      </c>
    </row>
    <row r="784" spans="1:22" x14ac:dyDescent="0.25">
      <c r="A784" s="1"/>
      <c r="B784" t="s">
        <v>3639</v>
      </c>
      <c r="E784" t="str">
        <f t="shared" si="38"/>
        <v/>
      </c>
      <c r="J784" t="s">
        <v>3640</v>
      </c>
      <c r="L784" t="str">
        <f t="shared" si="37"/>
        <v/>
      </c>
      <c r="M784" t="str">
        <f t="shared" si="36"/>
        <v/>
      </c>
      <c r="N784" t="e">
        <f>IF(LEN(K784&gt;0),VLOOKUP(L784,Sheet1!$A$2:$A$195,1,FALSE),"")</f>
        <v>#N/A</v>
      </c>
      <c r="O784" t="e">
        <f>IF(LEN(L784&gt;0),VLOOKUP(N784,Sheet1!$B$2:$B$195,1,FALSE),"")</f>
        <v>#N/A</v>
      </c>
      <c r="U784" s="5" t="s">
        <v>3641</v>
      </c>
      <c r="V784" t="s">
        <v>3640</v>
      </c>
    </row>
    <row r="785" spans="1:22" x14ac:dyDescent="0.25">
      <c r="A785" s="1"/>
      <c r="B785" t="s">
        <v>3642</v>
      </c>
      <c r="E785" t="str">
        <f t="shared" si="38"/>
        <v/>
      </c>
      <c r="J785" t="s">
        <v>3643</v>
      </c>
      <c r="K785" t="s">
        <v>3644</v>
      </c>
      <c r="L785" t="str">
        <f t="shared" si="37"/>
        <v>AK38</v>
      </c>
      <c r="M785" t="str">
        <f t="shared" si="36"/>
        <v/>
      </c>
      <c r="N785" t="str">
        <f>IF(LEN(K785&gt;0),VLOOKUP(L785,Sheet1!$A$2:$A$195,1,FALSE),"")</f>
        <v>AK38</v>
      </c>
      <c r="O785" t="str">
        <f>IF(LEN(L785&gt;0),VLOOKUP(N785,Sheet1!$B$2:$B$195,1,FALSE),"")</f>
        <v>AK38</v>
      </c>
      <c r="U785" s="5" t="s">
        <v>3645</v>
      </c>
      <c r="V785" t="s">
        <v>3643</v>
      </c>
    </row>
    <row r="786" spans="1:22" x14ac:dyDescent="0.25">
      <c r="A786" s="1"/>
      <c r="B786" t="s">
        <v>3646</v>
      </c>
      <c r="E786" t="str">
        <f t="shared" si="38"/>
        <v/>
      </c>
      <c r="J786" t="s">
        <v>3647</v>
      </c>
      <c r="K786" t="s">
        <v>3648</v>
      </c>
      <c r="L786" t="str">
        <f t="shared" si="37"/>
        <v>E33</v>
      </c>
      <c r="M786" t="str">
        <f t="shared" si="36"/>
        <v/>
      </c>
      <c r="N786" t="str">
        <f>IF(LEN(K786&gt;0),VLOOKUP(L786,Sheet1!$A$2:$A$195,1,FALSE),"")</f>
        <v>E33</v>
      </c>
      <c r="O786" t="str">
        <f>IF(LEN(L786&gt;0),VLOOKUP(N786,Sheet1!$B$2:$B$195,1,FALSE),"")</f>
        <v>E33</v>
      </c>
      <c r="U786" s="5" t="s">
        <v>3649</v>
      </c>
      <c r="V786" t="s">
        <v>3647</v>
      </c>
    </row>
    <row r="787" spans="1:22" x14ac:dyDescent="0.25">
      <c r="A787" s="1"/>
      <c r="B787" t="s">
        <v>3650</v>
      </c>
      <c r="E787" t="str">
        <f t="shared" si="38"/>
        <v/>
      </c>
      <c r="J787" t="s">
        <v>3651</v>
      </c>
      <c r="K787" t="s">
        <v>3652</v>
      </c>
      <c r="L787" t="str">
        <f t="shared" si="37"/>
        <v>E32</v>
      </c>
      <c r="M787" t="str">
        <f t="shared" si="36"/>
        <v/>
      </c>
      <c r="N787" t="str">
        <f>IF(LEN(K787&gt;0),VLOOKUP(L787,Sheet1!$A$2:$A$195,1,FALSE),"")</f>
        <v>E32</v>
      </c>
      <c r="O787" t="str">
        <f>IF(LEN(L787&gt;0),VLOOKUP(N787,Sheet1!$B$2:$B$195,1,FALSE),"")</f>
        <v>E32</v>
      </c>
      <c r="U787" s="5" t="s">
        <v>3653</v>
      </c>
      <c r="V787" t="s">
        <v>3651</v>
      </c>
    </row>
    <row r="788" spans="1:22" x14ac:dyDescent="0.25">
      <c r="A788" s="1"/>
      <c r="B788" t="s">
        <v>3654</v>
      </c>
      <c r="C788" t="s">
        <v>3655</v>
      </c>
      <c r="D788" t="s">
        <v>3656</v>
      </c>
      <c r="E788" t="str">
        <f t="shared" si="38"/>
        <v>AY27</v>
      </c>
      <c r="J788" t="s">
        <v>3657</v>
      </c>
      <c r="K788" t="s">
        <v>3658</v>
      </c>
      <c r="L788" t="str">
        <f t="shared" si="37"/>
        <v>D35</v>
      </c>
      <c r="M788" t="str">
        <f t="shared" si="36"/>
        <v>AY27</v>
      </c>
      <c r="N788" t="str">
        <f>IF(LEN(K788&gt;0),VLOOKUP(L788,Sheet1!$A$2:$A$195,1,FALSE),"")</f>
        <v>D35</v>
      </c>
      <c r="O788" t="str">
        <f>IF(LEN(L788&gt;0),VLOOKUP(N788,Sheet1!$B$2:$B$195,1,FALSE),"")</f>
        <v>D35</v>
      </c>
      <c r="U788" s="5" t="s">
        <v>3659</v>
      </c>
      <c r="V788" t="s">
        <v>3657</v>
      </c>
    </row>
    <row r="789" spans="1:22" x14ac:dyDescent="0.25">
      <c r="A789" s="1"/>
      <c r="B789" t="s">
        <v>3660</v>
      </c>
      <c r="E789" t="str">
        <f t="shared" si="38"/>
        <v/>
      </c>
      <c r="J789" t="s">
        <v>3661</v>
      </c>
      <c r="L789" t="str">
        <f t="shared" si="37"/>
        <v/>
      </c>
      <c r="M789" t="str">
        <f t="shared" si="36"/>
        <v/>
      </c>
      <c r="N789" t="e">
        <f>IF(LEN(K789&gt;0),VLOOKUP(L789,Sheet1!$A$2:$A$195,1,FALSE),"")</f>
        <v>#N/A</v>
      </c>
      <c r="O789" t="e">
        <f>IF(LEN(L789&gt;0),VLOOKUP(N789,Sheet1!$B$2:$B$195,1,FALSE),"")</f>
        <v>#N/A</v>
      </c>
      <c r="U789" s="5" t="s">
        <v>3662</v>
      </c>
      <c r="V789" t="s">
        <v>3661</v>
      </c>
    </row>
    <row r="790" spans="1:22" x14ac:dyDescent="0.25">
      <c r="A790" s="1"/>
      <c r="B790" t="s">
        <v>3663</v>
      </c>
      <c r="E790" t="str">
        <f t="shared" si="38"/>
        <v/>
      </c>
      <c r="J790" t="s">
        <v>3664</v>
      </c>
      <c r="K790" t="s">
        <v>3665</v>
      </c>
      <c r="L790" t="str">
        <f t="shared" si="37"/>
        <v>D30</v>
      </c>
      <c r="M790" t="str">
        <f t="shared" si="36"/>
        <v/>
      </c>
      <c r="N790" t="str">
        <f>IF(LEN(K790&gt;0),VLOOKUP(L790,Sheet1!$A$2:$A$195,1,FALSE),"")</f>
        <v>D30</v>
      </c>
      <c r="O790" t="str">
        <f>IF(LEN(L790&gt;0),VLOOKUP(N790,Sheet1!$B$2:$B$195,1,FALSE),"")</f>
        <v>D30</v>
      </c>
      <c r="U790" s="5" t="s">
        <v>3666</v>
      </c>
      <c r="V790" t="s">
        <v>3664</v>
      </c>
    </row>
    <row r="791" spans="1:22" x14ac:dyDescent="0.25">
      <c r="A791" s="1"/>
      <c r="B791" t="s">
        <v>3667</v>
      </c>
      <c r="E791" t="str">
        <f t="shared" si="38"/>
        <v/>
      </c>
      <c r="J791" t="s">
        <v>3668</v>
      </c>
      <c r="K791" t="s">
        <v>3669</v>
      </c>
      <c r="L791" t="str">
        <f t="shared" si="37"/>
        <v>F30</v>
      </c>
      <c r="M791" t="str">
        <f t="shared" si="36"/>
        <v/>
      </c>
      <c r="N791" t="str">
        <f>IF(LEN(K791&gt;0),VLOOKUP(L791,Sheet1!$A$2:$A$195,1,FALSE),"")</f>
        <v>F30</v>
      </c>
      <c r="O791" t="str">
        <f>IF(LEN(L791&gt;0),VLOOKUP(N791,Sheet1!$B$2:$B$195,1,FALSE),"")</f>
        <v>F30</v>
      </c>
      <c r="U791" s="5" t="s">
        <v>3670</v>
      </c>
      <c r="V791" t="s">
        <v>3668</v>
      </c>
    </row>
    <row r="792" spans="1:22" x14ac:dyDescent="0.25">
      <c r="A792" s="1"/>
      <c r="B792" t="s">
        <v>3671</v>
      </c>
      <c r="E792" t="str">
        <f t="shared" si="38"/>
        <v/>
      </c>
      <c r="J792" t="s">
        <v>3672</v>
      </c>
      <c r="K792" t="s">
        <v>3673</v>
      </c>
      <c r="L792" t="str">
        <f t="shared" si="37"/>
        <v>H33</v>
      </c>
      <c r="M792" t="str">
        <f t="shared" si="36"/>
        <v/>
      </c>
      <c r="N792" t="str">
        <f>IF(LEN(K792&gt;0),VLOOKUP(L792,Sheet1!$A$2:$A$195,1,FALSE),"")</f>
        <v>H33</v>
      </c>
      <c r="O792" t="str">
        <f>IF(LEN(L792&gt;0),VLOOKUP(N792,Sheet1!$B$2:$B$195,1,FALSE),"")</f>
        <v>H33</v>
      </c>
      <c r="U792" s="5" t="s">
        <v>3674</v>
      </c>
      <c r="V792" t="s">
        <v>3672</v>
      </c>
    </row>
    <row r="793" spans="1:22" x14ac:dyDescent="0.25">
      <c r="A793" s="1"/>
      <c r="B793" t="s">
        <v>3675</v>
      </c>
      <c r="E793" t="str">
        <f t="shared" si="38"/>
        <v/>
      </c>
      <c r="J793" t="s">
        <v>3676</v>
      </c>
      <c r="L793" t="str">
        <f t="shared" si="37"/>
        <v/>
      </c>
      <c r="M793" t="str">
        <f t="shared" si="36"/>
        <v/>
      </c>
      <c r="N793" t="e">
        <f>IF(LEN(K793&gt;0),VLOOKUP(L793,Sheet1!$A$2:$A$195,1,FALSE),"")</f>
        <v>#N/A</v>
      </c>
      <c r="O793" t="e">
        <f>IF(LEN(L793&gt;0),VLOOKUP(N793,Sheet1!$B$2:$B$195,1,FALSE),"")</f>
        <v>#N/A</v>
      </c>
      <c r="U793" s="5" t="s">
        <v>3677</v>
      </c>
      <c r="V793" t="s">
        <v>3676</v>
      </c>
    </row>
    <row r="794" spans="1:22" x14ac:dyDescent="0.25">
      <c r="A794" s="1"/>
      <c r="B794" t="s">
        <v>3678</v>
      </c>
      <c r="E794" t="str">
        <f t="shared" si="38"/>
        <v/>
      </c>
      <c r="J794" t="s">
        <v>3679</v>
      </c>
      <c r="L794" t="str">
        <f t="shared" si="37"/>
        <v/>
      </c>
      <c r="M794" t="str">
        <f t="shared" si="36"/>
        <v/>
      </c>
      <c r="N794" t="e">
        <f>IF(LEN(K794&gt;0),VLOOKUP(L794,Sheet1!$A$2:$A$195,1,FALSE),"")</f>
        <v>#N/A</v>
      </c>
      <c r="O794" t="e">
        <f>IF(LEN(L794&gt;0),VLOOKUP(N794,Sheet1!$B$2:$B$195,1,FALSE),"")</f>
        <v>#N/A</v>
      </c>
      <c r="U794" s="5" t="s">
        <v>3680</v>
      </c>
      <c r="V794" t="s">
        <v>3679</v>
      </c>
    </row>
    <row r="795" spans="1:22" x14ac:dyDescent="0.25">
      <c r="A795" s="1"/>
      <c r="B795" t="s">
        <v>3681</v>
      </c>
      <c r="E795" t="str">
        <f t="shared" si="38"/>
        <v/>
      </c>
      <c r="J795" t="s">
        <v>3682</v>
      </c>
      <c r="K795" t="s">
        <v>3683</v>
      </c>
      <c r="L795" t="str">
        <f t="shared" si="37"/>
        <v>L33</v>
      </c>
      <c r="M795" t="str">
        <f t="shared" si="36"/>
        <v/>
      </c>
      <c r="N795" t="str">
        <f>IF(LEN(K795&gt;0),VLOOKUP(L795,Sheet1!$A$2:$A$195,1,FALSE),"")</f>
        <v>L33</v>
      </c>
      <c r="O795" t="str">
        <f>IF(LEN(L795&gt;0),VLOOKUP(N795,Sheet1!$B$2:$B$195,1,FALSE),"")</f>
        <v>L33</v>
      </c>
      <c r="U795" s="5" t="s">
        <v>3684</v>
      </c>
      <c r="V795" t="s">
        <v>3682</v>
      </c>
    </row>
    <row r="796" spans="1:22" x14ac:dyDescent="0.25">
      <c r="A796" s="1"/>
      <c r="B796" t="s">
        <v>3685</v>
      </c>
      <c r="E796" t="str">
        <f t="shared" si="38"/>
        <v/>
      </c>
      <c r="J796" t="s">
        <v>3686</v>
      </c>
      <c r="L796" t="str">
        <f t="shared" si="37"/>
        <v/>
      </c>
      <c r="M796" t="str">
        <f t="shared" si="36"/>
        <v/>
      </c>
      <c r="N796" t="e">
        <f>IF(LEN(K796&gt;0),VLOOKUP(L796,Sheet1!$A$2:$A$195,1,FALSE),"")</f>
        <v>#N/A</v>
      </c>
      <c r="O796" t="e">
        <f>IF(LEN(L796&gt;0),VLOOKUP(N796,Sheet1!$B$2:$B$195,1,FALSE),"")</f>
        <v>#N/A</v>
      </c>
      <c r="U796" s="5" t="s">
        <v>3687</v>
      </c>
      <c r="V796" t="s">
        <v>3686</v>
      </c>
    </row>
    <row r="797" spans="1:22" x14ac:dyDescent="0.25">
      <c r="A797" s="1"/>
      <c r="B797" t="s">
        <v>3688</v>
      </c>
      <c r="E797" t="str">
        <f t="shared" si="38"/>
        <v/>
      </c>
      <c r="J797" t="s">
        <v>3689</v>
      </c>
      <c r="K797" t="s">
        <v>3690</v>
      </c>
      <c r="L797" t="str">
        <f t="shared" si="37"/>
        <v>AM37</v>
      </c>
      <c r="M797" t="str">
        <f t="shared" si="36"/>
        <v/>
      </c>
      <c r="N797" t="e">
        <f>IF(LEN(K797&gt;0),VLOOKUP(L797,Sheet1!$A$2:$A$195,1,FALSE),"")</f>
        <v>#N/A</v>
      </c>
      <c r="O797" t="e">
        <f>IF(LEN(L797&gt;0),VLOOKUP(N797,Sheet1!$B$2:$B$195,1,FALSE),"")</f>
        <v>#N/A</v>
      </c>
      <c r="U797" s="5" t="s">
        <v>3691</v>
      </c>
      <c r="V797" t="s">
        <v>3689</v>
      </c>
    </row>
    <row r="798" spans="1:22" x14ac:dyDescent="0.25">
      <c r="A798" s="1"/>
      <c r="B798" t="s">
        <v>3692</v>
      </c>
      <c r="E798" t="str">
        <f t="shared" si="38"/>
        <v/>
      </c>
      <c r="J798" t="s">
        <v>3693</v>
      </c>
      <c r="K798" t="s">
        <v>3694</v>
      </c>
      <c r="L798" t="str">
        <f t="shared" si="37"/>
        <v>AP39</v>
      </c>
      <c r="M798" t="str">
        <f t="shared" si="36"/>
        <v/>
      </c>
      <c r="N798" t="e">
        <f>IF(LEN(K798&gt;0),VLOOKUP(L798,Sheet1!$A$2:$A$195,1,FALSE),"")</f>
        <v>#N/A</v>
      </c>
      <c r="O798" t="e">
        <f>IF(LEN(L798&gt;0),VLOOKUP(N798,Sheet1!$B$2:$B$195,1,FALSE),"")</f>
        <v>#N/A</v>
      </c>
      <c r="U798" s="5" t="s">
        <v>3695</v>
      </c>
      <c r="V798" t="s">
        <v>3693</v>
      </c>
    </row>
    <row r="799" spans="1:22" x14ac:dyDescent="0.25">
      <c r="A799" s="1"/>
      <c r="B799" t="s">
        <v>3696</v>
      </c>
      <c r="E799" t="str">
        <f t="shared" si="38"/>
        <v/>
      </c>
      <c r="J799" t="s">
        <v>3697</v>
      </c>
      <c r="L799" t="str">
        <f t="shared" si="37"/>
        <v/>
      </c>
      <c r="M799" t="str">
        <f t="shared" si="36"/>
        <v/>
      </c>
      <c r="N799" t="e">
        <f>IF(LEN(K799&gt;0),VLOOKUP(L799,Sheet1!$A$2:$A$195,1,FALSE),"")</f>
        <v>#N/A</v>
      </c>
      <c r="O799" t="e">
        <f>IF(LEN(L799&gt;0),VLOOKUP(N799,Sheet1!$B$2:$B$195,1,FALSE),"")</f>
        <v>#N/A</v>
      </c>
      <c r="U799" s="5" t="s">
        <v>3698</v>
      </c>
      <c r="V799" t="s">
        <v>3697</v>
      </c>
    </row>
    <row r="800" spans="1:22" x14ac:dyDescent="0.25">
      <c r="A800" s="1"/>
      <c r="B800" t="s">
        <v>3699</v>
      </c>
      <c r="E800" t="str">
        <f t="shared" si="38"/>
        <v/>
      </c>
      <c r="J800" t="s">
        <v>3700</v>
      </c>
      <c r="K800" t="s">
        <v>417</v>
      </c>
      <c r="L800" t="str">
        <f t="shared" si="37"/>
        <v>AM35</v>
      </c>
      <c r="M800" t="str">
        <f t="shared" si="36"/>
        <v/>
      </c>
      <c r="N800" t="str">
        <f>IF(LEN(K800&gt;0),VLOOKUP(L800,Sheet1!$A$2:$A$195,1,FALSE),"")</f>
        <v>AM35</v>
      </c>
      <c r="O800" t="str">
        <f>IF(LEN(L800&gt;0),VLOOKUP(N800,Sheet1!$B$2:$B$195,1,FALSE),"")</f>
        <v>AM35</v>
      </c>
      <c r="U800" s="5" t="s">
        <v>3701</v>
      </c>
      <c r="V800" t="s">
        <v>3700</v>
      </c>
    </row>
    <row r="801" spans="1:22" x14ac:dyDescent="0.25">
      <c r="A801" s="1"/>
      <c r="B801" t="s">
        <v>3702</v>
      </c>
      <c r="E801" t="str">
        <f t="shared" si="38"/>
        <v/>
      </c>
      <c r="J801" t="s">
        <v>3703</v>
      </c>
      <c r="L801" t="str">
        <f t="shared" si="37"/>
        <v/>
      </c>
      <c r="M801" t="str">
        <f t="shared" si="36"/>
        <v/>
      </c>
      <c r="N801" t="e">
        <f>IF(LEN(K801&gt;0),VLOOKUP(L801,Sheet1!$A$2:$A$195,1,FALSE),"")</f>
        <v>#N/A</v>
      </c>
      <c r="O801" t="e">
        <f>IF(LEN(L801&gt;0),VLOOKUP(N801,Sheet1!$B$2:$B$195,1,FALSE),"")</f>
        <v>#N/A</v>
      </c>
      <c r="U801" s="5" t="s">
        <v>3704</v>
      </c>
      <c r="V801" t="s">
        <v>3703</v>
      </c>
    </row>
    <row r="802" spans="1:22" x14ac:dyDescent="0.25">
      <c r="A802" s="1"/>
      <c r="B802" t="s">
        <v>3705</v>
      </c>
      <c r="E802" t="str">
        <f t="shared" si="38"/>
        <v/>
      </c>
      <c r="J802" t="s">
        <v>3706</v>
      </c>
      <c r="K802" t="s">
        <v>3707</v>
      </c>
      <c r="L802" t="str">
        <f t="shared" si="37"/>
        <v>AV39</v>
      </c>
      <c r="M802" t="str">
        <f t="shared" si="36"/>
        <v/>
      </c>
      <c r="N802" t="str">
        <f>IF(LEN(K802&gt;0),VLOOKUP(L802,Sheet1!$A$2:$A$195,1,FALSE),"")</f>
        <v>AV39</v>
      </c>
      <c r="O802" t="str">
        <f>IF(LEN(L802&gt;0),VLOOKUP(N802,Sheet1!$B$2:$B$195,1,FALSE),"")</f>
        <v>AV39</v>
      </c>
      <c r="U802" s="5" t="s">
        <v>3708</v>
      </c>
      <c r="V802" t="s">
        <v>3706</v>
      </c>
    </row>
    <row r="803" spans="1:22" x14ac:dyDescent="0.25">
      <c r="A803" s="1"/>
      <c r="B803" t="s">
        <v>3709</v>
      </c>
      <c r="E803" t="str">
        <f t="shared" si="38"/>
        <v/>
      </c>
      <c r="J803" t="s">
        <v>3710</v>
      </c>
      <c r="K803" t="s">
        <v>3711</v>
      </c>
      <c r="L803" t="str">
        <f t="shared" si="37"/>
        <v>AV36</v>
      </c>
      <c r="M803" t="str">
        <f t="shared" si="36"/>
        <v/>
      </c>
      <c r="N803" t="e">
        <f>IF(LEN(K803&gt;0),VLOOKUP(L803,Sheet1!$A$2:$A$195,1,FALSE),"")</f>
        <v>#N/A</v>
      </c>
      <c r="O803" t="e">
        <f>IF(LEN(L803&gt;0),VLOOKUP(N803,Sheet1!$B$2:$B$195,1,FALSE),"")</f>
        <v>#N/A</v>
      </c>
      <c r="U803" s="5" t="s">
        <v>3712</v>
      </c>
      <c r="V803" t="s">
        <v>3710</v>
      </c>
    </row>
    <row r="804" spans="1:22" x14ac:dyDescent="0.25">
      <c r="A804" s="1"/>
      <c r="B804" t="s">
        <v>3713</v>
      </c>
      <c r="E804" t="str">
        <f t="shared" si="38"/>
        <v/>
      </c>
      <c r="J804" t="s">
        <v>3714</v>
      </c>
      <c r="K804" t="s">
        <v>3715</v>
      </c>
      <c r="L804" t="str">
        <f t="shared" si="37"/>
        <v>A29</v>
      </c>
      <c r="M804" t="str">
        <f t="shared" si="36"/>
        <v/>
      </c>
      <c r="N804" t="str">
        <f>IF(LEN(K804&gt;0),VLOOKUP(L804,Sheet1!$A$2:$A$195,1,FALSE),"")</f>
        <v>A29</v>
      </c>
      <c r="O804" t="str">
        <f>IF(LEN(L804&gt;0),VLOOKUP(N804,Sheet1!$B$2:$B$195,1,FALSE),"")</f>
        <v>A29</v>
      </c>
      <c r="U804" s="5" t="s">
        <v>3716</v>
      </c>
      <c r="V804" t="s">
        <v>3714</v>
      </c>
    </row>
    <row r="805" spans="1:22" x14ac:dyDescent="0.25">
      <c r="A805" s="1"/>
      <c r="B805" t="s">
        <v>3717</v>
      </c>
      <c r="E805" t="str">
        <f t="shared" si="38"/>
        <v/>
      </c>
      <c r="J805" t="s">
        <v>3718</v>
      </c>
      <c r="K805" t="s">
        <v>3719</v>
      </c>
      <c r="L805" t="str">
        <f t="shared" si="37"/>
        <v>AT33</v>
      </c>
      <c r="M805" t="str">
        <f t="shared" si="36"/>
        <v/>
      </c>
      <c r="N805" t="e">
        <f>IF(LEN(K805&gt;0),VLOOKUP(L805,Sheet1!$A$2:$A$195,1,FALSE),"")</f>
        <v>#N/A</v>
      </c>
      <c r="O805" t="e">
        <f>IF(LEN(L805&gt;0),VLOOKUP(N805,Sheet1!$B$2:$B$195,1,FALSE),"")</f>
        <v>#N/A</v>
      </c>
      <c r="U805" s="5" t="s">
        <v>3720</v>
      </c>
      <c r="V805" t="s">
        <v>3718</v>
      </c>
    </row>
    <row r="806" spans="1:22" x14ac:dyDescent="0.25">
      <c r="A806" s="1"/>
      <c r="B806" t="s">
        <v>3721</v>
      </c>
      <c r="E806" t="str">
        <f t="shared" si="38"/>
        <v/>
      </c>
      <c r="J806" t="s">
        <v>3722</v>
      </c>
      <c r="L806" t="str">
        <f t="shared" si="37"/>
        <v/>
      </c>
      <c r="M806" t="str">
        <f t="shared" si="36"/>
        <v/>
      </c>
      <c r="N806" t="e">
        <f>IF(LEN(K806&gt;0),VLOOKUP(L806,Sheet1!$A$2:$A$195,1,FALSE),"")</f>
        <v>#N/A</v>
      </c>
      <c r="O806" t="e">
        <f>IF(LEN(L806&gt;0),VLOOKUP(N806,Sheet1!$B$2:$B$195,1,FALSE),"")</f>
        <v>#N/A</v>
      </c>
      <c r="U806" s="5" t="s">
        <v>3723</v>
      </c>
      <c r="V806" t="s">
        <v>3722</v>
      </c>
    </row>
    <row r="807" spans="1:22" x14ac:dyDescent="0.25">
      <c r="A807" s="1"/>
      <c r="B807" t="s">
        <v>3724</v>
      </c>
      <c r="E807" t="str">
        <f t="shared" si="38"/>
        <v/>
      </c>
      <c r="J807" t="s">
        <v>3725</v>
      </c>
      <c r="K807" t="s">
        <v>3726</v>
      </c>
      <c r="L807" t="str">
        <f t="shared" si="37"/>
        <v>AV34</v>
      </c>
      <c r="M807" t="str">
        <f t="shared" si="36"/>
        <v/>
      </c>
      <c r="N807" t="e">
        <f>IF(LEN(K807&gt;0),VLOOKUP(L807,Sheet1!$A$2:$A$195,1,FALSE),"")</f>
        <v>#N/A</v>
      </c>
      <c r="O807" t="e">
        <f>IF(LEN(L807&gt;0),VLOOKUP(N807,Sheet1!$B$2:$B$195,1,FALSE),"")</f>
        <v>#N/A</v>
      </c>
      <c r="U807" s="5" t="s">
        <v>3727</v>
      </c>
      <c r="V807" t="s">
        <v>3725</v>
      </c>
    </row>
    <row r="808" spans="1:22" x14ac:dyDescent="0.25">
      <c r="A808" s="1"/>
      <c r="B808" t="s">
        <v>3728</v>
      </c>
      <c r="E808" t="str">
        <f t="shared" si="38"/>
        <v/>
      </c>
      <c r="J808" t="s">
        <v>3729</v>
      </c>
      <c r="K808" t="s">
        <v>3730</v>
      </c>
      <c r="L808" t="str">
        <f t="shared" si="37"/>
        <v>A35</v>
      </c>
      <c r="M808" t="str">
        <f t="shared" si="36"/>
        <v/>
      </c>
      <c r="N808" t="str">
        <f>IF(LEN(K808&gt;0),VLOOKUP(L808,Sheet1!$A$2:$A$195,1,FALSE),"")</f>
        <v>A35</v>
      </c>
      <c r="O808" t="str">
        <f>IF(LEN(L808&gt;0),VLOOKUP(N808,Sheet1!$B$2:$B$195,1,FALSE),"")</f>
        <v>A35</v>
      </c>
      <c r="U808" s="5" t="s">
        <v>3731</v>
      </c>
      <c r="V808" t="s">
        <v>3729</v>
      </c>
    </row>
    <row r="809" spans="1:22" x14ac:dyDescent="0.25">
      <c r="A809" s="1"/>
      <c r="B809" t="s">
        <v>3732</v>
      </c>
      <c r="E809" t="str">
        <f t="shared" si="38"/>
        <v/>
      </c>
      <c r="J809" t="s">
        <v>3733</v>
      </c>
      <c r="L809" t="str">
        <f t="shared" si="37"/>
        <v/>
      </c>
      <c r="M809" t="str">
        <f t="shared" si="36"/>
        <v/>
      </c>
      <c r="N809" t="e">
        <f>IF(LEN(K809&gt;0),VLOOKUP(L809,Sheet1!$A$2:$A$195,1,FALSE),"")</f>
        <v>#N/A</v>
      </c>
      <c r="O809" t="e">
        <f>IF(LEN(L809&gt;0),VLOOKUP(N809,Sheet1!$B$2:$B$195,1,FALSE),"")</f>
        <v>#N/A</v>
      </c>
      <c r="U809" s="5" t="s">
        <v>3734</v>
      </c>
      <c r="V809" t="s">
        <v>3733</v>
      </c>
    </row>
    <row r="810" spans="1:22" x14ac:dyDescent="0.25">
      <c r="A810" s="1"/>
      <c r="B810" t="s">
        <v>3735</v>
      </c>
      <c r="E810" t="str">
        <f t="shared" si="38"/>
        <v/>
      </c>
      <c r="J810" t="s">
        <v>3736</v>
      </c>
      <c r="L810" t="str">
        <f t="shared" si="37"/>
        <v/>
      </c>
      <c r="M810" t="str">
        <f t="shared" si="36"/>
        <v/>
      </c>
      <c r="N810" t="e">
        <f>IF(LEN(K810&gt;0),VLOOKUP(L810,Sheet1!$A$2:$A$195,1,FALSE),"")</f>
        <v>#N/A</v>
      </c>
      <c r="O810" t="e">
        <f>IF(LEN(L810&gt;0),VLOOKUP(N810,Sheet1!$B$2:$B$195,1,FALSE),"")</f>
        <v>#N/A</v>
      </c>
      <c r="U810" s="5" t="s">
        <v>3737</v>
      </c>
      <c r="V810" t="s">
        <v>3736</v>
      </c>
    </row>
    <row r="811" spans="1:22" x14ac:dyDescent="0.25">
      <c r="A811" s="1"/>
      <c r="B811" t="s">
        <v>3738</v>
      </c>
      <c r="E811" t="str">
        <f t="shared" si="38"/>
        <v/>
      </c>
      <c r="J811" t="s">
        <v>3739</v>
      </c>
      <c r="K811" t="s">
        <v>3740</v>
      </c>
      <c r="L811" t="str">
        <f t="shared" si="37"/>
        <v>AG16</v>
      </c>
      <c r="M811" t="str">
        <f t="shared" si="36"/>
        <v/>
      </c>
      <c r="N811" t="str">
        <f>IF(LEN(K811&gt;0),VLOOKUP(L811,Sheet1!$A$2:$A$195,1,FALSE),"")</f>
        <v>AG16</v>
      </c>
      <c r="O811" t="str">
        <f>IF(LEN(L811&gt;0),VLOOKUP(N811,Sheet1!$B$2:$B$195,1,FALSE),"")</f>
        <v>AG16</v>
      </c>
      <c r="U811" s="5" t="s">
        <v>3741</v>
      </c>
      <c r="V811" t="s">
        <v>3739</v>
      </c>
    </row>
    <row r="812" spans="1:22" x14ac:dyDescent="0.25">
      <c r="A812" s="1"/>
      <c r="B812" t="s">
        <v>3742</v>
      </c>
      <c r="E812" t="str">
        <f t="shared" si="38"/>
        <v/>
      </c>
      <c r="J812" t="s">
        <v>3743</v>
      </c>
      <c r="K812" t="s">
        <v>3744</v>
      </c>
      <c r="L812" t="str">
        <f t="shared" si="37"/>
        <v>C37</v>
      </c>
      <c r="M812" t="str">
        <f t="shared" si="36"/>
        <v/>
      </c>
      <c r="N812" t="e">
        <f>IF(LEN(K812&gt;0),VLOOKUP(L812,Sheet1!$A$2:$A$195,1,FALSE),"")</f>
        <v>#N/A</v>
      </c>
      <c r="O812" t="e">
        <f>IF(LEN(L812&gt;0),VLOOKUP(N812,Sheet1!$B$2:$B$195,1,FALSE),"")</f>
        <v>#N/A</v>
      </c>
      <c r="U812" s="5" t="s">
        <v>3745</v>
      </c>
      <c r="V812" t="s">
        <v>3743</v>
      </c>
    </row>
    <row r="813" spans="1:22" x14ac:dyDescent="0.25">
      <c r="A813" s="1"/>
      <c r="B813" t="s">
        <v>3746</v>
      </c>
      <c r="E813" t="str">
        <f t="shared" si="38"/>
        <v/>
      </c>
      <c r="J813" t="s">
        <v>3747</v>
      </c>
      <c r="K813" t="s">
        <v>3748</v>
      </c>
      <c r="L813" t="str">
        <f t="shared" si="37"/>
        <v>C36</v>
      </c>
      <c r="M813" t="str">
        <f t="shared" si="36"/>
        <v/>
      </c>
      <c r="N813" t="e">
        <f>IF(LEN(K813&gt;0),VLOOKUP(L813,Sheet1!$A$2:$A$195,1,FALSE),"")</f>
        <v>#N/A</v>
      </c>
      <c r="O813" t="e">
        <f>IF(LEN(L813&gt;0),VLOOKUP(N813,Sheet1!$B$2:$B$195,1,FALSE),"")</f>
        <v>#N/A</v>
      </c>
      <c r="U813" s="5" t="s">
        <v>3749</v>
      </c>
      <c r="V813" t="s">
        <v>3747</v>
      </c>
    </row>
    <row r="814" spans="1:22" x14ac:dyDescent="0.25">
      <c r="A814" s="1"/>
      <c r="B814" t="s">
        <v>3750</v>
      </c>
      <c r="E814" t="str">
        <f t="shared" si="38"/>
        <v/>
      </c>
      <c r="J814" t="s">
        <v>3751</v>
      </c>
      <c r="L814" t="str">
        <f t="shared" si="37"/>
        <v/>
      </c>
      <c r="M814" t="str">
        <f t="shared" si="36"/>
        <v/>
      </c>
      <c r="N814" t="e">
        <f>IF(LEN(K814&gt;0),VLOOKUP(L814,Sheet1!$A$2:$A$195,1,FALSE),"")</f>
        <v>#N/A</v>
      </c>
      <c r="O814" t="e">
        <f>IF(LEN(L814&gt;0),VLOOKUP(N814,Sheet1!$B$2:$B$195,1,FALSE),"")</f>
        <v>#N/A</v>
      </c>
      <c r="U814" s="5" t="s">
        <v>3752</v>
      </c>
      <c r="V814" t="s">
        <v>3751</v>
      </c>
    </row>
    <row r="815" spans="1:22" x14ac:dyDescent="0.25">
      <c r="A815" s="1"/>
      <c r="B815" t="s">
        <v>3753</v>
      </c>
      <c r="E815" t="str">
        <f t="shared" si="38"/>
        <v/>
      </c>
      <c r="J815" t="s">
        <v>3754</v>
      </c>
      <c r="K815" t="s">
        <v>3755</v>
      </c>
      <c r="L815" t="str">
        <f t="shared" si="37"/>
        <v>AK37</v>
      </c>
      <c r="M815" t="str">
        <f t="shared" si="36"/>
        <v/>
      </c>
      <c r="N815" t="str">
        <f>IF(LEN(K815&gt;0),VLOOKUP(L815,Sheet1!$A$2:$A$195,1,FALSE),"")</f>
        <v>AK37</v>
      </c>
      <c r="O815" t="str">
        <f>IF(LEN(L815&gt;0),VLOOKUP(N815,Sheet1!$B$2:$B$195,1,FALSE),"")</f>
        <v>AK37</v>
      </c>
      <c r="U815" s="5" t="s">
        <v>3756</v>
      </c>
      <c r="V815" t="s">
        <v>3754</v>
      </c>
    </row>
    <row r="816" spans="1:22" x14ac:dyDescent="0.25">
      <c r="A816" s="1"/>
      <c r="B816" t="s">
        <v>3757</v>
      </c>
      <c r="E816" t="str">
        <f t="shared" si="38"/>
        <v/>
      </c>
      <c r="J816" t="s">
        <v>3758</v>
      </c>
      <c r="K816" t="s">
        <v>3759</v>
      </c>
      <c r="L816" t="str">
        <f t="shared" si="37"/>
        <v>F33</v>
      </c>
      <c r="M816" t="str">
        <f t="shared" si="36"/>
        <v/>
      </c>
      <c r="N816" t="str">
        <f>IF(LEN(K816&gt;0),VLOOKUP(L816,Sheet1!$A$2:$A$195,1,FALSE),"")</f>
        <v>F33</v>
      </c>
      <c r="O816" t="str">
        <f>IF(LEN(L816&gt;0),VLOOKUP(N816,Sheet1!$B$2:$B$195,1,FALSE),"")</f>
        <v>F33</v>
      </c>
      <c r="U816" s="5" t="s">
        <v>3760</v>
      </c>
      <c r="V816" t="s">
        <v>3758</v>
      </c>
    </row>
    <row r="817" spans="1:22" x14ac:dyDescent="0.25">
      <c r="A817" s="1"/>
      <c r="B817" t="s">
        <v>3761</v>
      </c>
      <c r="E817" t="str">
        <f t="shared" si="38"/>
        <v/>
      </c>
      <c r="J817" t="s">
        <v>3762</v>
      </c>
      <c r="K817" t="s">
        <v>3763</v>
      </c>
      <c r="L817" t="str">
        <f t="shared" si="37"/>
        <v>F32</v>
      </c>
      <c r="M817" t="str">
        <f t="shared" si="36"/>
        <v/>
      </c>
      <c r="N817" t="str">
        <f>IF(LEN(K817&gt;0),VLOOKUP(L817,Sheet1!$A$2:$A$195,1,FALSE),"")</f>
        <v>F32</v>
      </c>
      <c r="O817" t="str">
        <f>IF(LEN(L817&gt;0),VLOOKUP(N817,Sheet1!$B$2:$B$195,1,FALSE),"")</f>
        <v>F32</v>
      </c>
      <c r="U817" s="5" t="s">
        <v>3764</v>
      </c>
      <c r="V817" t="s">
        <v>3762</v>
      </c>
    </row>
    <row r="818" spans="1:22" x14ac:dyDescent="0.25">
      <c r="A818" s="1"/>
      <c r="B818" t="s">
        <v>3765</v>
      </c>
      <c r="C818" t="s">
        <v>3766</v>
      </c>
      <c r="D818" t="s">
        <v>3767</v>
      </c>
      <c r="E818" t="str">
        <f t="shared" si="38"/>
        <v>AW27</v>
      </c>
      <c r="J818" t="s">
        <v>3768</v>
      </c>
      <c r="K818" t="s">
        <v>3769</v>
      </c>
      <c r="L818" t="str">
        <f t="shared" si="37"/>
        <v>E35</v>
      </c>
      <c r="M818" t="str">
        <f t="shared" si="36"/>
        <v>AW27</v>
      </c>
      <c r="N818" t="str">
        <f>IF(LEN(K818&gt;0),VLOOKUP(L818,Sheet1!$A$2:$A$195,1,FALSE),"")</f>
        <v>E35</v>
      </c>
      <c r="O818" t="str">
        <f>IF(LEN(L818&gt;0),VLOOKUP(N818,Sheet1!$B$2:$B$195,1,FALSE),"")</f>
        <v>E35</v>
      </c>
      <c r="U818" s="5" t="s">
        <v>3770</v>
      </c>
      <c r="V818" t="s">
        <v>3768</v>
      </c>
    </row>
    <row r="819" spans="1:22" x14ac:dyDescent="0.25">
      <c r="A819" s="1"/>
      <c r="B819" t="s">
        <v>3771</v>
      </c>
      <c r="E819" t="str">
        <f t="shared" si="38"/>
        <v/>
      </c>
      <c r="J819" t="s">
        <v>3772</v>
      </c>
      <c r="L819" t="str">
        <f t="shared" si="37"/>
        <v/>
      </c>
      <c r="M819" t="str">
        <f t="shared" si="36"/>
        <v/>
      </c>
      <c r="N819" t="e">
        <f>IF(LEN(K819&gt;0),VLOOKUP(L819,Sheet1!$A$2:$A$195,1,FALSE),"")</f>
        <v>#N/A</v>
      </c>
      <c r="O819" t="e">
        <f>IF(LEN(L819&gt;0),VLOOKUP(N819,Sheet1!$B$2:$B$195,1,FALSE),"")</f>
        <v>#N/A</v>
      </c>
      <c r="U819" s="5" t="s">
        <v>3773</v>
      </c>
      <c r="V819" t="s">
        <v>3772</v>
      </c>
    </row>
    <row r="820" spans="1:22" x14ac:dyDescent="0.25">
      <c r="A820" s="1"/>
      <c r="B820" t="s">
        <v>3774</v>
      </c>
      <c r="E820" t="str">
        <f t="shared" si="38"/>
        <v/>
      </c>
      <c r="J820" t="s">
        <v>3775</v>
      </c>
      <c r="K820" t="s">
        <v>3098</v>
      </c>
      <c r="L820" t="str">
        <f t="shared" si="37"/>
        <v>E30</v>
      </c>
      <c r="M820" t="str">
        <f t="shared" si="36"/>
        <v/>
      </c>
      <c r="N820" t="str">
        <f>IF(LEN(K820&gt;0),VLOOKUP(L820,Sheet1!$A$2:$A$195,1,FALSE),"")</f>
        <v>E30</v>
      </c>
      <c r="O820" t="str">
        <f>IF(LEN(L820&gt;0),VLOOKUP(N820,Sheet1!$B$2:$B$195,1,FALSE),"")</f>
        <v>E30</v>
      </c>
      <c r="U820" s="5" t="s">
        <v>3776</v>
      </c>
      <c r="V820" t="s">
        <v>3775</v>
      </c>
    </row>
    <row r="821" spans="1:22" x14ac:dyDescent="0.25">
      <c r="A821" s="1"/>
      <c r="B821" t="s">
        <v>3777</v>
      </c>
      <c r="E821" t="str">
        <f t="shared" si="38"/>
        <v/>
      </c>
      <c r="J821" t="s">
        <v>3778</v>
      </c>
      <c r="K821" t="s">
        <v>3779</v>
      </c>
      <c r="L821" t="str">
        <f t="shared" si="37"/>
        <v>G30</v>
      </c>
      <c r="M821" t="str">
        <f t="shared" si="36"/>
        <v/>
      </c>
      <c r="N821" t="str">
        <f>IF(LEN(K821&gt;0),VLOOKUP(L821,Sheet1!$A$2:$A$195,1,FALSE),"")</f>
        <v>G30</v>
      </c>
      <c r="O821" t="str">
        <f>IF(LEN(L821&gt;0),VLOOKUP(N821,Sheet1!$B$2:$B$195,1,FALSE),"")</f>
        <v>G30</v>
      </c>
      <c r="U821" s="5" t="s">
        <v>3780</v>
      </c>
      <c r="V821" t="s">
        <v>3778</v>
      </c>
    </row>
    <row r="822" spans="1:22" x14ac:dyDescent="0.25">
      <c r="A822" s="1"/>
      <c r="B822" t="s">
        <v>3781</v>
      </c>
      <c r="E822" t="str">
        <f t="shared" si="38"/>
        <v/>
      </c>
      <c r="J822" t="s">
        <v>3782</v>
      </c>
      <c r="K822" t="s">
        <v>3783</v>
      </c>
      <c r="L822" t="str">
        <f t="shared" si="37"/>
        <v>J33</v>
      </c>
      <c r="M822" t="str">
        <f t="shared" si="36"/>
        <v/>
      </c>
      <c r="N822" t="str">
        <f>IF(LEN(K822&gt;0),VLOOKUP(L822,Sheet1!$A$2:$A$195,1,FALSE),"")</f>
        <v>J33</v>
      </c>
      <c r="O822" t="str">
        <f>IF(LEN(L822&gt;0),VLOOKUP(N822,Sheet1!$B$2:$B$195,1,FALSE),"")</f>
        <v>J33</v>
      </c>
      <c r="U822" s="5" t="s">
        <v>3784</v>
      </c>
      <c r="V822" t="s">
        <v>3782</v>
      </c>
    </row>
    <row r="823" spans="1:22" x14ac:dyDescent="0.25">
      <c r="A823" s="1"/>
      <c r="B823" t="s">
        <v>3785</v>
      </c>
      <c r="E823" t="str">
        <f t="shared" si="38"/>
        <v/>
      </c>
      <c r="J823" t="s">
        <v>3786</v>
      </c>
      <c r="L823" t="str">
        <f t="shared" si="37"/>
        <v/>
      </c>
      <c r="M823" t="str">
        <f t="shared" si="36"/>
        <v/>
      </c>
      <c r="N823" t="e">
        <f>IF(LEN(K823&gt;0),VLOOKUP(L823,Sheet1!$A$2:$A$195,1,FALSE),"")</f>
        <v>#N/A</v>
      </c>
      <c r="O823" t="e">
        <f>IF(LEN(L823&gt;0),VLOOKUP(N823,Sheet1!$B$2:$B$195,1,FALSE),"")</f>
        <v>#N/A</v>
      </c>
      <c r="U823" s="5" t="s">
        <v>3787</v>
      </c>
      <c r="V823" t="s">
        <v>3786</v>
      </c>
    </row>
    <row r="824" spans="1:22" x14ac:dyDescent="0.25">
      <c r="A824" s="1"/>
      <c r="B824" t="s">
        <v>3788</v>
      </c>
      <c r="E824" t="str">
        <f t="shared" si="38"/>
        <v/>
      </c>
      <c r="J824" t="s">
        <v>3789</v>
      </c>
      <c r="L824" t="str">
        <f t="shared" si="37"/>
        <v/>
      </c>
      <c r="M824" t="str">
        <f t="shared" si="36"/>
        <v/>
      </c>
      <c r="N824" t="e">
        <f>IF(LEN(K824&gt;0),VLOOKUP(L824,Sheet1!$A$2:$A$195,1,FALSE),"")</f>
        <v>#N/A</v>
      </c>
      <c r="O824" t="e">
        <f>IF(LEN(L824&gt;0),VLOOKUP(N824,Sheet1!$B$2:$B$195,1,FALSE),"")</f>
        <v>#N/A</v>
      </c>
      <c r="U824" s="5" t="s">
        <v>3790</v>
      </c>
      <c r="V824" t="s">
        <v>3789</v>
      </c>
    </row>
    <row r="825" spans="1:22" x14ac:dyDescent="0.25">
      <c r="A825" s="1"/>
      <c r="B825" t="s">
        <v>3791</v>
      </c>
      <c r="E825" t="str">
        <f t="shared" si="38"/>
        <v/>
      </c>
      <c r="J825" t="s">
        <v>3792</v>
      </c>
      <c r="K825" t="s">
        <v>3793</v>
      </c>
      <c r="L825" t="str">
        <f t="shared" si="37"/>
        <v>L32</v>
      </c>
      <c r="M825" t="str">
        <f t="shared" si="36"/>
        <v/>
      </c>
      <c r="N825" t="str">
        <f>IF(LEN(K825&gt;0),VLOOKUP(L825,Sheet1!$A$2:$A$195,1,FALSE),"")</f>
        <v>L32</v>
      </c>
      <c r="O825" t="str">
        <f>IF(LEN(L825&gt;0),VLOOKUP(N825,Sheet1!$B$2:$B$195,1,FALSE),"")</f>
        <v>L32</v>
      </c>
      <c r="U825" s="5" t="s">
        <v>3794</v>
      </c>
      <c r="V825" t="s">
        <v>3792</v>
      </c>
    </row>
    <row r="826" spans="1:22" x14ac:dyDescent="0.25">
      <c r="A826" s="1"/>
      <c r="B826" t="s">
        <v>3795</v>
      </c>
      <c r="E826" t="str">
        <f t="shared" si="38"/>
        <v/>
      </c>
      <c r="J826" t="s">
        <v>3796</v>
      </c>
      <c r="L826" t="str">
        <f t="shared" si="37"/>
        <v/>
      </c>
      <c r="M826" t="str">
        <f t="shared" si="36"/>
        <v/>
      </c>
      <c r="N826" t="e">
        <f>IF(LEN(K826&gt;0),VLOOKUP(L826,Sheet1!$A$2:$A$195,1,FALSE),"")</f>
        <v>#N/A</v>
      </c>
      <c r="O826" t="e">
        <f>IF(LEN(L826&gt;0),VLOOKUP(N826,Sheet1!$B$2:$B$195,1,FALSE),"")</f>
        <v>#N/A</v>
      </c>
      <c r="U826" s="5" t="s">
        <v>3797</v>
      </c>
      <c r="V826" t="s">
        <v>3796</v>
      </c>
    </row>
    <row r="827" spans="1:22" x14ac:dyDescent="0.25">
      <c r="A827" s="1"/>
      <c r="B827" t="s">
        <v>3798</v>
      </c>
      <c r="E827" t="str">
        <f t="shared" si="38"/>
        <v/>
      </c>
      <c r="J827" t="s">
        <v>3799</v>
      </c>
      <c r="K827" t="s">
        <v>257</v>
      </c>
      <c r="L827" t="str">
        <f t="shared" si="37"/>
        <v>AM36</v>
      </c>
      <c r="M827" t="str">
        <f t="shared" si="36"/>
        <v/>
      </c>
      <c r="N827" t="e">
        <f>IF(LEN(K827&gt;0),VLOOKUP(L827,Sheet1!$A$2:$A$195,1,FALSE),"")</f>
        <v>#N/A</v>
      </c>
      <c r="O827" t="e">
        <f>IF(LEN(L827&gt;0),VLOOKUP(N827,Sheet1!$B$2:$B$195,1,FALSE),"")</f>
        <v>#N/A</v>
      </c>
      <c r="U827" s="5" t="s">
        <v>3800</v>
      </c>
      <c r="V827" t="s">
        <v>3799</v>
      </c>
    </row>
    <row r="828" spans="1:22" x14ac:dyDescent="0.25">
      <c r="A828" s="1"/>
      <c r="B828" t="s">
        <v>3801</v>
      </c>
      <c r="E828" t="str">
        <f t="shared" si="38"/>
        <v/>
      </c>
      <c r="J828" t="s">
        <v>3802</v>
      </c>
      <c r="K828" t="s">
        <v>3803</v>
      </c>
      <c r="L828" t="str">
        <f t="shared" si="37"/>
        <v>AN39</v>
      </c>
      <c r="M828" t="str">
        <f t="shared" si="36"/>
        <v/>
      </c>
      <c r="N828" t="e">
        <f>IF(LEN(K828&gt;0),VLOOKUP(L828,Sheet1!$A$2:$A$195,1,FALSE),"")</f>
        <v>#N/A</v>
      </c>
      <c r="O828" t="e">
        <f>IF(LEN(L828&gt;0),VLOOKUP(N828,Sheet1!$B$2:$B$195,1,FALSE),"")</f>
        <v>#N/A</v>
      </c>
      <c r="U828" s="5" t="s">
        <v>3804</v>
      </c>
      <c r="V828" t="s">
        <v>3802</v>
      </c>
    </row>
    <row r="829" spans="1:22" x14ac:dyDescent="0.25">
      <c r="A829" s="1"/>
      <c r="B829" t="s">
        <v>3805</v>
      </c>
      <c r="E829" t="str">
        <f t="shared" si="38"/>
        <v/>
      </c>
      <c r="J829" t="s">
        <v>3806</v>
      </c>
      <c r="L829" t="str">
        <f t="shared" si="37"/>
        <v/>
      </c>
      <c r="M829" t="str">
        <f t="shared" si="36"/>
        <v/>
      </c>
      <c r="N829" t="e">
        <f>IF(LEN(K829&gt;0),VLOOKUP(L829,Sheet1!$A$2:$A$195,1,FALSE),"")</f>
        <v>#N/A</v>
      </c>
      <c r="O829" t="e">
        <f>IF(LEN(L829&gt;0),VLOOKUP(N829,Sheet1!$B$2:$B$195,1,FALSE),"")</f>
        <v>#N/A</v>
      </c>
      <c r="U829" s="5" t="s">
        <v>3807</v>
      </c>
      <c r="V829" t="s">
        <v>3806</v>
      </c>
    </row>
    <row r="830" spans="1:22" x14ac:dyDescent="0.25">
      <c r="A830" s="1"/>
      <c r="B830" t="s">
        <v>3808</v>
      </c>
      <c r="E830" t="str">
        <f t="shared" si="38"/>
        <v/>
      </c>
      <c r="J830" t="s">
        <v>3809</v>
      </c>
      <c r="K830" t="s">
        <v>3810</v>
      </c>
      <c r="L830" t="str">
        <f t="shared" si="37"/>
        <v>AM34</v>
      </c>
      <c r="M830" t="str">
        <f t="shared" si="36"/>
        <v/>
      </c>
      <c r="N830" t="str">
        <f>IF(LEN(K830&gt;0),VLOOKUP(L830,Sheet1!$A$2:$A$195,1,FALSE),"")</f>
        <v>AM34</v>
      </c>
      <c r="O830" t="str">
        <f>IF(LEN(L830&gt;0),VLOOKUP(N830,Sheet1!$B$2:$B$195,1,FALSE),"")</f>
        <v>AM34</v>
      </c>
      <c r="U830" s="5" t="s">
        <v>3811</v>
      </c>
      <c r="V830" t="s">
        <v>3809</v>
      </c>
    </row>
    <row r="831" spans="1:22" x14ac:dyDescent="0.25">
      <c r="A831" s="1"/>
      <c r="B831" t="s">
        <v>3812</v>
      </c>
      <c r="E831" t="str">
        <f t="shared" si="38"/>
        <v/>
      </c>
      <c r="J831" t="s">
        <v>3813</v>
      </c>
      <c r="L831" t="str">
        <f t="shared" si="37"/>
        <v/>
      </c>
      <c r="M831" t="str">
        <f t="shared" si="36"/>
        <v/>
      </c>
      <c r="N831" t="e">
        <f>IF(LEN(K831&gt;0),VLOOKUP(L831,Sheet1!$A$2:$A$195,1,FALSE),"")</f>
        <v>#N/A</v>
      </c>
      <c r="O831" t="e">
        <f>IF(LEN(L831&gt;0),VLOOKUP(N831,Sheet1!$B$2:$B$195,1,FALSE),"")</f>
        <v>#N/A</v>
      </c>
      <c r="U831" s="5" t="s">
        <v>3814</v>
      </c>
      <c r="V831" t="s">
        <v>3813</v>
      </c>
    </row>
    <row r="832" spans="1:22" x14ac:dyDescent="0.25">
      <c r="A832" s="1"/>
      <c r="B832" t="s">
        <v>3815</v>
      </c>
      <c r="E832" t="str">
        <f t="shared" si="38"/>
        <v/>
      </c>
      <c r="J832" t="s">
        <v>3816</v>
      </c>
      <c r="K832" t="s">
        <v>1178</v>
      </c>
      <c r="L832" t="str">
        <f t="shared" si="37"/>
        <v>AV38</v>
      </c>
      <c r="M832" t="str">
        <f t="shared" si="36"/>
        <v/>
      </c>
      <c r="N832" t="str">
        <f>IF(LEN(K832&gt;0),VLOOKUP(L832,Sheet1!$A$2:$A$195,1,FALSE),"")</f>
        <v>AV38</v>
      </c>
      <c r="O832" t="str">
        <f>IF(LEN(L832&gt;0),VLOOKUP(N832,Sheet1!$B$2:$B$195,1,FALSE),"")</f>
        <v>AV38</v>
      </c>
      <c r="U832" s="5" t="s">
        <v>3817</v>
      </c>
      <c r="V832" t="s">
        <v>3816</v>
      </c>
    </row>
    <row r="833" spans="1:22" x14ac:dyDescent="0.25">
      <c r="A833" s="1"/>
      <c r="B833" t="s">
        <v>3818</v>
      </c>
      <c r="E833" t="str">
        <f t="shared" si="38"/>
        <v/>
      </c>
      <c r="J833" t="s">
        <v>3819</v>
      </c>
      <c r="K833" t="s">
        <v>831</v>
      </c>
      <c r="L833" t="str">
        <f t="shared" si="37"/>
        <v>AU36</v>
      </c>
      <c r="M833" t="str">
        <f t="shared" si="36"/>
        <v/>
      </c>
      <c r="N833" t="e">
        <f>IF(LEN(K833&gt;0),VLOOKUP(L833,Sheet1!$A$2:$A$195,1,FALSE),"")</f>
        <v>#N/A</v>
      </c>
      <c r="O833" t="e">
        <f>IF(LEN(L833&gt;0),VLOOKUP(N833,Sheet1!$B$2:$B$195,1,FALSE),"")</f>
        <v>#N/A</v>
      </c>
      <c r="U833" s="5" t="s">
        <v>3820</v>
      </c>
      <c r="V833" t="s">
        <v>3819</v>
      </c>
    </row>
    <row r="834" spans="1:22" x14ac:dyDescent="0.25">
      <c r="A834" s="1"/>
      <c r="B834" t="s">
        <v>3821</v>
      </c>
      <c r="E834" t="str">
        <f t="shared" si="38"/>
        <v/>
      </c>
      <c r="J834" t="s">
        <v>3822</v>
      </c>
      <c r="K834" t="s">
        <v>3823</v>
      </c>
      <c r="L834" t="str">
        <f t="shared" si="37"/>
        <v>A28</v>
      </c>
      <c r="M834" t="str">
        <f t="shared" ref="M834:M897" si="39">IF(NOT(ISNA(N834)),E834,"")</f>
        <v/>
      </c>
      <c r="N834" t="str">
        <f>IF(LEN(K834&gt;0),VLOOKUP(L834,Sheet1!$A$2:$A$195,1,FALSE),"")</f>
        <v>A28</v>
      </c>
      <c r="O834" t="str">
        <f>IF(LEN(L834&gt;0),VLOOKUP(N834,Sheet1!$B$2:$B$195,1,FALSE),"")</f>
        <v>A28</v>
      </c>
      <c r="U834" s="5" t="s">
        <v>3824</v>
      </c>
      <c r="V834" t="s">
        <v>3822</v>
      </c>
    </row>
    <row r="835" spans="1:22" x14ac:dyDescent="0.25">
      <c r="A835" s="1"/>
      <c r="B835" t="s">
        <v>3825</v>
      </c>
      <c r="E835" t="str">
        <f t="shared" si="38"/>
        <v/>
      </c>
      <c r="J835" t="s">
        <v>3826</v>
      </c>
      <c r="K835" t="s">
        <v>3827</v>
      </c>
      <c r="L835" t="str">
        <f t="shared" ref="L835:L898" si="40">IF(LEN(K835)&gt;0, MID(K835,FIND("-",K835)+1,LEN(K835)), "")</f>
        <v>AR33</v>
      </c>
      <c r="M835" t="str">
        <f t="shared" si="39"/>
        <v/>
      </c>
      <c r="N835" t="e">
        <f>IF(LEN(K835&gt;0),VLOOKUP(L835,Sheet1!$A$2:$A$195,1,FALSE),"")</f>
        <v>#N/A</v>
      </c>
      <c r="O835" t="e">
        <f>IF(LEN(L835&gt;0),VLOOKUP(N835,Sheet1!$B$2:$B$195,1,FALSE),"")</f>
        <v>#N/A</v>
      </c>
      <c r="U835" s="5" t="s">
        <v>3828</v>
      </c>
      <c r="V835" t="s">
        <v>3826</v>
      </c>
    </row>
    <row r="836" spans="1:22" x14ac:dyDescent="0.25">
      <c r="A836" s="1"/>
      <c r="B836" t="s">
        <v>3829</v>
      </c>
      <c r="E836" t="str">
        <f t="shared" ref="E836:E899" si="41">IF(LEN(D836)&gt;0, MID(D836,FIND("-",D836)+1,LEN(D836)), "")</f>
        <v/>
      </c>
      <c r="J836" t="s">
        <v>3830</v>
      </c>
      <c r="L836" t="str">
        <f t="shared" si="40"/>
        <v/>
      </c>
      <c r="M836" t="str">
        <f t="shared" si="39"/>
        <v/>
      </c>
      <c r="N836" t="e">
        <f>IF(LEN(K836&gt;0),VLOOKUP(L836,Sheet1!$A$2:$A$195,1,FALSE),"")</f>
        <v>#N/A</v>
      </c>
      <c r="O836" t="e">
        <f>IF(LEN(L836&gt;0),VLOOKUP(N836,Sheet1!$B$2:$B$195,1,FALSE),"")</f>
        <v>#N/A</v>
      </c>
      <c r="U836" s="5" t="s">
        <v>3831</v>
      </c>
      <c r="V836" t="s">
        <v>3830</v>
      </c>
    </row>
    <row r="837" spans="1:22" x14ac:dyDescent="0.25">
      <c r="A837" s="1"/>
      <c r="B837" t="s">
        <v>3832</v>
      </c>
      <c r="E837" t="str">
        <f t="shared" si="41"/>
        <v/>
      </c>
      <c r="J837" t="s">
        <v>3833</v>
      </c>
      <c r="K837" t="s">
        <v>3834</v>
      </c>
      <c r="L837" t="str">
        <f t="shared" si="40"/>
        <v>AV33</v>
      </c>
      <c r="M837" t="str">
        <f t="shared" si="39"/>
        <v/>
      </c>
      <c r="N837" t="e">
        <f>IF(LEN(K837&gt;0),VLOOKUP(L837,Sheet1!$A$2:$A$195,1,FALSE),"")</f>
        <v>#N/A</v>
      </c>
      <c r="O837" t="e">
        <f>IF(LEN(L837&gt;0),VLOOKUP(N837,Sheet1!$B$2:$B$195,1,FALSE),"")</f>
        <v>#N/A</v>
      </c>
      <c r="U837" s="5" t="s">
        <v>3835</v>
      </c>
      <c r="V837" t="s">
        <v>3833</v>
      </c>
    </row>
    <row r="838" spans="1:22" x14ac:dyDescent="0.25">
      <c r="A838" s="1"/>
      <c r="B838" t="s">
        <v>3836</v>
      </c>
      <c r="E838" t="str">
        <f t="shared" si="41"/>
        <v/>
      </c>
      <c r="J838" t="s">
        <v>3837</v>
      </c>
      <c r="K838" t="s">
        <v>3838</v>
      </c>
      <c r="L838" t="str">
        <f t="shared" si="40"/>
        <v>B35</v>
      </c>
      <c r="M838" t="str">
        <f t="shared" si="39"/>
        <v/>
      </c>
      <c r="N838" t="str">
        <f>IF(LEN(K838&gt;0),VLOOKUP(L838,Sheet1!$A$2:$A$195,1,FALSE),"")</f>
        <v>B35</v>
      </c>
      <c r="O838" t="str">
        <f>IF(LEN(L838&gt;0),VLOOKUP(N838,Sheet1!$B$2:$B$195,1,FALSE),"")</f>
        <v>B35</v>
      </c>
      <c r="U838" s="5" t="s">
        <v>3839</v>
      </c>
      <c r="V838" t="s">
        <v>3837</v>
      </c>
    </row>
    <row r="839" spans="1:22" x14ac:dyDescent="0.25">
      <c r="A839" s="1"/>
      <c r="B839" t="s">
        <v>3840</v>
      </c>
      <c r="E839" t="str">
        <f t="shared" si="41"/>
        <v/>
      </c>
      <c r="J839" t="s">
        <v>3841</v>
      </c>
      <c r="L839" t="str">
        <f t="shared" si="40"/>
        <v/>
      </c>
      <c r="M839" t="str">
        <f t="shared" si="39"/>
        <v/>
      </c>
      <c r="N839" t="e">
        <f>IF(LEN(K839&gt;0),VLOOKUP(L839,Sheet1!$A$2:$A$195,1,FALSE),"")</f>
        <v>#N/A</v>
      </c>
      <c r="O839" t="e">
        <f>IF(LEN(L839&gt;0),VLOOKUP(N839,Sheet1!$B$2:$B$195,1,FALSE),"")</f>
        <v>#N/A</v>
      </c>
      <c r="U839" s="5" t="s">
        <v>3842</v>
      </c>
      <c r="V839" t="s">
        <v>3841</v>
      </c>
    </row>
    <row r="840" spans="1:22" x14ac:dyDescent="0.25">
      <c r="A840" s="1"/>
      <c r="B840" t="s">
        <v>3843</v>
      </c>
      <c r="E840" t="str">
        <f t="shared" si="41"/>
        <v/>
      </c>
      <c r="J840" t="s">
        <v>3844</v>
      </c>
      <c r="L840" t="str">
        <f t="shared" si="40"/>
        <v/>
      </c>
      <c r="M840" t="str">
        <f t="shared" si="39"/>
        <v/>
      </c>
      <c r="N840" t="e">
        <f>IF(LEN(K840&gt;0),VLOOKUP(L840,Sheet1!$A$2:$A$195,1,FALSE),"")</f>
        <v>#N/A</v>
      </c>
      <c r="O840" t="e">
        <f>IF(LEN(L840&gt;0),VLOOKUP(N840,Sheet1!$B$2:$B$195,1,FALSE),"")</f>
        <v>#N/A</v>
      </c>
      <c r="U840" s="5" t="s">
        <v>3845</v>
      </c>
      <c r="V840" t="s">
        <v>3844</v>
      </c>
    </row>
    <row r="841" spans="1:22" x14ac:dyDescent="0.25">
      <c r="A841" s="1"/>
      <c r="B841" t="s">
        <v>3846</v>
      </c>
      <c r="E841" t="str">
        <f t="shared" si="41"/>
        <v/>
      </c>
      <c r="J841" t="s">
        <v>3847</v>
      </c>
      <c r="K841" t="s">
        <v>3848</v>
      </c>
      <c r="L841" t="str">
        <f t="shared" si="40"/>
        <v>AG17</v>
      </c>
      <c r="M841" t="str">
        <f t="shared" si="39"/>
        <v/>
      </c>
      <c r="N841" t="str">
        <f>IF(LEN(K841&gt;0),VLOOKUP(L841,Sheet1!$A$2:$A$195,1,FALSE),"")</f>
        <v>AG17</v>
      </c>
      <c r="O841" t="str">
        <f>IF(LEN(L841&gt;0),VLOOKUP(N841,Sheet1!$B$2:$B$195,1,FALSE),"")</f>
        <v>AG17</v>
      </c>
      <c r="U841" s="5" t="s">
        <v>3849</v>
      </c>
      <c r="V841" t="s">
        <v>3847</v>
      </c>
    </row>
    <row r="842" spans="1:22" x14ac:dyDescent="0.25">
      <c r="A842" s="1"/>
      <c r="B842" t="s">
        <v>3850</v>
      </c>
      <c r="C842" t="s">
        <v>3851</v>
      </c>
      <c r="D842" t="s">
        <v>3852</v>
      </c>
      <c r="E842" t="str">
        <f t="shared" si="41"/>
        <v>AM32</v>
      </c>
      <c r="J842" t="s">
        <v>3853</v>
      </c>
      <c r="K842" s="4"/>
      <c r="L842" t="str">
        <f t="shared" si="40"/>
        <v/>
      </c>
      <c r="M842" t="str">
        <f t="shared" si="39"/>
        <v/>
      </c>
      <c r="N842" t="e">
        <f>IF(LEN(K842&gt;0),VLOOKUP(L842,Sheet1!$A$2:$A$195,1,FALSE),"")</f>
        <v>#N/A</v>
      </c>
      <c r="O842" t="e">
        <f>IF(LEN(L842&gt;0),VLOOKUP(N842,Sheet1!$B$2:$B$195,1,FALSE),"")</f>
        <v>#N/A</v>
      </c>
      <c r="U842" s="5" t="s">
        <v>3854</v>
      </c>
      <c r="V842" t="s">
        <v>3853</v>
      </c>
    </row>
    <row r="843" spans="1:22" x14ac:dyDescent="0.25">
      <c r="A843" s="1"/>
      <c r="B843" t="s">
        <v>3855</v>
      </c>
      <c r="C843" t="s">
        <v>3856</v>
      </c>
      <c r="D843" t="s">
        <v>3350</v>
      </c>
      <c r="E843" t="str">
        <f t="shared" si="41"/>
        <v>AP34</v>
      </c>
      <c r="J843" t="s">
        <v>3857</v>
      </c>
      <c r="K843" s="4"/>
      <c r="L843" t="str">
        <f t="shared" si="40"/>
        <v/>
      </c>
      <c r="M843" t="str">
        <f t="shared" si="39"/>
        <v/>
      </c>
      <c r="N843" t="e">
        <f>IF(LEN(K843&gt;0),VLOOKUP(L843,Sheet1!$A$2:$A$195,1,FALSE),"")</f>
        <v>#N/A</v>
      </c>
      <c r="O843" t="e">
        <f>IF(LEN(L843&gt;0),VLOOKUP(N843,Sheet1!$B$2:$B$195,1,FALSE),"")</f>
        <v>#N/A</v>
      </c>
      <c r="U843" s="5" t="s">
        <v>3858</v>
      </c>
      <c r="V843" t="s">
        <v>3857</v>
      </c>
    </row>
    <row r="844" spans="1:22" x14ac:dyDescent="0.25">
      <c r="A844" s="1"/>
      <c r="B844" t="s">
        <v>3859</v>
      </c>
      <c r="C844" t="s">
        <v>3860</v>
      </c>
      <c r="D844" t="s">
        <v>3269</v>
      </c>
      <c r="E844" t="str">
        <f t="shared" si="41"/>
        <v>AT34</v>
      </c>
      <c r="J844" t="s">
        <v>3861</v>
      </c>
      <c r="K844" s="4"/>
      <c r="L844" t="str">
        <f t="shared" si="40"/>
        <v/>
      </c>
      <c r="M844" t="str">
        <f t="shared" si="39"/>
        <v/>
      </c>
      <c r="N844" t="e">
        <f>IF(LEN(K844&gt;0),VLOOKUP(L844,Sheet1!$A$2:$A$195,1,FALSE),"")</f>
        <v>#N/A</v>
      </c>
      <c r="O844" t="e">
        <f>IF(LEN(L844&gt;0),VLOOKUP(N844,Sheet1!$B$2:$B$195,1,FALSE),"")</f>
        <v>#N/A</v>
      </c>
      <c r="U844" s="5" t="s">
        <v>3862</v>
      </c>
      <c r="V844" t="s">
        <v>3861</v>
      </c>
    </row>
    <row r="845" spans="1:22" x14ac:dyDescent="0.25">
      <c r="A845" s="1"/>
      <c r="B845" t="s">
        <v>3863</v>
      </c>
      <c r="C845" t="s">
        <v>3864</v>
      </c>
      <c r="D845" t="s">
        <v>1500</v>
      </c>
      <c r="E845" t="str">
        <f t="shared" si="41"/>
        <v>AN28</v>
      </c>
      <c r="J845" t="s">
        <v>3865</v>
      </c>
      <c r="K845" t="s">
        <v>3866</v>
      </c>
      <c r="L845" t="str">
        <f t="shared" si="40"/>
        <v>D36</v>
      </c>
      <c r="M845" t="str">
        <f t="shared" si="39"/>
        <v>AN28</v>
      </c>
      <c r="N845" t="str">
        <f>IF(LEN(K845&gt;0),VLOOKUP(L845,Sheet1!$A$2:$A$195,1,FALSE),"")</f>
        <v>D36</v>
      </c>
      <c r="O845" t="str">
        <f>IF(LEN(L845&gt;0),VLOOKUP(N845,Sheet1!$B$2:$B$195,1,FALSE),"")</f>
        <v>D36</v>
      </c>
      <c r="U845" s="5" t="s">
        <v>3867</v>
      </c>
      <c r="V845" t="s">
        <v>3865</v>
      </c>
    </row>
    <row r="846" spans="1:22" x14ac:dyDescent="0.25">
      <c r="A846" s="1"/>
      <c r="B846" t="s">
        <v>3868</v>
      </c>
      <c r="C846" t="s">
        <v>3869</v>
      </c>
      <c r="D846" t="s">
        <v>3870</v>
      </c>
      <c r="E846" t="str">
        <f t="shared" si="41"/>
        <v>AT32</v>
      </c>
      <c r="J846" t="s">
        <v>3871</v>
      </c>
      <c r="K846" s="4"/>
      <c r="L846" t="str">
        <f t="shared" si="40"/>
        <v/>
      </c>
      <c r="M846" t="str">
        <f t="shared" si="39"/>
        <v/>
      </c>
      <c r="N846" t="e">
        <f>IF(LEN(K846&gt;0),VLOOKUP(L846,Sheet1!$A$2:$A$195,1,FALSE),"")</f>
        <v>#N/A</v>
      </c>
      <c r="O846" t="e">
        <f>IF(LEN(L846&gt;0),VLOOKUP(N846,Sheet1!$B$2:$B$195,1,FALSE),"")</f>
        <v>#N/A</v>
      </c>
      <c r="U846" s="5" t="s">
        <v>3872</v>
      </c>
      <c r="V846" t="s">
        <v>3871</v>
      </c>
    </row>
    <row r="847" spans="1:22" x14ac:dyDescent="0.25">
      <c r="A847" s="1"/>
      <c r="B847" t="s">
        <v>3873</v>
      </c>
      <c r="C847" t="s">
        <v>3874</v>
      </c>
      <c r="D847" t="s">
        <v>3875</v>
      </c>
      <c r="E847" t="str">
        <f t="shared" si="41"/>
        <v>AV30</v>
      </c>
      <c r="J847" t="s">
        <v>3876</v>
      </c>
      <c r="K847" t="s">
        <v>3877</v>
      </c>
      <c r="L847" t="str">
        <f t="shared" si="40"/>
        <v>C34</v>
      </c>
      <c r="M847" t="str">
        <f t="shared" si="39"/>
        <v/>
      </c>
      <c r="N847" t="e">
        <f>IF(LEN(K847&gt;0),VLOOKUP(L847,Sheet1!$A$2:$A$195,1,FALSE),"")</f>
        <v>#N/A</v>
      </c>
      <c r="O847" t="e">
        <f>IF(LEN(L847&gt;0),VLOOKUP(N847,Sheet1!$B$2:$B$195,1,FALSE),"")</f>
        <v>#N/A</v>
      </c>
      <c r="U847" s="5" t="s">
        <v>3878</v>
      </c>
      <c r="V847" t="s">
        <v>3876</v>
      </c>
    </row>
    <row r="848" spans="1:22" x14ac:dyDescent="0.25">
      <c r="A848" s="1"/>
      <c r="B848" t="s">
        <v>3879</v>
      </c>
      <c r="C848" t="s">
        <v>3880</v>
      </c>
      <c r="D848" t="s">
        <v>497</v>
      </c>
      <c r="E848" t="str">
        <f t="shared" si="41"/>
        <v>AN31</v>
      </c>
      <c r="J848" t="s">
        <v>3881</v>
      </c>
      <c r="K848" s="4"/>
      <c r="L848" t="str">
        <f t="shared" si="40"/>
        <v/>
      </c>
      <c r="M848" t="str">
        <f t="shared" si="39"/>
        <v/>
      </c>
      <c r="N848" t="e">
        <f>IF(LEN(K848&gt;0),VLOOKUP(L848,Sheet1!$A$2:$A$195,1,FALSE),"")</f>
        <v>#N/A</v>
      </c>
      <c r="O848" t="e">
        <f>IF(LEN(L848&gt;0),VLOOKUP(N848,Sheet1!$B$2:$B$195,1,FALSE),"")</f>
        <v>#N/A</v>
      </c>
      <c r="U848" s="5" t="s">
        <v>3882</v>
      </c>
      <c r="V848" t="s">
        <v>3881</v>
      </c>
    </row>
    <row r="849" spans="1:22" x14ac:dyDescent="0.25">
      <c r="A849" s="1"/>
      <c r="B849" t="s">
        <v>3883</v>
      </c>
      <c r="C849" t="s">
        <v>3884</v>
      </c>
      <c r="D849" t="s">
        <v>555</v>
      </c>
      <c r="E849" t="str">
        <f t="shared" si="41"/>
        <v>AP25</v>
      </c>
      <c r="J849" t="s">
        <v>3885</v>
      </c>
      <c r="K849" t="s">
        <v>3886</v>
      </c>
      <c r="L849" t="str">
        <f t="shared" si="40"/>
        <v>D31</v>
      </c>
      <c r="M849" t="str">
        <f t="shared" si="39"/>
        <v/>
      </c>
      <c r="N849" t="e">
        <f>IF(LEN(K849&gt;0),VLOOKUP(L849,Sheet1!$A$2:$A$195,1,FALSE),"")</f>
        <v>#N/A</v>
      </c>
      <c r="O849" t="e">
        <f>IF(LEN(L849&gt;0),VLOOKUP(N849,Sheet1!$B$2:$B$195,1,FALSE),"")</f>
        <v>#N/A</v>
      </c>
      <c r="U849" s="5" t="s">
        <v>3887</v>
      </c>
      <c r="V849" t="s">
        <v>3885</v>
      </c>
    </row>
    <row r="850" spans="1:22" x14ac:dyDescent="0.25">
      <c r="A850" s="1"/>
      <c r="B850" t="s">
        <v>3888</v>
      </c>
      <c r="C850" t="s">
        <v>3889</v>
      </c>
      <c r="D850" t="s">
        <v>3890</v>
      </c>
      <c r="E850" t="str">
        <f t="shared" si="41"/>
        <v>BC32</v>
      </c>
      <c r="J850" t="s">
        <v>3891</v>
      </c>
      <c r="K850" s="4"/>
      <c r="L850" t="str">
        <f t="shared" si="40"/>
        <v/>
      </c>
      <c r="M850" t="str">
        <f t="shared" si="39"/>
        <v/>
      </c>
      <c r="N850" t="e">
        <f>IF(LEN(K850&gt;0),VLOOKUP(L850,Sheet1!$A$2:$A$195,1,FALSE),"")</f>
        <v>#N/A</v>
      </c>
      <c r="O850" t="e">
        <f>IF(LEN(L850&gt;0),VLOOKUP(N850,Sheet1!$B$2:$B$195,1,FALSE),"")</f>
        <v>#N/A</v>
      </c>
      <c r="U850" s="5" t="s">
        <v>3892</v>
      </c>
      <c r="V850" t="s">
        <v>3891</v>
      </c>
    </row>
    <row r="851" spans="1:22" x14ac:dyDescent="0.25">
      <c r="A851" s="1"/>
      <c r="B851" t="s">
        <v>3893</v>
      </c>
      <c r="C851" t="s">
        <v>3894</v>
      </c>
      <c r="D851" t="s">
        <v>3895</v>
      </c>
      <c r="E851" t="str">
        <f t="shared" si="41"/>
        <v>AP27</v>
      </c>
      <c r="J851" t="s">
        <v>3896</v>
      </c>
      <c r="K851" t="s">
        <v>3897</v>
      </c>
      <c r="L851" t="str">
        <f t="shared" si="40"/>
        <v>A30</v>
      </c>
      <c r="M851" t="str">
        <f t="shared" si="39"/>
        <v/>
      </c>
      <c r="N851" t="e">
        <f>IF(LEN(K851&gt;0),VLOOKUP(L851,Sheet1!$A$2:$A$195,1,FALSE),"")</f>
        <v>#N/A</v>
      </c>
      <c r="O851" t="e">
        <f>IF(LEN(L851&gt;0),VLOOKUP(N851,Sheet1!$B$2:$B$195,1,FALSE),"")</f>
        <v>#N/A</v>
      </c>
      <c r="U851" s="5" t="s">
        <v>3898</v>
      </c>
      <c r="V851" t="s">
        <v>3896</v>
      </c>
    </row>
    <row r="852" spans="1:22" x14ac:dyDescent="0.25">
      <c r="A852" s="1"/>
      <c r="B852" t="s">
        <v>3899</v>
      </c>
      <c r="C852" t="s">
        <v>3900</v>
      </c>
      <c r="D852" t="s">
        <v>514</v>
      </c>
      <c r="E852" t="str">
        <f t="shared" si="41"/>
        <v>AP31</v>
      </c>
      <c r="J852" t="s">
        <v>3901</v>
      </c>
      <c r="K852" s="4"/>
      <c r="L852" t="str">
        <f t="shared" si="40"/>
        <v/>
      </c>
      <c r="M852" t="str">
        <f t="shared" si="39"/>
        <v/>
      </c>
      <c r="N852" t="e">
        <f>IF(LEN(K852&gt;0),VLOOKUP(L852,Sheet1!$A$2:$A$195,1,FALSE),"")</f>
        <v>#N/A</v>
      </c>
      <c r="O852" t="e">
        <f>IF(LEN(L852&gt;0),VLOOKUP(N852,Sheet1!$B$2:$B$195,1,FALSE),"")</f>
        <v>#N/A</v>
      </c>
      <c r="U852" s="5" t="s">
        <v>3902</v>
      </c>
      <c r="V852" t="s">
        <v>3901</v>
      </c>
    </row>
    <row r="853" spans="1:22" x14ac:dyDescent="0.25">
      <c r="A853" s="1"/>
      <c r="B853" t="s">
        <v>3903</v>
      </c>
      <c r="C853" t="s">
        <v>3904</v>
      </c>
      <c r="D853" t="s">
        <v>520</v>
      </c>
      <c r="E853" t="str">
        <f t="shared" si="41"/>
        <v>AR32</v>
      </c>
      <c r="J853" t="s">
        <v>3905</v>
      </c>
      <c r="K853" t="s">
        <v>3906</v>
      </c>
      <c r="L853" t="str">
        <f t="shared" si="40"/>
        <v>F29</v>
      </c>
      <c r="M853" t="str">
        <f t="shared" si="39"/>
        <v/>
      </c>
      <c r="N853" t="e">
        <f>IF(LEN(K853&gt;0),VLOOKUP(L853,Sheet1!$A$2:$A$195,1,FALSE),"")</f>
        <v>#N/A</v>
      </c>
      <c r="O853" t="e">
        <f>IF(LEN(L853&gt;0),VLOOKUP(N853,Sheet1!$B$2:$B$195,1,FALSE),"")</f>
        <v>#N/A</v>
      </c>
      <c r="U853" s="5" t="s">
        <v>3907</v>
      </c>
      <c r="V853" t="s">
        <v>3905</v>
      </c>
    </row>
    <row r="854" spans="1:22" x14ac:dyDescent="0.25">
      <c r="A854" s="1"/>
      <c r="B854" t="s">
        <v>3908</v>
      </c>
      <c r="C854" t="s">
        <v>3909</v>
      </c>
      <c r="D854" t="s">
        <v>711</v>
      </c>
      <c r="E854" t="str">
        <f t="shared" si="41"/>
        <v>AU31</v>
      </c>
      <c r="J854" t="s">
        <v>3910</v>
      </c>
      <c r="K854" s="4"/>
      <c r="L854" t="str">
        <f t="shared" si="40"/>
        <v/>
      </c>
      <c r="M854" t="str">
        <f t="shared" si="39"/>
        <v/>
      </c>
      <c r="N854" t="e">
        <f>IF(LEN(K854&gt;0),VLOOKUP(L854,Sheet1!$A$2:$A$195,1,FALSE),"")</f>
        <v>#N/A</v>
      </c>
      <c r="O854" t="e">
        <f>IF(LEN(L854&gt;0),VLOOKUP(N854,Sheet1!$B$2:$B$195,1,FALSE),"")</f>
        <v>#N/A</v>
      </c>
      <c r="U854" s="5" t="s">
        <v>3911</v>
      </c>
      <c r="V854" t="s">
        <v>3910</v>
      </c>
    </row>
    <row r="855" spans="1:22" x14ac:dyDescent="0.25">
      <c r="A855" s="1"/>
      <c r="B855" t="s">
        <v>3912</v>
      </c>
      <c r="C855" t="s">
        <v>3913</v>
      </c>
      <c r="D855" t="s">
        <v>356</v>
      </c>
      <c r="E855" t="str">
        <f t="shared" si="41"/>
        <v>AP30</v>
      </c>
      <c r="J855" t="s">
        <v>3914</v>
      </c>
      <c r="K855" t="s">
        <v>3915</v>
      </c>
      <c r="L855" t="str">
        <f t="shared" si="40"/>
        <v>K37</v>
      </c>
      <c r="M855" t="str">
        <f t="shared" si="39"/>
        <v/>
      </c>
      <c r="N855" t="e">
        <f>IF(LEN(K855&gt;0),VLOOKUP(L855,Sheet1!$A$2:$A$195,1,FALSE),"")</f>
        <v>#N/A</v>
      </c>
      <c r="O855" t="e">
        <f>IF(LEN(L855&gt;0),VLOOKUP(N855,Sheet1!$B$2:$B$195,1,FALSE),"")</f>
        <v>#N/A</v>
      </c>
      <c r="U855" s="5" t="s">
        <v>3916</v>
      </c>
      <c r="V855" t="s">
        <v>3914</v>
      </c>
    </row>
    <row r="856" spans="1:22" x14ac:dyDescent="0.25">
      <c r="A856" s="1"/>
      <c r="B856" t="s">
        <v>3917</v>
      </c>
      <c r="C856" t="s">
        <v>3918</v>
      </c>
      <c r="D856" t="s">
        <v>3726</v>
      </c>
      <c r="E856" t="str">
        <f t="shared" si="41"/>
        <v>AV34</v>
      </c>
      <c r="J856" t="s">
        <v>3919</v>
      </c>
      <c r="K856" s="4"/>
      <c r="L856" t="str">
        <f t="shared" si="40"/>
        <v/>
      </c>
      <c r="M856" t="str">
        <f t="shared" si="39"/>
        <v/>
      </c>
      <c r="N856" t="e">
        <f>IF(LEN(K856&gt;0),VLOOKUP(L856,Sheet1!$A$2:$A$195,1,FALSE),"")</f>
        <v>#N/A</v>
      </c>
      <c r="O856" t="e">
        <f>IF(LEN(L856&gt;0),VLOOKUP(N856,Sheet1!$B$2:$B$195,1,FALSE),"")</f>
        <v>#N/A</v>
      </c>
      <c r="U856" s="5" t="s">
        <v>3920</v>
      </c>
      <c r="V856" t="s">
        <v>3919</v>
      </c>
    </row>
    <row r="857" spans="1:22" x14ac:dyDescent="0.25">
      <c r="A857" s="1"/>
      <c r="B857" t="s">
        <v>3921</v>
      </c>
      <c r="E857" t="str">
        <f t="shared" si="41"/>
        <v/>
      </c>
      <c r="J857" t="s">
        <v>3922</v>
      </c>
      <c r="K857" t="s">
        <v>3923</v>
      </c>
      <c r="L857" t="str">
        <f t="shared" si="40"/>
        <v>J31</v>
      </c>
      <c r="M857" t="str">
        <f t="shared" si="39"/>
        <v/>
      </c>
      <c r="N857" t="e">
        <f>IF(LEN(K857&gt;0),VLOOKUP(L857,Sheet1!$A$2:$A$195,1,FALSE),"")</f>
        <v>#N/A</v>
      </c>
      <c r="O857" t="e">
        <f>IF(LEN(L857&gt;0),VLOOKUP(N857,Sheet1!$B$2:$B$195,1,FALSE),"")</f>
        <v>#N/A</v>
      </c>
      <c r="U857" s="5" t="s">
        <v>3924</v>
      </c>
      <c r="V857" t="s">
        <v>3922</v>
      </c>
    </row>
    <row r="858" spans="1:22" x14ac:dyDescent="0.25">
      <c r="A858" s="1"/>
      <c r="B858" t="s">
        <v>3925</v>
      </c>
      <c r="E858" t="str">
        <f t="shared" si="41"/>
        <v/>
      </c>
      <c r="J858" t="s">
        <v>3926</v>
      </c>
      <c r="L858" t="str">
        <f t="shared" si="40"/>
        <v/>
      </c>
      <c r="M858" t="str">
        <f t="shared" si="39"/>
        <v/>
      </c>
      <c r="N858" t="e">
        <f>IF(LEN(K858&gt;0),VLOOKUP(L858,Sheet1!$A$2:$A$195,1,FALSE),"")</f>
        <v>#N/A</v>
      </c>
      <c r="O858" t="e">
        <f>IF(LEN(L858&gt;0),VLOOKUP(N858,Sheet1!$B$2:$B$195,1,FALSE),"")</f>
        <v>#N/A</v>
      </c>
      <c r="U858" s="5" t="s">
        <v>3927</v>
      </c>
      <c r="V858" t="s">
        <v>3926</v>
      </c>
    </row>
    <row r="859" spans="1:22" x14ac:dyDescent="0.25">
      <c r="A859" s="1"/>
      <c r="B859" t="s">
        <v>3928</v>
      </c>
      <c r="E859" t="str">
        <f t="shared" si="41"/>
        <v/>
      </c>
      <c r="J859" t="s">
        <v>3929</v>
      </c>
      <c r="K859" t="s">
        <v>3930</v>
      </c>
      <c r="L859" t="str">
        <f t="shared" si="40"/>
        <v>H29</v>
      </c>
      <c r="M859" t="str">
        <f t="shared" si="39"/>
        <v/>
      </c>
      <c r="N859" t="e">
        <f>IF(LEN(K859&gt;0),VLOOKUP(L859,Sheet1!$A$2:$A$195,1,FALSE),"")</f>
        <v>#N/A</v>
      </c>
      <c r="O859" t="e">
        <f>IF(LEN(L859&gt;0),VLOOKUP(N859,Sheet1!$B$2:$B$195,1,FALSE),"")</f>
        <v>#N/A</v>
      </c>
      <c r="U859" s="5" t="s">
        <v>3931</v>
      </c>
      <c r="V859" t="s">
        <v>3929</v>
      </c>
    </row>
    <row r="860" spans="1:22" x14ac:dyDescent="0.25">
      <c r="A860" s="1"/>
      <c r="B860" t="s">
        <v>3932</v>
      </c>
      <c r="E860" t="str">
        <f t="shared" si="41"/>
        <v/>
      </c>
      <c r="J860" t="s">
        <v>3933</v>
      </c>
      <c r="L860" t="str">
        <f t="shared" si="40"/>
        <v/>
      </c>
      <c r="M860" t="str">
        <f t="shared" si="39"/>
        <v/>
      </c>
      <c r="N860" t="e">
        <f>IF(LEN(K860&gt;0),VLOOKUP(L860,Sheet1!$A$2:$A$195,1,FALSE),"")</f>
        <v>#N/A</v>
      </c>
      <c r="O860" t="e">
        <f>IF(LEN(L860&gt;0),VLOOKUP(N860,Sheet1!$B$2:$B$195,1,FALSE),"")</f>
        <v>#N/A</v>
      </c>
      <c r="U860" s="5" t="s">
        <v>3934</v>
      </c>
      <c r="V860" t="s">
        <v>3933</v>
      </c>
    </row>
    <row r="861" spans="1:22" x14ac:dyDescent="0.25">
      <c r="A861" s="1"/>
      <c r="B861" t="s">
        <v>3935</v>
      </c>
      <c r="E861" t="str">
        <f t="shared" si="41"/>
        <v/>
      </c>
      <c r="J861" t="s">
        <v>3936</v>
      </c>
      <c r="L861" t="str">
        <f t="shared" si="40"/>
        <v/>
      </c>
      <c r="M861" t="str">
        <f t="shared" si="39"/>
        <v/>
      </c>
      <c r="N861" t="e">
        <f>IF(LEN(K861&gt;0),VLOOKUP(L861,Sheet1!$A$2:$A$195,1,FALSE),"")</f>
        <v>#N/A</v>
      </c>
      <c r="O861" t="e">
        <f>IF(LEN(L861&gt;0),VLOOKUP(N861,Sheet1!$B$2:$B$195,1,FALSE),"")</f>
        <v>#N/A</v>
      </c>
      <c r="U861" s="5" t="s">
        <v>3937</v>
      </c>
      <c r="V861" t="s">
        <v>3936</v>
      </c>
    </row>
    <row r="862" spans="1:22" x14ac:dyDescent="0.25">
      <c r="A862" s="1"/>
      <c r="B862" t="s">
        <v>3938</v>
      </c>
      <c r="E862" t="str">
        <f t="shared" si="41"/>
        <v/>
      </c>
      <c r="J862" t="s">
        <v>3939</v>
      </c>
      <c r="L862" t="str">
        <f t="shared" si="40"/>
        <v/>
      </c>
      <c r="M862" t="str">
        <f t="shared" si="39"/>
        <v/>
      </c>
      <c r="N862" t="e">
        <f>IF(LEN(K862&gt;0),VLOOKUP(L862,Sheet1!$A$2:$A$195,1,FALSE),"")</f>
        <v>#N/A</v>
      </c>
      <c r="O862" t="e">
        <f>IF(LEN(L862&gt;0),VLOOKUP(N862,Sheet1!$B$2:$B$195,1,FALSE),"")</f>
        <v>#N/A</v>
      </c>
      <c r="U862" s="5" t="s">
        <v>3940</v>
      </c>
      <c r="V862" t="s">
        <v>3939</v>
      </c>
    </row>
    <row r="863" spans="1:22" x14ac:dyDescent="0.25">
      <c r="A863" s="1"/>
      <c r="B863" t="s">
        <v>3941</v>
      </c>
      <c r="E863" t="str">
        <f t="shared" si="41"/>
        <v/>
      </c>
      <c r="J863" t="s">
        <v>3942</v>
      </c>
      <c r="L863" t="str">
        <f t="shared" si="40"/>
        <v/>
      </c>
      <c r="M863" t="str">
        <f t="shared" si="39"/>
        <v/>
      </c>
      <c r="N863" t="e">
        <f>IF(LEN(K863&gt;0),VLOOKUP(L863,Sheet1!$A$2:$A$195,1,FALSE),"")</f>
        <v>#N/A</v>
      </c>
      <c r="O863" t="e">
        <f>IF(LEN(L863&gt;0),VLOOKUP(N863,Sheet1!$B$2:$B$195,1,FALSE),"")</f>
        <v>#N/A</v>
      </c>
      <c r="U863" s="5" t="s">
        <v>3943</v>
      </c>
      <c r="V863" t="s">
        <v>3942</v>
      </c>
    </row>
    <row r="864" spans="1:22" x14ac:dyDescent="0.25">
      <c r="A864" s="1"/>
      <c r="B864" t="s">
        <v>3944</v>
      </c>
      <c r="E864" t="str">
        <f t="shared" si="41"/>
        <v/>
      </c>
      <c r="J864" t="s">
        <v>3945</v>
      </c>
      <c r="L864" t="str">
        <f t="shared" si="40"/>
        <v/>
      </c>
      <c r="M864" t="str">
        <f t="shared" si="39"/>
        <v/>
      </c>
      <c r="N864" t="e">
        <f>IF(LEN(K864&gt;0),VLOOKUP(L864,Sheet1!$A$2:$A$195,1,FALSE),"")</f>
        <v>#N/A</v>
      </c>
      <c r="O864" t="e">
        <f>IF(LEN(L864&gt;0),VLOOKUP(N864,Sheet1!$B$2:$B$195,1,FALSE),"")</f>
        <v>#N/A</v>
      </c>
      <c r="U864" s="5" t="s">
        <v>3946</v>
      </c>
      <c r="V864" t="s">
        <v>3945</v>
      </c>
    </row>
    <row r="865" spans="1:22" x14ac:dyDescent="0.25">
      <c r="A865" s="1"/>
      <c r="B865" t="s">
        <v>3947</v>
      </c>
      <c r="E865" t="str">
        <f t="shared" si="41"/>
        <v/>
      </c>
      <c r="J865" t="s">
        <v>3948</v>
      </c>
      <c r="K865" t="s">
        <v>3949</v>
      </c>
      <c r="L865" t="str">
        <f t="shared" si="40"/>
        <v>B31</v>
      </c>
      <c r="M865" t="str">
        <f t="shared" si="39"/>
        <v/>
      </c>
      <c r="N865" t="e">
        <f>IF(LEN(K865&gt;0),VLOOKUP(L865,Sheet1!$A$2:$A$195,1,FALSE),"")</f>
        <v>#N/A</v>
      </c>
      <c r="O865" t="e">
        <f>IF(LEN(L865&gt;0),VLOOKUP(N865,Sheet1!$B$2:$B$195,1,FALSE),"")</f>
        <v>#N/A</v>
      </c>
      <c r="U865" s="5" t="s">
        <v>3950</v>
      </c>
      <c r="V865" t="s">
        <v>3948</v>
      </c>
    </row>
    <row r="866" spans="1:22" x14ac:dyDescent="0.25">
      <c r="A866" s="1"/>
      <c r="B866" t="s">
        <v>3951</v>
      </c>
      <c r="C866" t="s">
        <v>3952</v>
      </c>
      <c r="D866" t="s">
        <v>1473</v>
      </c>
      <c r="E866" t="str">
        <f t="shared" si="41"/>
        <v>AW28</v>
      </c>
      <c r="J866" t="s">
        <v>3953</v>
      </c>
      <c r="K866" s="4"/>
      <c r="L866" t="str">
        <f t="shared" si="40"/>
        <v/>
      </c>
      <c r="M866" t="str">
        <f t="shared" si="39"/>
        <v/>
      </c>
      <c r="N866" t="e">
        <f>IF(LEN(K866&gt;0),VLOOKUP(L866,Sheet1!$A$2:$A$195,1,FALSE),"")</f>
        <v>#N/A</v>
      </c>
      <c r="O866" t="e">
        <f>IF(LEN(L866&gt;0),VLOOKUP(N866,Sheet1!$B$2:$B$195,1,FALSE),"")</f>
        <v>#N/A</v>
      </c>
      <c r="U866" s="5" t="s">
        <v>3954</v>
      </c>
      <c r="V866" t="s">
        <v>3953</v>
      </c>
    </row>
    <row r="867" spans="1:22" x14ac:dyDescent="0.25">
      <c r="A867" s="1"/>
      <c r="B867" t="s">
        <v>3955</v>
      </c>
      <c r="C867" t="s">
        <v>3956</v>
      </c>
      <c r="D867" t="s">
        <v>3957</v>
      </c>
      <c r="E867" t="str">
        <f t="shared" si="41"/>
        <v>BA32</v>
      </c>
      <c r="J867" t="s">
        <v>3958</v>
      </c>
      <c r="K867" s="4"/>
      <c r="L867" t="str">
        <f t="shared" si="40"/>
        <v/>
      </c>
      <c r="M867" t="str">
        <f t="shared" si="39"/>
        <v/>
      </c>
      <c r="N867" t="e">
        <f>IF(LEN(K867&gt;0),VLOOKUP(L867,Sheet1!$A$2:$A$195,1,FALSE),"")</f>
        <v>#N/A</v>
      </c>
      <c r="O867" t="e">
        <f>IF(LEN(L867&gt;0),VLOOKUP(N867,Sheet1!$B$2:$B$195,1,FALSE),"")</f>
        <v>#N/A</v>
      </c>
      <c r="U867" s="5" t="s">
        <v>3959</v>
      </c>
      <c r="V867" t="s">
        <v>3958</v>
      </c>
    </row>
    <row r="868" spans="1:22" x14ac:dyDescent="0.25">
      <c r="A868" s="1"/>
      <c r="B868" t="s">
        <v>3960</v>
      </c>
      <c r="C868" t="s">
        <v>3961</v>
      </c>
      <c r="D868" t="s">
        <v>3962</v>
      </c>
      <c r="E868" t="str">
        <f t="shared" si="41"/>
        <v>AY30</v>
      </c>
      <c r="J868" t="s">
        <v>3963</v>
      </c>
      <c r="K868" s="4"/>
      <c r="L868" t="str">
        <f t="shared" si="40"/>
        <v/>
      </c>
      <c r="M868" t="str">
        <f t="shared" si="39"/>
        <v/>
      </c>
      <c r="N868" t="e">
        <f>IF(LEN(K868&gt;0),VLOOKUP(L868,Sheet1!$A$2:$A$195,1,FALSE),"")</f>
        <v>#N/A</v>
      </c>
      <c r="O868" t="e">
        <f>IF(LEN(L868&gt;0),VLOOKUP(N868,Sheet1!$B$2:$B$195,1,FALSE),"")</f>
        <v>#N/A</v>
      </c>
      <c r="U868" s="5" t="s">
        <v>3964</v>
      </c>
      <c r="V868" t="s">
        <v>3963</v>
      </c>
    </row>
    <row r="869" spans="1:22" x14ac:dyDescent="0.25">
      <c r="A869" s="1"/>
      <c r="B869" t="s">
        <v>3965</v>
      </c>
      <c r="C869" t="s">
        <v>3966</v>
      </c>
      <c r="D869" t="s">
        <v>3273</v>
      </c>
      <c r="E869" t="str">
        <f t="shared" si="41"/>
        <v>AW33</v>
      </c>
      <c r="J869" t="s">
        <v>3967</v>
      </c>
      <c r="K869" s="4"/>
      <c r="L869" t="str">
        <f t="shared" si="40"/>
        <v/>
      </c>
      <c r="M869" t="str">
        <f t="shared" si="39"/>
        <v/>
      </c>
      <c r="N869" t="e">
        <f>IF(LEN(K869&gt;0),VLOOKUP(L869,Sheet1!$A$2:$A$195,1,FALSE),"")</f>
        <v>#N/A</v>
      </c>
      <c r="O869" t="e">
        <f>IF(LEN(L869&gt;0),VLOOKUP(N869,Sheet1!$B$2:$B$195,1,FALSE),"")</f>
        <v>#N/A</v>
      </c>
      <c r="U869" s="5" t="s">
        <v>3968</v>
      </c>
      <c r="V869" t="s">
        <v>3967</v>
      </c>
    </row>
    <row r="870" spans="1:22" x14ac:dyDescent="0.25">
      <c r="A870" s="1"/>
      <c r="B870" t="s">
        <v>3969</v>
      </c>
      <c r="C870" t="s">
        <v>3970</v>
      </c>
      <c r="D870" t="s">
        <v>3971</v>
      </c>
      <c r="E870" t="str">
        <f t="shared" si="41"/>
        <v>AY26</v>
      </c>
      <c r="J870" t="s">
        <v>3972</v>
      </c>
      <c r="K870" s="4"/>
      <c r="L870" t="str">
        <f t="shared" si="40"/>
        <v/>
      </c>
      <c r="M870" t="str">
        <f t="shared" si="39"/>
        <v/>
      </c>
      <c r="N870" t="e">
        <f>IF(LEN(K870&gt;0),VLOOKUP(L870,Sheet1!$A$2:$A$195,1,FALSE),"")</f>
        <v>#N/A</v>
      </c>
      <c r="O870" t="e">
        <f>IF(LEN(L870&gt;0),VLOOKUP(N870,Sheet1!$B$2:$B$195,1,FALSE),"")</f>
        <v>#N/A</v>
      </c>
      <c r="U870" s="5" t="s">
        <v>3973</v>
      </c>
      <c r="V870" t="s">
        <v>3972</v>
      </c>
    </row>
    <row r="871" spans="1:22" x14ac:dyDescent="0.25">
      <c r="A871" s="1"/>
      <c r="B871" t="s">
        <v>3974</v>
      </c>
      <c r="C871" t="s">
        <v>3975</v>
      </c>
      <c r="D871" t="s">
        <v>3976</v>
      </c>
      <c r="E871" t="str">
        <f t="shared" si="41"/>
        <v>BA31</v>
      </c>
      <c r="J871" t="s">
        <v>3977</v>
      </c>
      <c r="K871" t="s">
        <v>3978</v>
      </c>
      <c r="L871" t="str">
        <f t="shared" si="40"/>
        <v>E15</v>
      </c>
      <c r="M871" t="str">
        <f t="shared" si="39"/>
        <v>BA31</v>
      </c>
      <c r="N871" t="str">
        <f>IF(LEN(K871&gt;0),VLOOKUP(L871,Sheet1!$A$2:$A$195,1,FALSE),"")</f>
        <v>E15</v>
      </c>
      <c r="O871" t="str">
        <f>IF(LEN(L871&gt;0),VLOOKUP(N871,Sheet1!$B$2:$B$195,1,FALSE),"")</f>
        <v>E15</v>
      </c>
      <c r="U871" s="5" t="s">
        <v>3979</v>
      </c>
      <c r="V871" t="s">
        <v>3977</v>
      </c>
    </row>
    <row r="872" spans="1:22" x14ac:dyDescent="0.25">
      <c r="A872" s="1"/>
      <c r="B872" t="s">
        <v>3980</v>
      </c>
      <c r="C872" t="s">
        <v>3981</v>
      </c>
      <c r="D872" t="s">
        <v>3982</v>
      </c>
      <c r="E872" t="str">
        <f t="shared" si="41"/>
        <v>AM33</v>
      </c>
      <c r="J872" t="s">
        <v>3983</v>
      </c>
      <c r="K872" s="4"/>
      <c r="L872" t="str">
        <f t="shared" si="40"/>
        <v/>
      </c>
      <c r="M872" t="str">
        <f t="shared" si="39"/>
        <v/>
      </c>
      <c r="N872" t="e">
        <f>IF(LEN(K872&gt;0),VLOOKUP(L872,Sheet1!$A$2:$A$195,1,FALSE),"")</f>
        <v>#N/A</v>
      </c>
      <c r="O872" t="e">
        <f>IF(LEN(L872&gt;0),VLOOKUP(N872,Sheet1!$B$2:$B$195,1,FALSE),"")</f>
        <v>#N/A</v>
      </c>
      <c r="U872" s="5" t="s">
        <v>3984</v>
      </c>
      <c r="V872" t="s">
        <v>3983</v>
      </c>
    </row>
    <row r="873" spans="1:22" x14ac:dyDescent="0.25">
      <c r="A873" s="1"/>
      <c r="B873" t="s">
        <v>3985</v>
      </c>
      <c r="C873" t="s">
        <v>3986</v>
      </c>
      <c r="D873" t="s">
        <v>3246</v>
      </c>
      <c r="E873" t="str">
        <f t="shared" si="41"/>
        <v>AN34</v>
      </c>
      <c r="J873" t="s">
        <v>3987</v>
      </c>
      <c r="K873" s="4"/>
      <c r="L873" t="str">
        <f t="shared" si="40"/>
        <v/>
      </c>
      <c r="M873" t="str">
        <f t="shared" si="39"/>
        <v/>
      </c>
      <c r="N873" t="e">
        <f>IF(LEN(K873&gt;0),VLOOKUP(L873,Sheet1!$A$2:$A$195,1,FALSE),"")</f>
        <v>#N/A</v>
      </c>
      <c r="O873" t="e">
        <f>IF(LEN(L873&gt;0),VLOOKUP(N873,Sheet1!$B$2:$B$195,1,FALSE),"")</f>
        <v>#N/A</v>
      </c>
      <c r="U873" s="5" t="s">
        <v>3988</v>
      </c>
      <c r="V873" t="s">
        <v>3987</v>
      </c>
    </row>
    <row r="874" spans="1:22" x14ac:dyDescent="0.25">
      <c r="A874" s="1"/>
      <c r="B874" t="s">
        <v>3989</v>
      </c>
      <c r="C874" t="s">
        <v>3990</v>
      </c>
      <c r="D874" t="s">
        <v>3827</v>
      </c>
      <c r="E874" t="str">
        <f t="shared" si="41"/>
        <v>AR33</v>
      </c>
      <c r="J874" t="s">
        <v>3991</v>
      </c>
      <c r="K874" s="4"/>
      <c r="L874" t="str">
        <f t="shared" si="40"/>
        <v/>
      </c>
      <c r="M874" t="str">
        <f t="shared" si="39"/>
        <v/>
      </c>
      <c r="N874" t="e">
        <f>IF(LEN(K874&gt;0),VLOOKUP(L874,Sheet1!$A$2:$A$195,1,FALSE),"")</f>
        <v>#N/A</v>
      </c>
      <c r="O874" t="e">
        <f>IF(LEN(L874&gt;0),VLOOKUP(N874,Sheet1!$B$2:$B$195,1,FALSE),"")</f>
        <v>#N/A</v>
      </c>
      <c r="U874" s="5" t="s">
        <v>3992</v>
      </c>
      <c r="V874" t="s">
        <v>3991</v>
      </c>
    </row>
    <row r="875" spans="1:22" x14ac:dyDescent="0.25">
      <c r="A875" s="1"/>
      <c r="B875" t="s">
        <v>3993</v>
      </c>
      <c r="C875" t="s">
        <v>3994</v>
      </c>
      <c r="D875" t="s">
        <v>946</v>
      </c>
      <c r="E875" t="str">
        <f t="shared" si="41"/>
        <v>AM27</v>
      </c>
      <c r="J875" t="s">
        <v>3995</v>
      </c>
      <c r="K875" t="s">
        <v>3996</v>
      </c>
      <c r="L875" t="str">
        <f t="shared" si="40"/>
        <v>E36</v>
      </c>
      <c r="M875" t="str">
        <f t="shared" si="39"/>
        <v>AM27</v>
      </c>
      <c r="N875" t="str">
        <f>IF(LEN(K875&gt;0),VLOOKUP(L875,Sheet1!$A$2:$A$195,1,FALSE),"")</f>
        <v>E36</v>
      </c>
      <c r="O875" t="str">
        <f>IF(LEN(L875&gt;0),VLOOKUP(N875,Sheet1!$B$2:$B$195,1,FALSE),"")</f>
        <v>E36</v>
      </c>
      <c r="U875" s="5" t="s">
        <v>3997</v>
      </c>
      <c r="V875" t="s">
        <v>3995</v>
      </c>
    </row>
    <row r="876" spans="1:22" x14ac:dyDescent="0.25">
      <c r="A876" s="1"/>
      <c r="B876" t="s">
        <v>3998</v>
      </c>
      <c r="C876" t="s">
        <v>3999</v>
      </c>
      <c r="D876" t="s">
        <v>207</v>
      </c>
      <c r="E876" t="str">
        <f t="shared" si="41"/>
        <v>AU32</v>
      </c>
      <c r="J876" t="s">
        <v>4000</v>
      </c>
      <c r="K876" s="4"/>
      <c r="L876" t="str">
        <f t="shared" si="40"/>
        <v/>
      </c>
      <c r="M876" t="str">
        <f t="shared" si="39"/>
        <v/>
      </c>
      <c r="N876" t="e">
        <f>IF(LEN(K876&gt;0),VLOOKUP(L876,Sheet1!$A$2:$A$195,1,FALSE),"")</f>
        <v>#N/A</v>
      </c>
      <c r="O876" t="e">
        <f>IF(LEN(L876&gt;0),VLOOKUP(N876,Sheet1!$B$2:$B$195,1,FALSE),"")</f>
        <v>#N/A</v>
      </c>
      <c r="U876" s="5" t="s">
        <v>4001</v>
      </c>
      <c r="V876" t="s">
        <v>4000</v>
      </c>
    </row>
    <row r="877" spans="1:22" x14ac:dyDescent="0.25">
      <c r="A877" s="1"/>
      <c r="B877" t="s">
        <v>4002</v>
      </c>
      <c r="C877" t="s">
        <v>4003</v>
      </c>
      <c r="D877" t="s">
        <v>543</v>
      </c>
      <c r="E877" t="str">
        <f t="shared" si="41"/>
        <v>AV31</v>
      </c>
      <c r="J877" t="s">
        <v>4004</v>
      </c>
      <c r="K877" t="s">
        <v>4005</v>
      </c>
      <c r="L877" t="str">
        <f t="shared" si="40"/>
        <v>D34</v>
      </c>
      <c r="M877" t="str">
        <f t="shared" si="39"/>
        <v/>
      </c>
      <c r="N877" t="e">
        <f>IF(LEN(K877&gt;0),VLOOKUP(L877,Sheet1!$A$2:$A$195,1,FALSE),"")</f>
        <v>#N/A</v>
      </c>
      <c r="O877" t="e">
        <f>IF(LEN(L877&gt;0),VLOOKUP(N877,Sheet1!$B$2:$B$195,1,FALSE),"")</f>
        <v>#N/A</v>
      </c>
      <c r="U877" s="5" t="s">
        <v>4006</v>
      </c>
      <c r="V877" t="s">
        <v>4004</v>
      </c>
    </row>
    <row r="878" spans="1:22" x14ac:dyDescent="0.25">
      <c r="A878" s="1"/>
      <c r="B878" t="s">
        <v>4007</v>
      </c>
      <c r="C878" t="s">
        <v>4008</v>
      </c>
      <c r="D878" t="s">
        <v>776</v>
      </c>
      <c r="E878" t="str">
        <f t="shared" si="41"/>
        <v>AM30</v>
      </c>
      <c r="J878" t="s">
        <v>4009</v>
      </c>
      <c r="K878" s="4"/>
      <c r="L878" t="str">
        <f t="shared" si="40"/>
        <v/>
      </c>
      <c r="M878" t="str">
        <f t="shared" si="39"/>
        <v/>
      </c>
      <c r="N878" t="e">
        <f>IF(LEN(K878&gt;0),VLOOKUP(L878,Sheet1!$A$2:$A$195,1,FALSE),"")</f>
        <v>#N/A</v>
      </c>
      <c r="O878" t="e">
        <f>IF(LEN(L878&gt;0),VLOOKUP(N878,Sheet1!$B$2:$B$195,1,FALSE),"")</f>
        <v>#N/A</v>
      </c>
      <c r="U878" s="5" t="s">
        <v>4010</v>
      </c>
      <c r="V878" t="s">
        <v>4009</v>
      </c>
    </row>
    <row r="879" spans="1:22" x14ac:dyDescent="0.25">
      <c r="A879" s="1"/>
      <c r="B879" t="s">
        <v>4011</v>
      </c>
      <c r="C879" t="s">
        <v>4012</v>
      </c>
      <c r="D879" t="s">
        <v>4013</v>
      </c>
      <c r="E879" t="str">
        <f t="shared" si="41"/>
        <v>AN25</v>
      </c>
      <c r="J879" t="s">
        <v>4014</v>
      </c>
      <c r="K879" t="s">
        <v>4015</v>
      </c>
      <c r="L879" t="str">
        <f t="shared" si="40"/>
        <v>E31</v>
      </c>
      <c r="M879" t="str">
        <f t="shared" si="39"/>
        <v/>
      </c>
      <c r="N879" t="e">
        <f>IF(LEN(K879&gt;0),VLOOKUP(L879,Sheet1!$A$2:$A$195,1,FALSE),"")</f>
        <v>#N/A</v>
      </c>
      <c r="O879" t="e">
        <f>IF(LEN(L879&gt;0),VLOOKUP(N879,Sheet1!$B$2:$B$195,1,FALSE),"")</f>
        <v>#N/A</v>
      </c>
      <c r="U879" s="5" t="s">
        <v>4016</v>
      </c>
      <c r="V879" t="s">
        <v>4014</v>
      </c>
    </row>
    <row r="880" spans="1:22" x14ac:dyDescent="0.25">
      <c r="A880" s="1"/>
      <c r="B880" t="s">
        <v>4017</v>
      </c>
      <c r="C880" t="s">
        <v>4018</v>
      </c>
      <c r="D880" t="s">
        <v>4019</v>
      </c>
      <c r="E880" t="str">
        <f t="shared" si="41"/>
        <v>BB33</v>
      </c>
      <c r="J880" t="s">
        <v>4020</v>
      </c>
      <c r="K880" s="4"/>
      <c r="L880" t="str">
        <f t="shared" si="40"/>
        <v/>
      </c>
      <c r="M880" t="str">
        <f t="shared" si="39"/>
        <v/>
      </c>
      <c r="N880" t="e">
        <f>IF(LEN(K880&gt;0),VLOOKUP(L880,Sheet1!$A$2:$A$195,1,FALSE),"")</f>
        <v>#N/A</v>
      </c>
      <c r="O880" t="e">
        <f>IF(LEN(L880&gt;0),VLOOKUP(N880,Sheet1!$B$2:$B$195,1,FALSE),"")</f>
        <v>#N/A</v>
      </c>
      <c r="U880" s="5" t="s">
        <v>4021</v>
      </c>
      <c r="V880" t="s">
        <v>4020</v>
      </c>
    </row>
    <row r="881" spans="1:22" x14ac:dyDescent="0.25">
      <c r="A881" s="1"/>
      <c r="B881" t="s">
        <v>4022</v>
      </c>
      <c r="C881" t="s">
        <v>4023</v>
      </c>
      <c r="D881" t="s">
        <v>1009</v>
      </c>
      <c r="E881" t="str">
        <f t="shared" si="41"/>
        <v>AR26</v>
      </c>
      <c r="J881" t="s">
        <v>4024</v>
      </c>
      <c r="K881" t="s">
        <v>4025</v>
      </c>
      <c r="L881" t="str">
        <f t="shared" si="40"/>
        <v>B30</v>
      </c>
      <c r="M881" t="str">
        <f t="shared" si="39"/>
        <v/>
      </c>
      <c r="N881" t="e">
        <f>IF(LEN(K881&gt;0),VLOOKUP(L881,Sheet1!$A$2:$A$195,1,FALSE),"")</f>
        <v>#N/A</v>
      </c>
      <c r="O881" t="e">
        <f>IF(LEN(L881&gt;0),VLOOKUP(N881,Sheet1!$B$2:$B$195,1,FALSE),"")</f>
        <v>#N/A</v>
      </c>
      <c r="U881" s="5" t="s">
        <v>4026</v>
      </c>
      <c r="V881" t="s">
        <v>4024</v>
      </c>
    </row>
    <row r="882" spans="1:22" x14ac:dyDescent="0.25">
      <c r="A882" s="1"/>
      <c r="B882" t="s">
        <v>4027</v>
      </c>
      <c r="C882" t="s">
        <v>4028</v>
      </c>
      <c r="D882" t="s">
        <v>4029</v>
      </c>
      <c r="E882" t="str">
        <f t="shared" si="41"/>
        <v>AN32</v>
      </c>
      <c r="J882" t="s">
        <v>4030</v>
      </c>
      <c r="K882" s="4"/>
      <c r="L882" t="str">
        <f t="shared" si="40"/>
        <v/>
      </c>
      <c r="M882" t="str">
        <f t="shared" si="39"/>
        <v/>
      </c>
      <c r="N882" t="e">
        <f>IF(LEN(K882&gt;0),VLOOKUP(L882,Sheet1!$A$2:$A$195,1,FALSE),"")</f>
        <v>#N/A</v>
      </c>
      <c r="O882" t="e">
        <f>IF(LEN(L882&gt;0),VLOOKUP(N882,Sheet1!$B$2:$B$195,1,FALSE),"")</f>
        <v>#N/A</v>
      </c>
      <c r="U882" s="5" t="s">
        <v>4031</v>
      </c>
      <c r="V882" t="s">
        <v>4030</v>
      </c>
    </row>
    <row r="883" spans="1:22" x14ac:dyDescent="0.25">
      <c r="A883" s="1"/>
      <c r="B883" t="s">
        <v>4032</v>
      </c>
      <c r="C883" t="s">
        <v>4033</v>
      </c>
      <c r="D883" t="s">
        <v>508</v>
      </c>
      <c r="E883" t="str">
        <f t="shared" si="41"/>
        <v>AP33</v>
      </c>
      <c r="J883" t="s">
        <v>4034</v>
      </c>
      <c r="K883" t="s">
        <v>4035</v>
      </c>
      <c r="L883" t="str">
        <f t="shared" si="40"/>
        <v>G29</v>
      </c>
      <c r="M883" t="str">
        <f t="shared" si="39"/>
        <v/>
      </c>
      <c r="N883" t="e">
        <f>IF(LEN(K883&gt;0),VLOOKUP(L883,Sheet1!$A$2:$A$195,1,FALSE),"")</f>
        <v>#N/A</v>
      </c>
      <c r="O883" t="e">
        <f>IF(LEN(L883&gt;0),VLOOKUP(N883,Sheet1!$B$2:$B$195,1,FALSE),"")</f>
        <v>#N/A</v>
      </c>
      <c r="U883" s="5" t="s">
        <v>4036</v>
      </c>
      <c r="V883" t="s">
        <v>4034</v>
      </c>
    </row>
    <row r="884" spans="1:22" x14ac:dyDescent="0.25">
      <c r="A884" s="1"/>
      <c r="B884" t="s">
        <v>4037</v>
      </c>
      <c r="C884" t="s">
        <v>4038</v>
      </c>
      <c r="D884" t="s">
        <v>4039</v>
      </c>
      <c r="E884" t="str">
        <f t="shared" si="41"/>
        <v>AT31</v>
      </c>
      <c r="J884" t="s">
        <v>4040</v>
      </c>
      <c r="K884" s="4"/>
      <c r="L884" t="str">
        <f t="shared" si="40"/>
        <v/>
      </c>
      <c r="M884" t="str">
        <f t="shared" si="39"/>
        <v/>
      </c>
      <c r="N884" t="e">
        <f>IF(LEN(K884&gt;0),VLOOKUP(L884,Sheet1!$A$2:$A$195,1,FALSE),"")</f>
        <v>#N/A</v>
      </c>
      <c r="O884" t="e">
        <f>IF(LEN(L884&gt;0),VLOOKUP(N884,Sheet1!$B$2:$B$195,1,FALSE),"")</f>
        <v>#N/A</v>
      </c>
      <c r="U884" s="5" t="s">
        <v>4041</v>
      </c>
      <c r="V884" t="s">
        <v>4040</v>
      </c>
    </row>
    <row r="885" spans="1:22" x14ac:dyDescent="0.25">
      <c r="A885" s="1"/>
      <c r="B885" t="s">
        <v>4042</v>
      </c>
      <c r="C885" t="s">
        <v>4043</v>
      </c>
      <c r="D885" t="s">
        <v>288</v>
      </c>
      <c r="E885" t="str">
        <f t="shared" si="41"/>
        <v>AR30</v>
      </c>
      <c r="J885" t="s">
        <v>4044</v>
      </c>
      <c r="K885" t="s">
        <v>4045</v>
      </c>
      <c r="L885" t="str">
        <f t="shared" si="40"/>
        <v>L37</v>
      </c>
      <c r="M885" t="str">
        <f t="shared" si="39"/>
        <v/>
      </c>
      <c r="N885" t="e">
        <f>IF(LEN(K885&gt;0),VLOOKUP(L885,Sheet1!$A$2:$A$195,1,FALSE),"")</f>
        <v>#N/A</v>
      </c>
      <c r="O885" t="e">
        <f>IF(LEN(L885&gt;0),VLOOKUP(N885,Sheet1!$B$2:$B$195,1,FALSE),"")</f>
        <v>#N/A</v>
      </c>
      <c r="U885" s="5" t="s">
        <v>4046</v>
      </c>
      <c r="V885" t="s">
        <v>4044</v>
      </c>
    </row>
    <row r="886" spans="1:22" x14ac:dyDescent="0.25">
      <c r="A886" s="1"/>
      <c r="B886" t="s">
        <v>4047</v>
      </c>
      <c r="C886" t="s">
        <v>4048</v>
      </c>
      <c r="D886" t="s">
        <v>4049</v>
      </c>
      <c r="E886" t="str">
        <f t="shared" si="41"/>
        <v>AU33</v>
      </c>
      <c r="J886" t="s">
        <v>4050</v>
      </c>
      <c r="K886" s="4"/>
      <c r="L886" t="str">
        <f t="shared" si="40"/>
        <v/>
      </c>
      <c r="M886" t="str">
        <f t="shared" si="39"/>
        <v/>
      </c>
      <c r="N886" t="e">
        <f>IF(LEN(K886&gt;0),VLOOKUP(L886,Sheet1!$A$2:$A$195,1,FALSE),"")</f>
        <v>#N/A</v>
      </c>
      <c r="O886" t="e">
        <f>IF(LEN(L886&gt;0),VLOOKUP(N886,Sheet1!$B$2:$B$195,1,FALSE),"")</f>
        <v>#N/A</v>
      </c>
      <c r="U886" s="5" t="s">
        <v>4051</v>
      </c>
      <c r="V886" t="s">
        <v>4050</v>
      </c>
    </row>
    <row r="887" spans="1:22" x14ac:dyDescent="0.25">
      <c r="A887" s="1"/>
      <c r="B887" t="s">
        <v>4052</v>
      </c>
      <c r="E887" t="str">
        <f t="shared" si="41"/>
        <v/>
      </c>
      <c r="J887" t="s">
        <v>4053</v>
      </c>
      <c r="K887" t="s">
        <v>4054</v>
      </c>
      <c r="L887" t="str">
        <f t="shared" si="40"/>
        <v>J30</v>
      </c>
      <c r="M887" t="str">
        <f t="shared" si="39"/>
        <v/>
      </c>
      <c r="N887" t="e">
        <f>IF(LEN(K887&gt;0),VLOOKUP(L887,Sheet1!$A$2:$A$195,1,FALSE),"")</f>
        <v>#N/A</v>
      </c>
      <c r="O887" t="e">
        <f>IF(LEN(L887&gt;0),VLOOKUP(N887,Sheet1!$B$2:$B$195,1,FALSE),"")</f>
        <v>#N/A</v>
      </c>
      <c r="U887" s="5" t="s">
        <v>4055</v>
      </c>
      <c r="V887" t="s">
        <v>4053</v>
      </c>
    </row>
    <row r="888" spans="1:22" x14ac:dyDescent="0.25">
      <c r="A888" s="1"/>
      <c r="B888" t="s">
        <v>4056</v>
      </c>
      <c r="E888" t="str">
        <f t="shared" si="41"/>
        <v/>
      </c>
      <c r="J888" t="s">
        <v>4057</v>
      </c>
      <c r="L888" t="str">
        <f t="shared" si="40"/>
        <v/>
      </c>
      <c r="M888" t="str">
        <f t="shared" si="39"/>
        <v/>
      </c>
      <c r="N888" t="e">
        <f>IF(LEN(K888&gt;0),VLOOKUP(L888,Sheet1!$A$2:$A$195,1,FALSE),"")</f>
        <v>#N/A</v>
      </c>
      <c r="O888" t="e">
        <f>IF(LEN(L888&gt;0),VLOOKUP(N888,Sheet1!$B$2:$B$195,1,FALSE),"")</f>
        <v>#N/A</v>
      </c>
      <c r="U888" s="5" t="s">
        <v>4058</v>
      </c>
      <c r="V888" t="s">
        <v>4057</v>
      </c>
    </row>
    <row r="889" spans="1:22" x14ac:dyDescent="0.25">
      <c r="A889" s="1"/>
      <c r="B889" t="s">
        <v>4059</v>
      </c>
      <c r="E889" t="str">
        <f t="shared" si="41"/>
        <v/>
      </c>
      <c r="J889" t="s">
        <v>4060</v>
      </c>
      <c r="K889" t="s">
        <v>4061</v>
      </c>
      <c r="L889" t="str">
        <f t="shared" si="40"/>
        <v>J29</v>
      </c>
      <c r="M889" t="str">
        <f t="shared" si="39"/>
        <v/>
      </c>
      <c r="N889" t="e">
        <f>IF(LEN(K889&gt;0),VLOOKUP(L889,Sheet1!$A$2:$A$195,1,FALSE),"")</f>
        <v>#N/A</v>
      </c>
      <c r="O889" t="e">
        <f>IF(LEN(L889&gt;0),VLOOKUP(N889,Sheet1!$B$2:$B$195,1,FALSE),"")</f>
        <v>#N/A</v>
      </c>
      <c r="U889" s="5" t="s">
        <v>4062</v>
      </c>
      <c r="V889" t="s">
        <v>4060</v>
      </c>
    </row>
    <row r="890" spans="1:22" x14ac:dyDescent="0.25">
      <c r="A890" s="1"/>
      <c r="B890" t="s">
        <v>4063</v>
      </c>
      <c r="E890" t="str">
        <f t="shared" si="41"/>
        <v/>
      </c>
      <c r="J890" t="s">
        <v>4064</v>
      </c>
      <c r="L890" t="str">
        <f t="shared" si="40"/>
        <v/>
      </c>
      <c r="M890" t="str">
        <f t="shared" si="39"/>
        <v/>
      </c>
      <c r="N890" t="e">
        <f>IF(LEN(K890&gt;0),VLOOKUP(L890,Sheet1!$A$2:$A$195,1,FALSE),"")</f>
        <v>#N/A</v>
      </c>
      <c r="O890" t="e">
        <f>IF(LEN(L890&gt;0),VLOOKUP(N890,Sheet1!$B$2:$B$195,1,FALSE),"")</f>
        <v>#N/A</v>
      </c>
      <c r="U890" s="5" t="s">
        <v>4065</v>
      </c>
      <c r="V890" t="s">
        <v>4064</v>
      </c>
    </row>
    <row r="891" spans="1:22" x14ac:dyDescent="0.25">
      <c r="A891" s="1"/>
      <c r="B891" t="s">
        <v>4066</v>
      </c>
      <c r="E891" t="str">
        <f t="shared" si="41"/>
        <v/>
      </c>
      <c r="J891" t="s">
        <v>4067</v>
      </c>
      <c r="L891" t="str">
        <f t="shared" si="40"/>
        <v/>
      </c>
      <c r="M891" t="str">
        <f t="shared" si="39"/>
        <v/>
      </c>
      <c r="N891" t="e">
        <f>IF(LEN(K891&gt;0),VLOOKUP(L891,Sheet1!$A$2:$A$195,1,FALSE),"")</f>
        <v>#N/A</v>
      </c>
      <c r="O891" t="e">
        <f>IF(LEN(L891&gt;0),VLOOKUP(N891,Sheet1!$B$2:$B$195,1,FALSE),"")</f>
        <v>#N/A</v>
      </c>
      <c r="U891" s="5" t="s">
        <v>4068</v>
      </c>
      <c r="V891" t="s">
        <v>4067</v>
      </c>
    </row>
    <row r="892" spans="1:22" x14ac:dyDescent="0.25">
      <c r="A892" s="1"/>
      <c r="B892" t="s">
        <v>4069</v>
      </c>
      <c r="E892" t="str">
        <f t="shared" si="41"/>
        <v/>
      </c>
      <c r="J892" t="s">
        <v>4070</v>
      </c>
      <c r="L892" t="str">
        <f t="shared" si="40"/>
        <v/>
      </c>
      <c r="M892" t="str">
        <f t="shared" si="39"/>
        <v/>
      </c>
      <c r="N892" t="e">
        <f>IF(LEN(K892&gt;0),VLOOKUP(L892,Sheet1!$A$2:$A$195,1,FALSE),"")</f>
        <v>#N/A</v>
      </c>
      <c r="O892" t="e">
        <f>IF(LEN(L892&gt;0),VLOOKUP(N892,Sheet1!$B$2:$B$195,1,FALSE),"")</f>
        <v>#N/A</v>
      </c>
      <c r="U892" s="5" t="s">
        <v>4071</v>
      </c>
      <c r="V892" t="s">
        <v>4070</v>
      </c>
    </row>
    <row r="893" spans="1:22" x14ac:dyDescent="0.25">
      <c r="A893" s="1"/>
      <c r="B893" t="s">
        <v>4072</v>
      </c>
      <c r="E893" t="str">
        <f t="shared" si="41"/>
        <v/>
      </c>
      <c r="J893" t="s">
        <v>4073</v>
      </c>
      <c r="L893" t="str">
        <f t="shared" si="40"/>
        <v/>
      </c>
      <c r="M893" t="str">
        <f t="shared" si="39"/>
        <v/>
      </c>
      <c r="N893" t="e">
        <f>IF(LEN(K893&gt;0),VLOOKUP(L893,Sheet1!$A$2:$A$195,1,FALSE),"")</f>
        <v>#N/A</v>
      </c>
      <c r="O893" t="e">
        <f>IF(LEN(L893&gt;0),VLOOKUP(N893,Sheet1!$B$2:$B$195,1,FALSE),"")</f>
        <v>#N/A</v>
      </c>
      <c r="U893" s="5" t="s">
        <v>4074</v>
      </c>
      <c r="V893" t="s">
        <v>4073</v>
      </c>
    </row>
    <row r="894" spans="1:22" x14ac:dyDescent="0.25">
      <c r="A894" s="1"/>
      <c r="B894" t="s">
        <v>4075</v>
      </c>
      <c r="E894" t="str">
        <f t="shared" si="41"/>
        <v/>
      </c>
      <c r="J894" t="s">
        <v>4076</v>
      </c>
      <c r="L894" t="str">
        <f t="shared" si="40"/>
        <v/>
      </c>
      <c r="M894" t="str">
        <f t="shared" si="39"/>
        <v/>
      </c>
      <c r="N894" t="e">
        <f>IF(LEN(K894&gt;0),VLOOKUP(L894,Sheet1!$A$2:$A$195,1,FALSE),"")</f>
        <v>#N/A</v>
      </c>
      <c r="O894" t="e">
        <f>IF(LEN(L894&gt;0),VLOOKUP(N894,Sheet1!$B$2:$B$195,1,FALSE),"")</f>
        <v>#N/A</v>
      </c>
      <c r="U894" s="5" t="s">
        <v>4077</v>
      </c>
      <c r="V894" t="s">
        <v>4076</v>
      </c>
    </row>
    <row r="895" spans="1:22" x14ac:dyDescent="0.25">
      <c r="A895" s="1"/>
      <c r="B895" t="s">
        <v>4078</v>
      </c>
      <c r="E895" t="str">
        <f t="shared" si="41"/>
        <v/>
      </c>
      <c r="J895" t="s">
        <v>4079</v>
      </c>
      <c r="K895" t="s">
        <v>4080</v>
      </c>
      <c r="L895" t="str">
        <f t="shared" si="40"/>
        <v>C31</v>
      </c>
      <c r="M895" t="str">
        <f t="shared" si="39"/>
        <v/>
      </c>
      <c r="N895" t="e">
        <f>IF(LEN(K895&gt;0),VLOOKUP(L895,Sheet1!$A$2:$A$195,1,FALSE),"")</f>
        <v>#N/A</v>
      </c>
      <c r="O895" t="e">
        <f>IF(LEN(L895&gt;0),VLOOKUP(N895,Sheet1!$B$2:$B$195,1,FALSE),"")</f>
        <v>#N/A</v>
      </c>
      <c r="U895" s="5" t="s">
        <v>4081</v>
      </c>
      <c r="V895" t="s">
        <v>4079</v>
      </c>
    </row>
    <row r="896" spans="1:22" x14ac:dyDescent="0.25">
      <c r="A896" s="1"/>
      <c r="B896" t="s">
        <v>4082</v>
      </c>
      <c r="C896" t="s">
        <v>4083</v>
      </c>
      <c r="D896" t="s">
        <v>224</v>
      </c>
      <c r="E896" t="str">
        <f t="shared" si="41"/>
        <v>AV29</v>
      </c>
      <c r="J896" t="s">
        <v>4084</v>
      </c>
      <c r="K896" s="4"/>
      <c r="L896" t="str">
        <f t="shared" si="40"/>
        <v/>
      </c>
      <c r="M896" t="str">
        <f t="shared" si="39"/>
        <v/>
      </c>
      <c r="N896" t="e">
        <f>IF(LEN(K896&gt;0),VLOOKUP(L896,Sheet1!$A$2:$A$195,1,FALSE),"")</f>
        <v>#N/A</v>
      </c>
      <c r="O896" t="e">
        <f>IF(LEN(L896&gt;0),VLOOKUP(N896,Sheet1!$B$2:$B$195,1,FALSE),"")</f>
        <v>#N/A</v>
      </c>
      <c r="U896" s="5" t="s">
        <v>4085</v>
      </c>
      <c r="V896" t="s">
        <v>4084</v>
      </c>
    </row>
    <row r="897" spans="1:23" x14ac:dyDescent="0.25">
      <c r="A897" s="1"/>
      <c r="B897" t="s">
        <v>4086</v>
      </c>
      <c r="C897" t="s">
        <v>4087</v>
      </c>
      <c r="D897" t="s">
        <v>4088</v>
      </c>
      <c r="E897" t="str">
        <f t="shared" si="41"/>
        <v>BA33</v>
      </c>
      <c r="J897" t="s">
        <v>4089</v>
      </c>
      <c r="K897" s="4"/>
      <c r="L897" t="str">
        <f t="shared" si="40"/>
        <v/>
      </c>
      <c r="M897" t="str">
        <f t="shared" si="39"/>
        <v/>
      </c>
      <c r="N897" t="e">
        <f>IF(LEN(K897&gt;0),VLOOKUP(L897,Sheet1!$A$2:$A$195,1,FALSE),"")</f>
        <v>#N/A</v>
      </c>
      <c r="O897" t="e">
        <f>IF(LEN(L897&gt;0),VLOOKUP(N897,Sheet1!$B$2:$B$195,1,FALSE),"")</f>
        <v>#N/A</v>
      </c>
      <c r="U897" s="5" t="s">
        <v>4090</v>
      </c>
      <c r="V897" t="s">
        <v>4089</v>
      </c>
    </row>
    <row r="898" spans="1:23" x14ac:dyDescent="0.25">
      <c r="A898" s="1"/>
      <c r="B898" t="s">
        <v>4091</v>
      </c>
      <c r="C898" t="s">
        <v>4092</v>
      </c>
      <c r="D898" t="s">
        <v>58</v>
      </c>
      <c r="E898" t="str">
        <f t="shared" si="41"/>
        <v>AW31</v>
      </c>
      <c r="J898" t="s">
        <v>4093</v>
      </c>
      <c r="K898" s="4"/>
      <c r="L898" t="str">
        <f t="shared" si="40"/>
        <v/>
      </c>
      <c r="M898" t="str">
        <f t="shared" ref="M898:M961" si="42">IF(NOT(ISNA(N898)),E898,"")</f>
        <v/>
      </c>
      <c r="N898" t="e">
        <f>IF(LEN(K898&gt;0),VLOOKUP(L898,Sheet1!$A$2:$A$195,1,FALSE),"")</f>
        <v>#N/A</v>
      </c>
      <c r="O898" t="e">
        <f>IF(LEN(L898&gt;0),VLOOKUP(N898,Sheet1!$B$2:$B$195,1,FALSE),"")</f>
        <v>#N/A</v>
      </c>
      <c r="U898" s="5" t="s">
        <v>4094</v>
      </c>
      <c r="V898" t="s">
        <v>4093</v>
      </c>
    </row>
    <row r="899" spans="1:23" x14ac:dyDescent="0.25">
      <c r="A899" s="1"/>
      <c r="B899" t="s">
        <v>4095</v>
      </c>
      <c r="C899" t="s">
        <v>4096</v>
      </c>
      <c r="D899" t="s">
        <v>3834</v>
      </c>
      <c r="E899" t="str">
        <f t="shared" si="41"/>
        <v>AV33</v>
      </c>
      <c r="J899" t="s">
        <v>4097</v>
      </c>
      <c r="K899" s="4"/>
      <c r="L899" t="str">
        <f t="shared" ref="L899:L907" si="43">IF(LEN(K899)&gt;0, MID(K899,FIND("-",K899)+1,LEN(K899)), "")</f>
        <v/>
      </c>
      <c r="M899" t="str">
        <f t="shared" si="42"/>
        <v/>
      </c>
      <c r="N899" t="e">
        <f>IF(LEN(K899&gt;0),VLOOKUP(L899,Sheet1!$A$2:$A$195,1,FALSE),"")</f>
        <v>#N/A</v>
      </c>
      <c r="O899" t="e">
        <f>IF(LEN(L899&gt;0),VLOOKUP(N899,Sheet1!$B$2:$B$195,1,FALSE),"")</f>
        <v>#N/A</v>
      </c>
      <c r="U899" s="5" t="s">
        <v>4098</v>
      </c>
      <c r="V899" t="s">
        <v>4097</v>
      </c>
    </row>
    <row r="900" spans="1:23" x14ac:dyDescent="0.25">
      <c r="A900" s="1"/>
      <c r="B900" t="s">
        <v>4099</v>
      </c>
      <c r="C900" t="s">
        <v>4100</v>
      </c>
      <c r="D900" t="s">
        <v>1328</v>
      </c>
      <c r="E900" t="str">
        <f t="shared" ref="E900:E907" si="44">IF(LEN(D900)&gt;0, MID(D900,FIND("-",D900)+1,LEN(D900)), "")</f>
        <v>AW25</v>
      </c>
      <c r="J900" t="s">
        <v>4101</v>
      </c>
      <c r="K900" s="4"/>
      <c r="L900" t="str">
        <f t="shared" si="43"/>
        <v/>
      </c>
      <c r="M900" t="str">
        <f t="shared" si="42"/>
        <v/>
      </c>
      <c r="N900" t="e">
        <f>IF(LEN(K900&gt;0),VLOOKUP(L900,Sheet1!$A$2:$A$195,1,FALSE),"")</f>
        <v>#N/A</v>
      </c>
      <c r="O900" t="e">
        <f>IF(LEN(L900&gt;0),VLOOKUP(N900,Sheet1!$B$2:$B$195,1,FALSE),"")</f>
        <v>#N/A</v>
      </c>
      <c r="U900" s="5" t="s">
        <v>4102</v>
      </c>
      <c r="V900" t="s">
        <v>4101</v>
      </c>
    </row>
    <row r="901" spans="1:23" x14ac:dyDescent="0.25">
      <c r="A901" s="1"/>
      <c r="B901" t="s">
        <v>4103</v>
      </c>
      <c r="C901" t="s">
        <v>4104</v>
      </c>
      <c r="D901" t="s">
        <v>4105</v>
      </c>
      <c r="E901" t="str">
        <f t="shared" si="44"/>
        <v>AY31</v>
      </c>
      <c r="J901" t="s">
        <v>4106</v>
      </c>
      <c r="K901" t="s">
        <v>4107</v>
      </c>
      <c r="L901" t="str">
        <f t="shared" si="43"/>
        <v>F15</v>
      </c>
      <c r="M901" t="str">
        <f t="shared" si="42"/>
        <v>AY31</v>
      </c>
      <c r="N901" t="str">
        <f>IF(LEN(K901&gt;0),VLOOKUP(L901,Sheet1!$A$2:$A$195,1,FALSE),"")</f>
        <v>F15</v>
      </c>
      <c r="O901" t="str">
        <f>IF(LEN(L901&gt;0),VLOOKUP(N901,Sheet1!$B$2:$B$195,1,FALSE),"")</f>
        <v>F15</v>
      </c>
      <c r="U901" s="5" t="s">
        <v>4108</v>
      </c>
      <c r="V901" t="s">
        <v>4106</v>
      </c>
    </row>
    <row r="902" spans="1:23" x14ac:dyDescent="0.25">
      <c r="B902" s="15">
        <f t="shared" ref="B902:W902" si="45">900-COUNTBLANK(B2:B901)</f>
        <v>900</v>
      </c>
      <c r="C902" s="15">
        <f t="shared" si="45"/>
        <v>389</v>
      </c>
      <c r="D902" s="15">
        <f t="shared" si="45"/>
        <v>389</v>
      </c>
      <c r="E902" t="e">
        <f t="shared" si="44"/>
        <v>#VALUE!</v>
      </c>
      <c r="F902" s="15">
        <f t="shared" si="45"/>
        <v>66</v>
      </c>
      <c r="G902" s="15">
        <f t="shared" si="45"/>
        <v>66</v>
      </c>
      <c r="H902" s="15">
        <f t="shared" si="45"/>
        <v>3</v>
      </c>
      <c r="I902" s="15">
        <f t="shared" si="45"/>
        <v>2</v>
      </c>
      <c r="J902" s="15">
        <f t="shared" si="45"/>
        <v>900</v>
      </c>
      <c r="K902" s="15">
        <f t="shared" si="45"/>
        <v>541</v>
      </c>
      <c r="M902" t="e">
        <f t="shared" si="42"/>
        <v>#VALUE!</v>
      </c>
      <c r="P902" s="15">
        <f t="shared" si="45"/>
        <v>87</v>
      </c>
      <c r="Q902" s="15">
        <f t="shared" si="45"/>
        <v>83</v>
      </c>
      <c r="R902" s="15">
        <f t="shared" si="45"/>
        <v>4</v>
      </c>
      <c r="S902" s="15">
        <f t="shared" si="45"/>
        <v>4</v>
      </c>
      <c r="T902" s="15">
        <f t="shared" si="45"/>
        <v>1</v>
      </c>
      <c r="U902" s="15">
        <f t="shared" si="45"/>
        <v>900</v>
      </c>
      <c r="V902" s="15">
        <f t="shared" si="45"/>
        <v>900</v>
      </c>
      <c r="W902" s="15">
        <f t="shared" si="45"/>
        <v>17</v>
      </c>
    </row>
    <row r="903" spans="1:23" x14ac:dyDescent="0.25">
      <c r="B903" s="15">
        <f t="shared" ref="B903:W903" si="46">COUNTA(B2:B901)</f>
        <v>900</v>
      </c>
      <c r="C903" s="15">
        <f t="shared" si="46"/>
        <v>389</v>
      </c>
      <c r="D903" s="15">
        <f t="shared" si="46"/>
        <v>389</v>
      </c>
      <c r="E903" t="e">
        <f t="shared" si="44"/>
        <v>#VALUE!</v>
      </c>
      <c r="F903" s="15">
        <f t="shared" si="46"/>
        <v>66</v>
      </c>
      <c r="G903" s="15">
        <f t="shared" si="46"/>
        <v>66</v>
      </c>
      <c r="H903" s="15">
        <f t="shared" si="46"/>
        <v>3</v>
      </c>
      <c r="I903" s="15">
        <f t="shared" si="46"/>
        <v>2</v>
      </c>
      <c r="J903" s="15">
        <f t="shared" si="46"/>
        <v>900</v>
      </c>
      <c r="K903" s="15">
        <f t="shared" si="46"/>
        <v>541</v>
      </c>
      <c r="M903" t="e">
        <f t="shared" si="42"/>
        <v>#VALUE!</v>
      </c>
      <c r="P903" s="15">
        <f t="shared" si="46"/>
        <v>87</v>
      </c>
      <c r="Q903" s="15">
        <f t="shared" si="46"/>
        <v>83</v>
      </c>
      <c r="R903" s="15">
        <f t="shared" si="46"/>
        <v>4</v>
      </c>
      <c r="S903" s="15">
        <f t="shared" si="46"/>
        <v>4</v>
      </c>
      <c r="T903" s="15">
        <f t="shared" si="46"/>
        <v>1</v>
      </c>
      <c r="U903" s="15">
        <f t="shared" si="46"/>
        <v>900</v>
      </c>
      <c r="V903" s="15">
        <f t="shared" ref="V903" si="47">COUNTA(V2:V901)</f>
        <v>900</v>
      </c>
      <c r="W903" s="15">
        <f t="shared" si="46"/>
        <v>17</v>
      </c>
    </row>
    <row r="904" spans="1:23" x14ac:dyDescent="0.25">
      <c r="E904" t="str">
        <f t="shared" si="44"/>
        <v/>
      </c>
      <c r="L904" t="str">
        <f t="shared" si="43"/>
        <v/>
      </c>
      <c r="M904" t="str">
        <f t="shared" si="42"/>
        <v/>
      </c>
      <c r="N904" t="e">
        <f>IF(LEN(K904&gt;0),VLOOKUP(L904,Sheet1!$A$2:$A$195,1,FALSE),"")</f>
        <v>#N/A</v>
      </c>
      <c r="O904" t="e">
        <f>IF(LEN(L904&gt;0),VLOOKUP(N904,Sheet1!$B$2:$B$195,1,FALSE),"")</f>
        <v>#N/A</v>
      </c>
      <c r="U904">
        <f>COUNTIFS(U2:U901,"MS*")</f>
        <v>117</v>
      </c>
      <c r="W904" t="s">
        <v>4109</v>
      </c>
    </row>
    <row r="905" spans="1:23" x14ac:dyDescent="0.25">
      <c r="E905" t="str">
        <f t="shared" si="44"/>
        <v/>
      </c>
      <c r="L905" t="str">
        <f t="shared" si="43"/>
        <v/>
      </c>
      <c r="M905" t="str">
        <f t="shared" si="42"/>
        <v/>
      </c>
      <c r="N905" t="e">
        <f>IF(LEN(K905&gt;0),VLOOKUP(L905,Sheet1!$A$2:$A$195,1,FALSE),"")</f>
        <v>#N/A</v>
      </c>
      <c r="O905" t="e">
        <f>IF(LEN(L905&gt;0),VLOOKUP(N905,Sheet1!$B$2:$B$195,1,FALSE),"")</f>
        <v>#N/A</v>
      </c>
      <c r="U905">
        <f>COUNTIFS(U2:U901,"DIFF*")</f>
        <v>654</v>
      </c>
      <c r="W905" t="s">
        <v>4110</v>
      </c>
    </row>
    <row r="906" spans="1:23" x14ac:dyDescent="0.25">
      <c r="E906" t="str">
        <f t="shared" si="44"/>
        <v/>
      </c>
      <c r="L906" t="str">
        <f t="shared" si="43"/>
        <v/>
      </c>
      <c r="M906" t="str">
        <f t="shared" si="42"/>
        <v/>
      </c>
      <c r="N906" t="e">
        <f>IF(LEN(K906&gt;0),VLOOKUP(L906,Sheet1!$A$2:$A$195,1,FALSE),"")</f>
        <v>#N/A</v>
      </c>
      <c r="O906" t="e">
        <f>IF(LEN(L906&gt;0),VLOOKUP(N906,Sheet1!$B$2:$B$195,1,FALSE),"")</f>
        <v>#N/A</v>
      </c>
      <c r="U906">
        <f>COUNTIFS(U2:U901,"MGT*")</f>
        <v>84</v>
      </c>
      <c r="W906" t="s">
        <v>4111</v>
      </c>
    </row>
    <row r="907" spans="1:23" x14ac:dyDescent="0.25">
      <c r="E907" t="str">
        <f t="shared" si="44"/>
        <v/>
      </c>
      <c r="L907" t="str">
        <f t="shared" si="43"/>
        <v/>
      </c>
      <c r="M907" t="str">
        <f t="shared" si="42"/>
        <v/>
      </c>
      <c r="N907" t="e">
        <f>IF(LEN(K907&gt;0),VLOOKUP(L907,Sheet1!$A$2:$A$195,1,FALSE),"")</f>
        <v>#N/A</v>
      </c>
      <c r="O907" t="e">
        <f>IF(LEN(L907&gt;0),VLOOKUP(N907,Sheet1!$B$2:$B$195,1,FALSE),"")</f>
        <v>#N/A</v>
      </c>
      <c r="U907" s="16">
        <f>COUNTIFS(U2:U901,"DUT*")</f>
        <v>45</v>
      </c>
      <c r="W907" t="s">
        <v>4112</v>
      </c>
    </row>
    <row r="908" spans="1:23" x14ac:dyDescent="0.25">
      <c r="U908">
        <f>SUM(U904:U907)</f>
        <v>900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C242-6DD5-460B-9902-2A59CBDEC0ED}">
  <sheetPr filterMode="1"/>
  <dimension ref="A1:M2156"/>
  <sheetViews>
    <sheetView topLeftCell="A701" workbookViewId="0">
      <selection activeCell="H651" sqref="H651"/>
    </sheetView>
  </sheetViews>
  <sheetFormatPr defaultRowHeight="15" x14ac:dyDescent="0.25"/>
  <cols>
    <col min="3" max="3" width="21.42578125" bestFit="1" customWidth="1"/>
    <col min="4" max="5" width="12.28515625" customWidth="1"/>
    <col min="6" max="6" width="13.5703125" bestFit="1" customWidth="1"/>
    <col min="7" max="7" width="13.5703125" customWidth="1"/>
    <col min="9" max="9" width="34.42578125" bestFit="1" customWidth="1"/>
  </cols>
  <sheetData>
    <row r="1" spans="1:13" x14ac:dyDescent="0.25">
      <c r="A1" t="s">
        <v>7431</v>
      </c>
      <c r="B1" t="s">
        <v>7434</v>
      </c>
      <c r="C1" t="s">
        <v>7635</v>
      </c>
      <c r="D1" t="s">
        <v>7632</v>
      </c>
      <c r="E1" t="s">
        <v>7603</v>
      </c>
      <c r="F1" t="s">
        <v>7633</v>
      </c>
      <c r="G1" t="s">
        <v>7634</v>
      </c>
      <c r="H1" t="s">
        <v>7433</v>
      </c>
      <c r="I1" t="s">
        <v>6373</v>
      </c>
      <c r="J1" t="s">
        <v>6374</v>
      </c>
      <c r="K1" t="s">
        <v>6375</v>
      </c>
      <c r="L1" t="s">
        <v>4388</v>
      </c>
      <c r="M1" t="s">
        <v>6376</v>
      </c>
    </row>
    <row r="2" spans="1:13" hidden="1" x14ac:dyDescent="0.25">
      <c r="A2" t="str">
        <f>IF(ISNA(VLOOKUP(H2,thru_backplane!$M$2:$M$901,1,FALSE)),"",1)</f>
        <v/>
      </c>
      <c r="B2" t="str">
        <f>IF(A2=1,VLOOKUP(H2,thru_backplane!$M$2:$N$901,2,FALSE), "")</f>
        <v/>
      </c>
      <c r="F2">
        <v>103</v>
      </c>
      <c r="H2" t="s">
        <v>4389</v>
      </c>
      <c r="I2" t="s">
        <v>6377</v>
      </c>
      <c r="J2" t="s">
        <v>4390</v>
      </c>
      <c r="K2" t="s">
        <v>4391</v>
      </c>
      <c r="L2" t="s">
        <v>4391</v>
      </c>
      <c r="M2" t="s">
        <v>4391</v>
      </c>
    </row>
    <row r="3" spans="1:13" hidden="1" x14ac:dyDescent="0.25">
      <c r="A3" t="str">
        <f>IF(ISNA(VLOOKUP(H3,thru_backplane!$M$2:$M$901,1,FALSE)),"",1)</f>
        <v/>
      </c>
      <c r="B3" t="str">
        <f>IF(A3=1,VLOOKUP(H3,thru_backplane!$M$2:$N$901,2,FALSE), "")</f>
        <v/>
      </c>
      <c r="F3">
        <v>103</v>
      </c>
      <c r="H3" t="s">
        <v>4392</v>
      </c>
      <c r="I3" t="s">
        <v>6378</v>
      </c>
      <c r="J3" t="s">
        <v>4390</v>
      </c>
      <c r="K3" t="s">
        <v>4391</v>
      </c>
      <c r="L3" t="s">
        <v>4391</v>
      </c>
      <c r="M3" t="s">
        <v>4391</v>
      </c>
    </row>
    <row r="4" spans="1:13" hidden="1" x14ac:dyDescent="0.25">
      <c r="A4" t="str">
        <f>IF(ISNA(VLOOKUP(H4,thru_backplane!$M$2:$M$901,1,FALSE)),"",1)</f>
        <v/>
      </c>
      <c r="B4" t="str">
        <f>IF(A4=1,VLOOKUP(H4,thru_backplane!$M$2:$N$901,2,FALSE), "")</f>
        <v/>
      </c>
      <c r="F4">
        <v>103</v>
      </c>
      <c r="H4" t="s">
        <v>4393</v>
      </c>
      <c r="I4" t="s">
        <v>6379</v>
      </c>
      <c r="J4" t="s">
        <v>4390</v>
      </c>
      <c r="K4" t="s">
        <v>4391</v>
      </c>
      <c r="L4" t="s">
        <v>4391</v>
      </c>
      <c r="M4" t="s">
        <v>4391</v>
      </c>
    </row>
    <row r="5" spans="1:13" hidden="1" x14ac:dyDescent="0.25">
      <c r="A5" t="str">
        <f>IF(ISNA(VLOOKUP(H5,thru_backplane!$M$2:$M$901,1,FALSE)),"",1)</f>
        <v/>
      </c>
      <c r="B5" t="str">
        <f>IF(A5=1,VLOOKUP(H5,thru_backplane!$M$2:$N$901,2,FALSE), "")</f>
        <v/>
      </c>
      <c r="F5">
        <v>103</v>
      </c>
      <c r="H5" t="s">
        <v>4394</v>
      </c>
      <c r="I5" t="s">
        <v>6380</v>
      </c>
      <c r="J5" t="s">
        <v>4390</v>
      </c>
      <c r="K5" t="s">
        <v>4391</v>
      </c>
      <c r="L5" t="s">
        <v>4391</v>
      </c>
      <c r="M5" t="s">
        <v>4391</v>
      </c>
    </row>
    <row r="6" spans="1:13" hidden="1" x14ac:dyDescent="0.25">
      <c r="A6" t="str">
        <f>IF(ISNA(VLOOKUP(H6,thru_backplane!$M$2:$M$901,1,FALSE)),"",1)</f>
        <v/>
      </c>
      <c r="B6" t="str">
        <f>IF(A6=1,VLOOKUP(H6,thru_backplane!$M$2:$N$901,2,FALSE), "")</f>
        <v/>
      </c>
      <c r="F6">
        <v>103</v>
      </c>
      <c r="H6" t="s">
        <v>4395</v>
      </c>
      <c r="I6" t="s">
        <v>6381</v>
      </c>
      <c r="J6" t="s">
        <v>4390</v>
      </c>
      <c r="K6" t="s">
        <v>4391</v>
      </c>
      <c r="L6" t="s">
        <v>4391</v>
      </c>
      <c r="M6" t="s">
        <v>4391</v>
      </c>
    </row>
    <row r="7" spans="1:13" hidden="1" x14ac:dyDescent="0.25">
      <c r="A7" t="str">
        <f>IF(ISNA(VLOOKUP(H7,thru_backplane!$M$2:$M$901,1,FALSE)),"",1)</f>
        <v/>
      </c>
      <c r="B7" t="str">
        <f>IF(A7=1,VLOOKUP(H7,thru_backplane!$M$2:$N$901,2,FALSE), "")</f>
        <v/>
      </c>
      <c r="F7">
        <v>103</v>
      </c>
      <c r="H7" t="s">
        <v>4396</v>
      </c>
      <c r="I7" t="s">
        <v>6382</v>
      </c>
      <c r="J7" t="s">
        <v>4390</v>
      </c>
      <c r="K7" t="s">
        <v>4391</v>
      </c>
      <c r="L7" t="s">
        <v>4391</v>
      </c>
      <c r="M7" t="s">
        <v>4391</v>
      </c>
    </row>
    <row r="8" spans="1:13" hidden="1" x14ac:dyDescent="0.25">
      <c r="A8" t="str">
        <f>IF(ISNA(VLOOKUP(H8,thru_backplane!$M$2:$M$901,1,FALSE)),"",1)</f>
        <v/>
      </c>
      <c r="B8" t="str">
        <f>IF(A8=1,VLOOKUP(H8,thru_backplane!$M$2:$N$901,2,FALSE), "")</f>
        <v/>
      </c>
      <c r="F8">
        <v>103</v>
      </c>
      <c r="H8" t="s">
        <v>4397</v>
      </c>
      <c r="I8" t="s">
        <v>6383</v>
      </c>
      <c r="J8" t="s">
        <v>4390</v>
      </c>
      <c r="K8" t="s">
        <v>4391</v>
      </c>
      <c r="L8" t="s">
        <v>4391</v>
      </c>
      <c r="M8" t="s">
        <v>4391</v>
      </c>
    </row>
    <row r="9" spans="1:13" hidden="1" x14ac:dyDescent="0.25">
      <c r="A9" t="str">
        <f>IF(ISNA(VLOOKUP(H9,thru_backplane!$M$2:$M$901,1,FALSE)),"",1)</f>
        <v/>
      </c>
      <c r="B9" t="str">
        <f>IF(A9=1,VLOOKUP(H9,thru_backplane!$M$2:$N$901,2,FALSE), "")</f>
        <v/>
      </c>
      <c r="F9">
        <v>103</v>
      </c>
      <c r="H9" t="s">
        <v>4398</v>
      </c>
      <c r="I9" t="s">
        <v>6384</v>
      </c>
      <c r="J9" t="s">
        <v>4390</v>
      </c>
      <c r="K9" t="s">
        <v>4391</v>
      </c>
      <c r="L9" t="s">
        <v>4391</v>
      </c>
      <c r="M9" t="s">
        <v>4391</v>
      </c>
    </row>
    <row r="10" spans="1:13" hidden="1" x14ac:dyDescent="0.25">
      <c r="A10" t="str">
        <f>IF(ISNA(VLOOKUP(H10,thru_backplane!$M$2:$M$901,1,FALSE)),"",1)</f>
        <v/>
      </c>
      <c r="B10" t="str">
        <f>IF(A10=1,VLOOKUP(H10,thru_backplane!$M$2:$N$901,2,FALSE), "")</f>
        <v/>
      </c>
      <c r="F10">
        <v>103</v>
      </c>
      <c r="H10" t="s">
        <v>4399</v>
      </c>
      <c r="I10" t="s">
        <v>6385</v>
      </c>
      <c r="J10" t="s">
        <v>4390</v>
      </c>
      <c r="K10" t="s">
        <v>4391</v>
      </c>
      <c r="L10" t="s">
        <v>4391</v>
      </c>
      <c r="M10" t="s">
        <v>4391</v>
      </c>
    </row>
    <row r="11" spans="1:13" hidden="1" x14ac:dyDescent="0.25">
      <c r="A11" t="str">
        <f>IF(ISNA(VLOOKUP(H11,thru_backplane!$M$2:$M$901,1,FALSE)),"",1)</f>
        <v/>
      </c>
      <c r="B11" t="str">
        <f>IF(A11=1,VLOOKUP(H11,thru_backplane!$M$2:$N$901,2,FALSE), "")</f>
        <v/>
      </c>
      <c r="F11">
        <v>103</v>
      </c>
      <c r="H11" t="s">
        <v>4400</v>
      </c>
      <c r="I11" t="s">
        <v>6386</v>
      </c>
      <c r="J11" t="s">
        <v>4390</v>
      </c>
      <c r="K11" t="s">
        <v>4391</v>
      </c>
      <c r="L11" t="s">
        <v>4391</v>
      </c>
      <c r="M11" t="s">
        <v>4391</v>
      </c>
    </row>
    <row r="12" spans="1:13" hidden="1" x14ac:dyDescent="0.25">
      <c r="A12" t="str">
        <f>IF(ISNA(VLOOKUP(H12,thru_backplane!$M$2:$M$901,1,FALSE)),"",1)</f>
        <v/>
      </c>
      <c r="B12" t="str">
        <f>IF(A12=1,VLOOKUP(H12,thru_backplane!$M$2:$N$901,2,FALSE), "")</f>
        <v/>
      </c>
      <c r="F12">
        <v>103</v>
      </c>
      <c r="H12" t="s">
        <v>4401</v>
      </c>
      <c r="I12" t="s">
        <v>6387</v>
      </c>
      <c r="J12" t="s">
        <v>4390</v>
      </c>
      <c r="K12" t="s">
        <v>4391</v>
      </c>
      <c r="L12" t="s">
        <v>4391</v>
      </c>
      <c r="M12" t="s">
        <v>4391</v>
      </c>
    </row>
    <row r="13" spans="1:13" hidden="1" x14ac:dyDescent="0.25">
      <c r="A13" t="str">
        <f>IF(ISNA(VLOOKUP(H13,thru_backplane!$M$2:$M$901,1,FALSE)),"",1)</f>
        <v/>
      </c>
      <c r="B13" t="str">
        <f>IF(A13=1,VLOOKUP(H13,thru_backplane!$M$2:$N$901,2,FALSE), "")</f>
        <v/>
      </c>
      <c r="F13">
        <v>103</v>
      </c>
      <c r="H13" t="s">
        <v>4402</v>
      </c>
      <c r="I13" t="s">
        <v>6388</v>
      </c>
      <c r="J13" t="s">
        <v>4390</v>
      </c>
      <c r="K13" t="s">
        <v>4391</v>
      </c>
      <c r="L13" t="s">
        <v>4391</v>
      </c>
      <c r="M13" t="s">
        <v>4391</v>
      </c>
    </row>
    <row r="14" spans="1:13" hidden="1" x14ac:dyDescent="0.25">
      <c r="A14" t="str">
        <f>IF(ISNA(VLOOKUP(H14,thru_backplane!$M$2:$M$901,1,FALSE)),"",1)</f>
        <v/>
      </c>
      <c r="B14" t="str">
        <f>IF(A14=1,VLOOKUP(H14,thru_backplane!$M$2:$N$901,2,FALSE), "")</f>
        <v/>
      </c>
      <c r="F14">
        <v>103</v>
      </c>
      <c r="H14" t="s">
        <v>4403</v>
      </c>
      <c r="I14" t="s">
        <v>6389</v>
      </c>
      <c r="J14" t="s">
        <v>4390</v>
      </c>
      <c r="K14" t="s">
        <v>4391</v>
      </c>
      <c r="L14" t="s">
        <v>4391</v>
      </c>
      <c r="M14" t="s">
        <v>4391</v>
      </c>
    </row>
    <row r="15" spans="1:13" hidden="1" x14ac:dyDescent="0.25">
      <c r="A15" t="str">
        <f>IF(ISNA(VLOOKUP(H15,thru_backplane!$M$2:$M$901,1,FALSE)),"",1)</f>
        <v/>
      </c>
      <c r="B15" t="str">
        <f>IF(A15=1,VLOOKUP(H15,thru_backplane!$M$2:$N$901,2,FALSE), "")</f>
        <v/>
      </c>
      <c r="F15">
        <v>103</v>
      </c>
      <c r="H15" t="s">
        <v>4404</v>
      </c>
      <c r="I15" t="s">
        <v>6390</v>
      </c>
      <c r="J15" t="s">
        <v>4390</v>
      </c>
      <c r="K15" t="s">
        <v>4391</v>
      </c>
      <c r="L15" t="s">
        <v>4391</v>
      </c>
      <c r="M15" t="s">
        <v>4391</v>
      </c>
    </row>
    <row r="16" spans="1:13" hidden="1" x14ac:dyDescent="0.25">
      <c r="A16" t="str">
        <f>IF(ISNA(VLOOKUP(H16,thru_backplane!$M$2:$M$901,1,FALSE)),"",1)</f>
        <v/>
      </c>
      <c r="B16" t="str">
        <f>IF(A16=1,VLOOKUP(H16,thru_backplane!$M$2:$N$901,2,FALSE), "")</f>
        <v/>
      </c>
      <c r="F16">
        <v>103</v>
      </c>
      <c r="H16" t="s">
        <v>4405</v>
      </c>
      <c r="I16" t="s">
        <v>6391</v>
      </c>
      <c r="J16" t="s">
        <v>4390</v>
      </c>
      <c r="K16" t="s">
        <v>4391</v>
      </c>
      <c r="L16" t="s">
        <v>4391</v>
      </c>
      <c r="M16" t="s">
        <v>4391</v>
      </c>
    </row>
    <row r="17" spans="1:13" hidden="1" x14ac:dyDescent="0.25">
      <c r="A17" t="str">
        <f>IF(ISNA(VLOOKUP(H17,thru_backplane!$M$2:$M$901,1,FALSE)),"",1)</f>
        <v/>
      </c>
      <c r="B17" t="str">
        <f>IF(A17=1,VLOOKUP(H17,thru_backplane!$M$2:$N$901,2,FALSE), "")</f>
        <v/>
      </c>
      <c r="F17">
        <v>103</v>
      </c>
      <c r="H17" t="s">
        <v>4406</v>
      </c>
      <c r="I17" t="s">
        <v>6392</v>
      </c>
      <c r="J17" t="s">
        <v>4390</v>
      </c>
      <c r="K17" t="s">
        <v>4391</v>
      </c>
      <c r="L17" t="s">
        <v>4391</v>
      </c>
      <c r="M17" t="s">
        <v>4391</v>
      </c>
    </row>
    <row r="18" spans="1:13" hidden="1" x14ac:dyDescent="0.25">
      <c r="A18" t="str">
        <f>IF(ISNA(VLOOKUP(H18,thru_backplane!$M$2:$M$901,1,FALSE)),"",1)</f>
        <v/>
      </c>
      <c r="B18" t="str">
        <f>IF(A18=1,VLOOKUP(H18,thru_backplane!$M$2:$N$901,2,FALSE), "")</f>
        <v/>
      </c>
      <c r="F18">
        <v>103</v>
      </c>
      <c r="H18" t="s">
        <v>4407</v>
      </c>
      <c r="I18" t="s">
        <v>6393</v>
      </c>
      <c r="J18" t="s">
        <v>4390</v>
      </c>
      <c r="K18" t="s">
        <v>4391</v>
      </c>
      <c r="L18" t="s">
        <v>4391</v>
      </c>
      <c r="M18" t="s">
        <v>4391</v>
      </c>
    </row>
    <row r="19" spans="1:13" hidden="1" x14ac:dyDescent="0.25">
      <c r="A19" t="str">
        <f>IF(ISNA(VLOOKUP(H19,thru_backplane!$M$2:$M$901,1,FALSE)),"",1)</f>
        <v/>
      </c>
      <c r="B19" t="str">
        <f>IF(A19=1,VLOOKUP(H19,thru_backplane!$M$2:$N$901,2,FALSE), "")</f>
        <v/>
      </c>
      <c r="F19">
        <v>103</v>
      </c>
      <c r="H19" t="s">
        <v>4408</v>
      </c>
      <c r="I19" t="s">
        <v>6394</v>
      </c>
      <c r="J19" t="s">
        <v>4390</v>
      </c>
      <c r="K19" t="s">
        <v>4391</v>
      </c>
      <c r="L19" t="s">
        <v>4391</v>
      </c>
      <c r="M19" t="s">
        <v>4391</v>
      </c>
    </row>
    <row r="20" spans="1:13" hidden="1" x14ac:dyDescent="0.25">
      <c r="A20" t="str">
        <f>IF(ISNA(VLOOKUP(H20,thru_backplane!$M$2:$M$901,1,FALSE)),"",1)</f>
        <v/>
      </c>
      <c r="B20" t="str">
        <f>IF(A20=1,VLOOKUP(H20,thru_backplane!$M$2:$N$901,2,FALSE), "")</f>
        <v/>
      </c>
      <c r="F20">
        <v>103</v>
      </c>
      <c r="H20" t="s">
        <v>4409</v>
      </c>
      <c r="I20" t="s">
        <v>6395</v>
      </c>
      <c r="J20" t="s">
        <v>4390</v>
      </c>
      <c r="K20" t="s">
        <v>4391</v>
      </c>
      <c r="L20" t="s">
        <v>4391</v>
      </c>
      <c r="M20" t="s">
        <v>4391</v>
      </c>
    </row>
    <row r="21" spans="1:13" hidden="1" x14ac:dyDescent="0.25">
      <c r="A21" t="str">
        <f>IF(ISNA(VLOOKUP(H21,thru_backplane!$M$2:$M$901,1,FALSE)),"",1)</f>
        <v/>
      </c>
      <c r="B21" t="str">
        <f>IF(A21=1,VLOOKUP(H21,thru_backplane!$M$2:$N$901,2,FALSE), "")</f>
        <v/>
      </c>
      <c r="F21">
        <v>103</v>
      </c>
      <c r="H21" t="s">
        <v>4410</v>
      </c>
      <c r="I21" t="s">
        <v>6396</v>
      </c>
      <c r="J21" t="s">
        <v>4390</v>
      </c>
      <c r="K21" t="s">
        <v>4391</v>
      </c>
      <c r="L21" t="s">
        <v>4391</v>
      </c>
      <c r="M21" t="s">
        <v>4391</v>
      </c>
    </row>
    <row r="22" spans="1:13" hidden="1" x14ac:dyDescent="0.25">
      <c r="A22" t="str">
        <f>IF(ISNA(VLOOKUP(H22,thru_backplane!$M$2:$M$901,1,FALSE)),"",1)</f>
        <v/>
      </c>
      <c r="B22" t="str">
        <f>IF(A22=1,VLOOKUP(H22,thru_backplane!$M$2:$N$901,2,FALSE), "")</f>
        <v/>
      </c>
      <c r="F22">
        <v>104</v>
      </c>
      <c r="H22" t="s">
        <v>4411</v>
      </c>
      <c r="I22" t="s">
        <v>6397</v>
      </c>
      <c r="J22" t="s">
        <v>4390</v>
      </c>
      <c r="K22" t="s">
        <v>4391</v>
      </c>
      <c r="L22" t="s">
        <v>4391</v>
      </c>
      <c r="M22" t="s">
        <v>4391</v>
      </c>
    </row>
    <row r="23" spans="1:13" hidden="1" x14ac:dyDescent="0.25">
      <c r="A23" t="str">
        <f>IF(ISNA(VLOOKUP(H23,thru_backplane!$M$2:$M$901,1,FALSE)),"",1)</f>
        <v/>
      </c>
      <c r="B23" t="str">
        <f>IF(A23=1,VLOOKUP(H23,thru_backplane!$M$2:$N$901,2,FALSE), "")</f>
        <v/>
      </c>
      <c r="F23">
        <v>104</v>
      </c>
      <c r="H23" t="s">
        <v>4412</v>
      </c>
      <c r="I23" t="s">
        <v>6398</v>
      </c>
      <c r="J23" t="s">
        <v>4390</v>
      </c>
      <c r="K23" t="s">
        <v>4391</v>
      </c>
      <c r="L23" t="s">
        <v>4391</v>
      </c>
      <c r="M23" t="s">
        <v>4391</v>
      </c>
    </row>
    <row r="24" spans="1:13" hidden="1" x14ac:dyDescent="0.25">
      <c r="A24" t="str">
        <f>IF(ISNA(VLOOKUP(H24,thru_backplane!$M$2:$M$901,1,FALSE)),"",1)</f>
        <v/>
      </c>
      <c r="B24" t="str">
        <f>IF(A24=1,VLOOKUP(H24,thru_backplane!$M$2:$N$901,2,FALSE), "")</f>
        <v/>
      </c>
      <c r="F24">
        <v>104</v>
      </c>
      <c r="H24" t="s">
        <v>4413</v>
      </c>
      <c r="I24" t="s">
        <v>6399</v>
      </c>
      <c r="J24" t="s">
        <v>4390</v>
      </c>
      <c r="K24" t="s">
        <v>4391</v>
      </c>
      <c r="L24" t="s">
        <v>4391</v>
      </c>
      <c r="M24" t="s">
        <v>4391</v>
      </c>
    </row>
    <row r="25" spans="1:13" hidden="1" x14ac:dyDescent="0.25">
      <c r="A25" t="str">
        <f>IF(ISNA(VLOOKUP(H25,thru_backplane!$M$2:$M$901,1,FALSE)),"",1)</f>
        <v/>
      </c>
      <c r="B25" t="str">
        <f>IF(A25=1,VLOOKUP(H25,thru_backplane!$M$2:$N$901,2,FALSE), "")</f>
        <v/>
      </c>
      <c r="F25">
        <v>104</v>
      </c>
      <c r="H25" t="s">
        <v>4414</v>
      </c>
      <c r="I25" t="s">
        <v>6400</v>
      </c>
      <c r="J25" t="s">
        <v>4390</v>
      </c>
      <c r="K25" t="s">
        <v>4391</v>
      </c>
      <c r="L25" t="s">
        <v>4391</v>
      </c>
      <c r="M25" t="s">
        <v>4391</v>
      </c>
    </row>
    <row r="26" spans="1:13" hidden="1" x14ac:dyDescent="0.25">
      <c r="A26" t="str">
        <f>IF(ISNA(VLOOKUP(H26,thru_backplane!$M$2:$M$901,1,FALSE)),"",1)</f>
        <v/>
      </c>
      <c r="B26" t="str">
        <f>IF(A26=1,VLOOKUP(H26,thru_backplane!$M$2:$N$901,2,FALSE), "")</f>
        <v/>
      </c>
      <c r="F26">
        <v>104</v>
      </c>
      <c r="H26" t="s">
        <v>4415</v>
      </c>
      <c r="I26" t="s">
        <v>6401</v>
      </c>
      <c r="J26" t="s">
        <v>4390</v>
      </c>
      <c r="K26" t="s">
        <v>4391</v>
      </c>
      <c r="L26" t="s">
        <v>4391</v>
      </c>
      <c r="M26" t="s">
        <v>4391</v>
      </c>
    </row>
    <row r="27" spans="1:13" hidden="1" x14ac:dyDescent="0.25">
      <c r="A27" t="str">
        <f>IF(ISNA(VLOOKUP(H27,thru_backplane!$M$2:$M$901,1,FALSE)),"",1)</f>
        <v/>
      </c>
      <c r="B27" t="str">
        <f>IF(A27=1,VLOOKUP(H27,thru_backplane!$M$2:$N$901,2,FALSE), "")</f>
        <v/>
      </c>
      <c r="F27">
        <v>104</v>
      </c>
      <c r="H27" t="s">
        <v>4416</v>
      </c>
      <c r="I27" t="s">
        <v>6402</v>
      </c>
      <c r="J27" t="s">
        <v>4390</v>
      </c>
      <c r="K27" t="s">
        <v>4391</v>
      </c>
      <c r="L27" t="s">
        <v>4391</v>
      </c>
      <c r="M27" t="s">
        <v>4391</v>
      </c>
    </row>
    <row r="28" spans="1:13" hidden="1" x14ac:dyDescent="0.25">
      <c r="A28" t="str">
        <f>IF(ISNA(VLOOKUP(H28,thru_backplane!$M$2:$M$901,1,FALSE)),"",1)</f>
        <v/>
      </c>
      <c r="B28" t="str">
        <f>IF(A28=1,VLOOKUP(H28,thru_backplane!$M$2:$N$901,2,FALSE), "")</f>
        <v/>
      </c>
      <c r="F28">
        <v>104</v>
      </c>
      <c r="H28" t="s">
        <v>4417</v>
      </c>
      <c r="I28" t="s">
        <v>6403</v>
      </c>
      <c r="J28" t="s">
        <v>4390</v>
      </c>
      <c r="K28" t="s">
        <v>4391</v>
      </c>
      <c r="L28" t="s">
        <v>4391</v>
      </c>
      <c r="M28" t="s">
        <v>4391</v>
      </c>
    </row>
    <row r="29" spans="1:13" hidden="1" x14ac:dyDescent="0.25">
      <c r="A29" t="str">
        <f>IF(ISNA(VLOOKUP(H29,thru_backplane!$M$2:$M$901,1,FALSE)),"",1)</f>
        <v/>
      </c>
      <c r="B29" t="str">
        <f>IF(A29=1,VLOOKUP(H29,thru_backplane!$M$2:$N$901,2,FALSE), "")</f>
        <v/>
      </c>
      <c r="F29">
        <v>104</v>
      </c>
      <c r="H29" t="s">
        <v>4418</v>
      </c>
      <c r="I29" t="s">
        <v>6404</v>
      </c>
      <c r="J29" t="s">
        <v>4390</v>
      </c>
      <c r="K29" t="s">
        <v>4391</v>
      </c>
      <c r="L29" t="s">
        <v>4391</v>
      </c>
      <c r="M29" t="s">
        <v>4391</v>
      </c>
    </row>
    <row r="30" spans="1:13" hidden="1" x14ac:dyDescent="0.25">
      <c r="A30" t="str">
        <f>IF(ISNA(VLOOKUP(H30,thru_backplane!$M$2:$M$901,1,FALSE)),"",1)</f>
        <v/>
      </c>
      <c r="B30" t="str">
        <f>IF(A30=1,VLOOKUP(H30,thru_backplane!$M$2:$N$901,2,FALSE), "")</f>
        <v/>
      </c>
      <c r="F30">
        <v>104</v>
      </c>
      <c r="H30" t="s">
        <v>4419</v>
      </c>
      <c r="I30" t="s">
        <v>6405</v>
      </c>
      <c r="J30" t="s">
        <v>4390</v>
      </c>
      <c r="K30" t="s">
        <v>4391</v>
      </c>
      <c r="L30" t="s">
        <v>4391</v>
      </c>
      <c r="M30" t="s">
        <v>4391</v>
      </c>
    </row>
    <row r="31" spans="1:13" hidden="1" x14ac:dyDescent="0.25">
      <c r="A31" t="str">
        <f>IF(ISNA(VLOOKUP(H31,thru_backplane!$M$2:$M$901,1,FALSE)),"",1)</f>
        <v/>
      </c>
      <c r="B31" t="str">
        <f>IF(A31=1,VLOOKUP(H31,thru_backplane!$M$2:$N$901,2,FALSE), "")</f>
        <v/>
      </c>
      <c r="F31">
        <v>104</v>
      </c>
      <c r="H31" t="s">
        <v>4420</v>
      </c>
      <c r="I31" t="s">
        <v>6406</v>
      </c>
      <c r="J31" t="s">
        <v>4390</v>
      </c>
      <c r="K31" t="s">
        <v>4391</v>
      </c>
      <c r="L31" t="s">
        <v>4391</v>
      </c>
      <c r="M31" t="s">
        <v>4391</v>
      </c>
    </row>
    <row r="32" spans="1:13" hidden="1" x14ac:dyDescent="0.25">
      <c r="A32" t="str">
        <f>IF(ISNA(VLOOKUP(H32,thru_backplane!$M$2:$M$901,1,FALSE)),"",1)</f>
        <v/>
      </c>
      <c r="B32" t="str">
        <f>IF(A32=1,VLOOKUP(H32,thru_backplane!$M$2:$N$901,2,FALSE), "")</f>
        <v/>
      </c>
      <c r="F32">
        <v>104</v>
      </c>
      <c r="H32" t="s">
        <v>4421</v>
      </c>
      <c r="I32" t="s">
        <v>6407</v>
      </c>
      <c r="J32" t="s">
        <v>4390</v>
      </c>
      <c r="K32" t="s">
        <v>4391</v>
      </c>
      <c r="L32" t="s">
        <v>4391</v>
      </c>
      <c r="M32" t="s">
        <v>4391</v>
      </c>
    </row>
    <row r="33" spans="1:13" hidden="1" x14ac:dyDescent="0.25">
      <c r="A33" t="str">
        <f>IF(ISNA(VLOOKUP(H33,thru_backplane!$M$2:$M$901,1,FALSE)),"",1)</f>
        <v/>
      </c>
      <c r="B33" t="str">
        <f>IF(A33=1,VLOOKUP(H33,thru_backplane!$M$2:$N$901,2,FALSE), "")</f>
        <v/>
      </c>
      <c r="F33">
        <v>104</v>
      </c>
      <c r="H33" t="s">
        <v>4422</v>
      </c>
      <c r="I33" t="s">
        <v>6408</v>
      </c>
      <c r="J33" t="s">
        <v>4390</v>
      </c>
      <c r="K33" t="s">
        <v>4391</v>
      </c>
      <c r="L33" t="s">
        <v>4391</v>
      </c>
      <c r="M33" t="s">
        <v>4391</v>
      </c>
    </row>
    <row r="34" spans="1:13" hidden="1" x14ac:dyDescent="0.25">
      <c r="A34" t="str">
        <f>IF(ISNA(VLOOKUP(H34,thru_backplane!$M$2:$M$901,1,FALSE)),"",1)</f>
        <v/>
      </c>
      <c r="B34" t="str">
        <f>IF(A34=1,VLOOKUP(H34,thru_backplane!$M$2:$N$901,2,FALSE), "")</f>
        <v/>
      </c>
      <c r="F34">
        <v>104</v>
      </c>
      <c r="H34" t="s">
        <v>4423</v>
      </c>
      <c r="I34" t="s">
        <v>6409</v>
      </c>
      <c r="J34" t="s">
        <v>4390</v>
      </c>
      <c r="K34" t="s">
        <v>4391</v>
      </c>
      <c r="L34" t="s">
        <v>4391</v>
      </c>
      <c r="M34" t="s">
        <v>4391</v>
      </c>
    </row>
    <row r="35" spans="1:13" hidden="1" x14ac:dyDescent="0.25">
      <c r="A35" t="str">
        <f>IF(ISNA(VLOOKUP(H35,thru_backplane!$M$2:$M$901,1,FALSE)),"",1)</f>
        <v/>
      </c>
      <c r="B35" t="str">
        <f>IF(A35=1,VLOOKUP(H35,thru_backplane!$M$2:$N$901,2,FALSE), "")</f>
        <v/>
      </c>
      <c r="F35">
        <v>104</v>
      </c>
      <c r="H35" t="s">
        <v>4424</v>
      </c>
      <c r="I35" t="s">
        <v>6410</v>
      </c>
      <c r="J35" t="s">
        <v>4390</v>
      </c>
      <c r="K35" t="s">
        <v>4391</v>
      </c>
      <c r="L35" t="s">
        <v>4391</v>
      </c>
      <c r="M35" t="s">
        <v>4391</v>
      </c>
    </row>
    <row r="36" spans="1:13" hidden="1" x14ac:dyDescent="0.25">
      <c r="A36" t="str">
        <f>IF(ISNA(VLOOKUP(H36,thru_backplane!$M$2:$M$901,1,FALSE)),"",1)</f>
        <v/>
      </c>
      <c r="B36" t="str">
        <f>IF(A36=1,VLOOKUP(H36,thru_backplane!$M$2:$N$901,2,FALSE), "")</f>
        <v/>
      </c>
      <c r="F36">
        <v>104</v>
      </c>
      <c r="H36" t="s">
        <v>4425</v>
      </c>
      <c r="I36" t="s">
        <v>6411</v>
      </c>
      <c r="J36" t="s">
        <v>4390</v>
      </c>
      <c r="K36" t="s">
        <v>4391</v>
      </c>
      <c r="L36" t="s">
        <v>4391</v>
      </c>
      <c r="M36" t="s">
        <v>4391</v>
      </c>
    </row>
    <row r="37" spans="1:13" hidden="1" x14ac:dyDescent="0.25">
      <c r="A37" t="str">
        <f>IF(ISNA(VLOOKUP(H37,thru_backplane!$M$2:$M$901,1,FALSE)),"",1)</f>
        <v/>
      </c>
      <c r="B37" t="str">
        <f>IF(A37=1,VLOOKUP(H37,thru_backplane!$M$2:$N$901,2,FALSE), "")</f>
        <v/>
      </c>
      <c r="F37">
        <v>104</v>
      </c>
      <c r="H37" t="s">
        <v>4426</v>
      </c>
      <c r="I37" t="s">
        <v>6412</v>
      </c>
      <c r="J37" t="s">
        <v>4390</v>
      </c>
      <c r="K37" t="s">
        <v>4391</v>
      </c>
      <c r="L37" t="s">
        <v>4391</v>
      </c>
      <c r="M37" t="s">
        <v>4391</v>
      </c>
    </row>
    <row r="38" spans="1:13" hidden="1" x14ac:dyDescent="0.25">
      <c r="A38" t="str">
        <f>IF(ISNA(VLOOKUP(H38,thru_backplane!$M$2:$M$901,1,FALSE)),"",1)</f>
        <v/>
      </c>
      <c r="B38" t="str">
        <f>IF(A38=1,VLOOKUP(H38,thru_backplane!$M$2:$N$901,2,FALSE), "")</f>
        <v/>
      </c>
      <c r="F38">
        <v>104</v>
      </c>
      <c r="H38" t="s">
        <v>4427</v>
      </c>
      <c r="I38" t="s">
        <v>6413</v>
      </c>
      <c r="J38" t="s">
        <v>4390</v>
      </c>
      <c r="K38" t="s">
        <v>4391</v>
      </c>
      <c r="L38" t="s">
        <v>4391</v>
      </c>
      <c r="M38" t="s">
        <v>4391</v>
      </c>
    </row>
    <row r="39" spans="1:13" hidden="1" x14ac:dyDescent="0.25">
      <c r="A39" t="str">
        <f>IF(ISNA(VLOOKUP(H39,thru_backplane!$M$2:$M$901,1,FALSE)),"",1)</f>
        <v/>
      </c>
      <c r="B39" t="str">
        <f>IF(A39=1,VLOOKUP(H39,thru_backplane!$M$2:$N$901,2,FALSE), "")</f>
        <v/>
      </c>
      <c r="F39">
        <v>104</v>
      </c>
      <c r="H39" t="s">
        <v>4428</v>
      </c>
      <c r="I39" t="s">
        <v>6414</v>
      </c>
      <c r="J39" t="s">
        <v>4390</v>
      </c>
      <c r="K39" t="s">
        <v>4391</v>
      </c>
      <c r="L39" t="s">
        <v>4391</v>
      </c>
      <c r="M39" t="s">
        <v>4391</v>
      </c>
    </row>
    <row r="40" spans="1:13" hidden="1" x14ac:dyDescent="0.25">
      <c r="A40" t="str">
        <f>IF(ISNA(VLOOKUP(H40,thru_backplane!$M$2:$M$901,1,FALSE)),"",1)</f>
        <v/>
      </c>
      <c r="B40" t="str">
        <f>IF(A40=1,VLOOKUP(H40,thru_backplane!$M$2:$N$901,2,FALSE), "")</f>
        <v/>
      </c>
      <c r="F40">
        <v>104</v>
      </c>
      <c r="H40" t="s">
        <v>4429</v>
      </c>
      <c r="I40" t="s">
        <v>6415</v>
      </c>
      <c r="J40" t="s">
        <v>4390</v>
      </c>
      <c r="K40" t="s">
        <v>4391</v>
      </c>
      <c r="L40" t="s">
        <v>4391</v>
      </c>
      <c r="M40" t="s">
        <v>4391</v>
      </c>
    </row>
    <row r="41" spans="1:13" hidden="1" x14ac:dyDescent="0.25">
      <c r="A41" t="str">
        <f>IF(ISNA(VLOOKUP(H41,thru_backplane!$M$2:$M$901,1,FALSE)),"",1)</f>
        <v/>
      </c>
      <c r="B41" t="str">
        <f>IF(A41=1,VLOOKUP(H41,thru_backplane!$M$2:$N$901,2,FALSE), "")</f>
        <v/>
      </c>
      <c r="F41">
        <v>104</v>
      </c>
      <c r="H41" t="s">
        <v>4430</v>
      </c>
      <c r="I41" t="s">
        <v>6416</v>
      </c>
      <c r="J41" t="s">
        <v>4390</v>
      </c>
      <c r="K41" t="s">
        <v>4391</v>
      </c>
      <c r="L41" t="s">
        <v>4391</v>
      </c>
      <c r="M41" t="s">
        <v>4391</v>
      </c>
    </row>
    <row r="42" spans="1:13" hidden="1" x14ac:dyDescent="0.25">
      <c r="A42" t="str">
        <f>IF(ISNA(VLOOKUP(H42,thru_backplane!$M$2:$M$901,1,FALSE)),"",1)</f>
        <v/>
      </c>
      <c r="B42" t="str">
        <f>IF(A42=1,VLOOKUP(H42,thru_backplane!$M$2:$N$901,2,FALSE), "")</f>
        <v/>
      </c>
      <c r="F42">
        <v>105</v>
      </c>
      <c r="H42" t="s">
        <v>4431</v>
      </c>
      <c r="I42" t="s">
        <v>6417</v>
      </c>
      <c r="J42" t="s">
        <v>4391</v>
      </c>
      <c r="K42" t="s">
        <v>4391</v>
      </c>
      <c r="L42" t="s">
        <v>4391</v>
      </c>
      <c r="M42" t="s">
        <v>4391</v>
      </c>
    </row>
    <row r="43" spans="1:13" hidden="1" x14ac:dyDescent="0.25">
      <c r="A43" t="str">
        <f>IF(ISNA(VLOOKUP(H43,thru_backplane!$M$2:$M$901,1,FALSE)),"",1)</f>
        <v/>
      </c>
      <c r="B43" t="str">
        <f>IF(A43=1,VLOOKUP(H43,thru_backplane!$M$2:$N$901,2,FALSE), "")</f>
        <v/>
      </c>
      <c r="F43">
        <v>105</v>
      </c>
      <c r="H43" t="s">
        <v>4432</v>
      </c>
      <c r="I43" t="s">
        <v>6418</v>
      </c>
      <c r="J43" t="s">
        <v>4390</v>
      </c>
      <c r="K43" t="s">
        <v>4391</v>
      </c>
      <c r="L43" t="s">
        <v>4391</v>
      </c>
      <c r="M43" t="s">
        <v>4391</v>
      </c>
    </row>
    <row r="44" spans="1:13" hidden="1" x14ac:dyDescent="0.25">
      <c r="A44" t="str">
        <f>IF(ISNA(VLOOKUP(H44,thru_backplane!$M$2:$M$901,1,FALSE)),"",1)</f>
        <v/>
      </c>
      <c r="B44" t="str">
        <f>IF(A44=1,VLOOKUP(H44,thru_backplane!$M$2:$N$901,2,FALSE), "")</f>
        <v/>
      </c>
      <c r="F44">
        <v>105</v>
      </c>
      <c r="H44" t="s">
        <v>4433</v>
      </c>
      <c r="I44" t="s">
        <v>6419</v>
      </c>
      <c r="J44" t="s">
        <v>4390</v>
      </c>
      <c r="K44" t="s">
        <v>4391</v>
      </c>
      <c r="L44" t="s">
        <v>4391</v>
      </c>
      <c r="M44" t="s">
        <v>4391</v>
      </c>
    </row>
    <row r="45" spans="1:13" hidden="1" x14ac:dyDescent="0.25">
      <c r="A45" t="str">
        <f>IF(ISNA(VLOOKUP(H45,thru_backplane!$M$2:$M$901,1,FALSE)),"",1)</f>
        <v/>
      </c>
      <c r="B45" t="str">
        <f>IF(A45=1,VLOOKUP(H45,thru_backplane!$M$2:$N$901,2,FALSE), "")</f>
        <v/>
      </c>
      <c r="F45">
        <v>105</v>
      </c>
      <c r="H45" t="s">
        <v>4434</v>
      </c>
      <c r="I45" t="s">
        <v>6420</v>
      </c>
      <c r="J45" t="s">
        <v>4390</v>
      </c>
      <c r="K45" t="s">
        <v>4391</v>
      </c>
      <c r="L45" t="s">
        <v>4391</v>
      </c>
      <c r="M45" t="s">
        <v>4391</v>
      </c>
    </row>
    <row r="46" spans="1:13" hidden="1" x14ac:dyDescent="0.25">
      <c r="A46" t="str">
        <f>IF(ISNA(VLOOKUP(H46,thru_backplane!$M$2:$M$901,1,FALSE)),"",1)</f>
        <v/>
      </c>
      <c r="B46" t="str">
        <f>IF(A46=1,VLOOKUP(H46,thru_backplane!$M$2:$N$901,2,FALSE), "")</f>
        <v/>
      </c>
      <c r="F46">
        <v>105</v>
      </c>
      <c r="H46" t="s">
        <v>4435</v>
      </c>
      <c r="I46" t="s">
        <v>6421</v>
      </c>
      <c r="J46" t="s">
        <v>4390</v>
      </c>
      <c r="K46" t="s">
        <v>4391</v>
      </c>
      <c r="L46" t="s">
        <v>4391</v>
      </c>
      <c r="M46" t="s">
        <v>4391</v>
      </c>
    </row>
    <row r="47" spans="1:13" hidden="1" x14ac:dyDescent="0.25">
      <c r="A47" t="str">
        <f>IF(ISNA(VLOOKUP(H47,thru_backplane!$M$2:$M$901,1,FALSE)),"",1)</f>
        <v/>
      </c>
      <c r="B47" t="str">
        <f>IF(A47=1,VLOOKUP(H47,thru_backplane!$M$2:$N$901,2,FALSE), "")</f>
        <v/>
      </c>
      <c r="F47">
        <v>105</v>
      </c>
      <c r="H47" t="s">
        <v>4436</v>
      </c>
      <c r="I47" t="s">
        <v>6422</v>
      </c>
      <c r="J47" t="s">
        <v>4391</v>
      </c>
      <c r="K47" t="s">
        <v>4391</v>
      </c>
      <c r="L47" t="s">
        <v>4391</v>
      </c>
      <c r="M47" t="s">
        <v>4391</v>
      </c>
    </row>
    <row r="48" spans="1:13" hidden="1" x14ac:dyDescent="0.25">
      <c r="A48" t="str">
        <f>IF(ISNA(VLOOKUP(H48,thru_backplane!$M$2:$M$901,1,FALSE)),"",1)</f>
        <v/>
      </c>
      <c r="B48" t="str">
        <f>IF(A48=1,VLOOKUP(H48,thru_backplane!$M$2:$N$901,2,FALSE), "")</f>
        <v/>
      </c>
      <c r="F48">
        <v>105</v>
      </c>
      <c r="H48" t="s">
        <v>4437</v>
      </c>
      <c r="I48" t="s">
        <v>6423</v>
      </c>
      <c r="J48" t="s">
        <v>4390</v>
      </c>
      <c r="K48" t="s">
        <v>4391</v>
      </c>
      <c r="L48" t="s">
        <v>4391</v>
      </c>
      <c r="M48" t="s">
        <v>4391</v>
      </c>
    </row>
    <row r="49" spans="1:13" hidden="1" x14ac:dyDescent="0.25">
      <c r="A49" t="str">
        <f>IF(ISNA(VLOOKUP(H49,thru_backplane!$M$2:$M$901,1,FALSE)),"",1)</f>
        <v/>
      </c>
      <c r="B49" t="str">
        <f>IF(A49=1,VLOOKUP(H49,thru_backplane!$M$2:$N$901,2,FALSE), "")</f>
        <v/>
      </c>
      <c r="F49">
        <v>105</v>
      </c>
      <c r="H49" t="s">
        <v>4438</v>
      </c>
      <c r="I49" t="s">
        <v>6424</v>
      </c>
      <c r="J49" t="s">
        <v>4390</v>
      </c>
      <c r="K49" t="s">
        <v>4391</v>
      </c>
      <c r="L49" t="s">
        <v>4391</v>
      </c>
      <c r="M49" t="s">
        <v>4391</v>
      </c>
    </row>
    <row r="50" spans="1:13" hidden="1" x14ac:dyDescent="0.25">
      <c r="A50" t="str">
        <f>IF(ISNA(VLOOKUP(H50,thru_backplane!$M$2:$M$901,1,FALSE)),"",1)</f>
        <v/>
      </c>
      <c r="B50" t="str">
        <f>IF(A50=1,VLOOKUP(H50,thru_backplane!$M$2:$N$901,2,FALSE), "")</f>
        <v/>
      </c>
      <c r="F50">
        <v>105</v>
      </c>
      <c r="H50" t="s">
        <v>4439</v>
      </c>
      <c r="I50" t="s">
        <v>6425</v>
      </c>
      <c r="J50" t="s">
        <v>4390</v>
      </c>
      <c r="K50" t="s">
        <v>4391</v>
      </c>
      <c r="L50" t="s">
        <v>4391</v>
      </c>
      <c r="M50" t="s">
        <v>4391</v>
      </c>
    </row>
    <row r="51" spans="1:13" hidden="1" x14ac:dyDescent="0.25">
      <c r="A51" t="str">
        <f>IF(ISNA(VLOOKUP(H51,thru_backplane!$M$2:$M$901,1,FALSE)),"",1)</f>
        <v/>
      </c>
      <c r="B51" t="str">
        <f>IF(A51=1,VLOOKUP(H51,thru_backplane!$M$2:$N$901,2,FALSE), "")</f>
        <v/>
      </c>
      <c r="F51">
        <v>105</v>
      </c>
      <c r="H51" t="s">
        <v>4440</v>
      </c>
      <c r="I51" t="s">
        <v>6426</v>
      </c>
      <c r="J51" t="s">
        <v>4390</v>
      </c>
      <c r="K51" t="s">
        <v>4391</v>
      </c>
      <c r="L51" t="s">
        <v>4391</v>
      </c>
      <c r="M51" t="s">
        <v>4391</v>
      </c>
    </row>
    <row r="52" spans="1:13" hidden="1" x14ac:dyDescent="0.25">
      <c r="A52" t="str">
        <f>IF(ISNA(VLOOKUP(H52,thru_backplane!$M$2:$M$901,1,FALSE)),"",1)</f>
        <v/>
      </c>
      <c r="B52" t="str">
        <f>IF(A52=1,VLOOKUP(H52,thru_backplane!$M$2:$N$901,2,FALSE), "")</f>
        <v/>
      </c>
      <c r="F52">
        <v>105</v>
      </c>
      <c r="H52" t="s">
        <v>4441</v>
      </c>
      <c r="I52" t="s">
        <v>6427</v>
      </c>
      <c r="J52" t="s">
        <v>4390</v>
      </c>
      <c r="K52" t="s">
        <v>4391</v>
      </c>
      <c r="L52" t="s">
        <v>4391</v>
      </c>
      <c r="M52" t="s">
        <v>4391</v>
      </c>
    </row>
    <row r="53" spans="1:13" hidden="1" x14ac:dyDescent="0.25">
      <c r="A53" t="str">
        <f>IF(ISNA(VLOOKUP(H53,thru_backplane!$M$2:$M$901,1,FALSE)),"",1)</f>
        <v/>
      </c>
      <c r="B53" t="str">
        <f>IF(A53=1,VLOOKUP(H53,thru_backplane!$M$2:$N$901,2,FALSE), "")</f>
        <v/>
      </c>
      <c r="F53">
        <v>105</v>
      </c>
      <c r="H53" t="s">
        <v>4442</v>
      </c>
      <c r="I53" t="s">
        <v>6428</v>
      </c>
      <c r="J53" t="s">
        <v>4390</v>
      </c>
      <c r="K53" t="s">
        <v>4391</v>
      </c>
      <c r="L53" t="s">
        <v>4391</v>
      </c>
      <c r="M53" t="s">
        <v>4391</v>
      </c>
    </row>
    <row r="54" spans="1:13" hidden="1" x14ac:dyDescent="0.25">
      <c r="A54" t="str">
        <f>IF(ISNA(VLOOKUP(H54,thru_backplane!$M$2:$M$901,1,FALSE)),"",1)</f>
        <v/>
      </c>
      <c r="B54" t="str">
        <f>IF(A54=1,VLOOKUP(H54,thru_backplane!$M$2:$N$901,2,FALSE), "")</f>
        <v/>
      </c>
      <c r="F54">
        <v>105</v>
      </c>
      <c r="H54" t="s">
        <v>4443</v>
      </c>
      <c r="I54" t="s">
        <v>6429</v>
      </c>
      <c r="J54" t="s">
        <v>4390</v>
      </c>
      <c r="K54" t="s">
        <v>4391</v>
      </c>
      <c r="L54" t="s">
        <v>4391</v>
      </c>
      <c r="M54" t="s">
        <v>4391</v>
      </c>
    </row>
    <row r="55" spans="1:13" hidden="1" x14ac:dyDescent="0.25">
      <c r="A55" t="str">
        <f>IF(ISNA(VLOOKUP(H55,thru_backplane!$M$2:$M$901,1,FALSE)),"",1)</f>
        <v/>
      </c>
      <c r="B55" t="str">
        <f>IF(A55=1,VLOOKUP(H55,thru_backplane!$M$2:$N$901,2,FALSE), "")</f>
        <v/>
      </c>
      <c r="F55">
        <v>105</v>
      </c>
      <c r="H55" t="s">
        <v>4444</v>
      </c>
      <c r="I55" t="s">
        <v>6430</v>
      </c>
      <c r="J55" t="s">
        <v>4390</v>
      </c>
      <c r="K55" t="s">
        <v>4391</v>
      </c>
      <c r="L55" t="s">
        <v>4391</v>
      </c>
      <c r="M55" t="s">
        <v>4391</v>
      </c>
    </row>
    <row r="56" spans="1:13" hidden="1" x14ac:dyDescent="0.25">
      <c r="A56" t="str">
        <f>IF(ISNA(VLOOKUP(H56,thru_backplane!$M$2:$M$901,1,FALSE)),"",1)</f>
        <v/>
      </c>
      <c r="B56" t="str">
        <f>IF(A56=1,VLOOKUP(H56,thru_backplane!$M$2:$N$901,2,FALSE), "")</f>
        <v/>
      </c>
      <c r="F56">
        <v>105</v>
      </c>
      <c r="H56" t="s">
        <v>4445</v>
      </c>
      <c r="I56" t="s">
        <v>6431</v>
      </c>
      <c r="J56" t="s">
        <v>4390</v>
      </c>
      <c r="K56" t="s">
        <v>4391</v>
      </c>
      <c r="L56" t="s">
        <v>4391</v>
      </c>
      <c r="M56" t="s">
        <v>4391</v>
      </c>
    </row>
    <row r="57" spans="1:13" hidden="1" x14ac:dyDescent="0.25">
      <c r="A57" t="str">
        <f>IF(ISNA(VLOOKUP(H57,thru_backplane!$M$2:$M$901,1,FALSE)),"",1)</f>
        <v/>
      </c>
      <c r="B57" t="str">
        <f>IF(A57=1,VLOOKUP(H57,thru_backplane!$M$2:$N$901,2,FALSE), "")</f>
        <v/>
      </c>
      <c r="F57">
        <v>105</v>
      </c>
      <c r="H57" t="s">
        <v>4446</v>
      </c>
      <c r="I57" t="s">
        <v>6432</v>
      </c>
      <c r="J57" t="s">
        <v>4390</v>
      </c>
      <c r="K57" t="s">
        <v>4391</v>
      </c>
      <c r="L57" t="s">
        <v>4391</v>
      </c>
      <c r="M57" t="s">
        <v>4391</v>
      </c>
    </row>
    <row r="58" spans="1:13" hidden="1" x14ac:dyDescent="0.25">
      <c r="A58" t="str">
        <f>IF(ISNA(VLOOKUP(H58,thru_backplane!$M$2:$M$901,1,FALSE)),"",1)</f>
        <v/>
      </c>
      <c r="B58" t="str">
        <f>IF(A58=1,VLOOKUP(H58,thru_backplane!$M$2:$N$901,2,FALSE), "")</f>
        <v/>
      </c>
      <c r="F58">
        <v>105</v>
      </c>
      <c r="H58" t="s">
        <v>4447</v>
      </c>
      <c r="I58" t="s">
        <v>6433</v>
      </c>
      <c r="J58" t="s">
        <v>4390</v>
      </c>
      <c r="K58" t="s">
        <v>4391</v>
      </c>
      <c r="L58" t="s">
        <v>4391</v>
      </c>
      <c r="M58" t="s">
        <v>4391</v>
      </c>
    </row>
    <row r="59" spans="1:13" hidden="1" x14ac:dyDescent="0.25">
      <c r="A59" t="str">
        <f>IF(ISNA(VLOOKUP(H59,thru_backplane!$M$2:$M$901,1,FALSE)),"",1)</f>
        <v/>
      </c>
      <c r="B59" t="str">
        <f>IF(A59=1,VLOOKUP(H59,thru_backplane!$M$2:$N$901,2,FALSE), "")</f>
        <v/>
      </c>
      <c r="F59">
        <v>105</v>
      </c>
      <c r="H59" t="s">
        <v>4448</v>
      </c>
      <c r="I59" t="s">
        <v>6434</v>
      </c>
      <c r="J59" t="s">
        <v>4390</v>
      </c>
      <c r="K59" t="s">
        <v>4391</v>
      </c>
      <c r="L59" t="s">
        <v>4391</v>
      </c>
      <c r="M59" t="s">
        <v>4391</v>
      </c>
    </row>
    <row r="60" spans="1:13" hidden="1" x14ac:dyDescent="0.25">
      <c r="A60" t="str">
        <f>IF(ISNA(VLOOKUP(H60,thru_backplane!$M$2:$M$901,1,FALSE)),"",1)</f>
        <v/>
      </c>
      <c r="B60" t="str">
        <f>IF(A60=1,VLOOKUP(H60,thru_backplane!$M$2:$N$901,2,FALSE), "")</f>
        <v/>
      </c>
      <c r="F60">
        <v>105</v>
      </c>
      <c r="H60" t="s">
        <v>4449</v>
      </c>
      <c r="I60" t="s">
        <v>6435</v>
      </c>
      <c r="J60" t="s">
        <v>4390</v>
      </c>
      <c r="K60" t="s">
        <v>4391</v>
      </c>
      <c r="L60" t="s">
        <v>4391</v>
      </c>
      <c r="M60" t="s">
        <v>4391</v>
      </c>
    </row>
    <row r="61" spans="1:13" hidden="1" x14ac:dyDescent="0.25">
      <c r="A61" t="str">
        <f>IF(ISNA(VLOOKUP(H61,thru_backplane!$M$2:$M$901,1,FALSE)),"",1)</f>
        <v/>
      </c>
      <c r="B61" t="str">
        <f>IF(A61=1,VLOOKUP(H61,thru_backplane!$M$2:$N$901,2,FALSE), "")</f>
        <v/>
      </c>
      <c r="F61">
        <v>105</v>
      </c>
      <c r="H61" t="s">
        <v>4450</v>
      </c>
      <c r="I61" t="s">
        <v>6436</v>
      </c>
      <c r="J61" t="s">
        <v>4390</v>
      </c>
      <c r="K61" t="s">
        <v>4391</v>
      </c>
      <c r="L61" t="s">
        <v>4391</v>
      </c>
      <c r="M61" t="s">
        <v>4391</v>
      </c>
    </row>
    <row r="62" spans="1:13" hidden="1" x14ac:dyDescent="0.25">
      <c r="A62" t="str">
        <f>IF(ISNA(VLOOKUP(H62,thru_backplane!$M$2:$M$901,1,FALSE)),"",1)</f>
        <v/>
      </c>
      <c r="B62" t="str">
        <f>IF(A62=1,VLOOKUP(H62,thru_backplane!$M$2:$N$901,2,FALSE), "")</f>
        <v/>
      </c>
      <c r="F62">
        <v>105</v>
      </c>
      <c r="H62" t="s">
        <v>4451</v>
      </c>
      <c r="I62" t="s">
        <v>6437</v>
      </c>
      <c r="J62" t="s">
        <v>4390</v>
      </c>
      <c r="K62" t="s">
        <v>4391</v>
      </c>
      <c r="L62" t="s">
        <v>4391</v>
      </c>
      <c r="M62" t="s">
        <v>4391</v>
      </c>
    </row>
    <row r="63" spans="1:13" hidden="1" x14ac:dyDescent="0.25">
      <c r="A63" t="str">
        <f>IF(ISNA(VLOOKUP(H63,thru_backplane!$M$2:$M$901,1,FALSE)),"",1)</f>
        <v/>
      </c>
      <c r="B63" t="str">
        <f>IF(A63=1,VLOOKUP(H63,thru_backplane!$M$2:$N$901,2,FALSE), "")</f>
        <v/>
      </c>
      <c r="F63">
        <v>105</v>
      </c>
      <c r="H63" t="s">
        <v>4452</v>
      </c>
      <c r="I63" t="s">
        <v>6438</v>
      </c>
      <c r="J63" t="s">
        <v>4390</v>
      </c>
      <c r="K63" t="s">
        <v>4391</v>
      </c>
      <c r="L63" t="s">
        <v>4391</v>
      </c>
      <c r="M63" t="s">
        <v>4391</v>
      </c>
    </row>
    <row r="64" spans="1:13" hidden="1" x14ac:dyDescent="0.25">
      <c r="A64" t="str">
        <f>IF(ISNA(VLOOKUP(H64,thru_backplane!$M$2:$M$901,1,FALSE)),"",1)</f>
        <v/>
      </c>
      <c r="B64" t="str">
        <f>IF(A64=1,VLOOKUP(H64,thru_backplane!$M$2:$N$901,2,FALSE), "")</f>
        <v/>
      </c>
      <c r="F64">
        <v>106</v>
      </c>
      <c r="H64" t="s">
        <v>4453</v>
      </c>
      <c r="I64" t="s">
        <v>6439</v>
      </c>
      <c r="J64" t="s">
        <v>4390</v>
      </c>
      <c r="K64" t="s">
        <v>4391</v>
      </c>
      <c r="L64" t="s">
        <v>4391</v>
      </c>
      <c r="M64" t="s">
        <v>4391</v>
      </c>
    </row>
    <row r="65" spans="1:13" hidden="1" x14ac:dyDescent="0.25">
      <c r="A65" t="str">
        <f>IF(ISNA(VLOOKUP(H65,thru_backplane!$M$2:$M$901,1,FALSE)),"",1)</f>
        <v/>
      </c>
      <c r="B65" t="str">
        <f>IF(A65=1,VLOOKUP(H65,thru_backplane!$M$2:$N$901,2,FALSE), "")</f>
        <v/>
      </c>
      <c r="F65">
        <v>106</v>
      </c>
      <c r="H65" t="s">
        <v>4454</v>
      </c>
      <c r="I65" t="s">
        <v>6440</v>
      </c>
      <c r="J65" t="s">
        <v>4390</v>
      </c>
      <c r="K65" t="s">
        <v>4391</v>
      </c>
      <c r="L65" t="s">
        <v>4391</v>
      </c>
      <c r="M65" t="s">
        <v>4391</v>
      </c>
    </row>
    <row r="66" spans="1:13" hidden="1" x14ac:dyDescent="0.25">
      <c r="A66" t="str">
        <f>IF(ISNA(VLOOKUP(H66,thru_backplane!$M$2:$M$901,1,FALSE)),"",1)</f>
        <v/>
      </c>
      <c r="B66" t="str">
        <f>IF(A66=1,VLOOKUP(H66,thru_backplane!$M$2:$N$901,2,FALSE), "")</f>
        <v/>
      </c>
      <c r="F66">
        <v>106</v>
      </c>
      <c r="H66" t="s">
        <v>4455</v>
      </c>
      <c r="I66" t="s">
        <v>6441</v>
      </c>
      <c r="J66" t="s">
        <v>4390</v>
      </c>
      <c r="K66" t="s">
        <v>4391</v>
      </c>
      <c r="L66" t="s">
        <v>4391</v>
      </c>
      <c r="M66" t="s">
        <v>4391</v>
      </c>
    </row>
    <row r="67" spans="1:13" hidden="1" x14ac:dyDescent="0.25">
      <c r="A67" t="str">
        <f>IF(ISNA(VLOOKUP(H67,thru_backplane!$M$2:$M$901,1,FALSE)),"",1)</f>
        <v/>
      </c>
      <c r="B67" t="str">
        <f>IF(A67=1,VLOOKUP(H67,thru_backplane!$M$2:$N$901,2,FALSE), "")</f>
        <v/>
      </c>
      <c r="F67">
        <v>106</v>
      </c>
      <c r="H67" t="s">
        <v>4456</v>
      </c>
      <c r="I67" t="s">
        <v>6442</v>
      </c>
      <c r="J67" t="s">
        <v>4390</v>
      </c>
      <c r="K67" t="s">
        <v>4391</v>
      </c>
      <c r="L67" t="s">
        <v>4391</v>
      </c>
      <c r="M67" t="s">
        <v>4391</v>
      </c>
    </row>
    <row r="68" spans="1:13" hidden="1" x14ac:dyDescent="0.25">
      <c r="A68" t="str">
        <f>IF(ISNA(VLOOKUP(H68,thru_backplane!$M$2:$M$901,1,FALSE)),"",1)</f>
        <v/>
      </c>
      <c r="B68" t="str">
        <f>IF(A68=1,VLOOKUP(H68,thru_backplane!$M$2:$N$901,2,FALSE), "")</f>
        <v/>
      </c>
      <c r="F68">
        <v>106</v>
      </c>
      <c r="H68" t="s">
        <v>4457</v>
      </c>
      <c r="I68" t="s">
        <v>6443</v>
      </c>
      <c r="J68" t="s">
        <v>4390</v>
      </c>
      <c r="K68" t="s">
        <v>4391</v>
      </c>
      <c r="L68" t="s">
        <v>4391</v>
      </c>
      <c r="M68" t="s">
        <v>4391</v>
      </c>
    </row>
    <row r="69" spans="1:13" hidden="1" x14ac:dyDescent="0.25">
      <c r="A69" t="str">
        <f>IF(ISNA(VLOOKUP(H69,thru_backplane!$M$2:$M$901,1,FALSE)),"",1)</f>
        <v/>
      </c>
      <c r="B69" t="str">
        <f>IF(A69=1,VLOOKUP(H69,thru_backplane!$M$2:$N$901,2,FALSE), "")</f>
        <v/>
      </c>
      <c r="F69">
        <v>106</v>
      </c>
      <c r="H69" t="s">
        <v>4458</v>
      </c>
      <c r="I69" t="s">
        <v>6444</v>
      </c>
      <c r="J69" t="s">
        <v>4390</v>
      </c>
      <c r="K69" t="s">
        <v>4391</v>
      </c>
      <c r="L69" t="s">
        <v>4391</v>
      </c>
      <c r="M69" t="s">
        <v>4391</v>
      </c>
    </row>
    <row r="70" spans="1:13" hidden="1" x14ac:dyDescent="0.25">
      <c r="A70" t="str">
        <f>IF(ISNA(VLOOKUP(H70,thru_backplane!$M$2:$M$901,1,FALSE)),"",1)</f>
        <v/>
      </c>
      <c r="B70" t="str">
        <f>IF(A70=1,VLOOKUP(H70,thru_backplane!$M$2:$N$901,2,FALSE), "")</f>
        <v/>
      </c>
      <c r="F70">
        <v>106</v>
      </c>
      <c r="H70" t="s">
        <v>4459</v>
      </c>
      <c r="I70" t="s">
        <v>6445</v>
      </c>
      <c r="J70" t="s">
        <v>4390</v>
      </c>
      <c r="K70" t="s">
        <v>4391</v>
      </c>
      <c r="L70" t="s">
        <v>4391</v>
      </c>
      <c r="M70" t="s">
        <v>4391</v>
      </c>
    </row>
    <row r="71" spans="1:13" hidden="1" x14ac:dyDescent="0.25">
      <c r="A71" t="str">
        <f>IF(ISNA(VLOOKUP(H71,thru_backplane!$M$2:$M$901,1,FALSE)),"",1)</f>
        <v/>
      </c>
      <c r="B71" t="str">
        <f>IF(A71=1,VLOOKUP(H71,thru_backplane!$M$2:$N$901,2,FALSE), "")</f>
        <v/>
      </c>
      <c r="F71">
        <v>106</v>
      </c>
      <c r="H71" t="s">
        <v>4460</v>
      </c>
      <c r="I71" t="s">
        <v>6446</v>
      </c>
      <c r="J71" t="s">
        <v>4390</v>
      </c>
      <c r="K71" t="s">
        <v>4391</v>
      </c>
      <c r="L71" t="s">
        <v>4391</v>
      </c>
      <c r="M71" t="s">
        <v>4391</v>
      </c>
    </row>
    <row r="72" spans="1:13" hidden="1" x14ac:dyDescent="0.25">
      <c r="A72" t="str">
        <f>IF(ISNA(VLOOKUP(H72,thru_backplane!$M$2:$M$901,1,FALSE)),"",1)</f>
        <v/>
      </c>
      <c r="B72" t="str">
        <f>IF(A72=1,VLOOKUP(H72,thru_backplane!$M$2:$N$901,2,FALSE), "")</f>
        <v/>
      </c>
      <c r="F72">
        <v>106</v>
      </c>
      <c r="H72" t="s">
        <v>4461</v>
      </c>
      <c r="I72" t="s">
        <v>6447</v>
      </c>
      <c r="J72" t="s">
        <v>4390</v>
      </c>
      <c r="K72" t="s">
        <v>4391</v>
      </c>
      <c r="L72" t="s">
        <v>4391</v>
      </c>
      <c r="M72" t="s">
        <v>4391</v>
      </c>
    </row>
    <row r="73" spans="1:13" hidden="1" x14ac:dyDescent="0.25">
      <c r="A73" t="str">
        <f>IF(ISNA(VLOOKUP(H73,thru_backplane!$M$2:$M$901,1,FALSE)),"",1)</f>
        <v/>
      </c>
      <c r="B73" t="str">
        <f>IF(A73=1,VLOOKUP(H73,thru_backplane!$M$2:$N$901,2,FALSE), "")</f>
        <v/>
      </c>
      <c r="F73">
        <v>106</v>
      </c>
      <c r="H73" t="s">
        <v>4462</v>
      </c>
      <c r="I73" t="s">
        <v>6448</v>
      </c>
      <c r="J73" t="s">
        <v>4390</v>
      </c>
      <c r="K73" t="s">
        <v>4391</v>
      </c>
      <c r="L73" t="s">
        <v>4391</v>
      </c>
      <c r="M73" t="s">
        <v>4391</v>
      </c>
    </row>
    <row r="74" spans="1:13" hidden="1" x14ac:dyDescent="0.25">
      <c r="A74" t="str">
        <f>IF(ISNA(VLOOKUP(H74,thru_backplane!$M$2:$M$901,1,FALSE)),"",1)</f>
        <v/>
      </c>
      <c r="B74" t="str">
        <f>IF(A74=1,VLOOKUP(H74,thru_backplane!$M$2:$N$901,2,FALSE), "")</f>
        <v/>
      </c>
      <c r="F74">
        <v>106</v>
      </c>
      <c r="H74" t="s">
        <v>4463</v>
      </c>
      <c r="I74" t="s">
        <v>6449</v>
      </c>
      <c r="J74" t="s">
        <v>4390</v>
      </c>
      <c r="K74" t="s">
        <v>4391</v>
      </c>
      <c r="L74" t="s">
        <v>4391</v>
      </c>
      <c r="M74" t="s">
        <v>4391</v>
      </c>
    </row>
    <row r="75" spans="1:13" hidden="1" x14ac:dyDescent="0.25">
      <c r="A75" t="str">
        <f>IF(ISNA(VLOOKUP(H75,thru_backplane!$M$2:$M$901,1,FALSE)),"",1)</f>
        <v/>
      </c>
      <c r="B75" t="str">
        <f>IF(A75=1,VLOOKUP(H75,thru_backplane!$M$2:$N$901,2,FALSE), "")</f>
        <v/>
      </c>
      <c r="F75">
        <v>106</v>
      </c>
      <c r="H75" t="s">
        <v>4464</v>
      </c>
      <c r="I75" t="s">
        <v>6450</v>
      </c>
      <c r="J75" t="s">
        <v>4390</v>
      </c>
      <c r="K75" t="s">
        <v>4391</v>
      </c>
      <c r="L75" t="s">
        <v>4391</v>
      </c>
      <c r="M75" t="s">
        <v>4391</v>
      </c>
    </row>
    <row r="76" spans="1:13" hidden="1" x14ac:dyDescent="0.25">
      <c r="A76" t="str">
        <f>IF(ISNA(VLOOKUP(H76,thru_backplane!$M$2:$M$901,1,FALSE)),"",1)</f>
        <v/>
      </c>
      <c r="B76" t="str">
        <f>IF(A76=1,VLOOKUP(H76,thru_backplane!$M$2:$N$901,2,FALSE), "")</f>
        <v/>
      </c>
      <c r="F76">
        <v>106</v>
      </c>
      <c r="H76" t="s">
        <v>4465</v>
      </c>
      <c r="I76" t="s">
        <v>6451</v>
      </c>
      <c r="J76" t="s">
        <v>4390</v>
      </c>
      <c r="K76" t="s">
        <v>4391</v>
      </c>
      <c r="L76" t="s">
        <v>4391</v>
      </c>
      <c r="M76" t="s">
        <v>4391</v>
      </c>
    </row>
    <row r="77" spans="1:13" hidden="1" x14ac:dyDescent="0.25">
      <c r="A77" t="str">
        <f>IF(ISNA(VLOOKUP(H77,thru_backplane!$M$2:$M$901,1,FALSE)),"",1)</f>
        <v/>
      </c>
      <c r="B77" t="str">
        <f>IF(A77=1,VLOOKUP(H77,thru_backplane!$M$2:$N$901,2,FALSE), "")</f>
        <v/>
      </c>
      <c r="F77">
        <v>106</v>
      </c>
      <c r="H77" t="s">
        <v>4466</v>
      </c>
      <c r="I77" t="s">
        <v>6452</v>
      </c>
      <c r="J77" t="s">
        <v>4390</v>
      </c>
      <c r="K77" t="s">
        <v>4391</v>
      </c>
      <c r="L77" t="s">
        <v>4391</v>
      </c>
      <c r="M77" t="s">
        <v>4391</v>
      </c>
    </row>
    <row r="78" spans="1:13" hidden="1" x14ac:dyDescent="0.25">
      <c r="A78" t="str">
        <f>IF(ISNA(VLOOKUP(H78,thru_backplane!$M$2:$M$901,1,FALSE)),"",1)</f>
        <v/>
      </c>
      <c r="B78" t="str">
        <f>IF(A78=1,VLOOKUP(H78,thru_backplane!$M$2:$N$901,2,FALSE), "")</f>
        <v/>
      </c>
      <c r="F78">
        <v>106</v>
      </c>
      <c r="H78" t="s">
        <v>4467</v>
      </c>
      <c r="I78" t="s">
        <v>6453</v>
      </c>
      <c r="J78" t="s">
        <v>4390</v>
      </c>
      <c r="K78" t="s">
        <v>4391</v>
      </c>
      <c r="L78" t="s">
        <v>4391</v>
      </c>
      <c r="M78" t="s">
        <v>4391</v>
      </c>
    </row>
    <row r="79" spans="1:13" hidden="1" x14ac:dyDescent="0.25">
      <c r="A79" t="str">
        <f>IF(ISNA(VLOOKUP(H79,thru_backplane!$M$2:$M$901,1,FALSE)),"",1)</f>
        <v/>
      </c>
      <c r="B79" t="str">
        <f>IF(A79=1,VLOOKUP(H79,thru_backplane!$M$2:$N$901,2,FALSE), "")</f>
        <v/>
      </c>
      <c r="F79">
        <v>106</v>
      </c>
      <c r="H79" t="s">
        <v>4468</v>
      </c>
      <c r="I79" t="s">
        <v>6454</v>
      </c>
      <c r="J79" t="s">
        <v>4390</v>
      </c>
      <c r="K79" t="s">
        <v>4391</v>
      </c>
      <c r="L79" t="s">
        <v>4391</v>
      </c>
      <c r="M79" t="s">
        <v>4391</v>
      </c>
    </row>
    <row r="80" spans="1:13" hidden="1" x14ac:dyDescent="0.25">
      <c r="A80" t="str">
        <f>IF(ISNA(VLOOKUP(H80,thru_backplane!$M$2:$M$901,1,FALSE)),"",1)</f>
        <v/>
      </c>
      <c r="B80" t="str">
        <f>IF(A80=1,VLOOKUP(H80,thru_backplane!$M$2:$N$901,2,FALSE), "")</f>
        <v/>
      </c>
      <c r="F80">
        <v>106</v>
      </c>
      <c r="H80" t="s">
        <v>4469</v>
      </c>
      <c r="I80" t="s">
        <v>6455</v>
      </c>
      <c r="J80" t="s">
        <v>4390</v>
      </c>
      <c r="K80" t="s">
        <v>4391</v>
      </c>
      <c r="L80" t="s">
        <v>4391</v>
      </c>
      <c r="M80" t="s">
        <v>4391</v>
      </c>
    </row>
    <row r="81" spans="1:13" hidden="1" x14ac:dyDescent="0.25">
      <c r="A81" t="str">
        <f>IF(ISNA(VLOOKUP(H81,thru_backplane!$M$2:$M$901,1,FALSE)),"",1)</f>
        <v/>
      </c>
      <c r="B81" t="str">
        <f>IF(A81=1,VLOOKUP(H81,thru_backplane!$M$2:$N$901,2,FALSE), "")</f>
        <v/>
      </c>
      <c r="F81">
        <v>106</v>
      </c>
      <c r="H81" t="s">
        <v>4470</v>
      </c>
      <c r="I81" t="s">
        <v>6456</v>
      </c>
      <c r="J81" t="s">
        <v>4390</v>
      </c>
      <c r="K81" t="s">
        <v>4391</v>
      </c>
      <c r="L81" t="s">
        <v>4391</v>
      </c>
      <c r="M81" t="s">
        <v>4391</v>
      </c>
    </row>
    <row r="82" spans="1:13" hidden="1" x14ac:dyDescent="0.25">
      <c r="A82" t="str">
        <f>IF(ISNA(VLOOKUP(H82,thru_backplane!$M$2:$M$901,1,FALSE)),"",1)</f>
        <v/>
      </c>
      <c r="B82" t="str">
        <f>IF(A82=1,VLOOKUP(H82,thru_backplane!$M$2:$N$901,2,FALSE), "")</f>
        <v/>
      </c>
      <c r="F82">
        <v>106</v>
      </c>
      <c r="H82" t="s">
        <v>4471</v>
      </c>
      <c r="I82" t="s">
        <v>6457</v>
      </c>
      <c r="J82" t="s">
        <v>4390</v>
      </c>
      <c r="K82" t="s">
        <v>4391</v>
      </c>
      <c r="L82" t="s">
        <v>4391</v>
      </c>
      <c r="M82" t="s">
        <v>4391</v>
      </c>
    </row>
    <row r="83" spans="1:13" hidden="1" x14ac:dyDescent="0.25">
      <c r="A83" t="str">
        <f>IF(ISNA(VLOOKUP(H83,thru_backplane!$M$2:$M$901,1,FALSE)),"",1)</f>
        <v/>
      </c>
      <c r="B83" t="str">
        <f>IF(A83=1,VLOOKUP(H83,thru_backplane!$M$2:$N$901,2,FALSE), "")</f>
        <v/>
      </c>
      <c r="F83">
        <v>106</v>
      </c>
      <c r="H83" t="s">
        <v>4472</v>
      </c>
      <c r="I83" t="s">
        <v>6458</v>
      </c>
      <c r="J83" t="s">
        <v>4390</v>
      </c>
      <c r="K83" t="s">
        <v>4391</v>
      </c>
      <c r="L83" t="s">
        <v>4391</v>
      </c>
      <c r="M83" t="s">
        <v>4391</v>
      </c>
    </row>
    <row r="84" spans="1:13" hidden="1" x14ac:dyDescent="0.25">
      <c r="A84" t="str">
        <f>IF(ISNA(VLOOKUP(H84,thru_backplane!$M$2:$M$901,1,FALSE)),"",1)</f>
        <v/>
      </c>
      <c r="B84" t="str">
        <f>IF(A84=1,VLOOKUP(H84,thru_backplane!$M$2:$N$901,2,FALSE), "")</f>
        <v/>
      </c>
      <c r="F84">
        <v>200</v>
      </c>
      <c r="H84" t="s">
        <v>4473</v>
      </c>
      <c r="I84" t="s">
        <v>6459</v>
      </c>
      <c r="J84" t="s">
        <v>4390</v>
      </c>
      <c r="K84" t="s">
        <v>4391</v>
      </c>
      <c r="L84" t="s">
        <v>4391</v>
      </c>
      <c r="M84" t="s">
        <v>4391</v>
      </c>
    </row>
    <row r="85" spans="1:13" hidden="1" x14ac:dyDescent="0.25">
      <c r="A85" t="str">
        <f>IF(ISNA(VLOOKUP(H85,thru_backplane!$M$2:$M$901,1,FALSE)),"",1)</f>
        <v/>
      </c>
      <c r="B85" t="str">
        <f>IF(A85=1,VLOOKUP(H85,thru_backplane!$M$2:$N$901,2,FALSE), "")</f>
        <v/>
      </c>
      <c r="F85">
        <v>200</v>
      </c>
      <c r="H85" t="s">
        <v>4474</v>
      </c>
      <c r="I85" t="s">
        <v>6460</v>
      </c>
      <c r="J85" t="s">
        <v>4390</v>
      </c>
      <c r="K85" t="s">
        <v>4391</v>
      </c>
      <c r="L85" t="s">
        <v>4391</v>
      </c>
      <c r="M85" t="s">
        <v>4391</v>
      </c>
    </row>
    <row r="86" spans="1:13" hidden="1" x14ac:dyDescent="0.25">
      <c r="A86" t="str">
        <f>IF(ISNA(VLOOKUP(H86,thru_backplane!$M$2:$M$901,1,FALSE)),"",1)</f>
        <v/>
      </c>
      <c r="B86" t="str">
        <f>IF(A86=1,VLOOKUP(H86,thru_backplane!$M$2:$N$901,2,FALSE), "")</f>
        <v/>
      </c>
      <c r="F86">
        <v>200</v>
      </c>
      <c r="H86" t="s">
        <v>4475</v>
      </c>
      <c r="I86" t="s">
        <v>6461</v>
      </c>
      <c r="J86" t="s">
        <v>4390</v>
      </c>
      <c r="K86" t="s">
        <v>4391</v>
      </c>
      <c r="L86" t="s">
        <v>4391</v>
      </c>
      <c r="M86" t="s">
        <v>4391</v>
      </c>
    </row>
    <row r="87" spans="1:13" hidden="1" x14ac:dyDescent="0.25">
      <c r="A87" t="str">
        <f>IF(ISNA(VLOOKUP(H87,thru_backplane!$M$2:$M$901,1,FALSE)),"",1)</f>
        <v/>
      </c>
      <c r="B87" t="str">
        <f>IF(A87=1,VLOOKUP(H87,thru_backplane!$M$2:$N$901,2,FALSE), "")</f>
        <v/>
      </c>
      <c r="F87">
        <v>200</v>
      </c>
      <c r="H87" t="s">
        <v>4476</v>
      </c>
      <c r="I87" t="s">
        <v>6462</v>
      </c>
      <c r="J87" t="s">
        <v>4390</v>
      </c>
      <c r="K87" t="s">
        <v>4391</v>
      </c>
      <c r="L87" t="s">
        <v>4391</v>
      </c>
      <c r="M87" t="s">
        <v>4391</v>
      </c>
    </row>
    <row r="88" spans="1:13" hidden="1" x14ac:dyDescent="0.25">
      <c r="A88" t="str">
        <f>IF(ISNA(VLOOKUP(H88,thru_backplane!$M$2:$M$901,1,FALSE)),"",1)</f>
        <v/>
      </c>
      <c r="B88" t="str">
        <f>IF(A88=1,VLOOKUP(H88,thru_backplane!$M$2:$N$901,2,FALSE), "")</f>
        <v/>
      </c>
      <c r="F88">
        <v>200</v>
      </c>
      <c r="H88" t="s">
        <v>4477</v>
      </c>
      <c r="I88" t="s">
        <v>6463</v>
      </c>
      <c r="J88" t="s">
        <v>4390</v>
      </c>
      <c r="K88" t="s">
        <v>4391</v>
      </c>
      <c r="L88" t="s">
        <v>4391</v>
      </c>
      <c r="M88" t="s">
        <v>4391</v>
      </c>
    </row>
    <row r="89" spans="1:13" hidden="1" x14ac:dyDescent="0.25">
      <c r="A89" t="str">
        <f>IF(ISNA(VLOOKUP(H89,thru_backplane!$M$2:$M$901,1,FALSE)),"",1)</f>
        <v/>
      </c>
      <c r="B89" t="str">
        <f>IF(A89=1,VLOOKUP(H89,thru_backplane!$M$2:$N$901,2,FALSE), "")</f>
        <v/>
      </c>
      <c r="F89">
        <v>200</v>
      </c>
      <c r="H89" t="s">
        <v>4478</v>
      </c>
      <c r="I89" t="s">
        <v>6464</v>
      </c>
      <c r="J89" t="s">
        <v>4390</v>
      </c>
      <c r="K89" t="s">
        <v>4391</v>
      </c>
      <c r="L89" t="s">
        <v>4391</v>
      </c>
      <c r="M89" t="s">
        <v>4391</v>
      </c>
    </row>
    <row r="90" spans="1:13" hidden="1" x14ac:dyDescent="0.25">
      <c r="A90" t="str">
        <f>IF(ISNA(VLOOKUP(H90,thru_backplane!$M$2:$M$901,1,FALSE)),"",1)</f>
        <v/>
      </c>
      <c r="B90" t="str">
        <f>IF(A90=1,VLOOKUP(H90,thru_backplane!$M$2:$N$901,2,FALSE), "")</f>
        <v/>
      </c>
      <c r="F90">
        <v>200</v>
      </c>
      <c r="H90" t="s">
        <v>4479</v>
      </c>
      <c r="I90" t="s">
        <v>6465</v>
      </c>
      <c r="J90" t="s">
        <v>4390</v>
      </c>
      <c r="K90" t="s">
        <v>4391</v>
      </c>
      <c r="L90" t="s">
        <v>4391</v>
      </c>
      <c r="M90" t="s">
        <v>4391</v>
      </c>
    </row>
    <row r="91" spans="1:13" hidden="1" x14ac:dyDescent="0.25">
      <c r="A91" t="str">
        <f>IF(ISNA(VLOOKUP(H91,thru_backplane!$M$2:$M$901,1,FALSE)),"",1)</f>
        <v/>
      </c>
      <c r="B91" t="str">
        <f>IF(A91=1,VLOOKUP(H91,thru_backplane!$M$2:$N$901,2,FALSE), "")</f>
        <v/>
      </c>
      <c r="F91">
        <v>200</v>
      </c>
      <c r="H91" t="s">
        <v>4480</v>
      </c>
      <c r="I91" t="s">
        <v>6466</v>
      </c>
      <c r="J91" t="s">
        <v>4390</v>
      </c>
      <c r="K91" t="s">
        <v>4391</v>
      </c>
      <c r="L91" t="s">
        <v>4391</v>
      </c>
      <c r="M91" t="s">
        <v>4391</v>
      </c>
    </row>
    <row r="92" spans="1:13" hidden="1" x14ac:dyDescent="0.25">
      <c r="A92" t="str">
        <f>IF(ISNA(VLOOKUP(H92,thru_backplane!$M$2:$M$901,1,FALSE)),"",1)</f>
        <v/>
      </c>
      <c r="B92" t="str">
        <f>IF(A92=1,VLOOKUP(H92,thru_backplane!$M$2:$N$901,2,FALSE), "")</f>
        <v/>
      </c>
      <c r="F92">
        <v>200</v>
      </c>
      <c r="H92" t="s">
        <v>4481</v>
      </c>
      <c r="I92" t="s">
        <v>6467</v>
      </c>
      <c r="J92" t="s">
        <v>4390</v>
      </c>
      <c r="K92" t="s">
        <v>4391</v>
      </c>
      <c r="L92" t="s">
        <v>4391</v>
      </c>
      <c r="M92" t="s">
        <v>4391</v>
      </c>
    </row>
    <row r="93" spans="1:13" hidden="1" x14ac:dyDescent="0.25">
      <c r="A93" t="str">
        <f>IF(ISNA(VLOOKUP(H93,thru_backplane!$M$2:$M$901,1,FALSE)),"",1)</f>
        <v/>
      </c>
      <c r="B93" t="str">
        <f>IF(A93=1,VLOOKUP(H93,thru_backplane!$M$2:$N$901,2,FALSE), "")</f>
        <v/>
      </c>
      <c r="F93">
        <v>200</v>
      </c>
      <c r="H93" t="s">
        <v>4482</v>
      </c>
      <c r="I93" t="s">
        <v>6468</v>
      </c>
      <c r="J93" t="s">
        <v>4390</v>
      </c>
      <c r="K93" t="s">
        <v>4391</v>
      </c>
      <c r="L93" t="s">
        <v>4391</v>
      </c>
      <c r="M93" t="s">
        <v>4391</v>
      </c>
    </row>
    <row r="94" spans="1:13" hidden="1" x14ac:dyDescent="0.25">
      <c r="A94" t="str">
        <f>IF(ISNA(VLOOKUP(H94,thru_backplane!$M$2:$M$901,1,FALSE)),"",1)</f>
        <v/>
      </c>
      <c r="B94" t="str">
        <f>IF(A94=1,VLOOKUP(H94,thru_backplane!$M$2:$N$901,2,FALSE), "")</f>
        <v/>
      </c>
      <c r="F94">
        <v>200</v>
      </c>
      <c r="H94" t="s">
        <v>4483</v>
      </c>
      <c r="I94" t="s">
        <v>6469</v>
      </c>
      <c r="J94" t="s">
        <v>4390</v>
      </c>
      <c r="K94" t="s">
        <v>4391</v>
      </c>
      <c r="L94" t="s">
        <v>4391</v>
      </c>
      <c r="M94" t="s">
        <v>4391</v>
      </c>
    </row>
    <row r="95" spans="1:13" hidden="1" x14ac:dyDescent="0.25">
      <c r="A95" t="str">
        <f>IF(ISNA(VLOOKUP(H95,thru_backplane!$M$2:$M$901,1,FALSE)),"",1)</f>
        <v/>
      </c>
      <c r="B95" t="str">
        <f>IF(A95=1,VLOOKUP(H95,thru_backplane!$M$2:$N$901,2,FALSE), "")</f>
        <v/>
      </c>
      <c r="F95">
        <v>200</v>
      </c>
      <c r="H95" t="s">
        <v>4484</v>
      </c>
      <c r="I95" t="s">
        <v>6470</v>
      </c>
      <c r="J95" t="s">
        <v>4390</v>
      </c>
      <c r="K95" t="s">
        <v>4391</v>
      </c>
      <c r="L95" t="s">
        <v>4391</v>
      </c>
      <c r="M95" t="s">
        <v>4391</v>
      </c>
    </row>
    <row r="96" spans="1:13" hidden="1" x14ac:dyDescent="0.25">
      <c r="A96" t="str">
        <f>IF(ISNA(VLOOKUP(H96,thru_backplane!$M$2:$M$901,1,FALSE)),"",1)</f>
        <v/>
      </c>
      <c r="B96" t="str">
        <f>IF(A96=1,VLOOKUP(H96,thru_backplane!$M$2:$N$901,2,FALSE), "")</f>
        <v/>
      </c>
      <c r="F96">
        <v>200</v>
      </c>
      <c r="H96" t="s">
        <v>4485</v>
      </c>
      <c r="I96" t="s">
        <v>6471</v>
      </c>
      <c r="J96" t="s">
        <v>4390</v>
      </c>
      <c r="K96" t="s">
        <v>4391</v>
      </c>
      <c r="L96" t="s">
        <v>4391</v>
      </c>
      <c r="M96" t="s">
        <v>4391</v>
      </c>
    </row>
    <row r="97" spans="1:13" hidden="1" x14ac:dyDescent="0.25">
      <c r="A97" t="str">
        <f>IF(ISNA(VLOOKUP(H97,thru_backplane!$M$2:$M$901,1,FALSE)),"",1)</f>
        <v/>
      </c>
      <c r="B97" t="str">
        <f>IF(A97=1,VLOOKUP(H97,thru_backplane!$M$2:$N$901,2,FALSE), "")</f>
        <v/>
      </c>
      <c r="F97">
        <v>200</v>
      </c>
      <c r="H97" t="s">
        <v>4486</v>
      </c>
      <c r="I97" t="s">
        <v>6472</v>
      </c>
      <c r="J97" t="s">
        <v>4390</v>
      </c>
      <c r="K97" t="s">
        <v>4391</v>
      </c>
      <c r="L97" t="s">
        <v>4391</v>
      </c>
      <c r="M97" t="s">
        <v>4391</v>
      </c>
    </row>
    <row r="98" spans="1:13" hidden="1" x14ac:dyDescent="0.25">
      <c r="A98" t="str">
        <f>IF(ISNA(VLOOKUP(H98,thru_backplane!$M$2:$M$901,1,FALSE)),"",1)</f>
        <v/>
      </c>
      <c r="B98" t="str">
        <f>IF(A98=1,VLOOKUP(H98,thru_backplane!$M$2:$N$901,2,FALSE), "")</f>
        <v/>
      </c>
      <c r="F98">
        <v>200</v>
      </c>
      <c r="H98" t="s">
        <v>4487</v>
      </c>
      <c r="I98" t="s">
        <v>6473</v>
      </c>
      <c r="J98" t="s">
        <v>4390</v>
      </c>
      <c r="K98" t="s">
        <v>4391</v>
      </c>
      <c r="L98" t="s">
        <v>4391</v>
      </c>
      <c r="M98" t="s">
        <v>4391</v>
      </c>
    </row>
    <row r="99" spans="1:13" hidden="1" x14ac:dyDescent="0.25">
      <c r="A99" t="str">
        <f>IF(ISNA(VLOOKUP(H99,thru_backplane!$M$2:$M$901,1,FALSE)),"",1)</f>
        <v/>
      </c>
      <c r="B99" t="str">
        <f>IF(A99=1,VLOOKUP(H99,thru_backplane!$M$2:$N$901,2,FALSE), "")</f>
        <v/>
      </c>
      <c r="F99">
        <v>200</v>
      </c>
      <c r="H99" t="s">
        <v>4488</v>
      </c>
      <c r="I99" t="s">
        <v>6474</v>
      </c>
      <c r="J99" t="s">
        <v>4390</v>
      </c>
      <c r="K99" t="s">
        <v>4391</v>
      </c>
      <c r="L99" t="s">
        <v>4391</v>
      </c>
      <c r="M99" t="s">
        <v>4391</v>
      </c>
    </row>
    <row r="100" spans="1:13" hidden="1" x14ac:dyDescent="0.25">
      <c r="A100" t="str">
        <f>IF(ISNA(VLOOKUP(H100,thru_backplane!$M$2:$M$901,1,FALSE)),"",1)</f>
        <v/>
      </c>
      <c r="B100" t="str">
        <f>IF(A100=1,VLOOKUP(H100,thru_backplane!$M$2:$N$901,2,FALSE), "")</f>
        <v/>
      </c>
      <c r="F100">
        <v>200</v>
      </c>
      <c r="H100" t="s">
        <v>4489</v>
      </c>
      <c r="I100" t="s">
        <v>6475</v>
      </c>
      <c r="J100" t="s">
        <v>4390</v>
      </c>
      <c r="K100" t="s">
        <v>4391</v>
      </c>
      <c r="L100" t="s">
        <v>4391</v>
      </c>
      <c r="M100" t="s">
        <v>4391</v>
      </c>
    </row>
    <row r="101" spans="1:13" hidden="1" x14ac:dyDescent="0.25">
      <c r="A101" t="str">
        <f>IF(ISNA(VLOOKUP(H101,thru_backplane!$M$2:$M$901,1,FALSE)),"",1)</f>
        <v/>
      </c>
      <c r="B101" t="str">
        <f>IF(A101=1,VLOOKUP(H101,thru_backplane!$M$2:$N$901,2,FALSE), "")</f>
        <v/>
      </c>
      <c r="F101">
        <v>200</v>
      </c>
      <c r="H101" t="s">
        <v>4490</v>
      </c>
      <c r="I101" t="s">
        <v>6476</v>
      </c>
      <c r="J101" t="s">
        <v>4390</v>
      </c>
      <c r="K101" t="s">
        <v>4391</v>
      </c>
      <c r="L101" t="s">
        <v>4391</v>
      </c>
      <c r="M101" t="s">
        <v>4391</v>
      </c>
    </row>
    <row r="102" spans="1:13" hidden="1" x14ac:dyDescent="0.25">
      <c r="A102" t="str">
        <f>IF(ISNA(VLOOKUP(H102,thru_backplane!$M$2:$M$901,1,FALSE)),"",1)</f>
        <v/>
      </c>
      <c r="B102" t="str">
        <f>IF(A102=1,VLOOKUP(H102,thru_backplane!$M$2:$N$901,2,FALSE), "")</f>
        <v/>
      </c>
      <c r="F102">
        <v>200</v>
      </c>
      <c r="H102" t="s">
        <v>4491</v>
      </c>
      <c r="I102" t="s">
        <v>6477</v>
      </c>
      <c r="J102" t="s">
        <v>4390</v>
      </c>
      <c r="K102" t="s">
        <v>4391</v>
      </c>
      <c r="L102" t="s">
        <v>4391</v>
      </c>
      <c r="M102" t="s">
        <v>4391</v>
      </c>
    </row>
    <row r="103" spans="1:13" hidden="1" x14ac:dyDescent="0.25">
      <c r="A103" t="str">
        <f>IF(ISNA(VLOOKUP(H103,thru_backplane!$M$2:$M$901,1,FALSE)),"",1)</f>
        <v/>
      </c>
      <c r="B103" t="str">
        <f>IF(A103=1,VLOOKUP(H103,thru_backplane!$M$2:$N$901,2,FALSE), "")</f>
        <v/>
      </c>
      <c r="F103">
        <v>200</v>
      </c>
      <c r="H103" t="s">
        <v>4492</v>
      </c>
      <c r="I103" t="s">
        <v>6478</v>
      </c>
      <c r="J103" t="s">
        <v>4390</v>
      </c>
      <c r="K103" t="s">
        <v>4391</v>
      </c>
      <c r="L103" t="s">
        <v>4391</v>
      </c>
      <c r="M103" t="s">
        <v>4391</v>
      </c>
    </row>
    <row r="104" spans="1:13" hidden="1" x14ac:dyDescent="0.25">
      <c r="A104" t="str">
        <f>IF(ISNA(VLOOKUP(H104,thru_backplane!$M$2:$M$901,1,FALSE)),"",1)</f>
        <v/>
      </c>
      <c r="B104" t="str">
        <f>IF(A104=1,VLOOKUP(H104,thru_backplane!$M$2:$N$901,2,FALSE), "")</f>
        <v/>
      </c>
      <c r="F104">
        <v>201</v>
      </c>
      <c r="H104" t="s">
        <v>4493</v>
      </c>
      <c r="I104" t="s">
        <v>6479</v>
      </c>
      <c r="J104" t="s">
        <v>4390</v>
      </c>
      <c r="K104" t="s">
        <v>4391</v>
      </c>
      <c r="L104" t="s">
        <v>4391</v>
      </c>
      <c r="M104" t="s">
        <v>4391</v>
      </c>
    </row>
    <row r="105" spans="1:13" hidden="1" x14ac:dyDescent="0.25">
      <c r="A105" t="str">
        <f>IF(ISNA(VLOOKUP(H105,thru_backplane!$M$2:$M$901,1,FALSE)),"",1)</f>
        <v/>
      </c>
      <c r="B105" t="str">
        <f>IF(A105=1,VLOOKUP(H105,thru_backplane!$M$2:$N$901,2,FALSE), "")</f>
        <v/>
      </c>
      <c r="F105">
        <v>201</v>
      </c>
      <c r="H105" t="s">
        <v>4361</v>
      </c>
      <c r="I105" t="s">
        <v>6480</v>
      </c>
      <c r="J105" t="s">
        <v>4390</v>
      </c>
      <c r="K105" t="s">
        <v>4391</v>
      </c>
      <c r="L105" t="s">
        <v>4391</v>
      </c>
      <c r="M105" t="s">
        <v>4391</v>
      </c>
    </row>
    <row r="106" spans="1:13" hidden="1" x14ac:dyDescent="0.25">
      <c r="A106" t="str">
        <f>IF(ISNA(VLOOKUP(H106,thru_backplane!$M$2:$M$901,1,FALSE)),"",1)</f>
        <v/>
      </c>
      <c r="B106" t="str">
        <f>IF(A106=1,VLOOKUP(H106,thru_backplane!$M$2:$N$901,2,FALSE), "")</f>
        <v/>
      </c>
      <c r="F106">
        <v>201</v>
      </c>
      <c r="H106" t="s">
        <v>4494</v>
      </c>
      <c r="I106" t="s">
        <v>6481</v>
      </c>
      <c r="J106" t="s">
        <v>4390</v>
      </c>
      <c r="K106" t="s">
        <v>4391</v>
      </c>
      <c r="L106" t="s">
        <v>4391</v>
      </c>
      <c r="M106" t="s">
        <v>4391</v>
      </c>
    </row>
    <row r="107" spans="1:13" hidden="1" x14ac:dyDescent="0.25">
      <c r="A107" t="str">
        <f>IF(ISNA(VLOOKUP(H107,thru_backplane!$M$2:$M$901,1,FALSE)),"",1)</f>
        <v/>
      </c>
      <c r="B107" t="str">
        <f>IF(A107=1,VLOOKUP(H107,thru_backplane!$M$2:$N$901,2,FALSE), "")</f>
        <v/>
      </c>
      <c r="F107">
        <v>201</v>
      </c>
      <c r="H107" t="s">
        <v>4366</v>
      </c>
      <c r="I107" t="s">
        <v>6482</v>
      </c>
      <c r="J107" t="s">
        <v>4390</v>
      </c>
      <c r="K107" t="s">
        <v>4391</v>
      </c>
      <c r="L107" t="s">
        <v>4391</v>
      </c>
      <c r="M107" t="s">
        <v>4391</v>
      </c>
    </row>
    <row r="108" spans="1:13" hidden="1" x14ac:dyDescent="0.25">
      <c r="A108" t="str">
        <f>IF(ISNA(VLOOKUP(H108,thru_backplane!$M$2:$M$901,1,FALSE)),"",1)</f>
        <v/>
      </c>
      <c r="B108" t="str">
        <f>IF(A108=1,VLOOKUP(H108,thru_backplane!$M$2:$N$901,2,FALSE), "")</f>
        <v/>
      </c>
      <c r="F108">
        <v>201</v>
      </c>
      <c r="H108" t="s">
        <v>4495</v>
      </c>
      <c r="I108" t="s">
        <v>6483</v>
      </c>
      <c r="J108" t="s">
        <v>4390</v>
      </c>
      <c r="K108" t="s">
        <v>4391</v>
      </c>
      <c r="L108" t="s">
        <v>4391</v>
      </c>
      <c r="M108" t="s">
        <v>4391</v>
      </c>
    </row>
    <row r="109" spans="1:13" hidden="1" x14ac:dyDescent="0.25">
      <c r="A109" t="str">
        <f>IF(ISNA(VLOOKUP(H109,thru_backplane!$M$2:$M$901,1,FALSE)),"",1)</f>
        <v/>
      </c>
      <c r="B109" t="str">
        <f>IF(A109=1,VLOOKUP(H109,thru_backplane!$M$2:$N$901,2,FALSE), "")</f>
        <v/>
      </c>
      <c r="F109">
        <v>201</v>
      </c>
      <c r="H109" t="s">
        <v>4496</v>
      </c>
      <c r="I109" t="s">
        <v>6484</v>
      </c>
      <c r="J109" t="s">
        <v>4390</v>
      </c>
      <c r="K109" t="s">
        <v>4391</v>
      </c>
      <c r="L109" t="s">
        <v>4391</v>
      </c>
      <c r="M109" t="s">
        <v>4391</v>
      </c>
    </row>
    <row r="110" spans="1:13" hidden="1" x14ac:dyDescent="0.25">
      <c r="A110" t="str">
        <f>IF(ISNA(VLOOKUP(H110,thru_backplane!$M$2:$M$901,1,FALSE)),"",1)</f>
        <v/>
      </c>
      <c r="B110" t="str">
        <f>IF(A110=1,VLOOKUP(H110,thru_backplane!$M$2:$N$901,2,FALSE), "")</f>
        <v/>
      </c>
      <c r="F110">
        <v>201</v>
      </c>
      <c r="H110" t="s">
        <v>4497</v>
      </c>
      <c r="I110" t="s">
        <v>6485</v>
      </c>
      <c r="J110" t="s">
        <v>4390</v>
      </c>
      <c r="K110" t="s">
        <v>4391</v>
      </c>
      <c r="L110" t="s">
        <v>4391</v>
      </c>
      <c r="M110" t="s">
        <v>4391</v>
      </c>
    </row>
    <row r="111" spans="1:13" hidden="1" x14ac:dyDescent="0.25">
      <c r="A111" t="str">
        <f>IF(ISNA(VLOOKUP(H111,thru_backplane!$M$2:$M$901,1,FALSE)),"",1)</f>
        <v/>
      </c>
      <c r="B111" t="str">
        <f>IF(A111=1,VLOOKUP(H111,thru_backplane!$M$2:$N$901,2,FALSE), "")</f>
        <v/>
      </c>
      <c r="F111">
        <v>201</v>
      </c>
      <c r="H111" t="s">
        <v>4498</v>
      </c>
      <c r="I111" t="s">
        <v>6486</v>
      </c>
      <c r="J111" t="s">
        <v>4390</v>
      </c>
      <c r="K111" t="s">
        <v>4391</v>
      </c>
      <c r="L111" t="s">
        <v>4391</v>
      </c>
      <c r="M111" t="s">
        <v>4391</v>
      </c>
    </row>
    <row r="112" spans="1:13" hidden="1" x14ac:dyDescent="0.25">
      <c r="A112" t="str">
        <f>IF(ISNA(VLOOKUP(H112,thru_backplane!$M$2:$M$901,1,FALSE)),"",1)</f>
        <v/>
      </c>
      <c r="B112" t="str">
        <f>IF(A112=1,VLOOKUP(H112,thru_backplane!$M$2:$N$901,2,FALSE), "")</f>
        <v/>
      </c>
      <c r="F112">
        <v>201</v>
      </c>
      <c r="H112" t="s">
        <v>4499</v>
      </c>
      <c r="I112" t="s">
        <v>6487</v>
      </c>
      <c r="J112" t="s">
        <v>4390</v>
      </c>
      <c r="K112" t="s">
        <v>4391</v>
      </c>
      <c r="L112" t="s">
        <v>4391</v>
      </c>
      <c r="M112" t="s">
        <v>4391</v>
      </c>
    </row>
    <row r="113" spans="1:13" hidden="1" x14ac:dyDescent="0.25">
      <c r="A113" t="str">
        <f>IF(ISNA(VLOOKUP(H113,thru_backplane!$M$2:$M$901,1,FALSE)),"",1)</f>
        <v/>
      </c>
      <c r="B113" t="str">
        <f>IF(A113=1,VLOOKUP(H113,thru_backplane!$M$2:$N$901,2,FALSE), "")</f>
        <v/>
      </c>
      <c r="F113">
        <v>201</v>
      </c>
      <c r="H113" t="s">
        <v>4500</v>
      </c>
      <c r="I113" t="s">
        <v>6488</v>
      </c>
      <c r="J113" t="s">
        <v>4390</v>
      </c>
      <c r="K113" t="s">
        <v>4391</v>
      </c>
      <c r="L113" t="s">
        <v>4391</v>
      </c>
      <c r="M113" t="s">
        <v>4391</v>
      </c>
    </row>
    <row r="114" spans="1:13" hidden="1" x14ac:dyDescent="0.25">
      <c r="A114" t="str">
        <f>IF(ISNA(VLOOKUP(H114,thru_backplane!$M$2:$M$901,1,FALSE)),"",1)</f>
        <v/>
      </c>
      <c r="B114" t="str">
        <f>IF(A114=1,VLOOKUP(H114,thru_backplane!$M$2:$N$901,2,FALSE), "")</f>
        <v/>
      </c>
      <c r="F114">
        <v>201</v>
      </c>
      <c r="H114" t="s">
        <v>4501</v>
      </c>
      <c r="I114" t="s">
        <v>6489</v>
      </c>
      <c r="J114" t="s">
        <v>4390</v>
      </c>
      <c r="K114" t="s">
        <v>4391</v>
      </c>
      <c r="L114" t="s">
        <v>4391</v>
      </c>
      <c r="M114" t="s">
        <v>4391</v>
      </c>
    </row>
    <row r="115" spans="1:13" hidden="1" x14ac:dyDescent="0.25">
      <c r="A115" t="str">
        <f>IF(ISNA(VLOOKUP(H115,thru_backplane!$M$2:$M$901,1,FALSE)),"",1)</f>
        <v/>
      </c>
      <c r="B115" t="str">
        <f>IF(A115=1,VLOOKUP(H115,thru_backplane!$M$2:$N$901,2,FALSE), "")</f>
        <v/>
      </c>
      <c r="F115">
        <v>201</v>
      </c>
      <c r="H115" t="s">
        <v>4502</v>
      </c>
      <c r="I115" t="s">
        <v>6490</v>
      </c>
      <c r="J115" t="s">
        <v>4390</v>
      </c>
      <c r="K115" t="s">
        <v>4391</v>
      </c>
      <c r="L115" t="s">
        <v>4391</v>
      </c>
      <c r="M115" t="s">
        <v>4391</v>
      </c>
    </row>
    <row r="116" spans="1:13" hidden="1" x14ac:dyDescent="0.25">
      <c r="A116" t="str">
        <f>IF(ISNA(VLOOKUP(H116,thru_backplane!$M$2:$M$901,1,FALSE)),"",1)</f>
        <v/>
      </c>
      <c r="B116" t="str">
        <f>IF(A116=1,VLOOKUP(H116,thru_backplane!$M$2:$N$901,2,FALSE), "")</f>
        <v/>
      </c>
      <c r="F116">
        <v>201</v>
      </c>
      <c r="H116" t="s">
        <v>4503</v>
      </c>
      <c r="I116" t="s">
        <v>6491</v>
      </c>
      <c r="J116" t="s">
        <v>4390</v>
      </c>
      <c r="K116" t="s">
        <v>4391</v>
      </c>
      <c r="L116" t="s">
        <v>4391</v>
      </c>
      <c r="M116" t="s">
        <v>4391</v>
      </c>
    </row>
    <row r="117" spans="1:13" hidden="1" x14ac:dyDescent="0.25">
      <c r="A117" t="str">
        <f>IF(ISNA(VLOOKUP(H117,thru_backplane!$M$2:$M$901,1,FALSE)),"",1)</f>
        <v/>
      </c>
      <c r="B117" t="str">
        <f>IF(A117=1,VLOOKUP(H117,thru_backplane!$M$2:$N$901,2,FALSE), "")</f>
        <v/>
      </c>
      <c r="F117">
        <v>201</v>
      </c>
      <c r="H117" t="s">
        <v>4504</v>
      </c>
      <c r="I117" t="s">
        <v>6492</v>
      </c>
      <c r="J117" t="s">
        <v>4390</v>
      </c>
      <c r="K117" t="s">
        <v>4391</v>
      </c>
      <c r="L117" t="s">
        <v>4391</v>
      </c>
      <c r="M117" t="s">
        <v>4391</v>
      </c>
    </row>
    <row r="118" spans="1:13" hidden="1" x14ac:dyDescent="0.25">
      <c r="A118" t="str">
        <f>IF(ISNA(VLOOKUP(H118,thru_backplane!$M$2:$M$901,1,FALSE)),"",1)</f>
        <v/>
      </c>
      <c r="B118" t="str">
        <f>IF(A118=1,VLOOKUP(H118,thru_backplane!$M$2:$N$901,2,FALSE), "")</f>
        <v/>
      </c>
      <c r="F118">
        <v>201</v>
      </c>
      <c r="H118" t="s">
        <v>4505</v>
      </c>
      <c r="I118" t="s">
        <v>6493</v>
      </c>
      <c r="J118" t="s">
        <v>4390</v>
      </c>
      <c r="K118" t="s">
        <v>4391</v>
      </c>
      <c r="L118" t="s">
        <v>4391</v>
      </c>
      <c r="M118" t="s">
        <v>4391</v>
      </c>
    </row>
    <row r="119" spans="1:13" hidden="1" x14ac:dyDescent="0.25">
      <c r="A119" t="str">
        <f>IF(ISNA(VLOOKUP(H119,thru_backplane!$M$2:$M$901,1,FALSE)),"",1)</f>
        <v/>
      </c>
      <c r="B119" t="str">
        <f>IF(A119=1,VLOOKUP(H119,thru_backplane!$M$2:$N$901,2,FALSE), "")</f>
        <v/>
      </c>
      <c r="F119">
        <v>201</v>
      </c>
      <c r="H119" t="s">
        <v>4506</v>
      </c>
      <c r="I119" t="s">
        <v>6494</v>
      </c>
      <c r="J119" t="s">
        <v>4390</v>
      </c>
      <c r="K119" t="s">
        <v>4391</v>
      </c>
      <c r="L119" t="s">
        <v>4391</v>
      </c>
      <c r="M119" t="s">
        <v>4391</v>
      </c>
    </row>
    <row r="120" spans="1:13" hidden="1" x14ac:dyDescent="0.25">
      <c r="A120" t="str">
        <f>IF(ISNA(VLOOKUP(H120,thru_backplane!$M$2:$M$901,1,FALSE)),"",1)</f>
        <v/>
      </c>
      <c r="B120" t="str">
        <f>IF(A120=1,VLOOKUP(H120,thru_backplane!$M$2:$N$901,2,FALSE), "")</f>
        <v/>
      </c>
      <c r="F120">
        <v>201</v>
      </c>
      <c r="H120" t="s">
        <v>4507</v>
      </c>
      <c r="I120" t="s">
        <v>6495</v>
      </c>
      <c r="J120" t="s">
        <v>4390</v>
      </c>
      <c r="K120" t="s">
        <v>4391</v>
      </c>
      <c r="L120" t="s">
        <v>4391</v>
      </c>
      <c r="M120" t="s">
        <v>4391</v>
      </c>
    </row>
    <row r="121" spans="1:13" hidden="1" x14ac:dyDescent="0.25">
      <c r="A121" t="str">
        <f>IF(ISNA(VLOOKUP(H121,thru_backplane!$M$2:$M$901,1,FALSE)),"",1)</f>
        <v/>
      </c>
      <c r="B121" t="str">
        <f>IF(A121=1,VLOOKUP(H121,thru_backplane!$M$2:$N$901,2,FALSE), "")</f>
        <v/>
      </c>
      <c r="F121">
        <v>201</v>
      </c>
      <c r="H121" t="s">
        <v>4508</v>
      </c>
      <c r="I121" t="s">
        <v>6496</v>
      </c>
      <c r="J121" t="s">
        <v>4390</v>
      </c>
      <c r="K121" t="s">
        <v>4391</v>
      </c>
      <c r="L121" t="s">
        <v>4391</v>
      </c>
      <c r="M121" t="s">
        <v>4391</v>
      </c>
    </row>
    <row r="122" spans="1:13" hidden="1" x14ac:dyDescent="0.25">
      <c r="A122" t="str">
        <f>IF(ISNA(VLOOKUP(H122,thru_backplane!$M$2:$M$901,1,FALSE)),"",1)</f>
        <v/>
      </c>
      <c r="B122" t="str">
        <f>IF(A122=1,VLOOKUP(H122,thru_backplane!$M$2:$N$901,2,FALSE), "")</f>
        <v/>
      </c>
      <c r="F122">
        <v>201</v>
      </c>
      <c r="H122" t="s">
        <v>4509</v>
      </c>
      <c r="I122" t="s">
        <v>6497</v>
      </c>
      <c r="J122" t="s">
        <v>4390</v>
      </c>
      <c r="K122" t="s">
        <v>4391</v>
      </c>
      <c r="L122" t="s">
        <v>4391</v>
      </c>
      <c r="M122" t="s">
        <v>4391</v>
      </c>
    </row>
    <row r="123" spans="1:13" hidden="1" x14ac:dyDescent="0.25">
      <c r="A123" t="str">
        <f>IF(ISNA(VLOOKUP(H123,thru_backplane!$M$2:$M$901,1,FALSE)),"",1)</f>
        <v/>
      </c>
      <c r="B123" t="str">
        <f>IF(A123=1,VLOOKUP(H123,thru_backplane!$M$2:$N$901,2,FALSE), "")</f>
        <v/>
      </c>
      <c r="F123">
        <v>201</v>
      </c>
      <c r="H123" t="s">
        <v>4510</v>
      </c>
      <c r="I123" t="s">
        <v>6498</v>
      </c>
      <c r="J123" t="s">
        <v>4390</v>
      </c>
      <c r="K123" t="s">
        <v>4391</v>
      </c>
      <c r="L123" t="s">
        <v>4391</v>
      </c>
      <c r="M123" t="s">
        <v>4391</v>
      </c>
    </row>
    <row r="124" spans="1:13" hidden="1" x14ac:dyDescent="0.25">
      <c r="A124" t="str">
        <f>IF(ISNA(VLOOKUP(H124,thru_backplane!$M$2:$M$901,1,FALSE)),"",1)</f>
        <v/>
      </c>
      <c r="B124" t="str">
        <f>IF(A124=1,VLOOKUP(H124,thru_backplane!$M$2:$N$901,2,FALSE), "")</f>
        <v/>
      </c>
      <c r="F124">
        <v>202</v>
      </c>
      <c r="H124" t="s">
        <v>4364</v>
      </c>
      <c r="I124" t="s">
        <v>6499</v>
      </c>
      <c r="J124" t="s">
        <v>4390</v>
      </c>
      <c r="K124" t="s">
        <v>4391</v>
      </c>
      <c r="L124" t="s">
        <v>4391</v>
      </c>
      <c r="M124" t="s">
        <v>4391</v>
      </c>
    </row>
    <row r="125" spans="1:13" hidden="1" x14ac:dyDescent="0.25">
      <c r="A125" t="str">
        <f>IF(ISNA(VLOOKUP(H125,thru_backplane!$M$2:$M$901,1,FALSE)),"",1)</f>
        <v/>
      </c>
      <c r="B125" t="str">
        <f>IF(A125=1,VLOOKUP(H125,thru_backplane!$M$2:$N$901,2,FALSE), "")</f>
        <v/>
      </c>
      <c r="F125">
        <v>202</v>
      </c>
      <c r="H125" t="s">
        <v>4511</v>
      </c>
      <c r="I125" t="s">
        <v>6500</v>
      </c>
      <c r="J125" t="s">
        <v>4390</v>
      </c>
      <c r="K125" t="s">
        <v>4391</v>
      </c>
      <c r="L125" t="s">
        <v>4391</v>
      </c>
      <c r="M125" t="s">
        <v>4391</v>
      </c>
    </row>
    <row r="126" spans="1:13" hidden="1" x14ac:dyDescent="0.25">
      <c r="A126" t="str">
        <f>IF(ISNA(VLOOKUP(H126,thru_backplane!$M$2:$M$901,1,FALSE)),"",1)</f>
        <v/>
      </c>
      <c r="B126" t="str">
        <f>IF(A126=1,VLOOKUP(H126,thru_backplane!$M$2:$N$901,2,FALSE), "")</f>
        <v/>
      </c>
      <c r="F126">
        <v>202</v>
      </c>
      <c r="H126" t="s">
        <v>4363</v>
      </c>
      <c r="I126" t="s">
        <v>6501</v>
      </c>
      <c r="J126" t="s">
        <v>4390</v>
      </c>
      <c r="K126" t="s">
        <v>4391</v>
      </c>
      <c r="L126" t="s">
        <v>4391</v>
      </c>
      <c r="M126" t="s">
        <v>4391</v>
      </c>
    </row>
    <row r="127" spans="1:13" hidden="1" x14ac:dyDescent="0.25">
      <c r="A127" t="str">
        <f>IF(ISNA(VLOOKUP(H127,thru_backplane!$M$2:$M$901,1,FALSE)),"",1)</f>
        <v/>
      </c>
      <c r="B127" t="str">
        <f>IF(A127=1,VLOOKUP(H127,thru_backplane!$M$2:$N$901,2,FALSE), "")</f>
        <v/>
      </c>
      <c r="F127">
        <v>202</v>
      </c>
      <c r="H127" t="s">
        <v>4374</v>
      </c>
      <c r="I127" t="s">
        <v>6502</v>
      </c>
      <c r="J127" t="s">
        <v>4390</v>
      </c>
      <c r="K127" t="s">
        <v>4391</v>
      </c>
      <c r="L127" t="s">
        <v>4391</v>
      </c>
      <c r="M127" t="s">
        <v>4391</v>
      </c>
    </row>
    <row r="128" spans="1:13" hidden="1" x14ac:dyDescent="0.25">
      <c r="A128" t="str">
        <f>IF(ISNA(VLOOKUP(H128,thru_backplane!$M$2:$M$901,1,FALSE)),"",1)</f>
        <v/>
      </c>
      <c r="B128" t="str">
        <f>IF(A128=1,VLOOKUP(H128,thru_backplane!$M$2:$N$901,2,FALSE), "")</f>
        <v/>
      </c>
      <c r="F128">
        <v>202</v>
      </c>
      <c r="H128" t="s">
        <v>4512</v>
      </c>
      <c r="I128" t="s">
        <v>6503</v>
      </c>
      <c r="J128" t="s">
        <v>4390</v>
      </c>
      <c r="K128" t="s">
        <v>4391</v>
      </c>
      <c r="L128" t="s">
        <v>4391</v>
      </c>
      <c r="M128" t="s">
        <v>4391</v>
      </c>
    </row>
    <row r="129" spans="1:13" hidden="1" x14ac:dyDescent="0.25">
      <c r="A129" t="str">
        <f>IF(ISNA(VLOOKUP(H129,thru_backplane!$M$2:$M$901,1,FALSE)),"",1)</f>
        <v/>
      </c>
      <c r="B129" t="str">
        <f>IF(A129=1,VLOOKUP(H129,thru_backplane!$M$2:$N$901,2,FALSE), "")</f>
        <v/>
      </c>
      <c r="F129">
        <v>202</v>
      </c>
      <c r="H129" t="s">
        <v>4513</v>
      </c>
      <c r="I129" t="s">
        <v>6504</v>
      </c>
      <c r="J129" t="s">
        <v>4390</v>
      </c>
      <c r="K129" t="s">
        <v>4391</v>
      </c>
      <c r="L129" t="s">
        <v>4391</v>
      </c>
      <c r="M129" t="s">
        <v>4391</v>
      </c>
    </row>
    <row r="130" spans="1:13" hidden="1" x14ac:dyDescent="0.25">
      <c r="A130" t="str">
        <f>IF(ISNA(VLOOKUP(H130,thru_backplane!$M$2:$M$901,1,FALSE)),"",1)</f>
        <v/>
      </c>
      <c r="B130" t="str">
        <f>IF(A130=1,VLOOKUP(H130,thru_backplane!$M$2:$N$901,2,FALSE), "")</f>
        <v/>
      </c>
      <c r="F130">
        <v>202</v>
      </c>
      <c r="H130" t="s">
        <v>4514</v>
      </c>
      <c r="I130" t="s">
        <v>6505</v>
      </c>
      <c r="J130" t="s">
        <v>4390</v>
      </c>
      <c r="K130" t="s">
        <v>4391</v>
      </c>
      <c r="L130" t="s">
        <v>4391</v>
      </c>
      <c r="M130" t="s">
        <v>4391</v>
      </c>
    </row>
    <row r="131" spans="1:13" hidden="1" x14ac:dyDescent="0.25">
      <c r="A131" t="str">
        <f>IF(ISNA(VLOOKUP(H131,thru_backplane!$M$2:$M$901,1,FALSE)),"",1)</f>
        <v/>
      </c>
      <c r="B131" t="str">
        <f>IF(A131=1,VLOOKUP(H131,thru_backplane!$M$2:$N$901,2,FALSE), "")</f>
        <v/>
      </c>
      <c r="F131">
        <v>202</v>
      </c>
      <c r="H131" t="s">
        <v>4515</v>
      </c>
      <c r="I131" t="s">
        <v>6506</v>
      </c>
      <c r="J131" t="s">
        <v>4390</v>
      </c>
      <c r="K131" t="s">
        <v>4391</v>
      </c>
      <c r="L131" t="s">
        <v>4391</v>
      </c>
      <c r="M131" t="s">
        <v>4391</v>
      </c>
    </row>
    <row r="132" spans="1:13" hidden="1" x14ac:dyDescent="0.25">
      <c r="A132" t="str">
        <f>IF(ISNA(VLOOKUP(H132,thru_backplane!$M$2:$M$901,1,FALSE)),"",1)</f>
        <v/>
      </c>
      <c r="B132" t="str">
        <f>IF(A132=1,VLOOKUP(H132,thru_backplane!$M$2:$N$901,2,FALSE), "")</f>
        <v/>
      </c>
      <c r="F132">
        <v>202</v>
      </c>
      <c r="H132" t="s">
        <v>4516</v>
      </c>
      <c r="I132" t="s">
        <v>6507</v>
      </c>
      <c r="J132" t="s">
        <v>4390</v>
      </c>
      <c r="K132" t="s">
        <v>4391</v>
      </c>
      <c r="L132" t="s">
        <v>4391</v>
      </c>
      <c r="M132" t="s">
        <v>4391</v>
      </c>
    </row>
    <row r="133" spans="1:13" hidden="1" x14ac:dyDescent="0.25">
      <c r="A133" t="str">
        <f>IF(ISNA(VLOOKUP(H133,thru_backplane!$M$2:$M$901,1,FALSE)),"",1)</f>
        <v/>
      </c>
      <c r="B133" t="str">
        <f>IF(A133=1,VLOOKUP(H133,thru_backplane!$M$2:$N$901,2,FALSE), "")</f>
        <v/>
      </c>
      <c r="F133">
        <v>202</v>
      </c>
      <c r="H133" t="s">
        <v>4517</v>
      </c>
      <c r="I133" t="s">
        <v>6508</v>
      </c>
      <c r="J133" t="s">
        <v>4390</v>
      </c>
      <c r="K133" t="s">
        <v>4391</v>
      </c>
      <c r="L133" t="s">
        <v>4391</v>
      </c>
      <c r="M133" t="s">
        <v>4391</v>
      </c>
    </row>
    <row r="134" spans="1:13" hidden="1" x14ac:dyDescent="0.25">
      <c r="A134" t="str">
        <f>IF(ISNA(VLOOKUP(H134,thru_backplane!$M$2:$M$901,1,FALSE)),"",1)</f>
        <v/>
      </c>
      <c r="B134" t="str">
        <f>IF(A134=1,VLOOKUP(H134,thru_backplane!$M$2:$N$901,2,FALSE), "")</f>
        <v/>
      </c>
      <c r="F134">
        <v>202</v>
      </c>
      <c r="H134" t="s">
        <v>4518</v>
      </c>
      <c r="I134" t="s">
        <v>6509</v>
      </c>
      <c r="J134" t="s">
        <v>4390</v>
      </c>
      <c r="K134" t="s">
        <v>4391</v>
      </c>
      <c r="L134" t="s">
        <v>4391</v>
      </c>
      <c r="M134" t="s">
        <v>4391</v>
      </c>
    </row>
    <row r="135" spans="1:13" hidden="1" x14ac:dyDescent="0.25">
      <c r="A135" t="str">
        <f>IF(ISNA(VLOOKUP(H135,thru_backplane!$M$2:$M$901,1,FALSE)),"",1)</f>
        <v/>
      </c>
      <c r="B135" t="str">
        <f>IF(A135=1,VLOOKUP(H135,thru_backplane!$M$2:$N$901,2,FALSE), "")</f>
        <v/>
      </c>
      <c r="F135">
        <v>202</v>
      </c>
      <c r="H135" t="s">
        <v>4519</v>
      </c>
      <c r="I135" t="s">
        <v>6510</v>
      </c>
      <c r="J135" t="s">
        <v>4390</v>
      </c>
      <c r="K135" t="s">
        <v>4391</v>
      </c>
      <c r="L135" t="s">
        <v>4391</v>
      </c>
      <c r="M135" t="s">
        <v>4391</v>
      </c>
    </row>
    <row r="136" spans="1:13" hidden="1" x14ac:dyDescent="0.25">
      <c r="A136" t="str">
        <f>IF(ISNA(VLOOKUP(H136,thru_backplane!$M$2:$M$901,1,FALSE)),"",1)</f>
        <v/>
      </c>
      <c r="B136" t="str">
        <f>IF(A136=1,VLOOKUP(H136,thru_backplane!$M$2:$N$901,2,FALSE), "")</f>
        <v/>
      </c>
      <c r="F136">
        <v>202</v>
      </c>
      <c r="H136" t="s">
        <v>4520</v>
      </c>
      <c r="I136" t="s">
        <v>6511</v>
      </c>
      <c r="J136" t="s">
        <v>4390</v>
      </c>
      <c r="K136" t="s">
        <v>4391</v>
      </c>
      <c r="L136" t="s">
        <v>4391</v>
      </c>
      <c r="M136" t="s">
        <v>4391</v>
      </c>
    </row>
    <row r="137" spans="1:13" hidden="1" x14ac:dyDescent="0.25">
      <c r="A137" t="str">
        <f>IF(ISNA(VLOOKUP(H137,thru_backplane!$M$2:$M$901,1,FALSE)),"",1)</f>
        <v/>
      </c>
      <c r="B137" t="str">
        <f>IF(A137=1,VLOOKUP(H137,thru_backplane!$M$2:$N$901,2,FALSE), "")</f>
        <v/>
      </c>
      <c r="F137">
        <v>202</v>
      </c>
      <c r="H137" t="s">
        <v>4521</v>
      </c>
      <c r="I137" t="s">
        <v>6512</v>
      </c>
      <c r="J137" t="s">
        <v>4390</v>
      </c>
      <c r="K137" t="s">
        <v>4391</v>
      </c>
      <c r="L137" t="s">
        <v>4391</v>
      </c>
      <c r="M137" t="s">
        <v>4391</v>
      </c>
    </row>
    <row r="138" spans="1:13" hidden="1" x14ac:dyDescent="0.25">
      <c r="A138" t="str">
        <f>IF(ISNA(VLOOKUP(H138,thru_backplane!$M$2:$M$901,1,FALSE)),"",1)</f>
        <v/>
      </c>
      <c r="B138" t="str">
        <f>IF(A138=1,VLOOKUP(H138,thru_backplane!$M$2:$N$901,2,FALSE), "")</f>
        <v/>
      </c>
      <c r="F138">
        <v>202</v>
      </c>
      <c r="H138" t="s">
        <v>4522</v>
      </c>
      <c r="I138" t="s">
        <v>6513</v>
      </c>
      <c r="J138" t="s">
        <v>4390</v>
      </c>
      <c r="K138" t="s">
        <v>4391</v>
      </c>
      <c r="L138" t="s">
        <v>4391</v>
      </c>
      <c r="M138" t="s">
        <v>4391</v>
      </c>
    </row>
    <row r="139" spans="1:13" hidden="1" x14ac:dyDescent="0.25">
      <c r="A139" t="str">
        <f>IF(ISNA(VLOOKUP(H139,thru_backplane!$M$2:$M$901,1,FALSE)),"",1)</f>
        <v/>
      </c>
      <c r="B139" t="str">
        <f>IF(A139=1,VLOOKUP(H139,thru_backplane!$M$2:$N$901,2,FALSE), "")</f>
        <v/>
      </c>
      <c r="F139">
        <v>202</v>
      </c>
      <c r="H139" t="s">
        <v>4523</v>
      </c>
      <c r="I139" t="s">
        <v>6514</v>
      </c>
      <c r="J139" t="s">
        <v>4390</v>
      </c>
      <c r="K139" t="s">
        <v>4391</v>
      </c>
      <c r="L139" t="s">
        <v>4391</v>
      </c>
      <c r="M139" t="s">
        <v>4391</v>
      </c>
    </row>
    <row r="140" spans="1:13" hidden="1" x14ac:dyDescent="0.25">
      <c r="A140" t="str">
        <f>IF(ISNA(VLOOKUP(H140,thru_backplane!$M$2:$M$901,1,FALSE)),"",1)</f>
        <v/>
      </c>
      <c r="B140" t="str">
        <f>IF(A140=1,VLOOKUP(H140,thru_backplane!$M$2:$N$901,2,FALSE), "")</f>
        <v/>
      </c>
      <c r="F140">
        <v>202</v>
      </c>
      <c r="H140" t="s">
        <v>4524</v>
      </c>
      <c r="I140" t="s">
        <v>6515</v>
      </c>
      <c r="J140" t="s">
        <v>4390</v>
      </c>
      <c r="K140" t="s">
        <v>4391</v>
      </c>
      <c r="L140" t="s">
        <v>4391</v>
      </c>
      <c r="M140" t="s">
        <v>4391</v>
      </c>
    </row>
    <row r="141" spans="1:13" hidden="1" x14ac:dyDescent="0.25">
      <c r="A141" t="str">
        <f>IF(ISNA(VLOOKUP(H141,thru_backplane!$M$2:$M$901,1,FALSE)),"",1)</f>
        <v/>
      </c>
      <c r="B141" t="str">
        <f>IF(A141=1,VLOOKUP(H141,thru_backplane!$M$2:$N$901,2,FALSE), "")</f>
        <v/>
      </c>
      <c r="F141">
        <v>202</v>
      </c>
      <c r="H141" t="s">
        <v>4525</v>
      </c>
      <c r="I141" t="s">
        <v>6516</v>
      </c>
      <c r="J141" t="s">
        <v>4390</v>
      </c>
      <c r="K141" t="s">
        <v>4391</v>
      </c>
      <c r="L141" t="s">
        <v>4391</v>
      </c>
      <c r="M141" t="s">
        <v>4391</v>
      </c>
    </row>
    <row r="142" spans="1:13" hidden="1" x14ac:dyDescent="0.25">
      <c r="A142" t="str">
        <f>IF(ISNA(VLOOKUP(H142,thru_backplane!$M$2:$M$901,1,FALSE)),"",1)</f>
        <v/>
      </c>
      <c r="B142" t="str">
        <f>IF(A142=1,VLOOKUP(H142,thru_backplane!$M$2:$N$901,2,FALSE), "")</f>
        <v/>
      </c>
      <c r="F142">
        <v>202</v>
      </c>
      <c r="H142" t="s">
        <v>4526</v>
      </c>
      <c r="I142" t="s">
        <v>6517</v>
      </c>
      <c r="J142" t="s">
        <v>4390</v>
      </c>
      <c r="K142" t="s">
        <v>4391</v>
      </c>
      <c r="L142" t="s">
        <v>4391</v>
      </c>
      <c r="M142" t="s">
        <v>4391</v>
      </c>
    </row>
    <row r="143" spans="1:13" hidden="1" x14ac:dyDescent="0.25">
      <c r="A143" t="str">
        <f>IF(ISNA(VLOOKUP(H143,thru_backplane!$M$2:$M$901,1,FALSE)),"",1)</f>
        <v/>
      </c>
      <c r="B143" t="str">
        <f>IF(A143=1,VLOOKUP(H143,thru_backplane!$M$2:$N$901,2,FALSE), "")</f>
        <v/>
      </c>
      <c r="F143">
        <v>202</v>
      </c>
      <c r="H143" t="s">
        <v>4527</v>
      </c>
      <c r="I143" t="s">
        <v>6518</v>
      </c>
      <c r="J143" t="s">
        <v>4390</v>
      </c>
      <c r="K143" t="s">
        <v>4391</v>
      </c>
      <c r="L143" t="s">
        <v>4391</v>
      </c>
      <c r="M143" t="s">
        <v>4391</v>
      </c>
    </row>
    <row r="144" spans="1:13" hidden="1" x14ac:dyDescent="0.25">
      <c r="A144" t="str">
        <f>IF(ISNA(VLOOKUP(H144,thru_backplane!$M$2:$M$901,1,FALSE)),"",1)</f>
        <v/>
      </c>
      <c r="B144" t="str">
        <f>IF(A144=1,VLOOKUP(H144,thru_backplane!$M$2:$N$901,2,FALSE), "")</f>
        <v/>
      </c>
      <c r="F144">
        <v>203</v>
      </c>
      <c r="H144" t="s">
        <v>4528</v>
      </c>
      <c r="I144" t="s">
        <v>6519</v>
      </c>
      <c r="J144" t="s">
        <v>4391</v>
      </c>
      <c r="K144" t="s">
        <v>4391</v>
      </c>
      <c r="L144" t="s">
        <v>4391</v>
      </c>
      <c r="M144" t="s">
        <v>4391</v>
      </c>
    </row>
    <row r="145" spans="1:13" hidden="1" x14ac:dyDescent="0.25">
      <c r="A145" t="str">
        <f>IF(ISNA(VLOOKUP(H145,thru_backplane!$M$2:$M$901,1,FALSE)),"",1)</f>
        <v/>
      </c>
      <c r="B145" t="str">
        <f>IF(A145=1,VLOOKUP(H145,thru_backplane!$M$2:$N$901,2,FALSE), "")</f>
        <v/>
      </c>
      <c r="F145">
        <v>203</v>
      </c>
      <c r="H145" t="s">
        <v>4529</v>
      </c>
      <c r="I145" t="s">
        <v>6520</v>
      </c>
      <c r="J145" t="s">
        <v>4390</v>
      </c>
      <c r="K145" t="s">
        <v>4391</v>
      </c>
      <c r="L145" t="s">
        <v>4391</v>
      </c>
      <c r="M145" t="s">
        <v>4391</v>
      </c>
    </row>
    <row r="146" spans="1:13" hidden="1" x14ac:dyDescent="0.25">
      <c r="A146" t="str">
        <f>IF(ISNA(VLOOKUP(H146,thru_backplane!$M$2:$M$901,1,FALSE)),"",1)</f>
        <v/>
      </c>
      <c r="B146" t="str">
        <f>IF(A146=1,VLOOKUP(H146,thru_backplane!$M$2:$N$901,2,FALSE), "")</f>
        <v/>
      </c>
      <c r="F146">
        <v>203</v>
      </c>
      <c r="H146" t="s">
        <v>4382</v>
      </c>
      <c r="I146" t="s">
        <v>6521</v>
      </c>
      <c r="J146" t="s">
        <v>4390</v>
      </c>
      <c r="K146" t="s">
        <v>4391</v>
      </c>
      <c r="L146" t="s">
        <v>4391</v>
      </c>
      <c r="M146" t="s">
        <v>4391</v>
      </c>
    </row>
    <row r="147" spans="1:13" hidden="1" x14ac:dyDescent="0.25">
      <c r="A147" t="str">
        <f>IF(ISNA(VLOOKUP(H147,thru_backplane!$M$2:$M$901,1,FALSE)),"",1)</f>
        <v/>
      </c>
      <c r="B147" t="str">
        <f>IF(A147=1,VLOOKUP(H147,thru_backplane!$M$2:$N$901,2,FALSE), "")</f>
        <v/>
      </c>
      <c r="F147">
        <v>203</v>
      </c>
      <c r="H147" t="s">
        <v>4368</v>
      </c>
      <c r="I147" t="s">
        <v>6522</v>
      </c>
      <c r="J147" t="s">
        <v>4390</v>
      </c>
      <c r="K147" t="s">
        <v>4391</v>
      </c>
      <c r="L147" t="s">
        <v>4391</v>
      </c>
      <c r="M147" t="s">
        <v>4391</v>
      </c>
    </row>
    <row r="148" spans="1:13" hidden="1" x14ac:dyDescent="0.25">
      <c r="A148" t="str">
        <f>IF(ISNA(VLOOKUP(H148,thru_backplane!$M$2:$M$901,1,FALSE)),"",1)</f>
        <v/>
      </c>
      <c r="B148" t="str">
        <f>IF(A148=1,VLOOKUP(H148,thru_backplane!$M$2:$N$901,2,FALSE), "")</f>
        <v/>
      </c>
      <c r="F148">
        <v>203</v>
      </c>
      <c r="H148" t="s">
        <v>4530</v>
      </c>
      <c r="I148" t="s">
        <v>6523</v>
      </c>
      <c r="J148" t="s">
        <v>4390</v>
      </c>
      <c r="K148" t="s">
        <v>4391</v>
      </c>
      <c r="L148" t="s">
        <v>4391</v>
      </c>
      <c r="M148" t="s">
        <v>4391</v>
      </c>
    </row>
    <row r="149" spans="1:13" hidden="1" x14ac:dyDescent="0.25">
      <c r="A149" t="str">
        <f>IF(ISNA(VLOOKUP(H149,thru_backplane!$M$2:$M$901,1,FALSE)),"",1)</f>
        <v/>
      </c>
      <c r="B149" t="str">
        <f>IF(A149=1,VLOOKUP(H149,thru_backplane!$M$2:$N$901,2,FALSE), "")</f>
        <v/>
      </c>
      <c r="F149">
        <v>203</v>
      </c>
      <c r="H149" t="s">
        <v>4531</v>
      </c>
      <c r="I149" t="s">
        <v>6524</v>
      </c>
      <c r="J149" t="s">
        <v>4391</v>
      </c>
      <c r="K149" t="s">
        <v>4391</v>
      </c>
      <c r="L149" t="s">
        <v>4391</v>
      </c>
      <c r="M149" t="s">
        <v>4391</v>
      </c>
    </row>
    <row r="150" spans="1:13" hidden="1" x14ac:dyDescent="0.25">
      <c r="A150" t="str">
        <f>IF(ISNA(VLOOKUP(H150,thru_backplane!$M$2:$M$901,1,FALSE)),"",1)</f>
        <v/>
      </c>
      <c r="B150" t="str">
        <f>IF(A150=1,VLOOKUP(H150,thru_backplane!$M$2:$N$901,2,FALSE), "")</f>
        <v/>
      </c>
      <c r="F150">
        <v>203</v>
      </c>
      <c r="H150" t="s">
        <v>4532</v>
      </c>
      <c r="I150" t="s">
        <v>6525</v>
      </c>
      <c r="J150" t="s">
        <v>4390</v>
      </c>
      <c r="K150" t="s">
        <v>4391</v>
      </c>
      <c r="L150" t="s">
        <v>4391</v>
      </c>
      <c r="M150" t="s">
        <v>4391</v>
      </c>
    </row>
    <row r="151" spans="1:13" hidden="1" x14ac:dyDescent="0.25">
      <c r="A151" t="str">
        <f>IF(ISNA(VLOOKUP(H151,thru_backplane!$M$2:$M$901,1,FALSE)),"",1)</f>
        <v/>
      </c>
      <c r="B151" t="str">
        <f>IF(A151=1,VLOOKUP(H151,thru_backplane!$M$2:$N$901,2,FALSE), "")</f>
        <v/>
      </c>
      <c r="F151">
        <v>203</v>
      </c>
      <c r="H151" t="s">
        <v>4533</v>
      </c>
      <c r="I151" t="s">
        <v>6526</v>
      </c>
      <c r="J151" t="s">
        <v>4390</v>
      </c>
      <c r="K151" t="s">
        <v>4391</v>
      </c>
      <c r="L151" t="s">
        <v>4391</v>
      </c>
      <c r="M151" t="s">
        <v>4391</v>
      </c>
    </row>
    <row r="152" spans="1:13" hidden="1" x14ac:dyDescent="0.25">
      <c r="A152" t="str">
        <f>IF(ISNA(VLOOKUP(H152,thru_backplane!$M$2:$M$901,1,FALSE)),"",1)</f>
        <v/>
      </c>
      <c r="B152" t="str">
        <f>IF(A152=1,VLOOKUP(H152,thru_backplane!$M$2:$N$901,2,FALSE), "")</f>
        <v/>
      </c>
      <c r="F152">
        <v>203</v>
      </c>
      <c r="H152" t="s">
        <v>4534</v>
      </c>
      <c r="I152" t="s">
        <v>6527</v>
      </c>
      <c r="J152" t="s">
        <v>4390</v>
      </c>
      <c r="K152" t="s">
        <v>4391</v>
      </c>
      <c r="L152" t="s">
        <v>4391</v>
      </c>
      <c r="M152" t="s">
        <v>4391</v>
      </c>
    </row>
    <row r="153" spans="1:13" hidden="1" x14ac:dyDescent="0.25">
      <c r="A153" t="str">
        <f>IF(ISNA(VLOOKUP(H153,thru_backplane!$M$2:$M$901,1,FALSE)),"",1)</f>
        <v/>
      </c>
      <c r="B153" t="str">
        <f>IF(A153=1,VLOOKUP(H153,thru_backplane!$M$2:$N$901,2,FALSE), "")</f>
        <v/>
      </c>
      <c r="F153">
        <v>203</v>
      </c>
      <c r="H153" t="s">
        <v>4535</v>
      </c>
      <c r="I153" t="s">
        <v>6528</v>
      </c>
      <c r="J153" t="s">
        <v>4390</v>
      </c>
      <c r="K153" t="s">
        <v>4391</v>
      </c>
      <c r="L153" t="s">
        <v>4391</v>
      </c>
      <c r="M153" t="s">
        <v>4391</v>
      </c>
    </row>
    <row r="154" spans="1:13" hidden="1" x14ac:dyDescent="0.25">
      <c r="A154" t="str">
        <f>IF(ISNA(VLOOKUP(H154,thru_backplane!$M$2:$M$901,1,FALSE)),"",1)</f>
        <v/>
      </c>
      <c r="B154" t="str">
        <f>IF(A154=1,VLOOKUP(H154,thru_backplane!$M$2:$N$901,2,FALSE), "")</f>
        <v/>
      </c>
      <c r="F154">
        <v>203</v>
      </c>
      <c r="H154" t="s">
        <v>4536</v>
      </c>
      <c r="I154" t="s">
        <v>6529</v>
      </c>
      <c r="J154" t="s">
        <v>4390</v>
      </c>
      <c r="K154" t="s">
        <v>4391</v>
      </c>
      <c r="L154" t="s">
        <v>4391</v>
      </c>
      <c r="M154" t="s">
        <v>4391</v>
      </c>
    </row>
    <row r="155" spans="1:13" hidden="1" x14ac:dyDescent="0.25">
      <c r="A155" t="str">
        <f>IF(ISNA(VLOOKUP(H155,thru_backplane!$M$2:$M$901,1,FALSE)),"",1)</f>
        <v/>
      </c>
      <c r="B155" t="str">
        <f>IF(A155=1,VLOOKUP(H155,thru_backplane!$M$2:$N$901,2,FALSE), "")</f>
        <v/>
      </c>
      <c r="F155">
        <v>203</v>
      </c>
      <c r="H155" t="s">
        <v>4537</v>
      </c>
      <c r="I155" t="s">
        <v>6530</v>
      </c>
      <c r="J155" t="s">
        <v>4390</v>
      </c>
      <c r="K155" t="s">
        <v>4391</v>
      </c>
      <c r="L155" t="s">
        <v>4391</v>
      </c>
      <c r="M155" t="s">
        <v>4391</v>
      </c>
    </row>
    <row r="156" spans="1:13" hidden="1" x14ac:dyDescent="0.25">
      <c r="A156" t="str">
        <f>IF(ISNA(VLOOKUP(H156,thru_backplane!$M$2:$M$901,1,FALSE)),"",1)</f>
        <v/>
      </c>
      <c r="B156" t="str">
        <f>IF(A156=1,VLOOKUP(H156,thru_backplane!$M$2:$N$901,2,FALSE), "")</f>
        <v/>
      </c>
      <c r="F156">
        <v>203</v>
      </c>
      <c r="H156" t="s">
        <v>4538</v>
      </c>
      <c r="I156" t="s">
        <v>6531</v>
      </c>
      <c r="J156" t="s">
        <v>4390</v>
      </c>
      <c r="K156" t="s">
        <v>4391</v>
      </c>
      <c r="L156" t="s">
        <v>4391</v>
      </c>
      <c r="M156" t="s">
        <v>4391</v>
      </c>
    </row>
    <row r="157" spans="1:13" hidden="1" x14ac:dyDescent="0.25">
      <c r="A157" t="str">
        <f>IF(ISNA(VLOOKUP(H157,thru_backplane!$M$2:$M$901,1,FALSE)),"",1)</f>
        <v/>
      </c>
      <c r="B157" t="str">
        <f>IF(A157=1,VLOOKUP(H157,thru_backplane!$M$2:$N$901,2,FALSE), "")</f>
        <v/>
      </c>
      <c r="F157">
        <v>203</v>
      </c>
      <c r="H157" t="s">
        <v>4539</v>
      </c>
      <c r="I157" t="s">
        <v>6532</v>
      </c>
      <c r="J157" t="s">
        <v>4390</v>
      </c>
      <c r="K157" t="s">
        <v>4391</v>
      </c>
      <c r="L157" t="s">
        <v>4391</v>
      </c>
      <c r="M157" t="s">
        <v>4391</v>
      </c>
    </row>
    <row r="158" spans="1:13" hidden="1" x14ac:dyDescent="0.25">
      <c r="A158" t="str">
        <f>IF(ISNA(VLOOKUP(H158,thru_backplane!$M$2:$M$901,1,FALSE)),"",1)</f>
        <v/>
      </c>
      <c r="B158" t="str">
        <f>IF(A158=1,VLOOKUP(H158,thru_backplane!$M$2:$N$901,2,FALSE), "")</f>
        <v/>
      </c>
      <c r="F158">
        <v>203</v>
      </c>
      <c r="H158" t="s">
        <v>4540</v>
      </c>
      <c r="I158" t="s">
        <v>6533</v>
      </c>
      <c r="J158" t="s">
        <v>4390</v>
      </c>
      <c r="K158" t="s">
        <v>4391</v>
      </c>
      <c r="L158" t="s">
        <v>4391</v>
      </c>
      <c r="M158" t="s">
        <v>4391</v>
      </c>
    </row>
    <row r="159" spans="1:13" hidden="1" x14ac:dyDescent="0.25">
      <c r="A159" t="str">
        <f>IF(ISNA(VLOOKUP(H159,thru_backplane!$M$2:$M$901,1,FALSE)),"",1)</f>
        <v/>
      </c>
      <c r="B159" t="str">
        <f>IF(A159=1,VLOOKUP(H159,thru_backplane!$M$2:$N$901,2,FALSE), "")</f>
        <v/>
      </c>
      <c r="F159">
        <v>203</v>
      </c>
      <c r="H159" t="s">
        <v>4541</v>
      </c>
      <c r="I159" t="s">
        <v>6534</v>
      </c>
      <c r="J159" t="s">
        <v>4390</v>
      </c>
      <c r="K159" t="s">
        <v>4391</v>
      </c>
      <c r="L159" t="s">
        <v>4391</v>
      </c>
      <c r="M159" t="s">
        <v>4391</v>
      </c>
    </row>
    <row r="160" spans="1:13" hidden="1" x14ac:dyDescent="0.25">
      <c r="A160" t="str">
        <f>IF(ISNA(VLOOKUP(H160,thru_backplane!$M$2:$M$901,1,FALSE)),"",1)</f>
        <v/>
      </c>
      <c r="B160" t="str">
        <f>IF(A160=1,VLOOKUP(H160,thru_backplane!$M$2:$N$901,2,FALSE), "")</f>
        <v/>
      </c>
      <c r="F160">
        <v>203</v>
      </c>
      <c r="H160" t="s">
        <v>4542</v>
      </c>
      <c r="I160" t="s">
        <v>6535</v>
      </c>
      <c r="J160" t="s">
        <v>4390</v>
      </c>
      <c r="K160" t="s">
        <v>4391</v>
      </c>
      <c r="L160" t="s">
        <v>4391</v>
      </c>
      <c r="M160" t="s">
        <v>4391</v>
      </c>
    </row>
    <row r="161" spans="1:13" hidden="1" x14ac:dyDescent="0.25">
      <c r="A161" t="str">
        <f>IF(ISNA(VLOOKUP(H161,thru_backplane!$M$2:$M$901,1,FALSE)),"",1)</f>
        <v/>
      </c>
      <c r="B161" t="str">
        <f>IF(A161=1,VLOOKUP(H161,thru_backplane!$M$2:$N$901,2,FALSE), "")</f>
        <v/>
      </c>
      <c r="F161">
        <v>203</v>
      </c>
      <c r="H161" t="s">
        <v>4543</v>
      </c>
      <c r="I161" t="s">
        <v>6536</v>
      </c>
      <c r="J161" t="s">
        <v>4390</v>
      </c>
      <c r="K161" t="s">
        <v>4391</v>
      </c>
      <c r="L161" t="s">
        <v>4391</v>
      </c>
      <c r="M161" t="s">
        <v>4391</v>
      </c>
    </row>
    <row r="162" spans="1:13" hidden="1" x14ac:dyDescent="0.25">
      <c r="A162" t="str">
        <f>IF(ISNA(VLOOKUP(H162,thru_backplane!$M$2:$M$901,1,FALSE)),"",1)</f>
        <v/>
      </c>
      <c r="B162" t="str">
        <f>IF(A162=1,VLOOKUP(H162,thru_backplane!$M$2:$N$901,2,FALSE), "")</f>
        <v/>
      </c>
      <c r="F162">
        <v>203</v>
      </c>
      <c r="H162" t="s">
        <v>4544</v>
      </c>
      <c r="I162" t="s">
        <v>6537</v>
      </c>
      <c r="J162" t="s">
        <v>4390</v>
      </c>
      <c r="K162" t="s">
        <v>4391</v>
      </c>
      <c r="L162" t="s">
        <v>4391</v>
      </c>
      <c r="M162" t="s">
        <v>4391</v>
      </c>
    </row>
    <row r="163" spans="1:13" hidden="1" x14ac:dyDescent="0.25">
      <c r="A163" t="str">
        <f>IF(ISNA(VLOOKUP(H163,thru_backplane!$M$2:$M$901,1,FALSE)),"",1)</f>
        <v/>
      </c>
      <c r="B163" t="str">
        <f>IF(A163=1,VLOOKUP(H163,thru_backplane!$M$2:$N$901,2,FALSE), "")</f>
        <v/>
      </c>
      <c r="F163">
        <v>203</v>
      </c>
      <c r="H163" t="s">
        <v>4545</v>
      </c>
      <c r="I163" t="s">
        <v>6538</v>
      </c>
      <c r="J163" t="s">
        <v>4390</v>
      </c>
      <c r="K163" t="s">
        <v>4391</v>
      </c>
      <c r="L163" t="s">
        <v>4391</v>
      </c>
      <c r="M163" t="s">
        <v>4391</v>
      </c>
    </row>
    <row r="164" spans="1:13" hidden="1" x14ac:dyDescent="0.25">
      <c r="A164" t="str">
        <f>IF(ISNA(VLOOKUP(H164,thru_backplane!$M$2:$M$901,1,FALSE)),"",1)</f>
        <v/>
      </c>
      <c r="B164" t="str">
        <f>IF(A164=1,VLOOKUP(H164,thru_backplane!$M$2:$N$901,2,FALSE), "")</f>
        <v/>
      </c>
      <c r="F164">
        <v>203</v>
      </c>
      <c r="H164" t="s">
        <v>4546</v>
      </c>
      <c r="I164" t="s">
        <v>6539</v>
      </c>
      <c r="J164" t="s">
        <v>4390</v>
      </c>
      <c r="K164" t="s">
        <v>4391</v>
      </c>
      <c r="L164" t="s">
        <v>4391</v>
      </c>
      <c r="M164" t="s">
        <v>4391</v>
      </c>
    </row>
    <row r="165" spans="1:13" hidden="1" x14ac:dyDescent="0.25">
      <c r="A165" t="str">
        <f>IF(ISNA(VLOOKUP(H165,thru_backplane!$M$2:$M$901,1,FALSE)),"",1)</f>
        <v/>
      </c>
      <c r="B165" t="str">
        <f>IF(A165=1,VLOOKUP(H165,thru_backplane!$M$2:$N$901,2,FALSE), "")</f>
        <v/>
      </c>
      <c r="F165">
        <v>203</v>
      </c>
      <c r="H165" t="s">
        <v>4547</v>
      </c>
      <c r="I165" t="s">
        <v>6540</v>
      </c>
      <c r="J165" t="s">
        <v>4390</v>
      </c>
      <c r="K165" t="s">
        <v>4391</v>
      </c>
      <c r="L165" t="s">
        <v>4391</v>
      </c>
      <c r="M165" t="s">
        <v>4391</v>
      </c>
    </row>
    <row r="166" spans="1:13" hidden="1" x14ac:dyDescent="0.25">
      <c r="A166" t="str">
        <f>IF(ISNA(VLOOKUP(H166,thru_backplane!$M$2:$M$901,1,FALSE)),"",1)</f>
        <v/>
      </c>
      <c r="B166" t="str">
        <f>IF(A166=1,VLOOKUP(H166,thru_backplane!$M$2:$N$901,2,FALSE), "")</f>
        <v/>
      </c>
      <c r="F166">
        <v>204</v>
      </c>
      <c r="H166" t="s">
        <v>4548</v>
      </c>
      <c r="I166" t="s">
        <v>6541</v>
      </c>
      <c r="J166" t="s">
        <v>4390</v>
      </c>
      <c r="K166" t="s">
        <v>4391</v>
      </c>
      <c r="L166" t="s">
        <v>4391</v>
      </c>
      <c r="M166" t="s">
        <v>4391</v>
      </c>
    </row>
    <row r="167" spans="1:13" hidden="1" x14ac:dyDescent="0.25">
      <c r="A167" t="str">
        <f>IF(ISNA(VLOOKUP(H167,thru_backplane!$M$2:$M$901,1,FALSE)),"",1)</f>
        <v/>
      </c>
      <c r="B167" t="str">
        <f>IF(A167=1,VLOOKUP(H167,thru_backplane!$M$2:$N$901,2,FALSE), "")</f>
        <v/>
      </c>
      <c r="F167">
        <v>204</v>
      </c>
      <c r="H167" t="s">
        <v>4549</v>
      </c>
      <c r="I167" t="s">
        <v>6542</v>
      </c>
      <c r="J167" t="s">
        <v>4390</v>
      </c>
      <c r="K167" t="s">
        <v>4391</v>
      </c>
      <c r="L167" t="s">
        <v>4391</v>
      </c>
      <c r="M167" t="s">
        <v>4391</v>
      </c>
    </row>
    <row r="168" spans="1:13" hidden="1" x14ac:dyDescent="0.25">
      <c r="A168" t="str">
        <f>IF(ISNA(VLOOKUP(H168,thru_backplane!$M$2:$M$901,1,FALSE)),"",1)</f>
        <v/>
      </c>
      <c r="B168" t="str">
        <f>IF(A168=1,VLOOKUP(H168,thru_backplane!$M$2:$N$901,2,FALSE), "")</f>
        <v/>
      </c>
      <c r="F168">
        <v>204</v>
      </c>
      <c r="H168" t="s">
        <v>4550</v>
      </c>
      <c r="I168" t="s">
        <v>6543</v>
      </c>
      <c r="J168" t="s">
        <v>4390</v>
      </c>
      <c r="K168" t="s">
        <v>4391</v>
      </c>
      <c r="L168" t="s">
        <v>4391</v>
      </c>
      <c r="M168" t="s">
        <v>4391</v>
      </c>
    </row>
    <row r="169" spans="1:13" hidden="1" x14ac:dyDescent="0.25">
      <c r="A169" t="str">
        <f>IF(ISNA(VLOOKUP(H169,thru_backplane!$M$2:$M$901,1,FALSE)),"",1)</f>
        <v/>
      </c>
      <c r="B169" t="str">
        <f>IF(A169=1,VLOOKUP(H169,thru_backplane!$M$2:$N$901,2,FALSE), "")</f>
        <v/>
      </c>
      <c r="F169">
        <v>204</v>
      </c>
      <c r="H169" t="s">
        <v>4372</v>
      </c>
      <c r="I169" t="s">
        <v>6544</v>
      </c>
      <c r="J169" t="s">
        <v>4390</v>
      </c>
      <c r="K169" t="s">
        <v>4391</v>
      </c>
      <c r="L169" t="s">
        <v>4391</v>
      </c>
      <c r="M169" t="s">
        <v>4391</v>
      </c>
    </row>
    <row r="170" spans="1:13" hidden="1" x14ac:dyDescent="0.25">
      <c r="A170" t="str">
        <f>IF(ISNA(VLOOKUP(H170,thru_backplane!$M$2:$M$901,1,FALSE)),"",1)</f>
        <v/>
      </c>
      <c r="B170" t="str">
        <f>IF(A170=1,VLOOKUP(H170,thru_backplane!$M$2:$N$901,2,FALSE), "")</f>
        <v/>
      </c>
      <c r="F170">
        <v>204</v>
      </c>
      <c r="H170" t="s">
        <v>4551</v>
      </c>
      <c r="I170" t="s">
        <v>6545</v>
      </c>
      <c r="J170" t="s">
        <v>4390</v>
      </c>
      <c r="K170" t="s">
        <v>4391</v>
      </c>
      <c r="L170" t="s">
        <v>4391</v>
      </c>
      <c r="M170" t="s">
        <v>4391</v>
      </c>
    </row>
    <row r="171" spans="1:13" hidden="1" x14ac:dyDescent="0.25">
      <c r="A171" t="str">
        <f>IF(ISNA(VLOOKUP(H171,thru_backplane!$M$2:$M$901,1,FALSE)),"",1)</f>
        <v/>
      </c>
      <c r="B171" t="str">
        <f>IF(A171=1,VLOOKUP(H171,thru_backplane!$M$2:$N$901,2,FALSE), "")</f>
        <v/>
      </c>
      <c r="F171">
        <v>204</v>
      </c>
      <c r="H171" t="s">
        <v>4552</v>
      </c>
      <c r="I171" t="s">
        <v>6546</v>
      </c>
      <c r="J171" t="s">
        <v>4390</v>
      </c>
      <c r="K171" t="s">
        <v>4391</v>
      </c>
      <c r="L171" t="s">
        <v>4391</v>
      </c>
      <c r="M171" t="s">
        <v>4391</v>
      </c>
    </row>
    <row r="172" spans="1:13" hidden="1" x14ac:dyDescent="0.25">
      <c r="A172" t="str">
        <f>IF(ISNA(VLOOKUP(H172,thru_backplane!$M$2:$M$901,1,FALSE)),"",1)</f>
        <v/>
      </c>
      <c r="B172" t="str">
        <f>IF(A172=1,VLOOKUP(H172,thru_backplane!$M$2:$N$901,2,FALSE), "")</f>
        <v/>
      </c>
      <c r="F172">
        <v>204</v>
      </c>
      <c r="H172" t="s">
        <v>4553</v>
      </c>
      <c r="I172" t="s">
        <v>6547</v>
      </c>
      <c r="J172" t="s">
        <v>4390</v>
      </c>
      <c r="K172" t="s">
        <v>4391</v>
      </c>
      <c r="L172" t="s">
        <v>4391</v>
      </c>
      <c r="M172" t="s">
        <v>4391</v>
      </c>
    </row>
    <row r="173" spans="1:13" hidden="1" x14ac:dyDescent="0.25">
      <c r="A173" t="str">
        <f>IF(ISNA(VLOOKUP(H173,thru_backplane!$M$2:$M$901,1,FALSE)),"",1)</f>
        <v/>
      </c>
      <c r="B173" t="str">
        <f>IF(A173=1,VLOOKUP(H173,thru_backplane!$M$2:$N$901,2,FALSE), "")</f>
        <v/>
      </c>
      <c r="F173">
        <v>204</v>
      </c>
      <c r="H173" t="s">
        <v>4554</v>
      </c>
      <c r="I173" t="s">
        <v>6548</v>
      </c>
      <c r="J173" t="s">
        <v>4390</v>
      </c>
      <c r="K173" t="s">
        <v>4391</v>
      </c>
      <c r="L173" t="s">
        <v>4391</v>
      </c>
      <c r="M173" t="s">
        <v>4391</v>
      </c>
    </row>
    <row r="174" spans="1:13" hidden="1" x14ac:dyDescent="0.25">
      <c r="A174" t="str">
        <f>IF(ISNA(VLOOKUP(H174,thru_backplane!$M$2:$M$901,1,FALSE)),"",1)</f>
        <v/>
      </c>
      <c r="B174" t="str">
        <f>IF(A174=1,VLOOKUP(H174,thru_backplane!$M$2:$N$901,2,FALSE), "")</f>
        <v/>
      </c>
      <c r="F174">
        <v>204</v>
      </c>
      <c r="H174" t="s">
        <v>4555</v>
      </c>
      <c r="I174" t="s">
        <v>6549</v>
      </c>
      <c r="J174" t="s">
        <v>4390</v>
      </c>
      <c r="K174" t="s">
        <v>4391</v>
      </c>
      <c r="L174" t="s">
        <v>4391</v>
      </c>
      <c r="M174" t="s">
        <v>4391</v>
      </c>
    </row>
    <row r="175" spans="1:13" hidden="1" x14ac:dyDescent="0.25">
      <c r="A175" t="str">
        <f>IF(ISNA(VLOOKUP(H175,thru_backplane!$M$2:$M$901,1,FALSE)),"",1)</f>
        <v/>
      </c>
      <c r="B175" t="str">
        <f>IF(A175=1,VLOOKUP(H175,thru_backplane!$M$2:$N$901,2,FALSE), "")</f>
        <v/>
      </c>
      <c r="F175">
        <v>204</v>
      </c>
      <c r="H175" t="s">
        <v>4556</v>
      </c>
      <c r="I175" t="s">
        <v>6550</v>
      </c>
      <c r="J175" t="s">
        <v>4390</v>
      </c>
      <c r="K175" t="s">
        <v>4391</v>
      </c>
      <c r="L175" t="s">
        <v>4391</v>
      </c>
      <c r="M175" t="s">
        <v>4391</v>
      </c>
    </row>
    <row r="176" spans="1:13" hidden="1" x14ac:dyDescent="0.25">
      <c r="A176" t="str">
        <f>IF(ISNA(VLOOKUP(H176,thru_backplane!$M$2:$M$901,1,FALSE)),"",1)</f>
        <v/>
      </c>
      <c r="B176" t="str">
        <f>IF(A176=1,VLOOKUP(H176,thru_backplane!$M$2:$N$901,2,FALSE), "")</f>
        <v/>
      </c>
      <c r="F176">
        <v>204</v>
      </c>
      <c r="H176" t="s">
        <v>4557</v>
      </c>
      <c r="I176" t="s">
        <v>6551</v>
      </c>
      <c r="J176" t="s">
        <v>4390</v>
      </c>
      <c r="K176" t="s">
        <v>4391</v>
      </c>
      <c r="L176" t="s">
        <v>4391</v>
      </c>
      <c r="M176" t="s">
        <v>4391</v>
      </c>
    </row>
    <row r="177" spans="1:13" hidden="1" x14ac:dyDescent="0.25">
      <c r="A177" t="str">
        <f>IF(ISNA(VLOOKUP(H177,thru_backplane!$M$2:$M$901,1,FALSE)),"",1)</f>
        <v/>
      </c>
      <c r="B177" t="str">
        <f>IF(A177=1,VLOOKUP(H177,thru_backplane!$M$2:$N$901,2,FALSE), "")</f>
        <v/>
      </c>
      <c r="F177">
        <v>204</v>
      </c>
      <c r="H177" t="s">
        <v>4558</v>
      </c>
      <c r="I177" t="s">
        <v>6552</v>
      </c>
      <c r="J177" t="s">
        <v>4390</v>
      </c>
      <c r="K177" t="s">
        <v>4391</v>
      </c>
      <c r="L177" t="s">
        <v>4391</v>
      </c>
      <c r="M177" t="s">
        <v>4391</v>
      </c>
    </row>
    <row r="178" spans="1:13" hidden="1" x14ac:dyDescent="0.25">
      <c r="A178" t="str">
        <f>IF(ISNA(VLOOKUP(H178,thru_backplane!$M$2:$M$901,1,FALSE)),"",1)</f>
        <v/>
      </c>
      <c r="B178" t="str">
        <f>IF(A178=1,VLOOKUP(H178,thru_backplane!$M$2:$N$901,2,FALSE), "")</f>
        <v/>
      </c>
      <c r="F178">
        <v>204</v>
      </c>
      <c r="H178" t="s">
        <v>4559</v>
      </c>
      <c r="I178" t="s">
        <v>6553</v>
      </c>
      <c r="J178" t="s">
        <v>4390</v>
      </c>
      <c r="K178" t="s">
        <v>4391</v>
      </c>
      <c r="L178" t="s">
        <v>4391</v>
      </c>
      <c r="M178" t="s">
        <v>4391</v>
      </c>
    </row>
    <row r="179" spans="1:13" hidden="1" x14ac:dyDescent="0.25">
      <c r="A179" t="str">
        <f>IF(ISNA(VLOOKUP(H179,thru_backplane!$M$2:$M$901,1,FALSE)),"",1)</f>
        <v/>
      </c>
      <c r="B179" t="str">
        <f>IF(A179=1,VLOOKUP(H179,thru_backplane!$M$2:$N$901,2,FALSE), "")</f>
        <v/>
      </c>
      <c r="F179">
        <v>204</v>
      </c>
      <c r="H179" t="s">
        <v>4560</v>
      </c>
      <c r="I179" t="s">
        <v>6554</v>
      </c>
      <c r="J179" t="s">
        <v>4390</v>
      </c>
      <c r="K179" t="s">
        <v>4391</v>
      </c>
      <c r="L179" t="s">
        <v>4391</v>
      </c>
      <c r="M179" t="s">
        <v>4391</v>
      </c>
    </row>
    <row r="180" spans="1:13" hidden="1" x14ac:dyDescent="0.25">
      <c r="A180" t="str">
        <f>IF(ISNA(VLOOKUP(H180,thru_backplane!$M$2:$M$901,1,FALSE)),"",1)</f>
        <v/>
      </c>
      <c r="B180" t="str">
        <f>IF(A180=1,VLOOKUP(H180,thru_backplane!$M$2:$N$901,2,FALSE), "")</f>
        <v/>
      </c>
      <c r="F180">
        <v>204</v>
      </c>
      <c r="H180" t="s">
        <v>4561</v>
      </c>
      <c r="I180" t="s">
        <v>6555</v>
      </c>
      <c r="J180" t="s">
        <v>4390</v>
      </c>
      <c r="K180" t="s">
        <v>4391</v>
      </c>
      <c r="L180" t="s">
        <v>4391</v>
      </c>
      <c r="M180" t="s">
        <v>4391</v>
      </c>
    </row>
    <row r="181" spans="1:13" hidden="1" x14ac:dyDescent="0.25">
      <c r="A181" t="str">
        <f>IF(ISNA(VLOOKUP(H181,thru_backplane!$M$2:$M$901,1,FALSE)),"",1)</f>
        <v/>
      </c>
      <c r="B181" t="str">
        <f>IF(A181=1,VLOOKUP(H181,thru_backplane!$M$2:$N$901,2,FALSE), "")</f>
        <v/>
      </c>
      <c r="F181">
        <v>204</v>
      </c>
      <c r="H181" t="s">
        <v>4562</v>
      </c>
      <c r="I181" t="s">
        <v>6556</v>
      </c>
      <c r="J181" t="s">
        <v>4390</v>
      </c>
      <c r="K181" t="s">
        <v>4391</v>
      </c>
      <c r="L181" t="s">
        <v>4391</v>
      </c>
      <c r="M181" t="s">
        <v>4391</v>
      </c>
    </row>
    <row r="182" spans="1:13" hidden="1" x14ac:dyDescent="0.25">
      <c r="A182" t="str">
        <f>IF(ISNA(VLOOKUP(H182,thru_backplane!$M$2:$M$901,1,FALSE)),"",1)</f>
        <v/>
      </c>
      <c r="B182" t="str">
        <f>IF(A182=1,VLOOKUP(H182,thru_backplane!$M$2:$N$901,2,FALSE), "")</f>
        <v/>
      </c>
      <c r="F182">
        <v>204</v>
      </c>
      <c r="H182" t="s">
        <v>4563</v>
      </c>
      <c r="I182" t="s">
        <v>6557</v>
      </c>
      <c r="J182" t="s">
        <v>4390</v>
      </c>
      <c r="K182" t="s">
        <v>4391</v>
      </c>
      <c r="L182" t="s">
        <v>4391</v>
      </c>
      <c r="M182" t="s">
        <v>4391</v>
      </c>
    </row>
    <row r="183" spans="1:13" hidden="1" x14ac:dyDescent="0.25">
      <c r="A183" t="str">
        <f>IF(ISNA(VLOOKUP(H183,thru_backplane!$M$2:$M$901,1,FALSE)),"",1)</f>
        <v/>
      </c>
      <c r="B183" t="str">
        <f>IF(A183=1,VLOOKUP(H183,thru_backplane!$M$2:$N$901,2,FALSE), "")</f>
        <v/>
      </c>
      <c r="F183">
        <v>204</v>
      </c>
      <c r="H183" t="s">
        <v>4564</v>
      </c>
      <c r="I183" t="s">
        <v>6558</v>
      </c>
      <c r="J183" t="s">
        <v>4390</v>
      </c>
      <c r="K183" t="s">
        <v>4391</v>
      </c>
      <c r="L183" t="s">
        <v>4391</v>
      </c>
      <c r="M183" t="s">
        <v>4391</v>
      </c>
    </row>
    <row r="184" spans="1:13" hidden="1" x14ac:dyDescent="0.25">
      <c r="A184" t="str">
        <f>IF(ISNA(VLOOKUP(H184,thru_backplane!$M$2:$M$901,1,FALSE)),"",1)</f>
        <v/>
      </c>
      <c r="B184" t="str">
        <f>IF(A184=1,VLOOKUP(H184,thru_backplane!$M$2:$N$901,2,FALSE), "")</f>
        <v/>
      </c>
      <c r="F184">
        <v>204</v>
      </c>
      <c r="H184" t="s">
        <v>4565</v>
      </c>
      <c r="I184" t="s">
        <v>6559</v>
      </c>
      <c r="J184" t="s">
        <v>4390</v>
      </c>
      <c r="K184" t="s">
        <v>4391</v>
      </c>
      <c r="L184" t="s">
        <v>4391</v>
      </c>
      <c r="M184" t="s">
        <v>4391</v>
      </c>
    </row>
    <row r="185" spans="1:13" hidden="1" x14ac:dyDescent="0.25">
      <c r="A185" t="str">
        <f>IF(ISNA(VLOOKUP(H185,thru_backplane!$M$2:$M$901,1,FALSE)),"",1)</f>
        <v/>
      </c>
      <c r="B185" t="str">
        <f>IF(A185=1,VLOOKUP(H185,thru_backplane!$M$2:$N$901,2,FALSE), "")</f>
        <v/>
      </c>
      <c r="F185">
        <v>204</v>
      </c>
      <c r="H185" t="s">
        <v>4566</v>
      </c>
      <c r="I185" t="s">
        <v>6560</v>
      </c>
      <c r="J185" t="s">
        <v>4390</v>
      </c>
      <c r="K185" t="s">
        <v>4391</v>
      </c>
      <c r="L185" t="s">
        <v>4391</v>
      </c>
      <c r="M185" t="s">
        <v>4391</v>
      </c>
    </row>
    <row r="186" spans="1:13" hidden="1" x14ac:dyDescent="0.25">
      <c r="A186" t="str">
        <f>IF(ISNA(VLOOKUP(H186,thru_backplane!$M$2:$M$901,1,FALSE)),"",1)</f>
        <v/>
      </c>
      <c r="B186" t="str">
        <f>IF(A186=1,VLOOKUP(H186,thru_backplane!$M$2:$N$901,2,FALSE), "")</f>
        <v/>
      </c>
      <c r="F186">
        <v>205</v>
      </c>
      <c r="H186" t="s">
        <v>4567</v>
      </c>
      <c r="I186" t="s">
        <v>6561</v>
      </c>
      <c r="J186" t="s">
        <v>4390</v>
      </c>
      <c r="K186" t="s">
        <v>4391</v>
      </c>
      <c r="L186" t="s">
        <v>4391</v>
      </c>
      <c r="M186" t="s">
        <v>4391</v>
      </c>
    </row>
    <row r="187" spans="1:13" hidden="1" x14ac:dyDescent="0.25">
      <c r="A187" t="str">
        <f>IF(ISNA(VLOOKUP(H187,thru_backplane!$M$2:$M$901,1,FALSE)),"",1)</f>
        <v/>
      </c>
      <c r="B187" t="str">
        <f>IF(A187=1,VLOOKUP(H187,thru_backplane!$M$2:$N$901,2,FALSE), "")</f>
        <v/>
      </c>
      <c r="F187">
        <v>205</v>
      </c>
      <c r="H187" t="s">
        <v>4379</v>
      </c>
      <c r="I187" t="s">
        <v>6562</v>
      </c>
      <c r="J187" t="s">
        <v>4390</v>
      </c>
      <c r="K187" t="s">
        <v>4391</v>
      </c>
      <c r="L187" t="s">
        <v>4391</v>
      </c>
      <c r="M187" t="s">
        <v>4391</v>
      </c>
    </row>
    <row r="188" spans="1:13" hidden="1" x14ac:dyDescent="0.25">
      <c r="A188" t="str">
        <f>IF(ISNA(VLOOKUP(H188,thru_backplane!$M$2:$M$901,1,FALSE)),"",1)</f>
        <v/>
      </c>
      <c r="B188" t="str">
        <f>IF(A188=1,VLOOKUP(H188,thru_backplane!$M$2:$N$901,2,FALSE), "")</f>
        <v/>
      </c>
      <c r="F188">
        <v>205</v>
      </c>
      <c r="H188" t="s">
        <v>4568</v>
      </c>
      <c r="I188" t="s">
        <v>6563</v>
      </c>
      <c r="J188" t="s">
        <v>4390</v>
      </c>
      <c r="K188" t="s">
        <v>4391</v>
      </c>
      <c r="L188" t="s">
        <v>4391</v>
      </c>
      <c r="M188" t="s">
        <v>4391</v>
      </c>
    </row>
    <row r="189" spans="1:13" hidden="1" x14ac:dyDescent="0.25">
      <c r="A189" t="str">
        <f>IF(ISNA(VLOOKUP(H189,thru_backplane!$M$2:$M$901,1,FALSE)),"",1)</f>
        <v/>
      </c>
      <c r="B189" t="str">
        <f>IF(A189=1,VLOOKUP(H189,thru_backplane!$M$2:$N$901,2,FALSE), "")</f>
        <v/>
      </c>
      <c r="F189">
        <v>205</v>
      </c>
      <c r="H189" t="s">
        <v>4380</v>
      </c>
      <c r="I189" t="s">
        <v>6564</v>
      </c>
      <c r="J189" t="s">
        <v>4390</v>
      </c>
      <c r="K189" t="s">
        <v>4391</v>
      </c>
      <c r="L189" t="s">
        <v>4391</v>
      </c>
      <c r="M189" t="s">
        <v>4391</v>
      </c>
    </row>
    <row r="190" spans="1:13" hidden="1" x14ac:dyDescent="0.25">
      <c r="A190" t="str">
        <f>IF(ISNA(VLOOKUP(H190,thru_backplane!$M$2:$M$901,1,FALSE)),"",1)</f>
        <v/>
      </c>
      <c r="B190" t="str">
        <f>IF(A190=1,VLOOKUP(H190,thru_backplane!$M$2:$N$901,2,FALSE), "")</f>
        <v/>
      </c>
      <c r="F190">
        <v>205</v>
      </c>
      <c r="H190" t="s">
        <v>4569</v>
      </c>
      <c r="I190" t="s">
        <v>6565</v>
      </c>
      <c r="J190" t="s">
        <v>4390</v>
      </c>
      <c r="K190" t="s">
        <v>4391</v>
      </c>
      <c r="L190" t="s">
        <v>4391</v>
      </c>
      <c r="M190" t="s">
        <v>4391</v>
      </c>
    </row>
    <row r="191" spans="1:13" hidden="1" x14ac:dyDescent="0.25">
      <c r="A191" t="str">
        <f>IF(ISNA(VLOOKUP(H191,thru_backplane!$M$2:$M$901,1,FALSE)),"",1)</f>
        <v/>
      </c>
      <c r="B191" t="str">
        <f>IF(A191=1,VLOOKUP(H191,thru_backplane!$M$2:$N$901,2,FALSE), "")</f>
        <v/>
      </c>
      <c r="F191">
        <v>205</v>
      </c>
      <c r="H191" t="s">
        <v>4570</v>
      </c>
      <c r="I191" t="s">
        <v>6566</v>
      </c>
      <c r="J191" t="s">
        <v>4390</v>
      </c>
      <c r="K191" t="s">
        <v>4391</v>
      </c>
      <c r="L191" t="s">
        <v>4391</v>
      </c>
      <c r="M191" t="s">
        <v>4391</v>
      </c>
    </row>
    <row r="192" spans="1:13" hidden="1" x14ac:dyDescent="0.25">
      <c r="A192" t="str">
        <f>IF(ISNA(VLOOKUP(H192,thru_backplane!$M$2:$M$901,1,FALSE)),"",1)</f>
        <v/>
      </c>
      <c r="B192" t="str">
        <f>IF(A192=1,VLOOKUP(H192,thru_backplane!$M$2:$N$901,2,FALSE), "")</f>
        <v/>
      </c>
      <c r="F192">
        <v>205</v>
      </c>
      <c r="H192" t="s">
        <v>4571</v>
      </c>
      <c r="I192" t="s">
        <v>6567</v>
      </c>
      <c r="J192" t="s">
        <v>4390</v>
      </c>
      <c r="K192" t="s">
        <v>4391</v>
      </c>
      <c r="L192" t="s">
        <v>4391</v>
      </c>
      <c r="M192" t="s">
        <v>4391</v>
      </c>
    </row>
    <row r="193" spans="1:13" hidden="1" x14ac:dyDescent="0.25">
      <c r="A193" t="str">
        <f>IF(ISNA(VLOOKUP(H193,thru_backplane!$M$2:$M$901,1,FALSE)),"",1)</f>
        <v/>
      </c>
      <c r="B193" t="str">
        <f>IF(A193=1,VLOOKUP(H193,thru_backplane!$M$2:$N$901,2,FALSE), "")</f>
        <v/>
      </c>
      <c r="F193">
        <v>205</v>
      </c>
      <c r="H193" t="s">
        <v>4572</v>
      </c>
      <c r="I193" t="s">
        <v>6568</v>
      </c>
      <c r="J193" t="s">
        <v>4390</v>
      </c>
      <c r="K193" t="s">
        <v>4391</v>
      </c>
      <c r="L193" t="s">
        <v>4391</v>
      </c>
      <c r="M193" t="s">
        <v>4391</v>
      </c>
    </row>
    <row r="194" spans="1:13" hidden="1" x14ac:dyDescent="0.25">
      <c r="A194" t="str">
        <f>IF(ISNA(VLOOKUP(H194,thru_backplane!$M$2:$M$901,1,FALSE)),"",1)</f>
        <v/>
      </c>
      <c r="B194" t="str">
        <f>IF(A194=1,VLOOKUP(H194,thru_backplane!$M$2:$N$901,2,FALSE), "")</f>
        <v/>
      </c>
      <c r="F194">
        <v>205</v>
      </c>
      <c r="H194" t="s">
        <v>4573</v>
      </c>
      <c r="I194" t="s">
        <v>6569</v>
      </c>
      <c r="J194" t="s">
        <v>4390</v>
      </c>
      <c r="K194" t="s">
        <v>4391</v>
      </c>
      <c r="L194" t="s">
        <v>4391</v>
      </c>
      <c r="M194" t="s">
        <v>4391</v>
      </c>
    </row>
    <row r="195" spans="1:13" hidden="1" x14ac:dyDescent="0.25">
      <c r="A195" t="str">
        <f>IF(ISNA(VLOOKUP(H195,thru_backplane!$M$2:$M$901,1,FALSE)),"",1)</f>
        <v/>
      </c>
      <c r="B195" t="str">
        <f>IF(A195=1,VLOOKUP(H195,thru_backplane!$M$2:$N$901,2,FALSE), "")</f>
        <v/>
      </c>
      <c r="F195">
        <v>205</v>
      </c>
      <c r="H195" t="s">
        <v>4574</v>
      </c>
      <c r="I195" t="s">
        <v>6570</v>
      </c>
      <c r="J195" t="s">
        <v>4390</v>
      </c>
      <c r="K195" t="s">
        <v>4391</v>
      </c>
      <c r="L195" t="s">
        <v>4391</v>
      </c>
      <c r="M195" t="s">
        <v>4391</v>
      </c>
    </row>
    <row r="196" spans="1:13" hidden="1" x14ac:dyDescent="0.25">
      <c r="A196" t="str">
        <f>IF(ISNA(VLOOKUP(H196,thru_backplane!$M$2:$M$901,1,FALSE)),"",1)</f>
        <v/>
      </c>
      <c r="B196" t="str">
        <f>IF(A196=1,VLOOKUP(H196,thru_backplane!$M$2:$N$901,2,FALSE), "")</f>
        <v/>
      </c>
      <c r="F196">
        <v>205</v>
      </c>
      <c r="H196" t="s">
        <v>4575</v>
      </c>
      <c r="I196" t="s">
        <v>6571</v>
      </c>
      <c r="J196" t="s">
        <v>4390</v>
      </c>
      <c r="K196" t="s">
        <v>4391</v>
      </c>
      <c r="L196" t="s">
        <v>4391</v>
      </c>
      <c r="M196" t="s">
        <v>4391</v>
      </c>
    </row>
    <row r="197" spans="1:13" hidden="1" x14ac:dyDescent="0.25">
      <c r="A197" t="str">
        <f>IF(ISNA(VLOOKUP(H197,thru_backplane!$M$2:$M$901,1,FALSE)),"",1)</f>
        <v/>
      </c>
      <c r="B197" t="str">
        <f>IF(A197=1,VLOOKUP(H197,thru_backplane!$M$2:$N$901,2,FALSE), "")</f>
        <v/>
      </c>
      <c r="F197">
        <v>205</v>
      </c>
      <c r="H197" t="s">
        <v>4576</v>
      </c>
      <c r="I197" t="s">
        <v>6572</v>
      </c>
      <c r="J197" t="s">
        <v>4390</v>
      </c>
      <c r="K197" t="s">
        <v>4391</v>
      </c>
      <c r="L197" t="s">
        <v>4391</v>
      </c>
      <c r="M197" t="s">
        <v>4391</v>
      </c>
    </row>
    <row r="198" spans="1:13" hidden="1" x14ac:dyDescent="0.25">
      <c r="A198" t="str">
        <f>IF(ISNA(VLOOKUP(H198,thru_backplane!$M$2:$M$901,1,FALSE)),"",1)</f>
        <v/>
      </c>
      <c r="B198" t="str">
        <f>IF(A198=1,VLOOKUP(H198,thru_backplane!$M$2:$N$901,2,FALSE), "")</f>
        <v/>
      </c>
      <c r="F198">
        <v>205</v>
      </c>
      <c r="H198" t="s">
        <v>4577</v>
      </c>
      <c r="I198" t="s">
        <v>6573</v>
      </c>
      <c r="J198" t="s">
        <v>4390</v>
      </c>
      <c r="K198" t="s">
        <v>4391</v>
      </c>
      <c r="L198" t="s">
        <v>4391</v>
      </c>
      <c r="M198" t="s">
        <v>4391</v>
      </c>
    </row>
    <row r="199" spans="1:13" hidden="1" x14ac:dyDescent="0.25">
      <c r="A199" t="str">
        <f>IF(ISNA(VLOOKUP(H199,thru_backplane!$M$2:$M$901,1,FALSE)),"",1)</f>
        <v/>
      </c>
      <c r="B199" t="str">
        <f>IF(A199=1,VLOOKUP(H199,thru_backplane!$M$2:$N$901,2,FALSE), "")</f>
        <v/>
      </c>
      <c r="F199">
        <v>205</v>
      </c>
      <c r="H199" t="s">
        <v>4578</v>
      </c>
      <c r="I199" t="s">
        <v>6574</v>
      </c>
      <c r="J199" t="s">
        <v>4390</v>
      </c>
      <c r="K199" t="s">
        <v>4391</v>
      </c>
      <c r="L199" t="s">
        <v>4391</v>
      </c>
      <c r="M199" t="s">
        <v>4391</v>
      </c>
    </row>
    <row r="200" spans="1:13" hidden="1" x14ac:dyDescent="0.25">
      <c r="A200" t="str">
        <f>IF(ISNA(VLOOKUP(H200,thru_backplane!$M$2:$M$901,1,FALSE)),"",1)</f>
        <v/>
      </c>
      <c r="B200" t="str">
        <f>IF(A200=1,VLOOKUP(H200,thru_backplane!$M$2:$N$901,2,FALSE), "")</f>
        <v/>
      </c>
      <c r="F200">
        <v>205</v>
      </c>
      <c r="H200" t="s">
        <v>4579</v>
      </c>
      <c r="I200" t="s">
        <v>6575</v>
      </c>
      <c r="J200" t="s">
        <v>4390</v>
      </c>
      <c r="K200" t="s">
        <v>4391</v>
      </c>
      <c r="L200" t="s">
        <v>4391</v>
      </c>
      <c r="M200" t="s">
        <v>4391</v>
      </c>
    </row>
    <row r="201" spans="1:13" hidden="1" x14ac:dyDescent="0.25">
      <c r="A201" t="str">
        <f>IF(ISNA(VLOOKUP(H201,thru_backplane!$M$2:$M$901,1,FALSE)),"",1)</f>
        <v/>
      </c>
      <c r="B201" t="str">
        <f>IF(A201=1,VLOOKUP(H201,thru_backplane!$M$2:$N$901,2,FALSE), "")</f>
        <v/>
      </c>
      <c r="F201">
        <v>205</v>
      </c>
      <c r="H201" t="s">
        <v>4580</v>
      </c>
      <c r="I201" t="s">
        <v>6576</v>
      </c>
      <c r="J201" t="s">
        <v>4390</v>
      </c>
      <c r="K201" t="s">
        <v>4391</v>
      </c>
      <c r="L201" t="s">
        <v>4391</v>
      </c>
      <c r="M201" t="s">
        <v>4391</v>
      </c>
    </row>
    <row r="202" spans="1:13" hidden="1" x14ac:dyDescent="0.25">
      <c r="A202" t="str">
        <f>IF(ISNA(VLOOKUP(H202,thru_backplane!$M$2:$M$901,1,FALSE)),"",1)</f>
        <v/>
      </c>
      <c r="B202" t="str">
        <f>IF(A202=1,VLOOKUP(H202,thru_backplane!$M$2:$N$901,2,FALSE), "")</f>
        <v/>
      </c>
      <c r="F202">
        <v>205</v>
      </c>
      <c r="H202" t="s">
        <v>4581</v>
      </c>
      <c r="I202" t="s">
        <v>6577</v>
      </c>
      <c r="J202" t="s">
        <v>4390</v>
      </c>
      <c r="K202" t="s">
        <v>4391</v>
      </c>
      <c r="L202" t="s">
        <v>4391</v>
      </c>
      <c r="M202" t="s">
        <v>4391</v>
      </c>
    </row>
    <row r="203" spans="1:13" hidden="1" x14ac:dyDescent="0.25">
      <c r="A203" t="str">
        <f>IF(ISNA(VLOOKUP(H203,thru_backplane!$M$2:$M$901,1,FALSE)),"",1)</f>
        <v/>
      </c>
      <c r="B203" t="str">
        <f>IF(A203=1,VLOOKUP(H203,thru_backplane!$M$2:$N$901,2,FALSE), "")</f>
        <v/>
      </c>
      <c r="F203">
        <v>205</v>
      </c>
      <c r="H203" t="s">
        <v>4582</v>
      </c>
      <c r="I203" t="s">
        <v>6578</v>
      </c>
      <c r="J203" t="s">
        <v>4390</v>
      </c>
      <c r="K203" t="s">
        <v>4391</v>
      </c>
      <c r="L203" t="s">
        <v>4391</v>
      </c>
      <c r="M203" t="s">
        <v>4391</v>
      </c>
    </row>
    <row r="204" spans="1:13" hidden="1" x14ac:dyDescent="0.25">
      <c r="A204" t="str">
        <f>IF(ISNA(VLOOKUP(H204,thru_backplane!$M$2:$M$901,1,FALSE)),"",1)</f>
        <v/>
      </c>
      <c r="B204" t="str">
        <f>IF(A204=1,VLOOKUP(H204,thru_backplane!$M$2:$N$901,2,FALSE), "")</f>
        <v/>
      </c>
      <c r="F204">
        <v>205</v>
      </c>
      <c r="H204" t="s">
        <v>4583</v>
      </c>
      <c r="I204" t="s">
        <v>6579</v>
      </c>
      <c r="J204" t="s">
        <v>4390</v>
      </c>
      <c r="K204" t="s">
        <v>4391</v>
      </c>
      <c r="L204" t="s">
        <v>4391</v>
      </c>
      <c r="M204" t="s">
        <v>4391</v>
      </c>
    </row>
    <row r="205" spans="1:13" hidden="1" x14ac:dyDescent="0.25">
      <c r="A205" t="str">
        <f>IF(ISNA(VLOOKUP(H205,thru_backplane!$M$2:$M$901,1,FALSE)),"",1)</f>
        <v/>
      </c>
      <c r="B205" t="str">
        <f>IF(A205=1,VLOOKUP(H205,thru_backplane!$M$2:$N$901,2,FALSE), "")</f>
        <v/>
      </c>
      <c r="F205">
        <v>205</v>
      </c>
      <c r="H205" t="s">
        <v>4584</v>
      </c>
      <c r="I205" t="s">
        <v>6580</v>
      </c>
      <c r="J205" t="s">
        <v>4390</v>
      </c>
      <c r="K205" t="s">
        <v>4391</v>
      </c>
      <c r="L205" t="s">
        <v>4391</v>
      </c>
      <c r="M205" t="s">
        <v>4391</v>
      </c>
    </row>
    <row r="206" spans="1:13" hidden="1" x14ac:dyDescent="0.25">
      <c r="A206" t="str">
        <f>IF(ISNA(VLOOKUP(H206,thru_backplane!$M$2:$M$901,1,FALSE)),"",1)</f>
        <v/>
      </c>
      <c r="B206" t="str">
        <f>IF(A206=1,VLOOKUP(H206,thru_backplane!$M$2:$N$901,2,FALSE), "")</f>
        <v/>
      </c>
      <c r="F206">
        <v>206</v>
      </c>
      <c r="H206" t="s">
        <v>4585</v>
      </c>
      <c r="I206" t="s">
        <v>6581</v>
      </c>
      <c r="J206" t="s">
        <v>4390</v>
      </c>
      <c r="K206" t="s">
        <v>4391</v>
      </c>
      <c r="L206" t="s">
        <v>4391</v>
      </c>
      <c r="M206" t="s">
        <v>4391</v>
      </c>
    </row>
    <row r="207" spans="1:13" hidden="1" x14ac:dyDescent="0.25">
      <c r="A207" t="str">
        <f>IF(ISNA(VLOOKUP(H207,thru_backplane!$M$2:$M$901,1,FALSE)),"",1)</f>
        <v/>
      </c>
      <c r="B207" t="str">
        <f>IF(A207=1,VLOOKUP(H207,thru_backplane!$M$2:$N$901,2,FALSE), "")</f>
        <v/>
      </c>
      <c r="F207">
        <v>206</v>
      </c>
      <c r="H207" t="s">
        <v>4586</v>
      </c>
      <c r="I207" t="s">
        <v>6582</v>
      </c>
      <c r="J207" t="s">
        <v>4390</v>
      </c>
      <c r="K207" t="s">
        <v>4391</v>
      </c>
      <c r="L207" t="s">
        <v>4391</v>
      </c>
      <c r="M207" t="s">
        <v>4391</v>
      </c>
    </row>
    <row r="208" spans="1:13" hidden="1" x14ac:dyDescent="0.25">
      <c r="A208" t="str">
        <f>IF(ISNA(VLOOKUP(H208,thru_backplane!$M$2:$M$901,1,FALSE)),"",1)</f>
        <v/>
      </c>
      <c r="B208" t="str">
        <f>IF(A208=1,VLOOKUP(H208,thru_backplane!$M$2:$N$901,2,FALSE), "")</f>
        <v/>
      </c>
      <c r="F208">
        <v>206</v>
      </c>
      <c r="H208" t="s">
        <v>4357</v>
      </c>
      <c r="I208" t="s">
        <v>6583</v>
      </c>
      <c r="J208" t="s">
        <v>4390</v>
      </c>
      <c r="K208" t="s">
        <v>4391</v>
      </c>
      <c r="L208" t="s">
        <v>4391</v>
      </c>
      <c r="M208" t="s">
        <v>4391</v>
      </c>
    </row>
    <row r="209" spans="1:13" hidden="1" x14ac:dyDescent="0.25">
      <c r="A209" t="str">
        <f>IF(ISNA(VLOOKUP(H209,thru_backplane!$M$2:$M$901,1,FALSE)),"",1)</f>
        <v/>
      </c>
      <c r="B209" t="str">
        <f>IF(A209=1,VLOOKUP(H209,thru_backplane!$M$2:$N$901,2,FALSE), "")</f>
        <v/>
      </c>
      <c r="F209">
        <v>206</v>
      </c>
      <c r="H209" t="s">
        <v>4587</v>
      </c>
      <c r="I209" t="s">
        <v>6584</v>
      </c>
      <c r="J209" t="s">
        <v>4390</v>
      </c>
      <c r="K209" t="s">
        <v>4391</v>
      </c>
      <c r="L209" t="s">
        <v>4391</v>
      </c>
      <c r="M209" t="s">
        <v>4391</v>
      </c>
    </row>
    <row r="210" spans="1:13" hidden="1" x14ac:dyDescent="0.25">
      <c r="A210" t="str">
        <f>IF(ISNA(VLOOKUP(H210,thru_backplane!$M$2:$M$901,1,FALSE)),"",1)</f>
        <v/>
      </c>
      <c r="B210" t="str">
        <f>IF(A210=1,VLOOKUP(H210,thru_backplane!$M$2:$N$901,2,FALSE), "")</f>
        <v/>
      </c>
      <c r="F210">
        <v>206</v>
      </c>
      <c r="H210" t="s">
        <v>4588</v>
      </c>
      <c r="I210" t="s">
        <v>6585</v>
      </c>
      <c r="J210" t="s">
        <v>4390</v>
      </c>
      <c r="K210" t="s">
        <v>4391</v>
      </c>
      <c r="L210" t="s">
        <v>4391</v>
      </c>
      <c r="M210" t="s">
        <v>4391</v>
      </c>
    </row>
    <row r="211" spans="1:13" hidden="1" x14ac:dyDescent="0.25">
      <c r="A211" t="str">
        <f>IF(ISNA(VLOOKUP(H211,thru_backplane!$M$2:$M$901,1,FALSE)),"",1)</f>
        <v/>
      </c>
      <c r="B211" t="str">
        <f>IF(A211=1,VLOOKUP(H211,thru_backplane!$M$2:$N$901,2,FALSE), "")</f>
        <v/>
      </c>
      <c r="F211">
        <v>206</v>
      </c>
      <c r="H211" t="s">
        <v>4589</v>
      </c>
      <c r="I211" t="s">
        <v>6586</v>
      </c>
      <c r="J211" t="s">
        <v>4390</v>
      </c>
      <c r="K211" t="s">
        <v>4391</v>
      </c>
      <c r="L211" t="s">
        <v>4391</v>
      </c>
      <c r="M211" t="s">
        <v>4391</v>
      </c>
    </row>
    <row r="212" spans="1:13" hidden="1" x14ac:dyDescent="0.25">
      <c r="A212" t="str">
        <f>IF(ISNA(VLOOKUP(H212,thru_backplane!$M$2:$M$901,1,FALSE)),"",1)</f>
        <v/>
      </c>
      <c r="B212" t="str">
        <f>IF(A212=1,VLOOKUP(H212,thru_backplane!$M$2:$N$901,2,FALSE), "")</f>
        <v/>
      </c>
      <c r="F212">
        <v>206</v>
      </c>
      <c r="H212" t="s">
        <v>4590</v>
      </c>
      <c r="I212" t="s">
        <v>6587</v>
      </c>
      <c r="J212" t="s">
        <v>4390</v>
      </c>
      <c r="K212" t="s">
        <v>4391</v>
      </c>
      <c r="L212" t="s">
        <v>4391</v>
      </c>
      <c r="M212" t="s">
        <v>4391</v>
      </c>
    </row>
    <row r="213" spans="1:13" hidden="1" x14ac:dyDescent="0.25">
      <c r="A213" t="str">
        <f>IF(ISNA(VLOOKUP(H213,thru_backplane!$M$2:$M$901,1,FALSE)),"",1)</f>
        <v/>
      </c>
      <c r="B213" t="str">
        <f>IF(A213=1,VLOOKUP(H213,thru_backplane!$M$2:$N$901,2,FALSE), "")</f>
        <v/>
      </c>
      <c r="F213">
        <v>206</v>
      </c>
      <c r="H213" t="s">
        <v>4591</v>
      </c>
      <c r="I213" t="s">
        <v>6588</v>
      </c>
      <c r="J213" t="s">
        <v>4390</v>
      </c>
      <c r="K213" t="s">
        <v>4391</v>
      </c>
      <c r="L213" t="s">
        <v>4391</v>
      </c>
      <c r="M213" t="s">
        <v>4391</v>
      </c>
    </row>
    <row r="214" spans="1:13" hidden="1" x14ac:dyDescent="0.25">
      <c r="A214" t="str">
        <f>IF(ISNA(VLOOKUP(H214,thru_backplane!$M$2:$M$901,1,FALSE)),"",1)</f>
        <v/>
      </c>
      <c r="B214" t="str">
        <f>IF(A214=1,VLOOKUP(H214,thru_backplane!$M$2:$N$901,2,FALSE), "")</f>
        <v/>
      </c>
      <c r="F214">
        <v>206</v>
      </c>
      <c r="H214" t="s">
        <v>4592</v>
      </c>
      <c r="I214" t="s">
        <v>6589</v>
      </c>
      <c r="J214" t="s">
        <v>4390</v>
      </c>
      <c r="K214" t="s">
        <v>4391</v>
      </c>
      <c r="L214" t="s">
        <v>4391</v>
      </c>
      <c r="M214" t="s">
        <v>4391</v>
      </c>
    </row>
    <row r="215" spans="1:13" hidden="1" x14ac:dyDescent="0.25">
      <c r="A215" t="str">
        <f>IF(ISNA(VLOOKUP(H215,thru_backplane!$M$2:$M$901,1,FALSE)),"",1)</f>
        <v/>
      </c>
      <c r="B215" t="str">
        <f>IF(A215=1,VLOOKUP(H215,thru_backplane!$M$2:$N$901,2,FALSE), "")</f>
        <v/>
      </c>
      <c r="F215">
        <v>206</v>
      </c>
      <c r="H215" t="s">
        <v>4593</v>
      </c>
      <c r="I215" t="s">
        <v>6590</v>
      </c>
      <c r="J215" t="s">
        <v>4390</v>
      </c>
      <c r="K215" t="s">
        <v>4391</v>
      </c>
      <c r="L215" t="s">
        <v>4391</v>
      </c>
      <c r="M215" t="s">
        <v>4391</v>
      </c>
    </row>
    <row r="216" spans="1:13" hidden="1" x14ac:dyDescent="0.25">
      <c r="A216" t="str">
        <f>IF(ISNA(VLOOKUP(H216,thru_backplane!$M$2:$M$901,1,FALSE)),"",1)</f>
        <v/>
      </c>
      <c r="B216" t="str">
        <f>IF(A216=1,VLOOKUP(H216,thru_backplane!$M$2:$N$901,2,FALSE), "")</f>
        <v/>
      </c>
      <c r="F216">
        <v>206</v>
      </c>
      <c r="H216" t="s">
        <v>4594</v>
      </c>
      <c r="I216" t="s">
        <v>6591</v>
      </c>
      <c r="J216" t="s">
        <v>4390</v>
      </c>
      <c r="K216" t="s">
        <v>4391</v>
      </c>
      <c r="L216" t="s">
        <v>4391</v>
      </c>
      <c r="M216" t="s">
        <v>4391</v>
      </c>
    </row>
    <row r="217" spans="1:13" hidden="1" x14ac:dyDescent="0.25">
      <c r="A217" t="str">
        <f>IF(ISNA(VLOOKUP(H217,thru_backplane!$M$2:$M$901,1,FALSE)),"",1)</f>
        <v/>
      </c>
      <c r="B217" t="str">
        <f>IF(A217=1,VLOOKUP(H217,thru_backplane!$M$2:$N$901,2,FALSE), "")</f>
        <v/>
      </c>
      <c r="F217">
        <v>206</v>
      </c>
      <c r="H217" t="s">
        <v>4595</v>
      </c>
      <c r="I217" t="s">
        <v>6592</v>
      </c>
      <c r="J217" t="s">
        <v>4390</v>
      </c>
      <c r="K217" t="s">
        <v>4391</v>
      </c>
      <c r="L217" t="s">
        <v>4391</v>
      </c>
      <c r="M217" t="s">
        <v>4391</v>
      </c>
    </row>
    <row r="218" spans="1:13" hidden="1" x14ac:dyDescent="0.25">
      <c r="A218" t="str">
        <f>IF(ISNA(VLOOKUP(H218,thru_backplane!$M$2:$M$901,1,FALSE)),"",1)</f>
        <v/>
      </c>
      <c r="B218" t="str">
        <f>IF(A218=1,VLOOKUP(H218,thru_backplane!$M$2:$N$901,2,FALSE), "")</f>
        <v/>
      </c>
      <c r="F218">
        <v>206</v>
      </c>
      <c r="H218" t="s">
        <v>4596</v>
      </c>
      <c r="I218" t="s">
        <v>6593</v>
      </c>
      <c r="J218" t="s">
        <v>4390</v>
      </c>
      <c r="K218" t="s">
        <v>4391</v>
      </c>
      <c r="L218" t="s">
        <v>4391</v>
      </c>
      <c r="M218" t="s">
        <v>4391</v>
      </c>
    </row>
    <row r="219" spans="1:13" hidden="1" x14ac:dyDescent="0.25">
      <c r="A219" t="str">
        <f>IF(ISNA(VLOOKUP(H219,thru_backplane!$M$2:$M$901,1,FALSE)),"",1)</f>
        <v/>
      </c>
      <c r="B219" t="str">
        <f>IF(A219=1,VLOOKUP(H219,thru_backplane!$M$2:$N$901,2,FALSE), "")</f>
        <v/>
      </c>
      <c r="F219">
        <v>206</v>
      </c>
      <c r="H219" t="s">
        <v>4597</v>
      </c>
      <c r="I219" t="s">
        <v>6594</v>
      </c>
      <c r="J219" t="s">
        <v>4390</v>
      </c>
      <c r="K219" t="s">
        <v>4391</v>
      </c>
      <c r="L219" t="s">
        <v>4391</v>
      </c>
      <c r="M219" t="s">
        <v>4391</v>
      </c>
    </row>
    <row r="220" spans="1:13" hidden="1" x14ac:dyDescent="0.25">
      <c r="A220" t="str">
        <f>IF(ISNA(VLOOKUP(H220,thru_backplane!$M$2:$M$901,1,FALSE)),"",1)</f>
        <v/>
      </c>
      <c r="B220" t="str">
        <f>IF(A220=1,VLOOKUP(H220,thru_backplane!$M$2:$N$901,2,FALSE), "")</f>
        <v/>
      </c>
      <c r="F220">
        <v>206</v>
      </c>
      <c r="H220" t="s">
        <v>4598</v>
      </c>
      <c r="I220" t="s">
        <v>6595</v>
      </c>
      <c r="J220" t="s">
        <v>4390</v>
      </c>
      <c r="K220" t="s">
        <v>4391</v>
      </c>
      <c r="L220" t="s">
        <v>4391</v>
      </c>
      <c r="M220" t="s">
        <v>4391</v>
      </c>
    </row>
    <row r="221" spans="1:13" hidden="1" x14ac:dyDescent="0.25">
      <c r="A221" t="str">
        <f>IF(ISNA(VLOOKUP(H221,thru_backplane!$M$2:$M$901,1,FALSE)),"",1)</f>
        <v/>
      </c>
      <c r="B221" t="str">
        <f>IF(A221=1,VLOOKUP(H221,thru_backplane!$M$2:$N$901,2,FALSE), "")</f>
        <v/>
      </c>
      <c r="F221">
        <v>206</v>
      </c>
      <c r="H221" t="s">
        <v>4599</v>
      </c>
      <c r="I221" t="s">
        <v>6596</v>
      </c>
      <c r="J221" t="s">
        <v>4390</v>
      </c>
      <c r="K221" t="s">
        <v>4391</v>
      </c>
      <c r="L221" t="s">
        <v>4391</v>
      </c>
      <c r="M221" t="s">
        <v>4391</v>
      </c>
    </row>
    <row r="222" spans="1:13" hidden="1" x14ac:dyDescent="0.25">
      <c r="A222" t="str">
        <f>IF(ISNA(VLOOKUP(H222,thru_backplane!$M$2:$M$901,1,FALSE)),"",1)</f>
        <v/>
      </c>
      <c r="B222" t="str">
        <f>IF(A222=1,VLOOKUP(H222,thru_backplane!$M$2:$N$901,2,FALSE), "")</f>
        <v/>
      </c>
      <c r="F222">
        <v>206</v>
      </c>
      <c r="H222" t="s">
        <v>4600</v>
      </c>
      <c r="I222" t="s">
        <v>6597</v>
      </c>
      <c r="J222" t="s">
        <v>4390</v>
      </c>
      <c r="K222" t="s">
        <v>4391</v>
      </c>
      <c r="L222" t="s">
        <v>4391</v>
      </c>
      <c r="M222" t="s">
        <v>4391</v>
      </c>
    </row>
    <row r="223" spans="1:13" hidden="1" x14ac:dyDescent="0.25">
      <c r="A223" t="str">
        <f>IF(ISNA(VLOOKUP(H223,thru_backplane!$M$2:$M$901,1,FALSE)),"",1)</f>
        <v/>
      </c>
      <c r="B223" t="str">
        <f>IF(A223=1,VLOOKUP(H223,thru_backplane!$M$2:$N$901,2,FALSE), "")</f>
        <v/>
      </c>
      <c r="F223">
        <v>206</v>
      </c>
      <c r="H223" t="s">
        <v>4601</v>
      </c>
      <c r="I223" t="s">
        <v>6598</v>
      </c>
      <c r="J223" t="s">
        <v>4390</v>
      </c>
      <c r="K223" t="s">
        <v>4391</v>
      </c>
      <c r="L223" t="s">
        <v>4391</v>
      </c>
      <c r="M223" t="s">
        <v>4391</v>
      </c>
    </row>
    <row r="224" spans="1:13" hidden="1" x14ac:dyDescent="0.25">
      <c r="A224" t="str">
        <f>IF(ISNA(VLOOKUP(H224,thru_backplane!$M$2:$M$901,1,FALSE)),"",1)</f>
        <v/>
      </c>
      <c r="B224" t="str">
        <f>IF(A224=1,VLOOKUP(H224,thru_backplane!$M$2:$N$901,2,FALSE), "")</f>
        <v/>
      </c>
      <c r="F224">
        <v>206</v>
      </c>
      <c r="H224" t="s">
        <v>4602</v>
      </c>
      <c r="I224" t="s">
        <v>6599</v>
      </c>
      <c r="J224" t="s">
        <v>4390</v>
      </c>
      <c r="K224" t="s">
        <v>4391</v>
      </c>
      <c r="L224" t="s">
        <v>4391</v>
      </c>
      <c r="M224" t="s">
        <v>4391</v>
      </c>
    </row>
    <row r="225" spans="1:13" hidden="1" x14ac:dyDescent="0.25">
      <c r="A225" t="str">
        <f>IF(ISNA(VLOOKUP(H225,thru_backplane!$M$2:$M$901,1,FALSE)),"",1)</f>
        <v/>
      </c>
      <c r="B225" t="str">
        <f>IF(A225=1,VLOOKUP(H225,thru_backplane!$M$2:$N$901,2,FALSE), "")</f>
        <v/>
      </c>
      <c r="F225">
        <v>206</v>
      </c>
      <c r="H225" t="s">
        <v>4603</v>
      </c>
      <c r="I225" t="s">
        <v>6600</v>
      </c>
      <c r="J225" t="s">
        <v>4390</v>
      </c>
      <c r="K225" t="s">
        <v>4391</v>
      </c>
      <c r="L225" t="s">
        <v>4391</v>
      </c>
      <c r="M225" t="s">
        <v>4391</v>
      </c>
    </row>
    <row r="226" spans="1:13" hidden="1" x14ac:dyDescent="0.25">
      <c r="A226" t="str">
        <f>IF(ISNA(VLOOKUP(H226,thru_backplane!$M$2:$M$901,1,FALSE)),"",1)</f>
        <v/>
      </c>
      <c r="B226" t="str">
        <f>IF(A226=1,VLOOKUP(H226,thru_backplane!$M$2:$N$901,2,FALSE), "")</f>
        <v/>
      </c>
      <c r="F226">
        <v>306</v>
      </c>
      <c r="H226" t="s">
        <v>4604</v>
      </c>
      <c r="I226" t="s">
        <v>6601</v>
      </c>
      <c r="J226" t="s">
        <v>4605</v>
      </c>
      <c r="K226" t="s">
        <v>4391</v>
      </c>
      <c r="L226" t="s">
        <v>4391</v>
      </c>
      <c r="M226" t="s">
        <v>4391</v>
      </c>
    </row>
    <row r="227" spans="1:13" hidden="1" x14ac:dyDescent="0.25">
      <c r="A227" t="str">
        <f>IF(ISNA(VLOOKUP(H227,thru_backplane!$M$2:$M$901,1,FALSE)),"",1)</f>
        <v/>
      </c>
      <c r="B227" t="str">
        <f>IF(A227=1,VLOOKUP(H227,thru_backplane!$M$2:$N$901,2,FALSE), "")</f>
        <v/>
      </c>
      <c r="F227">
        <v>306</v>
      </c>
      <c r="H227" t="s">
        <v>4606</v>
      </c>
      <c r="I227" t="s">
        <v>6602</v>
      </c>
      <c r="J227" t="s">
        <v>4605</v>
      </c>
      <c r="K227" t="s">
        <v>4391</v>
      </c>
      <c r="L227" t="s">
        <v>4391</v>
      </c>
      <c r="M227" t="s">
        <v>4391</v>
      </c>
    </row>
    <row r="228" spans="1:13" hidden="1" x14ac:dyDescent="0.25">
      <c r="A228" t="str">
        <f>IF(ISNA(VLOOKUP(H228,thru_backplane!$M$2:$M$901,1,FALSE)),"",1)</f>
        <v/>
      </c>
      <c r="B228" t="str">
        <f>IF(A228=1,VLOOKUP(H228,thru_backplane!$M$2:$N$901,2,FALSE), "")</f>
        <v/>
      </c>
      <c r="F228">
        <v>306</v>
      </c>
      <c r="H228" t="s">
        <v>4607</v>
      </c>
      <c r="I228" t="s">
        <v>6603</v>
      </c>
      <c r="J228" t="s">
        <v>4605</v>
      </c>
      <c r="K228" t="s">
        <v>4391</v>
      </c>
      <c r="L228" t="s">
        <v>4391</v>
      </c>
      <c r="M228" t="s">
        <v>4391</v>
      </c>
    </row>
    <row r="229" spans="1:13" hidden="1" x14ac:dyDescent="0.25">
      <c r="A229" t="str">
        <f>IF(ISNA(VLOOKUP(H229,thru_backplane!$M$2:$M$901,1,FALSE)),"",1)</f>
        <v/>
      </c>
      <c r="B229" t="str">
        <f>IF(A229=1,VLOOKUP(H229,thru_backplane!$M$2:$N$901,2,FALSE), "")</f>
        <v/>
      </c>
      <c r="F229">
        <v>306</v>
      </c>
      <c r="H229" t="s">
        <v>4608</v>
      </c>
      <c r="I229" t="s">
        <v>6604</v>
      </c>
      <c r="J229" t="s">
        <v>4605</v>
      </c>
      <c r="K229" t="s">
        <v>4391</v>
      </c>
      <c r="L229" t="s">
        <v>4391</v>
      </c>
      <c r="M229" t="s">
        <v>4391</v>
      </c>
    </row>
    <row r="230" spans="1:13" hidden="1" x14ac:dyDescent="0.25">
      <c r="A230" t="str">
        <f>IF(ISNA(VLOOKUP(H230,thru_backplane!$M$2:$M$901,1,FALSE)),"",1)</f>
        <v/>
      </c>
      <c r="B230" t="str">
        <f>IF(A230=1,VLOOKUP(H230,thru_backplane!$M$2:$N$901,2,FALSE), "")</f>
        <v/>
      </c>
      <c r="F230">
        <v>306</v>
      </c>
      <c r="H230" t="s">
        <v>4609</v>
      </c>
      <c r="I230" t="s">
        <v>6605</v>
      </c>
      <c r="J230" t="s">
        <v>4605</v>
      </c>
      <c r="K230" t="s">
        <v>4391</v>
      </c>
      <c r="L230" t="s">
        <v>4391</v>
      </c>
      <c r="M230" t="s">
        <v>4391</v>
      </c>
    </row>
    <row r="231" spans="1:13" hidden="1" x14ac:dyDescent="0.25">
      <c r="A231" t="str">
        <f>IF(ISNA(VLOOKUP(H231,thru_backplane!$M$2:$M$901,1,FALSE)),"",1)</f>
        <v/>
      </c>
      <c r="B231" t="str">
        <f>IF(A231=1,VLOOKUP(H231,thru_backplane!$M$2:$N$901,2,FALSE), "")</f>
        <v/>
      </c>
      <c r="F231">
        <v>306</v>
      </c>
      <c r="H231" t="s">
        <v>4610</v>
      </c>
      <c r="I231" t="s">
        <v>6606</v>
      </c>
      <c r="J231" t="s">
        <v>4605</v>
      </c>
      <c r="K231" t="s">
        <v>4391</v>
      </c>
      <c r="L231" t="s">
        <v>4391</v>
      </c>
      <c r="M231" t="s">
        <v>4391</v>
      </c>
    </row>
    <row r="232" spans="1:13" hidden="1" x14ac:dyDescent="0.25">
      <c r="A232" t="str">
        <f>IF(ISNA(VLOOKUP(H232,thru_backplane!$M$2:$M$901,1,FALSE)),"",1)</f>
        <v/>
      </c>
      <c r="B232" t="str">
        <f>IF(A232=1,VLOOKUP(H232,thru_backplane!$M$2:$N$901,2,FALSE), "")</f>
        <v/>
      </c>
      <c r="F232">
        <v>306</v>
      </c>
      <c r="H232" t="s">
        <v>4611</v>
      </c>
      <c r="I232" t="s">
        <v>6607</v>
      </c>
      <c r="J232" t="s">
        <v>4605</v>
      </c>
      <c r="K232" t="s">
        <v>4391</v>
      </c>
      <c r="L232" t="s">
        <v>4391</v>
      </c>
      <c r="M232" t="s">
        <v>4391</v>
      </c>
    </row>
    <row r="233" spans="1:13" hidden="1" x14ac:dyDescent="0.25">
      <c r="A233" t="str">
        <f>IF(ISNA(VLOOKUP(H233,thru_backplane!$M$2:$M$901,1,FALSE)),"",1)</f>
        <v/>
      </c>
      <c r="B233" t="str">
        <f>IF(A233=1,VLOOKUP(H233,thru_backplane!$M$2:$N$901,2,FALSE), "")</f>
        <v/>
      </c>
      <c r="F233">
        <v>306</v>
      </c>
      <c r="H233" t="s">
        <v>4612</v>
      </c>
      <c r="I233" t="s">
        <v>6608</v>
      </c>
      <c r="J233" t="s">
        <v>4605</v>
      </c>
      <c r="K233" t="s">
        <v>4391</v>
      </c>
      <c r="L233" t="s">
        <v>4391</v>
      </c>
      <c r="M233" t="s">
        <v>4391</v>
      </c>
    </row>
    <row r="234" spans="1:13" hidden="1" x14ac:dyDescent="0.25">
      <c r="A234" t="str">
        <f>IF(ISNA(VLOOKUP(H234,thru_backplane!$M$2:$M$901,1,FALSE)),"",1)</f>
        <v/>
      </c>
      <c r="B234" t="str">
        <f>IF(A234=1,VLOOKUP(H234,thru_backplane!$M$2:$N$901,2,FALSE), "")</f>
        <v/>
      </c>
      <c r="F234">
        <v>306</v>
      </c>
      <c r="H234" t="s">
        <v>4613</v>
      </c>
      <c r="I234" t="s">
        <v>6609</v>
      </c>
      <c r="J234" t="s">
        <v>4605</v>
      </c>
      <c r="K234" t="s">
        <v>4391</v>
      </c>
      <c r="L234" t="s">
        <v>4391</v>
      </c>
      <c r="M234" t="s">
        <v>4391</v>
      </c>
    </row>
    <row r="235" spans="1:13" hidden="1" x14ac:dyDescent="0.25">
      <c r="A235" t="str">
        <f>IF(ISNA(VLOOKUP(H235,thru_backplane!$M$2:$M$901,1,FALSE)),"",1)</f>
        <v/>
      </c>
      <c r="B235" t="str">
        <f>IF(A235=1,VLOOKUP(H235,thru_backplane!$M$2:$N$901,2,FALSE), "")</f>
        <v/>
      </c>
      <c r="F235">
        <v>306</v>
      </c>
      <c r="H235" t="s">
        <v>4351</v>
      </c>
      <c r="I235" t="s">
        <v>6610</v>
      </c>
      <c r="J235" t="s">
        <v>4605</v>
      </c>
      <c r="K235" t="s">
        <v>4391</v>
      </c>
      <c r="L235" t="s">
        <v>4391</v>
      </c>
      <c r="M235" t="s">
        <v>4391</v>
      </c>
    </row>
    <row r="236" spans="1:13" hidden="1" x14ac:dyDescent="0.25">
      <c r="A236" t="str">
        <f>IF(ISNA(VLOOKUP(H236,thru_backplane!$M$2:$M$901,1,FALSE)),"",1)</f>
        <v/>
      </c>
      <c r="B236" t="str">
        <f>IF(A236=1,VLOOKUP(H236,thru_backplane!$M$2:$N$901,2,FALSE), "")</f>
        <v/>
      </c>
      <c r="F236">
        <v>306</v>
      </c>
      <c r="H236" t="s">
        <v>4614</v>
      </c>
      <c r="I236" t="s">
        <v>6611</v>
      </c>
      <c r="J236" t="s">
        <v>4605</v>
      </c>
      <c r="K236" t="s">
        <v>4391</v>
      </c>
      <c r="L236" t="s">
        <v>4391</v>
      </c>
      <c r="M236" t="s">
        <v>4391</v>
      </c>
    </row>
    <row r="237" spans="1:13" hidden="1" x14ac:dyDescent="0.25">
      <c r="A237" t="str">
        <f>IF(ISNA(VLOOKUP(H237,thru_backplane!$M$2:$M$901,1,FALSE)),"",1)</f>
        <v/>
      </c>
      <c r="B237" t="str">
        <f>IF(A237=1,VLOOKUP(H237,thru_backplane!$M$2:$N$901,2,FALSE), "")</f>
        <v/>
      </c>
      <c r="F237">
        <v>306</v>
      </c>
      <c r="H237" t="s">
        <v>4615</v>
      </c>
      <c r="I237" t="s">
        <v>6612</v>
      </c>
      <c r="J237" t="s">
        <v>4605</v>
      </c>
      <c r="K237" t="s">
        <v>4391</v>
      </c>
      <c r="L237" t="s">
        <v>4391</v>
      </c>
      <c r="M237" t="s">
        <v>4391</v>
      </c>
    </row>
    <row r="238" spans="1:13" hidden="1" x14ac:dyDescent="0.25">
      <c r="A238" t="str">
        <f>IF(ISNA(VLOOKUP(H238,thru_backplane!$M$2:$M$901,1,FALSE)),"",1)</f>
        <v/>
      </c>
      <c r="B238" t="str">
        <f>IF(A238=1,VLOOKUP(H238,thru_backplane!$M$2:$N$901,2,FALSE), "")</f>
        <v/>
      </c>
      <c r="F238">
        <v>306</v>
      </c>
      <c r="H238" t="s">
        <v>4616</v>
      </c>
      <c r="I238" t="s">
        <v>6613</v>
      </c>
      <c r="J238" t="s">
        <v>4605</v>
      </c>
      <c r="K238" t="s">
        <v>4391</v>
      </c>
      <c r="L238" t="s">
        <v>4391</v>
      </c>
      <c r="M238" t="s">
        <v>4391</v>
      </c>
    </row>
    <row r="239" spans="1:13" hidden="1" x14ac:dyDescent="0.25">
      <c r="A239" t="str">
        <f>IF(ISNA(VLOOKUP(H239,thru_backplane!$M$2:$M$901,1,FALSE)),"",1)</f>
        <v/>
      </c>
      <c r="B239" t="str">
        <f>IF(A239=1,VLOOKUP(H239,thru_backplane!$M$2:$N$901,2,FALSE), "")</f>
        <v/>
      </c>
      <c r="F239">
        <v>306</v>
      </c>
      <c r="H239" t="s">
        <v>4617</v>
      </c>
      <c r="I239" t="s">
        <v>6614</v>
      </c>
      <c r="J239" t="s">
        <v>4605</v>
      </c>
      <c r="K239" t="s">
        <v>4391</v>
      </c>
      <c r="L239" t="s">
        <v>4391</v>
      </c>
      <c r="M239" t="s">
        <v>4391</v>
      </c>
    </row>
    <row r="240" spans="1:13" hidden="1" x14ac:dyDescent="0.25">
      <c r="A240" t="str">
        <f>IF(ISNA(VLOOKUP(H240,thru_backplane!$M$2:$M$901,1,FALSE)),"",1)</f>
        <v/>
      </c>
      <c r="B240" t="str">
        <f>IF(A240=1,VLOOKUP(H240,thru_backplane!$M$2:$N$901,2,FALSE), "")</f>
        <v/>
      </c>
      <c r="F240">
        <v>306</v>
      </c>
      <c r="H240" t="s">
        <v>4618</v>
      </c>
      <c r="I240" t="s">
        <v>6615</v>
      </c>
      <c r="J240" t="s">
        <v>4605</v>
      </c>
      <c r="K240" t="s">
        <v>4391</v>
      </c>
      <c r="L240" t="s">
        <v>4391</v>
      </c>
      <c r="M240" t="s">
        <v>4391</v>
      </c>
    </row>
    <row r="241" spans="1:13" hidden="1" x14ac:dyDescent="0.25">
      <c r="A241" t="str">
        <f>IF(ISNA(VLOOKUP(H241,thru_backplane!$M$2:$M$901,1,FALSE)),"",1)</f>
        <v/>
      </c>
      <c r="B241" t="str">
        <f>IF(A241=1,VLOOKUP(H241,thru_backplane!$M$2:$N$901,2,FALSE), "")</f>
        <v/>
      </c>
      <c r="F241">
        <v>306</v>
      </c>
      <c r="H241" t="s">
        <v>4619</v>
      </c>
      <c r="I241" t="s">
        <v>6616</v>
      </c>
      <c r="J241" t="s">
        <v>4605</v>
      </c>
      <c r="K241" t="s">
        <v>4391</v>
      </c>
      <c r="L241" t="s">
        <v>4391</v>
      </c>
      <c r="M241" t="s">
        <v>4391</v>
      </c>
    </row>
    <row r="242" spans="1:13" hidden="1" x14ac:dyDescent="0.25">
      <c r="A242" t="str">
        <f>IF(ISNA(VLOOKUP(H242,thru_backplane!$M$2:$M$901,1,FALSE)),"",1)</f>
        <v/>
      </c>
      <c r="B242" t="str">
        <f>IF(A242=1,VLOOKUP(H242,thru_backplane!$M$2:$N$901,2,FALSE), "")</f>
        <v/>
      </c>
      <c r="F242">
        <v>306</v>
      </c>
      <c r="H242" t="s">
        <v>4620</v>
      </c>
      <c r="I242" t="s">
        <v>6617</v>
      </c>
      <c r="J242" t="s">
        <v>4605</v>
      </c>
      <c r="K242" t="s">
        <v>4391</v>
      </c>
      <c r="L242" t="s">
        <v>4391</v>
      </c>
      <c r="M242" t="s">
        <v>4391</v>
      </c>
    </row>
    <row r="243" spans="1:13" hidden="1" x14ac:dyDescent="0.25">
      <c r="A243" t="str">
        <f>IF(ISNA(VLOOKUP(H243,thru_backplane!$M$2:$M$901,1,FALSE)),"",1)</f>
        <v/>
      </c>
      <c r="B243" t="str">
        <f>IF(A243=1,VLOOKUP(H243,thru_backplane!$M$2:$N$901,2,FALSE), "")</f>
        <v/>
      </c>
      <c r="F243">
        <v>306</v>
      </c>
      <c r="H243" t="s">
        <v>4350</v>
      </c>
      <c r="I243" t="s">
        <v>6618</v>
      </c>
      <c r="J243" t="s">
        <v>4605</v>
      </c>
      <c r="K243" t="s">
        <v>4391</v>
      </c>
      <c r="L243" t="s">
        <v>4391</v>
      </c>
      <c r="M243" t="s">
        <v>4391</v>
      </c>
    </row>
    <row r="244" spans="1:13" hidden="1" x14ac:dyDescent="0.25">
      <c r="A244" t="str">
        <f>IF(ISNA(VLOOKUP(H244,thru_backplane!$M$2:$M$901,1,FALSE)),"",1)</f>
        <v/>
      </c>
      <c r="B244" t="str">
        <f>IF(A244=1,VLOOKUP(H244,thru_backplane!$M$2:$N$901,2,FALSE), "")</f>
        <v/>
      </c>
      <c r="F244">
        <v>306</v>
      </c>
      <c r="H244" t="s">
        <v>4621</v>
      </c>
      <c r="I244" t="s">
        <v>6619</v>
      </c>
      <c r="J244" t="s">
        <v>4605</v>
      </c>
      <c r="K244" t="s">
        <v>4391</v>
      </c>
      <c r="L244" t="s">
        <v>4391</v>
      </c>
      <c r="M244" t="s">
        <v>4391</v>
      </c>
    </row>
    <row r="245" spans="1:13" hidden="1" x14ac:dyDescent="0.25">
      <c r="A245" t="str">
        <f>IF(ISNA(VLOOKUP(H245,thru_backplane!$M$2:$M$901,1,FALSE)),"",1)</f>
        <v/>
      </c>
      <c r="B245" t="str">
        <f>IF(A245=1,VLOOKUP(H245,thru_backplane!$M$2:$N$901,2,FALSE), "")</f>
        <v/>
      </c>
      <c r="F245">
        <v>306</v>
      </c>
      <c r="H245" t="s">
        <v>4622</v>
      </c>
      <c r="I245" t="s">
        <v>6620</v>
      </c>
      <c r="J245" t="s">
        <v>4605</v>
      </c>
      <c r="K245" t="s">
        <v>4391</v>
      </c>
      <c r="L245" t="s">
        <v>4391</v>
      </c>
      <c r="M245" t="s">
        <v>4391</v>
      </c>
    </row>
    <row r="246" spans="1:13" hidden="1" x14ac:dyDescent="0.25">
      <c r="A246" t="str">
        <f>IF(ISNA(VLOOKUP(H246,thru_backplane!$M$2:$M$901,1,FALSE)),"",1)</f>
        <v/>
      </c>
      <c r="B246" t="str">
        <f>IF(A246=1,VLOOKUP(H246,thru_backplane!$M$2:$N$901,2,FALSE), "")</f>
        <v/>
      </c>
      <c r="F246">
        <v>306</v>
      </c>
      <c r="H246" t="s">
        <v>4623</v>
      </c>
      <c r="I246" t="s">
        <v>6621</v>
      </c>
      <c r="J246" t="s">
        <v>4605</v>
      </c>
      <c r="K246" t="s">
        <v>4391</v>
      </c>
      <c r="L246" t="s">
        <v>4391</v>
      </c>
      <c r="M246" t="s">
        <v>4391</v>
      </c>
    </row>
    <row r="247" spans="1:13" hidden="1" x14ac:dyDescent="0.25">
      <c r="A247" t="str">
        <f>IF(ISNA(VLOOKUP(H247,thru_backplane!$M$2:$M$901,1,FALSE)),"",1)</f>
        <v/>
      </c>
      <c r="B247" t="str">
        <f>IF(A247=1,VLOOKUP(H247,thru_backplane!$M$2:$N$901,2,FALSE), "")</f>
        <v/>
      </c>
      <c r="F247">
        <v>306</v>
      </c>
      <c r="H247" t="s">
        <v>4624</v>
      </c>
      <c r="I247" t="s">
        <v>6622</v>
      </c>
      <c r="J247" t="s">
        <v>4605</v>
      </c>
      <c r="K247" t="s">
        <v>4391</v>
      </c>
      <c r="L247" t="s">
        <v>4391</v>
      </c>
      <c r="M247" t="s">
        <v>4391</v>
      </c>
    </row>
    <row r="248" spans="1:13" hidden="1" x14ac:dyDescent="0.25">
      <c r="A248" t="str">
        <f>IF(ISNA(VLOOKUP(H248,thru_backplane!$M$2:$M$901,1,FALSE)),"",1)</f>
        <v/>
      </c>
      <c r="B248" t="str">
        <f>IF(A248=1,VLOOKUP(H248,thru_backplane!$M$2:$N$901,2,FALSE), "")</f>
        <v/>
      </c>
      <c r="F248">
        <v>306</v>
      </c>
      <c r="H248" t="s">
        <v>4625</v>
      </c>
      <c r="I248" t="s">
        <v>6623</v>
      </c>
      <c r="J248" t="s">
        <v>4391</v>
      </c>
      <c r="K248" t="s">
        <v>4391</v>
      </c>
      <c r="L248" t="s">
        <v>4391</v>
      </c>
      <c r="M248" t="s">
        <v>4391</v>
      </c>
    </row>
    <row r="249" spans="1:13" hidden="1" x14ac:dyDescent="0.25">
      <c r="A249" t="str">
        <f>IF(ISNA(VLOOKUP(H249,thru_backplane!$M$2:$M$901,1,FALSE)),"",1)</f>
        <v/>
      </c>
      <c r="B249" t="str">
        <f>IF(A249=1,VLOOKUP(H249,thru_backplane!$M$2:$N$901,2,FALSE), "")</f>
        <v/>
      </c>
      <c r="F249">
        <v>306</v>
      </c>
      <c r="H249" t="s">
        <v>4626</v>
      </c>
      <c r="I249" t="s">
        <v>6623</v>
      </c>
      <c r="J249" t="s">
        <v>4391</v>
      </c>
      <c r="K249" t="s">
        <v>4391</v>
      </c>
      <c r="L249" t="s">
        <v>4391</v>
      </c>
      <c r="M249" t="s">
        <v>4391</v>
      </c>
    </row>
    <row r="250" spans="1:13" hidden="1" x14ac:dyDescent="0.25">
      <c r="A250" t="str">
        <f>IF(ISNA(VLOOKUP(H250,thru_backplane!$M$2:$M$901,1,FALSE)),"",1)</f>
        <v/>
      </c>
      <c r="B250" t="str">
        <f>IF(A250=1,VLOOKUP(H250,thru_backplane!$M$2:$N$901,2,FALSE), "")</f>
        <v/>
      </c>
      <c r="F250">
        <v>406</v>
      </c>
      <c r="H250" t="s">
        <v>4627</v>
      </c>
      <c r="I250" t="s">
        <v>6624</v>
      </c>
      <c r="J250" t="s">
        <v>4605</v>
      </c>
      <c r="K250" t="s">
        <v>4391</v>
      </c>
      <c r="L250" t="s">
        <v>4391</v>
      </c>
      <c r="M250" t="s">
        <v>4391</v>
      </c>
    </row>
    <row r="251" spans="1:13" hidden="1" x14ac:dyDescent="0.25">
      <c r="A251" t="str">
        <f>IF(ISNA(VLOOKUP(H251,thru_backplane!$M$2:$M$901,1,FALSE)),"",1)</f>
        <v/>
      </c>
      <c r="B251" t="str">
        <f>IF(A251=1,VLOOKUP(H251,thru_backplane!$M$2:$N$901,2,FALSE), "")</f>
        <v/>
      </c>
      <c r="F251">
        <v>406</v>
      </c>
      <c r="H251" t="s">
        <v>4628</v>
      </c>
      <c r="I251" t="s">
        <v>6625</v>
      </c>
      <c r="J251" t="s">
        <v>4605</v>
      </c>
      <c r="K251" t="s">
        <v>4391</v>
      </c>
      <c r="L251" t="s">
        <v>4391</v>
      </c>
      <c r="M251" t="s">
        <v>4391</v>
      </c>
    </row>
    <row r="252" spans="1:13" hidden="1" x14ac:dyDescent="0.25">
      <c r="A252" t="str">
        <f>IF(ISNA(VLOOKUP(H252,thru_backplane!$M$2:$M$901,1,FALSE)),"",1)</f>
        <v/>
      </c>
      <c r="B252" t="str">
        <f>IF(A252=1,VLOOKUP(H252,thru_backplane!$M$2:$N$901,2,FALSE), "")</f>
        <v/>
      </c>
      <c r="F252">
        <v>406</v>
      </c>
      <c r="H252" t="s">
        <v>4629</v>
      </c>
      <c r="I252" t="s">
        <v>6626</v>
      </c>
      <c r="J252" t="s">
        <v>4605</v>
      </c>
      <c r="K252" t="s">
        <v>4391</v>
      </c>
      <c r="L252" t="s">
        <v>4391</v>
      </c>
      <c r="M252" t="s">
        <v>4391</v>
      </c>
    </row>
    <row r="253" spans="1:13" hidden="1" x14ac:dyDescent="0.25">
      <c r="A253" t="str">
        <f>IF(ISNA(VLOOKUP(H253,thru_backplane!$M$2:$M$901,1,FALSE)),"",1)</f>
        <v/>
      </c>
      <c r="B253" t="str">
        <f>IF(A253=1,VLOOKUP(H253,thru_backplane!$M$2:$N$901,2,FALSE), "")</f>
        <v/>
      </c>
      <c r="F253">
        <v>406</v>
      </c>
      <c r="H253" t="s">
        <v>4630</v>
      </c>
      <c r="I253" t="s">
        <v>6627</v>
      </c>
      <c r="J253" t="s">
        <v>4605</v>
      </c>
      <c r="K253" t="s">
        <v>4391</v>
      </c>
      <c r="L253" t="s">
        <v>4391</v>
      </c>
      <c r="M253" t="s">
        <v>4391</v>
      </c>
    </row>
    <row r="254" spans="1:13" hidden="1" x14ac:dyDescent="0.25">
      <c r="A254" t="str">
        <f>IF(ISNA(VLOOKUP(H254,thru_backplane!$M$2:$M$901,1,FALSE)),"",1)</f>
        <v/>
      </c>
      <c r="B254" t="str">
        <f>IF(A254=1,VLOOKUP(H254,thru_backplane!$M$2:$N$901,2,FALSE), "")</f>
        <v/>
      </c>
      <c r="F254">
        <v>406</v>
      </c>
      <c r="H254" t="s">
        <v>4631</v>
      </c>
      <c r="I254" t="s">
        <v>6628</v>
      </c>
      <c r="J254" t="s">
        <v>4605</v>
      </c>
      <c r="K254" t="s">
        <v>4391</v>
      </c>
      <c r="L254" t="s">
        <v>4391</v>
      </c>
      <c r="M254" t="s">
        <v>4391</v>
      </c>
    </row>
    <row r="255" spans="1:13" hidden="1" x14ac:dyDescent="0.25">
      <c r="A255" t="str">
        <f>IF(ISNA(VLOOKUP(H255,thru_backplane!$M$2:$M$901,1,FALSE)),"",1)</f>
        <v/>
      </c>
      <c r="B255" t="str">
        <f>IF(A255=1,VLOOKUP(H255,thru_backplane!$M$2:$N$901,2,FALSE), "")</f>
        <v/>
      </c>
      <c r="F255">
        <v>406</v>
      </c>
      <c r="H255" t="s">
        <v>4632</v>
      </c>
      <c r="I255" t="s">
        <v>6629</v>
      </c>
      <c r="J255" t="s">
        <v>4605</v>
      </c>
      <c r="K255" t="s">
        <v>4391</v>
      </c>
      <c r="L255" t="s">
        <v>4391</v>
      </c>
      <c r="M255" t="s">
        <v>4391</v>
      </c>
    </row>
    <row r="256" spans="1:13" hidden="1" x14ac:dyDescent="0.25">
      <c r="A256" t="str">
        <f>IF(ISNA(VLOOKUP(H256,thru_backplane!$M$2:$M$901,1,FALSE)),"",1)</f>
        <v/>
      </c>
      <c r="B256" t="str">
        <f>IF(A256=1,VLOOKUP(H256,thru_backplane!$M$2:$N$901,2,FALSE), "")</f>
        <v/>
      </c>
      <c r="F256">
        <v>406</v>
      </c>
      <c r="H256" t="s">
        <v>4633</v>
      </c>
      <c r="I256" t="s">
        <v>6630</v>
      </c>
      <c r="J256" t="s">
        <v>4605</v>
      </c>
      <c r="K256" t="s">
        <v>4391</v>
      </c>
      <c r="L256" t="s">
        <v>4391</v>
      </c>
      <c r="M256" t="s">
        <v>4391</v>
      </c>
    </row>
    <row r="257" spans="1:13" hidden="1" x14ac:dyDescent="0.25">
      <c r="A257" t="str">
        <f>IF(ISNA(VLOOKUP(H257,thru_backplane!$M$2:$M$901,1,FALSE)),"",1)</f>
        <v/>
      </c>
      <c r="B257" t="str">
        <f>IF(A257=1,VLOOKUP(H257,thru_backplane!$M$2:$N$901,2,FALSE), "")</f>
        <v/>
      </c>
      <c r="F257">
        <v>406</v>
      </c>
      <c r="H257" t="s">
        <v>4634</v>
      </c>
      <c r="I257" t="s">
        <v>6631</v>
      </c>
      <c r="J257" t="s">
        <v>4605</v>
      </c>
      <c r="K257" t="s">
        <v>4391</v>
      </c>
      <c r="L257" t="s">
        <v>4391</v>
      </c>
      <c r="M257" t="s">
        <v>4391</v>
      </c>
    </row>
    <row r="258" spans="1:13" hidden="1" x14ac:dyDescent="0.25">
      <c r="A258" t="str">
        <f>IF(ISNA(VLOOKUP(H258,thru_backplane!$M$2:$M$901,1,FALSE)),"",1)</f>
        <v/>
      </c>
      <c r="B258" t="str">
        <f>IF(A258=1,VLOOKUP(H258,thru_backplane!$M$2:$N$901,2,FALSE), "")</f>
        <v/>
      </c>
      <c r="F258">
        <v>406</v>
      </c>
      <c r="H258" t="s">
        <v>4635</v>
      </c>
      <c r="I258" t="s">
        <v>6632</v>
      </c>
      <c r="J258" t="s">
        <v>4605</v>
      </c>
      <c r="K258" t="s">
        <v>4391</v>
      </c>
      <c r="L258" t="s">
        <v>4391</v>
      </c>
      <c r="M258" t="s">
        <v>4391</v>
      </c>
    </row>
    <row r="259" spans="1:13" hidden="1" x14ac:dyDescent="0.25">
      <c r="A259" t="str">
        <f>IF(ISNA(VLOOKUP(H259,thru_backplane!$M$2:$M$901,1,FALSE)),"",1)</f>
        <v/>
      </c>
      <c r="B259" t="str">
        <f>IF(A259=1,VLOOKUP(H259,thru_backplane!$M$2:$N$901,2,FALSE), "")</f>
        <v/>
      </c>
      <c r="F259">
        <v>406</v>
      </c>
      <c r="H259" t="s">
        <v>4636</v>
      </c>
      <c r="I259" t="s">
        <v>6633</v>
      </c>
      <c r="J259" t="s">
        <v>4605</v>
      </c>
      <c r="K259" t="s">
        <v>4391</v>
      </c>
      <c r="L259" t="s">
        <v>4391</v>
      </c>
      <c r="M259" t="s">
        <v>4391</v>
      </c>
    </row>
    <row r="260" spans="1:13" hidden="1" x14ac:dyDescent="0.25">
      <c r="A260" t="str">
        <f>IF(ISNA(VLOOKUP(H260,thru_backplane!$M$2:$M$901,1,FALSE)),"",1)</f>
        <v/>
      </c>
      <c r="B260" t="str">
        <f>IF(A260=1,VLOOKUP(H260,thru_backplane!$M$2:$N$901,2,FALSE), "")</f>
        <v/>
      </c>
      <c r="F260">
        <v>406</v>
      </c>
      <c r="H260" t="s">
        <v>4637</v>
      </c>
      <c r="I260" t="s">
        <v>6634</v>
      </c>
      <c r="J260" t="s">
        <v>4605</v>
      </c>
      <c r="K260" t="s">
        <v>4391</v>
      </c>
      <c r="L260" t="s">
        <v>4391</v>
      </c>
      <c r="M260" t="s">
        <v>4391</v>
      </c>
    </row>
    <row r="261" spans="1:13" hidden="1" x14ac:dyDescent="0.25">
      <c r="A261" t="str">
        <f>IF(ISNA(VLOOKUP(H261,thru_backplane!$M$2:$M$901,1,FALSE)),"",1)</f>
        <v/>
      </c>
      <c r="B261" t="str">
        <f>IF(A261=1,VLOOKUP(H261,thru_backplane!$M$2:$N$901,2,FALSE), "")</f>
        <v/>
      </c>
      <c r="F261">
        <v>406</v>
      </c>
      <c r="H261" t="s">
        <v>4638</v>
      </c>
      <c r="I261" t="s">
        <v>6635</v>
      </c>
      <c r="J261" t="s">
        <v>4605</v>
      </c>
      <c r="K261" t="s">
        <v>4391</v>
      </c>
      <c r="L261" t="s">
        <v>4391</v>
      </c>
      <c r="M261" t="s">
        <v>4391</v>
      </c>
    </row>
    <row r="262" spans="1:13" hidden="1" x14ac:dyDescent="0.25">
      <c r="A262" t="str">
        <f>IF(ISNA(VLOOKUP(H262,thru_backplane!$M$2:$M$901,1,FALSE)),"",1)</f>
        <v/>
      </c>
      <c r="B262" t="str">
        <f>IF(A262=1,VLOOKUP(H262,thru_backplane!$M$2:$N$901,2,FALSE), "")</f>
        <v/>
      </c>
      <c r="F262">
        <v>406</v>
      </c>
      <c r="H262" t="s">
        <v>4639</v>
      </c>
      <c r="I262" t="s">
        <v>6636</v>
      </c>
      <c r="J262" t="s">
        <v>4605</v>
      </c>
      <c r="K262" t="s">
        <v>4391</v>
      </c>
      <c r="L262" t="s">
        <v>4391</v>
      </c>
      <c r="M262" t="s">
        <v>4391</v>
      </c>
    </row>
    <row r="263" spans="1:13" hidden="1" x14ac:dyDescent="0.25">
      <c r="A263" t="str">
        <f>IF(ISNA(VLOOKUP(H263,thru_backplane!$M$2:$M$901,1,FALSE)),"",1)</f>
        <v/>
      </c>
      <c r="B263" t="str">
        <f>IF(A263=1,VLOOKUP(H263,thru_backplane!$M$2:$N$901,2,FALSE), "")</f>
        <v/>
      </c>
      <c r="F263">
        <v>406</v>
      </c>
      <c r="H263" t="s">
        <v>4640</v>
      </c>
      <c r="I263" t="s">
        <v>6637</v>
      </c>
      <c r="J263" t="s">
        <v>4605</v>
      </c>
      <c r="K263" t="s">
        <v>4391</v>
      </c>
      <c r="L263" t="s">
        <v>4391</v>
      </c>
      <c r="M263" t="s">
        <v>4391</v>
      </c>
    </row>
    <row r="264" spans="1:13" hidden="1" x14ac:dyDescent="0.25">
      <c r="A264" t="str">
        <f>IF(ISNA(VLOOKUP(H264,thru_backplane!$M$2:$M$901,1,FALSE)),"",1)</f>
        <v/>
      </c>
      <c r="B264" t="str">
        <f>IF(A264=1,VLOOKUP(H264,thru_backplane!$M$2:$N$901,2,FALSE), "")</f>
        <v/>
      </c>
      <c r="F264">
        <v>406</v>
      </c>
      <c r="H264" t="s">
        <v>4641</v>
      </c>
      <c r="I264" t="s">
        <v>6638</v>
      </c>
      <c r="J264" t="s">
        <v>4605</v>
      </c>
      <c r="K264" t="s">
        <v>4391</v>
      </c>
      <c r="L264" t="s">
        <v>4391</v>
      </c>
      <c r="M264" t="s">
        <v>4391</v>
      </c>
    </row>
    <row r="265" spans="1:13" hidden="1" x14ac:dyDescent="0.25">
      <c r="A265" t="str">
        <f>IF(ISNA(VLOOKUP(H265,thru_backplane!$M$2:$M$901,1,FALSE)),"",1)</f>
        <v/>
      </c>
      <c r="B265" t="str">
        <f>IF(A265=1,VLOOKUP(H265,thru_backplane!$M$2:$N$901,2,FALSE), "")</f>
        <v/>
      </c>
      <c r="F265">
        <v>406</v>
      </c>
      <c r="H265" t="s">
        <v>4642</v>
      </c>
      <c r="I265" t="s">
        <v>6639</v>
      </c>
      <c r="J265" t="s">
        <v>4605</v>
      </c>
      <c r="K265" t="s">
        <v>4391</v>
      </c>
      <c r="L265" t="s">
        <v>4391</v>
      </c>
      <c r="M265" t="s">
        <v>4391</v>
      </c>
    </row>
    <row r="266" spans="1:13" hidden="1" x14ac:dyDescent="0.25">
      <c r="A266" t="str">
        <f>IF(ISNA(VLOOKUP(H266,thru_backplane!$M$2:$M$901,1,FALSE)),"",1)</f>
        <v/>
      </c>
      <c r="B266" t="str">
        <f>IF(A266=1,VLOOKUP(H266,thru_backplane!$M$2:$N$901,2,FALSE), "")</f>
        <v/>
      </c>
      <c r="F266">
        <v>406</v>
      </c>
      <c r="H266" t="s">
        <v>4643</v>
      </c>
      <c r="I266" t="s">
        <v>6640</v>
      </c>
      <c r="J266" t="s">
        <v>4605</v>
      </c>
      <c r="K266" t="s">
        <v>4391</v>
      </c>
      <c r="L266" t="s">
        <v>4391</v>
      </c>
      <c r="M266" t="s">
        <v>4391</v>
      </c>
    </row>
    <row r="267" spans="1:13" hidden="1" x14ac:dyDescent="0.25">
      <c r="A267" t="str">
        <f>IF(ISNA(VLOOKUP(H267,thru_backplane!$M$2:$M$901,1,FALSE)),"",1)</f>
        <v/>
      </c>
      <c r="B267" t="str">
        <f>IF(A267=1,VLOOKUP(H267,thru_backplane!$M$2:$N$901,2,FALSE), "")</f>
        <v/>
      </c>
      <c r="F267">
        <v>406</v>
      </c>
      <c r="H267" t="s">
        <v>4644</v>
      </c>
      <c r="I267" t="s">
        <v>6641</v>
      </c>
      <c r="J267" t="s">
        <v>4605</v>
      </c>
      <c r="K267" t="s">
        <v>4391</v>
      </c>
      <c r="L267" t="s">
        <v>4391</v>
      </c>
      <c r="M267" t="s">
        <v>4391</v>
      </c>
    </row>
    <row r="268" spans="1:13" hidden="1" x14ac:dyDescent="0.25">
      <c r="A268" t="str">
        <f>IF(ISNA(VLOOKUP(H268,thru_backplane!$M$2:$M$901,1,FALSE)),"",1)</f>
        <v/>
      </c>
      <c r="B268" t="str">
        <f>IF(A268=1,VLOOKUP(H268,thru_backplane!$M$2:$N$901,2,FALSE), "")</f>
        <v/>
      </c>
      <c r="F268">
        <v>406</v>
      </c>
      <c r="H268" t="s">
        <v>4645</v>
      </c>
      <c r="I268" t="s">
        <v>6642</v>
      </c>
      <c r="J268" t="s">
        <v>4605</v>
      </c>
      <c r="K268" t="s">
        <v>4391</v>
      </c>
      <c r="L268" t="s">
        <v>4391</v>
      </c>
      <c r="M268" t="s">
        <v>4391</v>
      </c>
    </row>
    <row r="269" spans="1:13" hidden="1" x14ac:dyDescent="0.25">
      <c r="A269" t="str">
        <f>IF(ISNA(VLOOKUP(H269,thru_backplane!$M$2:$M$901,1,FALSE)),"",1)</f>
        <v/>
      </c>
      <c r="B269" t="str">
        <f>IF(A269=1,VLOOKUP(H269,thru_backplane!$M$2:$N$901,2,FALSE), "")</f>
        <v/>
      </c>
      <c r="F269">
        <v>406</v>
      </c>
      <c r="H269" t="s">
        <v>4646</v>
      </c>
      <c r="I269" t="s">
        <v>6643</v>
      </c>
      <c r="J269" t="s">
        <v>4605</v>
      </c>
      <c r="K269" t="s">
        <v>4391</v>
      </c>
      <c r="L269" t="s">
        <v>4391</v>
      </c>
      <c r="M269" t="s">
        <v>4391</v>
      </c>
    </row>
    <row r="270" spans="1:13" hidden="1" x14ac:dyDescent="0.25">
      <c r="A270" t="str">
        <f>IF(ISNA(VLOOKUP(H270,thru_backplane!$M$2:$M$901,1,FALSE)),"",1)</f>
        <v/>
      </c>
      <c r="B270" t="str">
        <f>IF(A270=1,VLOOKUP(H270,thru_backplane!$M$2:$N$901,2,FALSE), "")</f>
        <v/>
      </c>
      <c r="F270">
        <v>406</v>
      </c>
      <c r="H270" t="s">
        <v>4647</v>
      </c>
      <c r="I270" t="s">
        <v>6644</v>
      </c>
      <c r="J270" t="s">
        <v>4605</v>
      </c>
      <c r="K270" t="s">
        <v>4391</v>
      </c>
      <c r="L270" t="s">
        <v>4391</v>
      </c>
      <c r="M270" t="s">
        <v>4391</v>
      </c>
    </row>
    <row r="271" spans="1:13" hidden="1" x14ac:dyDescent="0.25">
      <c r="A271" t="str">
        <f>IF(ISNA(VLOOKUP(H271,thru_backplane!$M$2:$M$901,1,FALSE)),"",1)</f>
        <v/>
      </c>
      <c r="B271" t="str">
        <f>IF(A271=1,VLOOKUP(H271,thru_backplane!$M$2:$N$901,2,FALSE), "")</f>
        <v/>
      </c>
      <c r="F271">
        <v>406</v>
      </c>
      <c r="H271" t="s">
        <v>4648</v>
      </c>
      <c r="I271" t="s">
        <v>6645</v>
      </c>
      <c r="J271" t="s">
        <v>4605</v>
      </c>
      <c r="K271" t="s">
        <v>4391</v>
      </c>
      <c r="L271" t="s">
        <v>4391</v>
      </c>
      <c r="M271" t="s">
        <v>4391</v>
      </c>
    </row>
    <row r="272" spans="1:13" hidden="1" x14ac:dyDescent="0.25">
      <c r="A272" t="str">
        <f>IF(ISNA(VLOOKUP(H272,thru_backplane!$M$2:$M$901,1,FALSE)),"",1)</f>
        <v/>
      </c>
      <c r="B272" t="str">
        <f>IF(A272=1,VLOOKUP(H272,thru_backplane!$M$2:$N$901,2,FALSE), "")</f>
        <v/>
      </c>
      <c r="F272">
        <v>406</v>
      </c>
      <c r="H272" t="s">
        <v>4649</v>
      </c>
      <c r="I272" t="s">
        <v>6646</v>
      </c>
      <c r="J272" t="s">
        <v>4391</v>
      </c>
      <c r="K272" t="s">
        <v>4391</v>
      </c>
      <c r="L272" t="s">
        <v>4391</v>
      </c>
      <c r="M272" t="s">
        <v>4391</v>
      </c>
    </row>
    <row r="273" spans="1:13" hidden="1" x14ac:dyDescent="0.25">
      <c r="A273" t="str">
        <f>IF(ISNA(VLOOKUP(H273,thru_backplane!$M$2:$M$901,1,FALSE)),"",1)</f>
        <v/>
      </c>
      <c r="B273" t="str">
        <f>IF(A273=1,VLOOKUP(H273,thru_backplane!$M$2:$N$901,2,FALSE), "")</f>
        <v/>
      </c>
      <c r="F273">
        <v>406</v>
      </c>
      <c r="H273" t="s">
        <v>4650</v>
      </c>
      <c r="I273" t="s">
        <v>6646</v>
      </c>
      <c r="J273" t="s">
        <v>4391</v>
      </c>
      <c r="K273" t="s">
        <v>4391</v>
      </c>
      <c r="L273" t="s">
        <v>4391</v>
      </c>
      <c r="M273" t="s">
        <v>4391</v>
      </c>
    </row>
    <row r="274" spans="1:13" hidden="1" x14ac:dyDescent="0.25">
      <c r="A274" t="str">
        <f>IF(ISNA(VLOOKUP(H274,thru_backplane!$M$2:$M$901,1,FALSE)),"",1)</f>
        <v/>
      </c>
      <c r="B274" t="str">
        <f>IF(A274=1,VLOOKUP(H274,thru_backplane!$M$2:$N$901,2,FALSE), "")</f>
        <v/>
      </c>
      <c r="F274">
        <v>500</v>
      </c>
      <c r="H274" t="s">
        <v>4651</v>
      </c>
      <c r="I274" t="s">
        <v>6647</v>
      </c>
      <c r="J274" t="s">
        <v>4652</v>
      </c>
      <c r="K274" t="s">
        <v>4391</v>
      </c>
      <c r="L274" t="s">
        <v>4391</v>
      </c>
      <c r="M274" t="s">
        <v>4391</v>
      </c>
    </row>
    <row r="275" spans="1:13" hidden="1" x14ac:dyDescent="0.25">
      <c r="A275" t="str">
        <f>IF(ISNA(VLOOKUP(H275,thru_backplane!$M$2:$M$901,1,FALSE)),"",1)</f>
        <v/>
      </c>
      <c r="B275" t="str">
        <f>IF(A275=1,VLOOKUP(H275,thru_backplane!$M$2:$N$901,2,FALSE), "")</f>
        <v/>
      </c>
      <c r="F275">
        <v>500</v>
      </c>
      <c r="H275" t="s">
        <v>4653</v>
      </c>
      <c r="I275" t="s">
        <v>6648</v>
      </c>
      <c r="J275" t="s">
        <v>4652</v>
      </c>
      <c r="K275" t="s">
        <v>4391</v>
      </c>
      <c r="L275" t="s">
        <v>4391</v>
      </c>
      <c r="M275" t="s">
        <v>4391</v>
      </c>
    </row>
    <row r="276" spans="1:13" hidden="1" x14ac:dyDescent="0.25">
      <c r="A276" t="str">
        <f>IF(ISNA(VLOOKUP(H276,thru_backplane!$M$2:$M$901,1,FALSE)),"",1)</f>
        <v/>
      </c>
      <c r="B276" t="str">
        <f>IF(A276=1,VLOOKUP(H276,thru_backplane!$M$2:$N$901,2,FALSE), "")</f>
        <v/>
      </c>
      <c r="F276">
        <v>500</v>
      </c>
      <c r="H276" t="s">
        <v>4654</v>
      </c>
      <c r="I276" t="s">
        <v>6649</v>
      </c>
      <c r="J276" t="s">
        <v>4652</v>
      </c>
      <c r="K276" t="s">
        <v>4391</v>
      </c>
      <c r="L276" t="s">
        <v>4391</v>
      </c>
      <c r="M276" t="s">
        <v>4391</v>
      </c>
    </row>
    <row r="277" spans="1:13" hidden="1" x14ac:dyDescent="0.25">
      <c r="A277" t="str">
        <f>IF(ISNA(VLOOKUP(H277,thru_backplane!$M$2:$M$901,1,FALSE)),"",1)</f>
        <v/>
      </c>
      <c r="B277" t="str">
        <f>IF(A277=1,VLOOKUP(H277,thru_backplane!$M$2:$N$901,2,FALSE), "")</f>
        <v/>
      </c>
      <c r="F277">
        <v>500</v>
      </c>
      <c r="H277" t="s">
        <v>4655</v>
      </c>
      <c r="I277" t="s">
        <v>6650</v>
      </c>
      <c r="J277" t="s">
        <v>4652</v>
      </c>
      <c r="K277" t="s">
        <v>4391</v>
      </c>
      <c r="L277" t="s">
        <v>4391</v>
      </c>
      <c r="M277" t="s">
        <v>4391</v>
      </c>
    </row>
    <row r="278" spans="1:13" hidden="1" x14ac:dyDescent="0.25">
      <c r="A278" t="str">
        <f>IF(ISNA(VLOOKUP(H278,thru_backplane!$M$2:$M$901,1,FALSE)),"",1)</f>
        <v/>
      </c>
      <c r="B278" t="str">
        <f>IF(A278=1,VLOOKUP(H278,thru_backplane!$M$2:$N$901,2,FALSE), "")</f>
        <v/>
      </c>
      <c r="F278">
        <v>500</v>
      </c>
      <c r="H278" t="s">
        <v>4656</v>
      </c>
      <c r="I278" t="s">
        <v>6651</v>
      </c>
      <c r="J278" t="s">
        <v>4652</v>
      </c>
      <c r="K278" t="s">
        <v>4391</v>
      </c>
      <c r="L278" t="s">
        <v>4391</v>
      </c>
      <c r="M278" t="s">
        <v>4391</v>
      </c>
    </row>
    <row r="279" spans="1:13" hidden="1" x14ac:dyDescent="0.25">
      <c r="A279" t="str">
        <f>IF(ISNA(VLOOKUP(H279,thru_backplane!$M$2:$M$901,1,FALSE)),"",1)</f>
        <v/>
      </c>
      <c r="B279" t="str">
        <f>IF(A279=1,VLOOKUP(H279,thru_backplane!$M$2:$N$901,2,FALSE), "")</f>
        <v/>
      </c>
      <c r="F279">
        <v>500</v>
      </c>
      <c r="H279" t="s">
        <v>4657</v>
      </c>
      <c r="I279" t="s">
        <v>6652</v>
      </c>
      <c r="J279" t="s">
        <v>4652</v>
      </c>
      <c r="K279" t="s">
        <v>4391</v>
      </c>
      <c r="L279" t="s">
        <v>4391</v>
      </c>
      <c r="M279" t="s">
        <v>4391</v>
      </c>
    </row>
    <row r="280" spans="1:13" hidden="1" x14ac:dyDescent="0.25">
      <c r="A280" t="str">
        <f>IF(ISNA(VLOOKUP(H280,thru_backplane!$M$2:$M$901,1,FALSE)),"",1)</f>
        <v/>
      </c>
      <c r="B280" t="str">
        <f>IF(A280=1,VLOOKUP(H280,thru_backplane!$M$2:$N$901,2,FALSE), "")</f>
        <v/>
      </c>
      <c r="F280">
        <v>500</v>
      </c>
      <c r="H280" t="s">
        <v>4658</v>
      </c>
      <c r="I280" t="s">
        <v>6653</v>
      </c>
      <c r="J280" t="s">
        <v>4652</v>
      </c>
      <c r="K280" t="s">
        <v>4391</v>
      </c>
      <c r="L280" t="s">
        <v>4391</v>
      </c>
      <c r="M280" t="s">
        <v>4391</v>
      </c>
    </row>
    <row r="281" spans="1:13" hidden="1" x14ac:dyDescent="0.25">
      <c r="A281" t="str">
        <f>IF(ISNA(VLOOKUP(H281,thru_backplane!$M$2:$M$901,1,FALSE)),"",1)</f>
        <v/>
      </c>
      <c r="B281" t="str">
        <f>IF(A281=1,VLOOKUP(H281,thru_backplane!$M$2:$N$901,2,FALSE), "")</f>
        <v/>
      </c>
      <c r="F281">
        <v>500</v>
      </c>
      <c r="H281" t="s">
        <v>4340</v>
      </c>
      <c r="I281" t="s">
        <v>6654</v>
      </c>
      <c r="J281" t="s">
        <v>4652</v>
      </c>
      <c r="K281" t="s">
        <v>4391</v>
      </c>
      <c r="L281" t="s">
        <v>4391</v>
      </c>
      <c r="M281" t="s">
        <v>4391</v>
      </c>
    </row>
    <row r="282" spans="1:13" hidden="1" x14ac:dyDescent="0.25">
      <c r="A282" t="str">
        <f>IF(ISNA(VLOOKUP(H282,thru_backplane!$M$2:$M$901,1,FALSE)),"",1)</f>
        <v/>
      </c>
      <c r="B282" t="str">
        <f>IF(A282=1,VLOOKUP(H282,thru_backplane!$M$2:$N$901,2,FALSE), "")</f>
        <v/>
      </c>
      <c r="F282">
        <v>500</v>
      </c>
      <c r="H282" t="s">
        <v>4339</v>
      </c>
      <c r="I282" t="s">
        <v>6655</v>
      </c>
      <c r="J282" t="s">
        <v>4652</v>
      </c>
      <c r="K282" t="s">
        <v>4391</v>
      </c>
      <c r="L282" t="s">
        <v>4391</v>
      </c>
      <c r="M282" t="s">
        <v>4391</v>
      </c>
    </row>
    <row r="283" spans="1:13" hidden="1" x14ac:dyDescent="0.25">
      <c r="A283" t="str">
        <f>IF(ISNA(VLOOKUP(H283,thru_backplane!$M$2:$M$901,1,FALSE)),"",1)</f>
        <v/>
      </c>
      <c r="B283" t="str">
        <f>IF(A283=1,VLOOKUP(H283,thru_backplane!$M$2:$N$901,2,FALSE), "")</f>
        <v/>
      </c>
      <c r="F283">
        <v>500</v>
      </c>
      <c r="H283" t="s">
        <v>4347</v>
      </c>
      <c r="I283" t="s">
        <v>6656</v>
      </c>
      <c r="J283" t="s">
        <v>4652</v>
      </c>
      <c r="K283" t="s">
        <v>4391</v>
      </c>
      <c r="L283" t="s">
        <v>4391</v>
      </c>
      <c r="M283" t="s">
        <v>4391</v>
      </c>
    </row>
    <row r="284" spans="1:13" hidden="1" x14ac:dyDescent="0.25">
      <c r="A284" t="str">
        <f>IF(ISNA(VLOOKUP(H284,thru_backplane!$M$2:$M$901,1,FALSE)),"",1)</f>
        <v/>
      </c>
      <c r="B284" t="str">
        <f>IF(A284=1,VLOOKUP(H284,thru_backplane!$M$2:$N$901,2,FALSE), "")</f>
        <v/>
      </c>
      <c r="F284">
        <v>500</v>
      </c>
      <c r="H284" t="s">
        <v>4348</v>
      </c>
      <c r="I284" t="s">
        <v>6657</v>
      </c>
      <c r="J284" t="s">
        <v>4652</v>
      </c>
      <c r="K284" t="s">
        <v>4391</v>
      </c>
      <c r="L284" t="s">
        <v>4391</v>
      </c>
      <c r="M284" t="s">
        <v>4391</v>
      </c>
    </row>
    <row r="285" spans="1:13" hidden="1" x14ac:dyDescent="0.25">
      <c r="A285" t="str">
        <f>IF(ISNA(VLOOKUP(H285,thru_backplane!$M$2:$M$901,1,FALSE)),"",1)</f>
        <v/>
      </c>
      <c r="B285" t="str">
        <f>IF(A285=1,VLOOKUP(H285,thru_backplane!$M$2:$N$901,2,FALSE), "")</f>
        <v/>
      </c>
      <c r="F285">
        <v>500</v>
      </c>
      <c r="H285" t="s">
        <v>4659</v>
      </c>
      <c r="I285" t="s">
        <v>6658</v>
      </c>
      <c r="J285" t="s">
        <v>4652</v>
      </c>
      <c r="K285" t="s">
        <v>4391</v>
      </c>
      <c r="L285" t="s">
        <v>4391</v>
      </c>
      <c r="M285" t="s">
        <v>4391</v>
      </c>
    </row>
    <row r="286" spans="1:13" hidden="1" x14ac:dyDescent="0.25">
      <c r="A286" t="str">
        <f>IF(ISNA(VLOOKUP(H286,thru_backplane!$M$2:$M$901,1,FALSE)),"",1)</f>
        <v/>
      </c>
      <c r="B286" t="str">
        <f>IF(A286=1,VLOOKUP(H286,thru_backplane!$M$2:$N$901,2,FALSE), "")</f>
        <v/>
      </c>
      <c r="F286">
        <v>500</v>
      </c>
      <c r="H286" t="s">
        <v>4660</v>
      </c>
      <c r="I286" t="s">
        <v>6659</v>
      </c>
      <c r="J286" t="s">
        <v>4652</v>
      </c>
      <c r="K286" t="s">
        <v>4391</v>
      </c>
      <c r="L286" t="s">
        <v>4391</v>
      </c>
      <c r="M286" t="s">
        <v>4391</v>
      </c>
    </row>
    <row r="287" spans="1:13" hidden="1" x14ac:dyDescent="0.25">
      <c r="A287" t="str">
        <f>IF(ISNA(VLOOKUP(H287,thru_backplane!$M$2:$M$901,1,FALSE)),"",1)</f>
        <v/>
      </c>
      <c r="B287" t="str">
        <f>IF(A287=1,VLOOKUP(H287,thru_backplane!$M$2:$N$901,2,FALSE), "")</f>
        <v/>
      </c>
      <c r="F287">
        <v>500</v>
      </c>
      <c r="H287" t="s">
        <v>4661</v>
      </c>
      <c r="I287" t="s">
        <v>6660</v>
      </c>
      <c r="J287" t="s">
        <v>4652</v>
      </c>
      <c r="K287" t="s">
        <v>4391</v>
      </c>
      <c r="L287" t="s">
        <v>4391</v>
      </c>
      <c r="M287" t="s">
        <v>4391</v>
      </c>
    </row>
    <row r="288" spans="1:13" hidden="1" x14ac:dyDescent="0.25">
      <c r="A288" t="str">
        <f>IF(ISNA(VLOOKUP(H288,thru_backplane!$M$2:$M$901,1,FALSE)),"",1)</f>
        <v/>
      </c>
      <c r="B288" t="str">
        <f>IF(A288=1,VLOOKUP(H288,thru_backplane!$M$2:$N$901,2,FALSE), "")</f>
        <v/>
      </c>
      <c r="F288">
        <v>500</v>
      </c>
      <c r="H288" t="s">
        <v>4662</v>
      </c>
      <c r="I288" t="s">
        <v>6661</v>
      </c>
      <c r="J288" t="s">
        <v>4652</v>
      </c>
      <c r="K288" t="s">
        <v>4391</v>
      </c>
      <c r="L288" t="s">
        <v>4391</v>
      </c>
      <c r="M288" t="s">
        <v>4391</v>
      </c>
    </row>
    <row r="289" spans="1:13" hidden="1" x14ac:dyDescent="0.25">
      <c r="A289" t="str">
        <f>IF(ISNA(VLOOKUP(H289,thru_backplane!$M$2:$M$901,1,FALSE)),"",1)</f>
        <v/>
      </c>
      <c r="B289" t="str">
        <f>IF(A289=1,VLOOKUP(H289,thru_backplane!$M$2:$N$901,2,FALSE), "")</f>
        <v/>
      </c>
      <c r="F289">
        <v>500</v>
      </c>
      <c r="H289" t="s">
        <v>4663</v>
      </c>
      <c r="I289" t="s">
        <v>6662</v>
      </c>
      <c r="J289" t="s">
        <v>4652</v>
      </c>
      <c r="K289" t="s">
        <v>4391</v>
      </c>
      <c r="L289" t="s">
        <v>4391</v>
      </c>
      <c r="M289" t="s">
        <v>4391</v>
      </c>
    </row>
    <row r="290" spans="1:13" hidden="1" x14ac:dyDescent="0.25">
      <c r="A290" t="str">
        <f>IF(ISNA(VLOOKUP(H290,thru_backplane!$M$2:$M$901,1,FALSE)),"",1)</f>
        <v/>
      </c>
      <c r="B290" t="str">
        <f>IF(A290=1,VLOOKUP(H290,thru_backplane!$M$2:$N$901,2,FALSE), "")</f>
        <v/>
      </c>
      <c r="F290">
        <v>500</v>
      </c>
      <c r="H290" t="s">
        <v>4664</v>
      </c>
      <c r="I290" t="s">
        <v>6663</v>
      </c>
      <c r="J290" t="s">
        <v>4652</v>
      </c>
      <c r="K290" t="s">
        <v>4391</v>
      </c>
      <c r="L290" t="s">
        <v>4391</v>
      </c>
      <c r="M290" t="s">
        <v>4391</v>
      </c>
    </row>
    <row r="291" spans="1:13" hidden="1" x14ac:dyDescent="0.25">
      <c r="A291" t="str">
        <f>IF(ISNA(VLOOKUP(H291,thru_backplane!$M$2:$M$901,1,FALSE)),"",1)</f>
        <v/>
      </c>
      <c r="B291" t="str">
        <f>IF(A291=1,VLOOKUP(H291,thru_backplane!$M$2:$N$901,2,FALSE), "")</f>
        <v/>
      </c>
      <c r="F291">
        <v>500</v>
      </c>
      <c r="H291" t="s">
        <v>4665</v>
      </c>
      <c r="I291" t="s">
        <v>6664</v>
      </c>
      <c r="J291" t="s">
        <v>4652</v>
      </c>
      <c r="K291" t="s">
        <v>4391</v>
      </c>
      <c r="L291" t="s">
        <v>4391</v>
      </c>
      <c r="M291" t="s">
        <v>4391</v>
      </c>
    </row>
    <row r="292" spans="1:13" hidden="1" x14ac:dyDescent="0.25">
      <c r="A292" t="str">
        <f>IF(ISNA(VLOOKUP(H292,thru_backplane!$M$2:$M$901,1,FALSE)),"",1)</f>
        <v/>
      </c>
      <c r="B292" t="str">
        <f>IF(A292=1,VLOOKUP(H292,thru_backplane!$M$2:$N$901,2,FALSE), "")</f>
        <v/>
      </c>
      <c r="F292">
        <v>500</v>
      </c>
      <c r="H292" t="s">
        <v>4349</v>
      </c>
      <c r="I292" t="s">
        <v>6665</v>
      </c>
      <c r="J292" t="s">
        <v>4652</v>
      </c>
      <c r="K292" t="s">
        <v>4391</v>
      </c>
      <c r="L292" t="s">
        <v>4391</v>
      </c>
      <c r="M292" t="s">
        <v>4391</v>
      </c>
    </row>
    <row r="293" spans="1:13" hidden="1" x14ac:dyDescent="0.25">
      <c r="A293" t="str">
        <f>IF(ISNA(VLOOKUP(H293,thru_backplane!$M$2:$M$901,1,FALSE)),"",1)</f>
        <v/>
      </c>
      <c r="B293" t="str">
        <f>IF(A293=1,VLOOKUP(H293,thru_backplane!$M$2:$N$901,2,FALSE), "")</f>
        <v/>
      </c>
      <c r="F293">
        <v>500</v>
      </c>
      <c r="H293" t="s">
        <v>4342</v>
      </c>
      <c r="I293" t="s">
        <v>6666</v>
      </c>
      <c r="J293" t="s">
        <v>4652</v>
      </c>
      <c r="K293" t="s">
        <v>4391</v>
      </c>
      <c r="L293" t="s">
        <v>4391</v>
      </c>
      <c r="M293" t="s">
        <v>4391</v>
      </c>
    </row>
    <row r="294" spans="1:13" hidden="1" x14ac:dyDescent="0.25">
      <c r="A294" t="str">
        <f>IF(ISNA(VLOOKUP(H294,thru_backplane!$M$2:$M$901,1,FALSE)),"",1)</f>
        <v/>
      </c>
      <c r="B294" t="str">
        <f>IF(A294=1,VLOOKUP(H294,thru_backplane!$M$2:$N$901,2,FALSE), "")</f>
        <v/>
      </c>
      <c r="F294">
        <v>500</v>
      </c>
      <c r="H294" t="s">
        <v>4341</v>
      </c>
      <c r="I294" t="s">
        <v>6667</v>
      </c>
      <c r="J294" t="s">
        <v>4652</v>
      </c>
      <c r="K294" t="s">
        <v>4391</v>
      </c>
      <c r="L294" t="s">
        <v>4391</v>
      </c>
      <c r="M294" t="s">
        <v>4391</v>
      </c>
    </row>
    <row r="295" spans="1:13" hidden="1" x14ac:dyDescent="0.25">
      <c r="A295" t="str">
        <f>IF(ISNA(VLOOKUP(H295,thru_backplane!$M$2:$M$901,1,FALSE)),"",1)</f>
        <v/>
      </c>
      <c r="B295" t="str">
        <f>IF(A295=1,VLOOKUP(H295,thru_backplane!$M$2:$N$901,2,FALSE), "")</f>
        <v/>
      </c>
      <c r="F295">
        <v>500</v>
      </c>
      <c r="H295" t="s">
        <v>4344</v>
      </c>
      <c r="I295" t="s">
        <v>6668</v>
      </c>
      <c r="J295" t="s">
        <v>4652</v>
      </c>
      <c r="K295" t="s">
        <v>4391</v>
      </c>
      <c r="L295" t="s">
        <v>4391</v>
      </c>
      <c r="M295" t="s">
        <v>4391</v>
      </c>
    </row>
    <row r="296" spans="1:13" hidden="1" x14ac:dyDescent="0.25">
      <c r="A296" t="str">
        <f>IF(ISNA(VLOOKUP(H296,thru_backplane!$M$2:$M$901,1,FALSE)),"",1)</f>
        <v/>
      </c>
      <c r="B296" t="str">
        <f>IF(A296=1,VLOOKUP(H296,thru_backplane!$M$2:$N$901,2,FALSE), "")</f>
        <v/>
      </c>
      <c r="F296">
        <v>500</v>
      </c>
      <c r="H296" t="s">
        <v>4666</v>
      </c>
      <c r="I296" t="s">
        <v>6669</v>
      </c>
      <c r="J296" t="s">
        <v>4652</v>
      </c>
      <c r="K296" t="s">
        <v>4391</v>
      </c>
      <c r="L296" t="s">
        <v>4391</v>
      </c>
      <c r="M296" t="s">
        <v>4391</v>
      </c>
    </row>
    <row r="297" spans="1:13" hidden="1" x14ac:dyDescent="0.25">
      <c r="A297" t="str">
        <f>IF(ISNA(VLOOKUP(H297,thru_backplane!$M$2:$M$901,1,FALSE)),"",1)</f>
        <v/>
      </c>
      <c r="B297" t="str">
        <f>IF(A297=1,VLOOKUP(H297,thru_backplane!$M$2:$N$901,2,FALSE), "")</f>
        <v/>
      </c>
      <c r="F297">
        <v>500</v>
      </c>
      <c r="H297" t="s">
        <v>4667</v>
      </c>
      <c r="I297" t="s">
        <v>6670</v>
      </c>
      <c r="J297" t="s">
        <v>4652</v>
      </c>
      <c r="K297" t="s">
        <v>4391</v>
      </c>
      <c r="L297" t="s">
        <v>4391</v>
      </c>
      <c r="M297" t="s">
        <v>4391</v>
      </c>
    </row>
    <row r="298" spans="1:13" hidden="1" x14ac:dyDescent="0.25">
      <c r="A298" t="str">
        <f>IF(ISNA(VLOOKUP(H298,thru_backplane!$M$2:$M$901,1,FALSE)),"",1)</f>
        <v/>
      </c>
      <c r="B298" t="str">
        <f>IF(A298=1,VLOOKUP(H298,thru_backplane!$M$2:$N$901,2,FALSE), "")</f>
        <v/>
      </c>
      <c r="F298">
        <v>500</v>
      </c>
      <c r="H298" t="s">
        <v>4668</v>
      </c>
      <c r="I298" t="s">
        <v>6671</v>
      </c>
      <c r="J298" t="s">
        <v>4652</v>
      </c>
      <c r="K298" t="s">
        <v>4391</v>
      </c>
      <c r="L298" t="s">
        <v>4391</v>
      </c>
      <c r="M298" t="s">
        <v>4391</v>
      </c>
    </row>
    <row r="299" spans="1:13" hidden="1" x14ac:dyDescent="0.25">
      <c r="A299" t="str">
        <f>IF(ISNA(VLOOKUP(H299,thru_backplane!$M$2:$M$901,1,FALSE)),"",1)</f>
        <v/>
      </c>
      <c r="B299" t="str">
        <f>IF(A299=1,VLOOKUP(H299,thru_backplane!$M$2:$N$901,2,FALSE), "")</f>
        <v/>
      </c>
      <c r="F299">
        <v>500</v>
      </c>
      <c r="H299" t="s">
        <v>4352</v>
      </c>
      <c r="I299" t="s">
        <v>6672</v>
      </c>
      <c r="J299" t="s">
        <v>4652</v>
      </c>
      <c r="K299" t="s">
        <v>4391</v>
      </c>
      <c r="L299" t="s">
        <v>4391</v>
      </c>
      <c r="M299" t="s">
        <v>4391</v>
      </c>
    </row>
    <row r="300" spans="1:13" hidden="1" x14ac:dyDescent="0.25">
      <c r="A300" t="str">
        <f>IF(ISNA(VLOOKUP(H300,thru_backplane!$M$2:$M$901,1,FALSE)),"",1)</f>
        <v/>
      </c>
      <c r="B300" t="str">
        <f>IF(A300=1,VLOOKUP(H300,thru_backplane!$M$2:$N$901,2,FALSE), "")</f>
        <v/>
      </c>
      <c r="F300">
        <v>500</v>
      </c>
      <c r="H300" t="s">
        <v>4669</v>
      </c>
      <c r="I300" t="s">
        <v>6673</v>
      </c>
      <c r="J300" t="s">
        <v>4670</v>
      </c>
      <c r="K300" t="s">
        <v>4391</v>
      </c>
      <c r="L300" t="s">
        <v>4391</v>
      </c>
      <c r="M300" t="s">
        <v>4391</v>
      </c>
    </row>
    <row r="301" spans="1:13" hidden="1" x14ac:dyDescent="0.25">
      <c r="A301" t="str">
        <f>IF(ISNA(VLOOKUP(H301,thru_backplane!$M$2:$M$901,1,FALSE)),"",1)</f>
        <v/>
      </c>
      <c r="B301" t="str">
        <f>IF(A301=1,VLOOKUP(H301,thru_backplane!$M$2:$N$901,2,FALSE), "")</f>
        <v/>
      </c>
      <c r="F301">
        <v>500</v>
      </c>
      <c r="H301" t="s">
        <v>4671</v>
      </c>
      <c r="I301" t="s">
        <v>6673</v>
      </c>
      <c r="J301" t="s">
        <v>4670</v>
      </c>
      <c r="K301" t="s">
        <v>4391</v>
      </c>
      <c r="L301" t="s">
        <v>4391</v>
      </c>
      <c r="M301" t="s">
        <v>4391</v>
      </c>
    </row>
    <row r="302" spans="1:13" hidden="1" x14ac:dyDescent="0.25">
      <c r="A302" t="str">
        <f>IF(ISNA(VLOOKUP(H302,thru_backplane!$M$2:$M$901,1,FALSE)),"",1)</f>
        <v/>
      </c>
      <c r="B302" t="str">
        <f>IF(A302=1,VLOOKUP(H302,thru_backplane!$M$2:$N$901,2,FALSE), "")</f>
        <v/>
      </c>
      <c r="F302">
        <v>500</v>
      </c>
      <c r="H302" t="s">
        <v>4672</v>
      </c>
      <c r="I302" t="s">
        <v>6674</v>
      </c>
      <c r="J302" t="s">
        <v>4670</v>
      </c>
      <c r="K302" t="s">
        <v>4391</v>
      </c>
      <c r="L302" t="s">
        <v>4391</v>
      </c>
      <c r="M302" t="s">
        <v>4391</v>
      </c>
    </row>
    <row r="303" spans="1:13" hidden="1" x14ac:dyDescent="0.25">
      <c r="A303" t="str">
        <f>IF(ISNA(VLOOKUP(H303,thru_backplane!$M$2:$M$901,1,FALSE)),"",1)</f>
        <v/>
      </c>
      <c r="B303" t="str">
        <f>IF(A303=1,VLOOKUP(H303,thru_backplane!$M$2:$N$901,2,FALSE), "")</f>
        <v/>
      </c>
      <c r="F303">
        <v>500</v>
      </c>
      <c r="H303" t="s">
        <v>4673</v>
      </c>
      <c r="I303" t="s">
        <v>6675</v>
      </c>
      <c r="J303" t="s">
        <v>4670</v>
      </c>
      <c r="K303" t="s">
        <v>4391</v>
      </c>
      <c r="L303" t="s">
        <v>4391</v>
      </c>
      <c r="M303" t="s">
        <v>4391</v>
      </c>
    </row>
    <row r="304" spans="1:13" hidden="1" x14ac:dyDescent="0.25">
      <c r="A304" t="str">
        <f>IF(ISNA(VLOOKUP(H304,thru_backplane!$M$2:$M$901,1,FALSE)),"",1)</f>
        <v/>
      </c>
      <c r="B304" t="str">
        <f>IF(A304=1,VLOOKUP(H304,thru_backplane!$M$2:$N$901,2,FALSE), "")</f>
        <v/>
      </c>
      <c r="F304">
        <v>500</v>
      </c>
      <c r="H304" t="s">
        <v>4674</v>
      </c>
      <c r="I304" t="s">
        <v>6676</v>
      </c>
      <c r="J304" t="s">
        <v>4670</v>
      </c>
      <c r="K304" t="s">
        <v>4391</v>
      </c>
      <c r="L304" t="s">
        <v>4391</v>
      </c>
      <c r="M304" t="s">
        <v>4391</v>
      </c>
    </row>
    <row r="305" spans="1:13" hidden="1" x14ac:dyDescent="0.25">
      <c r="A305" t="str">
        <f>IF(ISNA(VLOOKUP(H305,thru_backplane!$M$2:$M$901,1,FALSE)),"",1)</f>
        <v/>
      </c>
      <c r="B305" t="str">
        <f>IF(A305=1,VLOOKUP(H305,thru_backplane!$M$2:$N$901,2,FALSE), "")</f>
        <v/>
      </c>
      <c r="F305">
        <v>500</v>
      </c>
      <c r="H305" t="s">
        <v>4675</v>
      </c>
      <c r="I305" t="s">
        <v>6677</v>
      </c>
      <c r="J305" t="s">
        <v>4670</v>
      </c>
      <c r="K305" t="s">
        <v>4391</v>
      </c>
      <c r="L305" t="s">
        <v>4391</v>
      </c>
      <c r="M305" t="s">
        <v>4391</v>
      </c>
    </row>
    <row r="306" spans="1:13" hidden="1" x14ac:dyDescent="0.25">
      <c r="A306" t="str">
        <f>IF(ISNA(VLOOKUP(H306,thru_backplane!$M$2:$M$901,1,FALSE)),"",1)</f>
        <v/>
      </c>
      <c r="B306" t="str">
        <f>IF(A306=1,VLOOKUP(H306,thru_backplane!$M$2:$N$901,2,FALSE), "")</f>
        <v/>
      </c>
      <c r="F306">
        <v>500</v>
      </c>
      <c r="H306" t="s">
        <v>4676</v>
      </c>
      <c r="I306" t="s">
        <v>6678</v>
      </c>
      <c r="J306" t="s">
        <v>4391</v>
      </c>
      <c r="K306" t="s">
        <v>4391</v>
      </c>
      <c r="L306" t="s">
        <v>4391</v>
      </c>
      <c r="M306" t="s">
        <v>4391</v>
      </c>
    </row>
    <row r="307" spans="1:13" hidden="1" x14ac:dyDescent="0.25">
      <c r="A307" t="str">
        <f>IF(ISNA(VLOOKUP(H307,thru_backplane!$M$2:$M$901,1,FALSE)),"",1)</f>
        <v/>
      </c>
      <c r="B307" t="str">
        <f>IF(A307=1,VLOOKUP(H307,thru_backplane!$M$2:$N$901,2,FALSE), "")</f>
        <v/>
      </c>
      <c r="F307">
        <v>500</v>
      </c>
      <c r="H307" t="s">
        <v>4146</v>
      </c>
      <c r="I307" t="s">
        <v>6678</v>
      </c>
      <c r="J307" t="s">
        <v>4391</v>
      </c>
      <c r="K307" t="s">
        <v>4391</v>
      </c>
      <c r="L307" t="s">
        <v>4391</v>
      </c>
      <c r="M307" t="s">
        <v>4391</v>
      </c>
    </row>
    <row r="308" spans="1:13" hidden="1" x14ac:dyDescent="0.25">
      <c r="A308" t="str">
        <f>IF(ISNA(VLOOKUP(H308,thru_backplane!$M$2:$M$901,1,FALSE)),"",1)</f>
        <v/>
      </c>
      <c r="B308" t="str">
        <f>IF(A308=1,VLOOKUP(H308,thru_backplane!$M$2:$N$901,2,FALSE), "")</f>
        <v/>
      </c>
      <c r="F308">
        <v>501</v>
      </c>
      <c r="H308" t="s">
        <v>4677</v>
      </c>
      <c r="I308" t="s">
        <v>6679</v>
      </c>
      <c r="J308" t="s">
        <v>4652</v>
      </c>
      <c r="K308" t="s">
        <v>4391</v>
      </c>
      <c r="L308" t="s">
        <v>4391</v>
      </c>
      <c r="M308" t="s">
        <v>4391</v>
      </c>
    </row>
    <row r="309" spans="1:13" hidden="1" x14ac:dyDescent="0.25">
      <c r="A309" t="str">
        <f>IF(ISNA(VLOOKUP(H309,thru_backplane!$M$2:$M$901,1,FALSE)),"",1)</f>
        <v/>
      </c>
      <c r="B309" t="str">
        <f>IF(A309=1,VLOOKUP(H309,thru_backplane!$M$2:$N$901,2,FALSE), "")</f>
        <v/>
      </c>
      <c r="F309">
        <v>501</v>
      </c>
      <c r="H309" t="s">
        <v>4678</v>
      </c>
      <c r="I309" t="s">
        <v>6680</v>
      </c>
      <c r="J309" t="s">
        <v>4652</v>
      </c>
      <c r="K309" t="s">
        <v>4391</v>
      </c>
      <c r="L309" t="s">
        <v>4391</v>
      </c>
      <c r="M309" t="s">
        <v>4391</v>
      </c>
    </row>
    <row r="310" spans="1:13" hidden="1" x14ac:dyDescent="0.25">
      <c r="A310" t="str">
        <f>IF(ISNA(VLOOKUP(H310,thru_backplane!$M$2:$M$901,1,FALSE)),"",1)</f>
        <v/>
      </c>
      <c r="B310" t="str">
        <f>IF(A310=1,VLOOKUP(H310,thru_backplane!$M$2:$N$901,2,FALSE), "")</f>
        <v/>
      </c>
      <c r="F310">
        <v>501</v>
      </c>
      <c r="H310" t="s">
        <v>4679</v>
      </c>
      <c r="I310" t="s">
        <v>6681</v>
      </c>
      <c r="J310" t="s">
        <v>4652</v>
      </c>
      <c r="K310" t="s">
        <v>4391</v>
      </c>
      <c r="L310" t="s">
        <v>4391</v>
      </c>
      <c r="M310" t="s">
        <v>4391</v>
      </c>
    </row>
    <row r="311" spans="1:13" hidden="1" x14ac:dyDescent="0.25">
      <c r="A311" t="str">
        <f>IF(ISNA(VLOOKUP(H311,thru_backplane!$M$2:$M$901,1,FALSE)),"",1)</f>
        <v/>
      </c>
      <c r="B311" t="str">
        <f>IF(A311=1,VLOOKUP(H311,thru_backplane!$M$2:$N$901,2,FALSE), "")</f>
        <v/>
      </c>
      <c r="F311">
        <v>501</v>
      </c>
      <c r="H311" t="s">
        <v>4680</v>
      </c>
      <c r="I311" t="s">
        <v>6682</v>
      </c>
      <c r="J311" t="s">
        <v>4652</v>
      </c>
      <c r="K311" t="s">
        <v>4391</v>
      </c>
      <c r="L311" t="s">
        <v>4391</v>
      </c>
      <c r="M311" t="s">
        <v>4391</v>
      </c>
    </row>
    <row r="312" spans="1:13" hidden="1" x14ac:dyDescent="0.25">
      <c r="A312" t="str">
        <f>IF(ISNA(VLOOKUP(H312,thru_backplane!$M$2:$M$901,1,FALSE)),"",1)</f>
        <v/>
      </c>
      <c r="B312" t="str">
        <f>IF(A312=1,VLOOKUP(H312,thru_backplane!$M$2:$N$901,2,FALSE), "")</f>
        <v/>
      </c>
      <c r="F312">
        <v>501</v>
      </c>
      <c r="H312" t="s">
        <v>4681</v>
      </c>
      <c r="I312" t="s">
        <v>6683</v>
      </c>
      <c r="J312" t="s">
        <v>4652</v>
      </c>
      <c r="K312" t="s">
        <v>4391</v>
      </c>
      <c r="L312" t="s">
        <v>4391</v>
      </c>
      <c r="M312" t="s">
        <v>4391</v>
      </c>
    </row>
    <row r="313" spans="1:13" hidden="1" x14ac:dyDescent="0.25">
      <c r="A313" t="str">
        <f>IF(ISNA(VLOOKUP(H313,thru_backplane!$M$2:$M$901,1,FALSE)),"",1)</f>
        <v/>
      </c>
      <c r="B313" t="str">
        <f>IF(A313=1,VLOOKUP(H313,thru_backplane!$M$2:$N$901,2,FALSE), "")</f>
        <v/>
      </c>
      <c r="F313">
        <v>501</v>
      </c>
      <c r="H313" t="s">
        <v>4682</v>
      </c>
      <c r="I313" t="s">
        <v>6684</v>
      </c>
      <c r="J313" t="s">
        <v>4652</v>
      </c>
      <c r="K313" t="s">
        <v>4391</v>
      </c>
      <c r="L313" t="s">
        <v>4391</v>
      </c>
      <c r="M313" t="s">
        <v>4391</v>
      </c>
    </row>
    <row r="314" spans="1:13" hidden="1" x14ac:dyDescent="0.25">
      <c r="A314" t="str">
        <f>IF(ISNA(VLOOKUP(H314,thru_backplane!$M$2:$M$901,1,FALSE)),"",1)</f>
        <v/>
      </c>
      <c r="B314" t="str">
        <f>IF(A314=1,VLOOKUP(H314,thru_backplane!$M$2:$N$901,2,FALSE), "")</f>
        <v/>
      </c>
      <c r="F314">
        <v>501</v>
      </c>
      <c r="H314" t="s">
        <v>4683</v>
      </c>
      <c r="I314" t="s">
        <v>6685</v>
      </c>
      <c r="J314" t="s">
        <v>4652</v>
      </c>
      <c r="K314" t="s">
        <v>4391</v>
      </c>
      <c r="L314" t="s">
        <v>4391</v>
      </c>
      <c r="M314" t="s">
        <v>4391</v>
      </c>
    </row>
    <row r="315" spans="1:13" hidden="1" x14ac:dyDescent="0.25">
      <c r="A315" t="str">
        <f>IF(ISNA(VLOOKUP(H315,thru_backplane!$M$2:$M$901,1,FALSE)),"",1)</f>
        <v/>
      </c>
      <c r="B315" t="str">
        <f>IF(A315=1,VLOOKUP(H315,thru_backplane!$M$2:$N$901,2,FALSE), "")</f>
        <v/>
      </c>
      <c r="F315">
        <v>501</v>
      </c>
      <c r="H315" t="s">
        <v>4684</v>
      </c>
      <c r="I315" t="s">
        <v>6686</v>
      </c>
      <c r="J315" t="s">
        <v>4652</v>
      </c>
      <c r="K315" t="s">
        <v>4391</v>
      </c>
      <c r="L315" t="s">
        <v>4391</v>
      </c>
      <c r="M315" t="s">
        <v>4391</v>
      </c>
    </row>
    <row r="316" spans="1:13" hidden="1" x14ac:dyDescent="0.25">
      <c r="A316" t="str">
        <f>IF(ISNA(VLOOKUP(H316,thru_backplane!$M$2:$M$901,1,FALSE)),"",1)</f>
        <v/>
      </c>
      <c r="B316" t="str">
        <f>IF(A316=1,VLOOKUP(H316,thru_backplane!$M$2:$N$901,2,FALSE), "")</f>
        <v/>
      </c>
      <c r="F316">
        <v>501</v>
      </c>
      <c r="H316" t="s">
        <v>4685</v>
      </c>
      <c r="I316" t="s">
        <v>6687</v>
      </c>
      <c r="J316" t="s">
        <v>4652</v>
      </c>
      <c r="K316" t="s">
        <v>4391</v>
      </c>
      <c r="L316" t="s">
        <v>4391</v>
      </c>
      <c r="M316" t="s">
        <v>4391</v>
      </c>
    </row>
    <row r="317" spans="1:13" hidden="1" x14ac:dyDescent="0.25">
      <c r="A317" t="str">
        <f>IF(ISNA(VLOOKUP(H317,thru_backplane!$M$2:$M$901,1,FALSE)),"",1)</f>
        <v/>
      </c>
      <c r="B317" t="str">
        <f>IF(A317=1,VLOOKUP(H317,thru_backplane!$M$2:$N$901,2,FALSE), "")</f>
        <v/>
      </c>
      <c r="F317">
        <v>501</v>
      </c>
      <c r="H317" t="s">
        <v>4686</v>
      </c>
      <c r="I317" t="s">
        <v>6688</v>
      </c>
      <c r="J317" t="s">
        <v>4652</v>
      </c>
      <c r="K317" t="s">
        <v>4391</v>
      </c>
      <c r="L317" t="s">
        <v>4391</v>
      </c>
      <c r="M317" t="s">
        <v>4391</v>
      </c>
    </row>
    <row r="318" spans="1:13" hidden="1" x14ac:dyDescent="0.25">
      <c r="A318" t="str">
        <f>IF(ISNA(VLOOKUP(H318,thru_backplane!$M$2:$M$901,1,FALSE)),"",1)</f>
        <v/>
      </c>
      <c r="B318" t="str">
        <f>IF(A318=1,VLOOKUP(H318,thru_backplane!$M$2:$N$901,2,FALSE), "")</f>
        <v/>
      </c>
      <c r="F318">
        <v>501</v>
      </c>
      <c r="H318" t="s">
        <v>4687</v>
      </c>
      <c r="I318" t="s">
        <v>6689</v>
      </c>
      <c r="J318" t="s">
        <v>4652</v>
      </c>
      <c r="K318" t="s">
        <v>4391</v>
      </c>
      <c r="L318" t="s">
        <v>4391</v>
      </c>
      <c r="M318" t="s">
        <v>4391</v>
      </c>
    </row>
    <row r="319" spans="1:13" hidden="1" x14ac:dyDescent="0.25">
      <c r="A319" t="str">
        <f>IF(ISNA(VLOOKUP(H319,thru_backplane!$M$2:$M$901,1,FALSE)),"",1)</f>
        <v/>
      </c>
      <c r="B319" t="str">
        <f>IF(A319=1,VLOOKUP(H319,thru_backplane!$M$2:$N$901,2,FALSE), "")</f>
        <v/>
      </c>
      <c r="F319">
        <v>501</v>
      </c>
      <c r="H319" t="s">
        <v>4688</v>
      </c>
      <c r="I319" t="s">
        <v>6690</v>
      </c>
      <c r="J319" t="s">
        <v>4652</v>
      </c>
      <c r="K319" t="s">
        <v>4391</v>
      </c>
      <c r="L319" t="s">
        <v>4391</v>
      </c>
      <c r="M319" t="s">
        <v>4391</v>
      </c>
    </row>
    <row r="320" spans="1:13" hidden="1" x14ac:dyDescent="0.25">
      <c r="A320" t="str">
        <f>IF(ISNA(VLOOKUP(H320,thru_backplane!$M$2:$M$901,1,FALSE)),"",1)</f>
        <v/>
      </c>
      <c r="B320" t="str">
        <f>IF(A320=1,VLOOKUP(H320,thru_backplane!$M$2:$N$901,2,FALSE), "")</f>
        <v/>
      </c>
      <c r="F320">
        <v>501</v>
      </c>
      <c r="H320" t="s">
        <v>4689</v>
      </c>
      <c r="I320" t="s">
        <v>6691</v>
      </c>
      <c r="J320" t="s">
        <v>4652</v>
      </c>
      <c r="K320" t="s">
        <v>4391</v>
      </c>
      <c r="L320" t="s">
        <v>4391</v>
      </c>
      <c r="M320" t="s">
        <v>4391</v>
      </c>
    </row>
    <row r="321" spans="1:13" hidden="1" x14ac:dyDescent="0.25">
      <c r="A321" t="str">
        <f>IF(ISNA(VLOOKUP(H321,thru_backplane!$M$2:$M$901,1,FALSE)),"",1)</f>
        <v/>
      </c>
      <c r="B321" t="str">
        <f>IF(A321=1,VLOOKUP(H321,thru_backplane!$M$2:$N$901,2,FALSE), "")</f>
        <v/>
      </c>
      <c r="F321">
        <v>501</v>
      </c>
      <c r="H321" t="s">
        <v>4690</v>
      </c>
      <c r="I321" t="s">
        <v>6692</v>
      </c>
      <c r="J321" t="s">
        <v>4652</v>
      </c>
      <c r="K321" t="s">
        <v>4391</v>
      </c>
      <c r="L321" t="s">
        <v>4391</v>
      </c>
      <c r="M321" t="s">
        <v>4391</v>
      </c>
    </row>
    <row r="322" spans="1:13" hidden="1" x14ac:dyDescent="0.25">
      <c r="A322" t="str">
        <f>IF(ISNA(VLOOKUP(H322,thru_backplane!$M$2:$M$901,1,FALSE)),"",1)</f>
        <v/>
      </c>
      <c r="B322" t="str">
        <f>IF(A322=1,VLOOKUP(H322,thru_backplane!$M$2:$N$901,2,FALSE), "")</f>
        <v/>
      </c>
      <c r="F322">
        <v>501</v>
      </c>
      <c r="H322" t="s">
        <v>4691</v>
      </c>
      <c r="I322" t="s">
        <v>6693</v>
      </c>
      <c r="J322" t="s">
        <v>4652</v>
      </c>
      <c r="K322" t="s">
        <v>4391</v>
      </c>
      <c r="L322" t="s">
        <v>4391</v>
      </c>
      <c r="M322" t="s">
        <v>4391</v>
      </c>
    </row>
    <row r="323" spans="1:13" hidden="1" x14ac:dyDescent="0.25">
      <c r="A323" t="str">
        <f>IF(ISNA(VLOOKUP(H323,thru_backplane!$M$2:$M$901,1,FALSE)),"",1)</f>
        <v/>
      </c>
      <c r="B323" t="str">
        <f>IF(A323=1,VLOOKUP(H323,thru_backplane!$M$2:$N$901,2,FALSE), "")</f>
        <v/>
      </c>
      <c r="F323">
        <v>501</v>
      </c>
      <c r="H323" t="s">
        <v>4692</v>
      </c>
      <c r="I323" t="s">
        <v>6694</v>
      </c>
      <c r="J323" t="s">
        <v>4652</v>
      </c>
      <c r="K323" t="s">
        <v>4391</v>
      </c>
      <c r="L323" t="s">
        <v>4391</v>
      </c>
      <c r="M323" t="s">
        <v>4391</v>
      </c>
    </row>
    <row r="324" spans="1:13" hidden="1" x14ac:dyDescent="0.25">
      <c r="A324" t="str">
        <f>IF(ISNA(VLOOKUP(H324,thru_backplane!$M$2:$M$901,1,FALSE)),"",1)</f>
        <v/>
      </c>
      <c r="B324" t="str">
        <f>IF(A324=1,VLOOKUP(H324,thru_backplane!$M$2:$N$901,2,FALSE), "")</f>
        <v/>
      </c>
      <c r="F324">
        <v>501</v>
      </c>
      <c r="H324" t="s">
        <v>4693</v>
      </c>
      <c r="I324" t="s">
        <v>6695</v>
      </c>
      <c r="J324" t="s">
        <v>4652</v>
      </c>
      <c r="K324" t="s">
        <v>4391</v>
      </c>
      <c r="L324" t="s">
        <v>4391</v>
      </c>
      <c r="M324" t="s">
        <v>4391</v>
      </c>
    </row>
    <row r="325" spans="1:13" hidden="1" x14ac:dyDescent="0.25">
      <c r="A325" t="str">
        <f>IF(ISNA(VLOOKUP(H325,thru_backplane!$M$2:$M$901,1,FALSE)),"",1)</f>
        <v/>
      </c>
      <c r="B325" t="str">
        <f>IF(A325=1,VLOOKUP(H325,thru_backplane!$M$2:$N$901,2,FALSE), "")</f>
        <v/>
      </c>
      <c r="F325">
        <v>501</v>
      </c>
      <c r="H325" t="s">
        <v>4694</v>
      </c>
      <c r="I325" t="s">
        <v>6696</v>
      </c>
      <c r="J325" t="s">
        <v>4652</v>
      </c>
      <c r="K325" t="s">
        <v>4391</v>
      </c>
      <c r="L325" t="s">
        <v>4391</v>
      </c>
      <c r="M325" t="s">
        <v>4391</v>
      </c>
    </row>
    <row r="326" spans="1:13" hidden="1" x14ac:dyDescent="0.25">
      <c r="A326" t="str">
        <f>IF(ISNA(VLOOKUP(H326,thru_backplane!$M$2:$M$901,1,FALSE)),"",1)</f>
        <v/>
      </c>
      <c r="B326" t="str">
        <f>IF(A326=1,VLOOKUP(H326,thru_backplane!$M$2:$N$901,2,FALSE), "")</f>
        <v/>
      </c>
      <c r="F326">
        <v>501</v>
      </c>
      <c r="H326" t="s">
        <v>4695</v>
      </c>
      <c r="I326" t="s">
        <v>6697</v>
      </c>
      <c r="J326" t="s">
        <v>4652</v>
      </c>
      <c r="K326" t="s">
        <v>4391</v>
      </c>
      <c r="L326" t="s">
        <v>4391</v>
      </c>
      <c r="M326" t="s">
        <v>4391</v>
      </c>
    </row>
    <row r="327" spans="1:13" hidden="1" x14ac:dyDescent="0.25">
      <c r="A327" t="str">
        <f>IF(ISNA(VLOOKUP(H327,thru_backplane!$M$2:$M$901,1,FALSE)),"",1)</f>
        <v/>
      </c>
      <c r="B327" t="str">
        <f>IF(A327=1,VLOOKUP(H327,thru_backplane!$M$2:$N$901,2,FALSE), "")</f>
        <v/>
      </c>
      <c r="F327">
        <v>501</v>
      </c>
      <c r="H327" t="s">
        <v>4696</v>
      </c>
      <c r="I327" t="s">
        <v>6698</v>
      </c>
      <c r="J327" t="s">
        <v>4652</v>
      </c>
      <c r="K327" t="s">
        <v>4391</v>
      </c>
      <c r="L327" t="s">
        <v>4391</v>
      </c>
      <c r="M327" t="s">
        <v>4391</v>
      </c>
    </row>
    <row r="328" spans="1:13" hidden="1" x14ac:dyDescent="0.25">
      <c r="A328" t="str">
        <f>IF(ISNA(VLOOKUP(H328,thru_backplane!$M$2:$M$901,1,FALSE)),"",1)</f>
        <v/>
      </c>
      <c r="B328" t="str">
        <f>IF(A328=1,VLOOKUP(H328,thru_backplane!$M$2:$N$901,2,FALSE), "")</f>
        <v/>
      </c>
      <c r="F328">
        <v>501</v>
      </c>
      <c r="H328" t="s">
        <v>4697</v>
      </c>
      <c r="I328" t="s">
        <v>6699</v>
      </c>
      <c r="J328" t="s">
        <v>4652</v>
      </c>
      <c r="K328" t="s">
        <v>4391</v>
      </c>
      <c r="L328" t="s">
        <v>4391</v>
      </c>
      <c r="M328" t="s">
        <v>4391</v>
      </c>
    </row>
    <row r="329" spans="1:13" hidden="1" x14ac:dyDescent="0.25">
      <c r="A329" t="str">
        <f>IF(ISNA(VLOOKUP(H329,thru_backplane!$M$2:$M$901,1,FALSE)),"",1)</f>
        <v/>
      </c>
      <c r="B329" t="str">
        <f>IF(A329=1,VLOOKUP(H329,thru_backplane!$M$2:$N$901,2,FALSE), "")</f>
        <v/>
      </c>
      <c r="F329">
        <v>501</v>
      </c>
      <c r="H329" t="s">
        <v>4698</v>
      </c>
      <c r="I329" t="s">
        <v>6700</v>
      </c>
      <c r="J329" t="s">
        <v>4652</v>
      </c>
      <c r="K329" t="s">
        <v>4391</v>
      </c>
      <c r="L329" t="s">
        <v>4391</v>
      </c>
      <c r="M329" t="s">
        <v>4391</v>
      </c>
    </row>
    <row r="330" spans="1:13" hidden="1" x14ac:dyDescent="0.25">
      <c r="A330" t="str">
        <f>IF(ISNA(VLOOKUP(H330,thru_backplane!$M$2:$M$901,1,FALSE)),"",1)</f>
        <v/>
      </c>
      <c r="B330" t="str">
        <f>IF(A330=1,VLOOKUP(H330,thru_backplane!$M$2:$N$901,2,FALSE), "")</f>
        <v/>
      </c>
      <c r="F330">
        <v>501</v>
      </c>
      <c r="H330" t="s">
        <v>4699</v>
      </c>
      <c r="I330" t="s">
        <v>6701</v>
      </c>
      <c r="J330" t="s">
        <v>4652</v>
      </c>
      <c r="K330" t="s">
        <v>4391</v>
      </c>
      <c r="L330" t="s">
        <v>4391</v>
      </c>
      <c r="M330" t="s">
        <v>4391</v>
      </c>
    </row>
    <row r="331" spans="1:13" hidden="1" x14ac:dyDescent="0.25">
      <c r="A331" t="str">
        <f>IF(ISNA(VLOOKUP(H331,thru_backplane!$M$2:$M$901,1,FALSE)),"",1)</f>
        <v/>
      </c>
      <c r="B331" t="str">
        <f>IF(A331=1,VLOOKUP(H331,thru_backplane!$M$2:$N$901,2,FALSE), "")</f>
        <v/>
      </c>
      <c r="F331">
        <v>501</v>
      </c>
      <c r="H331" t="s">
        <v>4700</v>
      </c>
      <c r="I331" t="s">
        <v>6702</v>
      </c>
      <c r="J331" t="s">
        <v>4652</v>
      </c>
      <c r="K331" t="s">
        <v>4391</v>
      </c>
      <c r="L331" t="s">
        <v>4391</v>
      </c>
      <c r="M331" t="s">
        <v>4391</v>
      </c>
    </row>
    <row r="332" spans="1:13" hidden="1" x14ac:dyDescent="0.25">
      <c r="A332" t="str">
        <f>IF(ISNA(VLOOKUP(H332,thru_backplane!$M$2:$M$901,1,FALSE)),"",1)</f>
        <v/>
      </c>
      <c r="B332" t="str">
        <f>IF(A332=1,VLOOKUP(H332,thru_backplane!$M$2:$N$901,2,FALSE), "")</f>
        <v/>
      </c>
      <c r="F332">
        <v>501</v>
      </c>
      <c r="H332" t="s">
        <v>4701</v>
      </c>
      <c r="I332" t="s">
        <v>6703</v>
      </c>
      <c r="J332" t="s">
        <v>4652</v>
      </c>
      <c r="K332" t="s">
        <v>4391</v>
      </c>
      <c r="L332" t="s">
        <v>4391</v>
      </c>
      <c r="M332" t="s">
        <v>4391</v>
      </c>
    </row>
    <row r="333" spans="1:13" hidden="1" x14ac:dyDescent="0.25">
      <c r="A333" t="str">
        <f>IF(ISNA(VLOOKUP(H333,thru_backplane!$M$2:$M$901,1,FALSE)),"",1)</f>
        <v/>
      </c>
      <c r="B333" t="str">
        <f>IF(A333=1,VLOOKUP(H333,thru_backplane!$M$2:$N$901,2,FALSE), "")</f>
        <v/>
      </c>
      <c r="F333">
        <v>501</v>
      </c>
      <c r="H333" t="s">
        <v>4702</v>
      </c>
      <c r="I333" t="s">
        <v>6704</v>
      </c>
      <c r="J333" t="s">
        <v>4652</v>
      </c>
      <c r="K333" t="s">
        <v>4391</v>
      </c>
      <c r="L333" t="s">
        <v>4391</v>
      </c>
      <c r="M333" t="s">
        <v>4391</v>
      </c>
    </row>
    <row r="334" spans="1:13" hidden="1" x14ac:dyDescent="0.25">
      <c r="A334" t="str">
        <f>IF(ISNA(VLOOKUP(H334,thru_backplane!$M$2:$M$901,1,FALSE)),"",1)</f>
        <v/>
      </c>
      <c r="B334" t="str">
        <f>IF(A334=1,VLOOKUP(H334,thru_backplane!$M$2:$N$901,2,FALSE), "")</f>
        <v/>
      </c>
      <c r="F334">
        <v>501</v>
      </c>
      <c r="H334" t="s">
        <v>4147</v>
      </c>
      <c r="I334" t="s">
        <v>6705</v>
      </c>
      <c r="J334" t="s">
        <v>4391</v>
      </c>
      <c r="K334" t="s">
        <v>4391</v>
      </c>
      <c r="L334" t="s">
        <v>4391</v>
      </c>
      <c r="M334" t="s">
        <v>4391</v>
      </c>
    </row>
    <row r="335" spans="1:13" hidden="1" x14ac:dyDescent="0.25">
      <c r="A335" t="str">
        <f>IF(ISNA(VLOOKUP(H335,thru_backplane!$M$2:$M$901,1,FALSE)),"",1)</f>
        <v/>
      </c>
      <c r="B335" t="str">
        <f>IF(A335=1,VLOOKUP(H335,thru_backplane!$M$2:$N$901,2,FALSE), "")</f>
        <v/>
      </c>
      <c r="F335">
        <v>501</v>
      </c>
      <c r="H335" t="s">
        <v>4150</v>
      </c>
      <c r="I335" t="s">
        <v>6705</v>
      </c>
      <c r="J335" t="s">
        <v>4391</v>
      </c>
      <c r="K335" t="s">
        <v>4391</v>
      </c>
      <c r="L335" t="s">
        <v>4391</v>
      </c>
      <c r="M335" t="s">
        <v>4391</v>
      </c>
    </row>
    <row r="336" spans="1:13" hidden="1" x14ac:dyDescent="0.25">
      <c r="A336" t="str">
        <f>IF(ISNA(VLOOKUP(H336,thru_backplane!$M$2:$M$901,1,FALSE)),"",1)</f>
        <v/>
      </c>
      <c r="B336" t="str">
        <f>IF(A336=1,VLOOKUP(H336,thru_backplane!$M$2:$N$901,2,FALSE), "")</f>
        <v/>
      </c>
      <c r="F336">
        <v>502</v>
      </c>
      <c r="H336" t="s">
        <v>4703</v>
      </c>
      <c r="I336" t="s">
        <v>6706</v>
      </c>
      <c r="J336" t="s">
        <v>4704</v>
      </c>
      <c r="K336" t="s">
        <v>4391</v>
      </c>
      <c r="L336" t="s">
        <v>4391</v>
      </c>
      <c r="M336" t="s">
        <v>4391</v>
      </c>
    </row>
    <row r="337" spans="1:13" hidden="1" x14ac:dyDescent="0.25">
      <c r="A337" t="str">
        <f>IF(ISNA(VLOOKUP(H337,thru_backplane!$M$2:$M$901,1,FALSE)),"",1)</f>
        <v/>
      </c>
      <c r="B337" t="str">
        <f>IF(A337=1,VLOOKUP(H337,thru_backplane!$M$2:$N$901,2,FALSE), "")</f>
        <v/>
      </c>
      <c r="F337">
        <v>502</v>
      </c>
      <c r="H337" t="s">
        <v>4334</v>
      </c>
      <c r="I337" t="s">
        <v>6707</v>
      </c>
      <c r="J337" t="s">
        <v>4704</v>
      </c>
      <c r="K337" t="s">
        <v>4391</v>
      </c>
      <c r="L337" t="s">
        <v>4391</v>
      </c>
      <c r="M337" t="s">
        <v>4391</v>
      </c>
    </row>
    <row r="338" spans="1:13" hidden="1" x14ac:dyDescent="0.25">
      <c r="A338" t="str">
        <f>IF(ISNA(VLOOKUP(H338,thru_backplane!$M$2:$M$901,1,FALSE)),"",1)</f>
        <v/>
      </c>
      <c r="B338" t="str">
        <f>IF(A338=1,VLOOKUP(H338,thru_backplane!$M$2:$N$901,2,FALSE), "")</f>
        <v/>
      </c>
      <c r="F338">
        <v>502</v>
      </c>
      <c r="H338" t="s">
        <v>4333</v>
      </c>
      <c r="I338" t="s">
        <v>6708</v>
      </c>
      <c r="J338" t="s">
        <v>4704</v>
      </c>
      <c r="K338" t="s">
        <v>4391</v>
      </c>
      <c r="L338" t="s">
        <v>4391</v>
      </c>
      <c r="M338" t="s">
        <v>4391</v>
      </c>
    </row>
    <row r="339" spans="1:13" hidden="1" x14ac:dyDescent="0.25">
      <c r="A339" t="str">
        <f>IF(ISNA(VLOOKUP(H339,thru_backplane!$M$2:$M$901,1,FALSE)),"",1)</f>
        <v/>
      </c>
      <c r="B339" t="str">
        <f>IF(A339=1,VLOOKUP(H339,thru_backplane!$M$2:$N$901,2,FALSE), "")</f>
        <v/>
      </c>
      <c r="F339">
        <v>502</v>
      </c>
      <c r="H339" t="s">
        <v>4705</v>
      </c>
      <c r="I339" t="s">
        <v>6709</v>
      </c>
      <c r="J339" t="s">
        <v>4704</v>
      </c>
      <c r="K339" t="s">
        <v>4391</v>
      </c>
      <c r="L339" t="s">
        <v>4391</v>
      </c>
      <c r="M339" t="s">
        <v>4391</v>
      </c>
    </row>
    <row r="340" spans="1:13" hidden="1" x14ac:dyDescent="0.25">
      <c r="A340" t="str">
        <f>IF(ISNA(VLOOKUP(H340,thru_backplane!$M$2:$M$901,1,FALSE)),"",1)</f>
        <v/>
      </c>
      <c r="B340" t="str">
        <f>IF(A340=1,VLOOKUP(H340,thru_backplane!$M$2:$N$901,2,FALSE), "")</f>
        <v/>
      </c>
      <c r="F340">
        <v>502</v>
      </c>
      <c r="H340" t="s">
        <v>4706</v>
      </c>
      <c r="I340" t="s">
        <v>6710</v>
      </c>
      <c r="J340" t="s">
        <v>4704</v>
      </c>
      <c r="K340" t="s">
        <v>4391</v>
      </c>
      <c r="L340" t="s">
        <v>4391</v>
      </c>
      <c r="M340" t="s">
        <v>4391</v>
      </c>
    </row>
    <row r="341" spans="1:13" hidden="1" x14ac:dyDescent="0.25">
      <c r="A341" t="str">
        <f>IF(ISNA(VLOOKUP(H341,thru_backplane!$M$2:$M$901,1,FALSE)),"",1)</f>
        <v/>
      </c>
      <c r="B341" t="str">
        <f>IF(A341=1,VLOOKUP(H341,thru_backplane!$M$2:$N$901,2,FALSE), "")</f>
        <v/>
      </c>
      <c r="F341">
        <v>502</v>
      </c>
      <c r="H341" t="s">
        <v>4337</v>
      </c>
      <c r="I341" t="s">
        <v>6711</v>
      </c>
      <c r="J341" t="s">
        <v>4704</v>
      </c>
      <c r="K341" t="s">
        <v>4391</v>
      </c>
      <c r="L341" t="s">
        <v>4391</v>
      </c>
      <c r="M341" t="s">
        <v>4391</v>
      </c>
    </row>
    <row r="342" spans="1:13" hidden="1" x14ac:dyDescent="0.25">
      <c r="A342" t="str">
        <f>IF(ISNA(VLOOKUP(H342,thru_backplane!$M$2:$M$901,1,FALSE)),"",1)</f>
        <v/>
      </c>
      <c r="B342" t="str">
        <f>IF(A342=1,VLOOKUP(H342,thru_backplane!$M$2:$N$901,2,FALSE), "")</f>
        <v/>
      </c>
      <c r="F342">
        <v>502</v>
      </c>
      <c r="H342" t="s">
        <v>4338</v>
      </c>
      <c r="I342" t="s">
        <v>6712</v>
      </c>
      <c r="J342" t="s">
        <v>4704</v>
      </c>
      <c r="K342" t="s">
        <v>4391</v>
      </c>
      <c r="L342" t="s">
        <v>4391</v>
      </c>
      <c r="M342" t="s">
        <v>4391</v>
      </c>
    </row>
    <row r="343" spans="1:13" hidden="1" x14ac:dyDescent="0.25">
      <c r="A343" t="str">
        <f>IF(ISNA(VLOOKUP(H343,thru_backplane!$M$2:$M$901,1,FALSE)),"",1)</f>
        <v/>
      </c>
      <c r="B343" t="str">
        <f>IF(A343=1,VLOOKUP(H343,thru_backplane!$M$2:$N$901,2,FALSE), "")</f>
        <v/>
      </c>
      <c r="F343">
        <v>502</v>
      </c>
      <c r="H343" t="s">
        <v>4335</v>
      </c>
      <c r="I343" t="s">
        <v>6713</v>
      </c>
      <c r="J343" t="s">
        <v>4704</v>
      </c>
      <c r="K343" t="s">
        <v>4391</v>
      </c>
      <c r="L343" t="s">
        <v>4391</v>
      </c>
      <c r="M343" t="s">
        <v>4391</v>
      </c>
    </row>
    <row r="344" spans="1:13" hidden="1" x14ac:dyDescent="0.25">
      <c r="A344" t="str">
        <f>IF(ISNA(VLOOKUP(H344,thru_backplane!$M$2:$M$901,1,FALSE)),"",1)</f>
        <v/>
      </c>
      <c r="B344" t="str">
        <f>IF(A344=1,VLOOKUP(H344,thru_backplane!$M$2:$N$901,2,FALSE), "")</f>
        <v/>
      </c>
      <c r="F344">
        <v>502</v>
      </c>
      <c r="H344" t="s">
        <v>4336</v>
      </c>
      <c r="I344" t="s">
        <v>6714</v>
      </c>
      <c r="J344" t="s">
        <v>4704</v>
      </c>
      <c r="K344" t="s">
        <v>4391</v>
      </c>
      <c r="L344" t="s">
        <v>4391</v>
      </c>
      <c r="M344" t="s">
        <v>4391</v>
      </c>
    </row>
    <row r="345" spans="1:13" hidden="1" x14ac:dyDescent="0.25">
      <c r="A345" t="str">
        <f>IF(ISNA(VLOOKUP(H345,thru_backplane!$M$2:$M$901,1,FALSE)),"",1)</f>
        <v/>
      </c>
      <c r="B345" t="str">
        <f>IF(A345=1,VLOOKUP(H345,thru_backplane!$M$2:$N$901,2,FALSE), "")</f>
        <v/>
      </c>
      <c r="F345">
        <v>502</v>
      </c>
      <c r="H345" t="s">
        <v>4707</v>
      </c>
      <c r="I345" t="s">
        <v>6715</v>
      </c>
      <c r="J345" t="s">
        <v>4704</v>
      </c>
      <c r="K345" t="s">
        <v>4391</v>
      </c>
      <c r="L345" t="s">
        <v>4391</v>
      </c>
      <c r="M345" t="s">
        <v>4391</v>
      </c>
    </row>
    <row r="346" spans="1:13" hidden="1" x14ac:dyDescent="0.25">
      <c r="A346" t="str">
        <f>IF(ISNA(VLOOKUP(H346,thru_backplane!$M$2:$M$901,1,FALSE)),"",1)</f>
        <v/>
      </c>
      <c r="B346" t="str">
        <f>IF(A346=1,VLOOKUP(H346,thru_backplane!$M$2:$N$901,2,FALSE), "")</f>
        <v/>
      </c>
      <c r="F346">
        <v>502</v>
      </c>
      <c r="H346" t="s">
        <v>4708</v>
      </c>
      <c r="I346" t="s">
        <v>6716</v>
      </c>
      <c r="J346" t="s">
        <v>4704</v>
      </c>
      <c r="K346" t="s">
        <v>4391</v>
      </c>
      <c r="L346" t="s">
        <v>4391</v>
      </c>
      <c r="M346" t="s">
        <v>4391</v>
      </c>
    </row>
    <row r="347" spans="1:13" hidden="1" x14ac:dyDescent="0.25">
      <c r="A347" t="str">
        <f>IF(ISNA(VLOOKUP(H347,thru_backplane!$M$2:$M$901,1,FALSE)),"",1)</f>
        <v/>
      </c>
      <c r="B347" t="str">
        <f>IF(A347=1,VLOOKUP(H347,thru_backplane!$M$2:$N$901,2,FALSE), "")</f>
        <v/>
      </c>
      <c r="F347">
        <v>502</v>
      </c>
      <c r="H347" t="s">
        <v>4709</v>
      </c>
      <c r="I347" t="s">
        <v>6717</v>
      </c>
      <c r="J347" t="s">
        <v>4704</v>
      </c>
      <c r="K347" t="s">
        <v>4391</v>
      </c>
      <c r="L347" t="s">
        <v>4391</v>
      </c>
      <c r="M347" t="s">
        <v>4391</v>
      </c>
    </row>
    <row r="348" spans="1:13" hidden="1" x14ac:dyDescent="0.25">
      <c r="A348" t="str">
        <f>IF(ISNA(VLOOKUP(H348,thru_backplane!$M$2:$M$901,1,FALSE)),"",1)</f>
        <v/>
      </c>
      <c r="B348" t="str">
        <f>IF(A348=1,VLOOKUP(H348,thru_backplane!$M$2:$N$901,2,FALSE), "")</f>
        <v/>
      </c>
      <c r="F348">
        <v>502</v>
      </c>
      <c r="H348" t="s">
        <v>4710</v>
      </c>
      <c r="I348" t="s">
        <v>6718</v>
      </c>
      <c r="J348" t="s">
        <v>4704</v>
      </c>
      <c r="K348" t="s">
        <v>4391</v>
      </c>
      <c r="L348" t="s">
        <v>4391</v>
      </c>
      <c r="M348" t="s">
        <v>4391</v>
      </c>
    </row>
    <row r="349" spans="1:13" hidden="1" x14ac:dyDescent="0.25">
      <c r="A349" t="str">
        <f>IF(ISNA(VLOOKUP(H349,thru_backplane!$M$2:$M$901,1,FALSE)),"",1)</f>
        <v/>
      </c>
      <c r="B349" t="str">
        <f>IF(A349=1,VLOOKUP(H349,thru_backplane!$M$2:$N$901,2,FALSE), "")</f>
        <v/>
      </c>
      <c r="F349">
        <v>502</v>
      </c>
      <c r="H349" t="s">
        <v>4711</v>
      </c>
      <c r="I349" t="s">
        <v>6719</v>
      </c>
      <c r="J349" t="s">
        <v>4704</v>
      </c>
      <c r="K349" t="s">
        <v>4391</v>
      </c>
      <c r="L349" t="s">
        <v>4391</v>
      </c>
      <c r="M349" t="s">
        <v>4391</v>
      </c>
    </row>
    <row r="350" spans="1:13" hidden="1" x14ac:dyDescent="0.25">
      <c r="A350" t="str">
        <f>IF(ISNA(VLOOKUP(H350,thru_backplane!$M$2:$M$901,1,FALSE)),"",1)</f>
        <v/>
      </c>
      <c r="B350" t="str">
        <f>IF(A350=1,VLOOKUP(H350,thru_backplane!$M$2:$N$901,2,FALSE), "")</f>
        <v/>
      </c>
      <c r="F350">
        <v>502</v>
      </c>
      <c r="H350" t="s">
        <v>4712</v>
      </c>
      <c r="I350" t="s">
        <v>6720</v>
      </c>
      <c r="J350" t="s">
        <v>4704</v>
      </c>
      <c r="K350" t="s">
        <v>4391</v>
      </c>
      <c r="L350" t="s">
        <v>4391</v>
      </c>
      <c r="M350" t="s">
        <v>4391</v>
      </c>
    </row>
    <row r="351" spans="1:13" hidden="1" x14ac:dyDescent="0.25">
      <c r="A351" t="str">
        <f>IF(ISNA(VLOOKUP(H351,thru_backplane!$M$2:$M$901,1,FALSE)),"",1)</f>
        <v/>
      </c>
      <c r="B351" t="str">
        <f>IF(A351=1,VLOOKUP(H351,thru_backplane!$M$2:$N$901,2,FALSE), "")</f>
        <v/>
      </c>
      <c r="F351">
        <v>502</v>
      </c>
      <c r="H351" t="s">
        <v>4713</v>
      </c>
      <c r="I351" t="s">
        <v>6721</v>
      </c>
      <c r="J351" t="s">
        <v>4704</v>
      </c>
      <c r="K351" t="s">
        <v>4391</v>
      </c>
      <c r="L351" t="s">
        <v>4391</v>
      </c>
      <c r="M351" t="s">
        <v>4391</v>
      </c>
    </row>
    <row r="352" spans="1:13" hidden="1" x14ac:dyDescent="0.25">
      <c r="A352" t="str">
        <f>IF(ISNA(VLOOKUP(H352,thru_backplane!$M$2:$M$901,1,FALSE)),"",1)</f>
        <v/>
      </c>
      <c r="B352" t="str">
        <f>IF(A352=1,VLOOKUP(H352,thru_backplane!$M$2:$N$901,2,FALSE), "")</f>
        <v/>
      </c>
      <c r="F352">
        <v>502</v>
      </c>
      <c r="H352" t="s">
        <v>4714</v>
      </c>
      <c r="I352" t="s">
        <v>6722</v>
      </c>
      <c r="J352" t="s">
        <v>4704</v>
      </c>
      <c r="K352" t="s">
        <v>4391</v>
      </c>
      <c r="L352" t="s">
        <v>4391</v>
      </c>
      <c r="M352" t="s">
        <v>4391</v>
      </c>
    </row>
    <row r="353" spans="1:13" hidden="1" x14ac:dyDescent="0.25">
      <c r="A353" t="str">
        <f>IF(ISNA(VLOOKUP(H353,thru_backplane!$M$2:$M$901,1,FALSE)),"",1)</f>
        <v/>
      </c>
      <c r="B353" t="str">
        <f>IF(A353=1,VLOOKUP(H353,thru_backplane!$M$2:$N$901,2,FALSE), "")</f>
        <v/>
      </c>
      <c r="F353">
        <v>502</v>
      </c>
      <c r="H353" t="s">
        <v>4715</v>
      </c>
      <c r="I353" t="s">
        <v>6723</v>
      </c>
      <c r="J353" t="s">
        <v>4704</v>
      </c>
      <c r="K353" t="s">
        <v>4391</v>
      </c>
      <c r="L353" t="s">
        <v>4391</v>
      </c>
      <c r="M353" t="s">
        <v>4391</v>
      </c>
    </row>
    <row r="354" spans="1:13" hidden="1" x14ac:dyDescent="0.25">
      <c r="A354" t="str">
        <f>IF(ISNA(VLOOKUP(H354,thru_backplane!$M$2:$M$901,1,FALSE)),"",1)</f>
        <v/>
      </c>
      <c r="B354" t="str">
        <f>IF(A354=1,VLOOKUP(H354,thru_backplane!$M$2:$N$901,2,FALSE), "")</f>
        <v/>
      </c>
      <c r="F354">
        <v>502</v>
      </c>
      <c r="H354" t="s">
        <v>4716</v>
      </c>
      <c r="I354" t="s">
        <v>6724</v>
      </c>
      <c r="J354" t="s">
        <v>4704</v>
      </c>
      <c r="K354" t="s">
        <v>4391</v>
      </c>
      <c r="L354" t="s">
        <v>4391</v>
      </c>
      <c r="M354" t="s">
        <v>4391</v>
      </c>
    </row>
    <row r="355" spans="1:13" hidden="1" x14ac:dyDescent="0.25">
      <c r="A355" t="str">
        <f>IF(ISNA(VLOOKUP(H355,thru_backplane!$M$2:$M$901,1,FALSE)),"",1)</f>
        <v/>
      </c>
      <c r="B355" t="str">
        <f>IF(A355=1,VLOOKUP(H355,thru_backplane!$M$2:$N$901,2,FALSE), "")</f>
        <v/>
      </c>
      <c r="F355">
        <v>502</v>
      </c>
      <c r="H355" t="s">
        <v>4717</v>
      </c>
      <c r="I355" t="s">
        <v>6725</v>
      </c>
      <c r="J355" t="s">
        <v>4704</v>
      </c>
      <c r="K355" t="s">
        <v>4391</v>
      </c>
      <c r="L355" t="s">
        <v>4391</v>
      </c>
      <c r="M355" t="s">
        <v>4391</v>
      </c>
    </row>
    <row r="356" spans="1:13" hidden="1" x14ac:dyDescent="0.25">
      <c r="A356" t="str">
        <f>IF(ISNA(VLOOKUP(H356,thru_backplane!$M$2:$M$901,1,FALSE)),"",1)</f>
        <v/>
      </c>
      <c r="B356" t="str">
        <f>IF(A356=1,VLOOKUP(H356,thru_backplane!$M$2:$N$901,2,FALSE), "")</f>
        <v/>
      </c>
      <c r="F356">
        <v>502</v>
      </c>
      <c r="H356" t="s">
        <v>4718</v>
      </c>
      <c r="I356" t="s">
        <v>6726</v>
      </c>
      <c r="J356" t="s">
        <v>4704</v>
      </c>
      <c r="K356" t="s">
        <v>4391</v>
      </c>
      <c r="L356" t="s">
        <v>4391</v>
      </c>
      <c r="M356" t="s">
        <v>4391</v>
      </c>
    </row>
    <row r="357" spans="1:13" hidden="1" x14ac:dyDescent="0.25">
      <c r="A357" t="str">
        <f>IF(ISNA(VLOOKUP(H357,thru_backplane!$M$2:$M$901,1,FALSE)),"",1)</f>
        <v/>
      </c>
      <c r="B357" t="str">
        <f>IF(A357=1,VLOOKUP(H357,thru_backplane!$M$2:$N$901,2,FALSE), "")</f>
        <v/>
      </c>
      <c r="F357">
        <v>502</v>
      </c>
      <c r="H357" t="s">
        <v>4719</v>
      </c>
      <c r="I357" t="s">
        <v>6727</v>
      </c>
      <c r="J357" t="s">
        <v>4704</v>
      </c>
      <c r="K357" t="s">
        <v>4391</v>
      </c>
      <c r="L357" t="s">
        <v>4391</v>
      </c>
      <c r="M357" t="s">
        <v>4391</v>
      </c>
    </row>
    <row r="358" spans="1:13" hidden="1" x14ac:dyDescent="0.25">
      <c r="A358" t="str">
        <f>IF(ISNA(VLOOKUP(H358,thru_backplane!$M$2:$M$901,1,FALSE)),"",1)</f>
        <v/>
      </c>
      <c r="B358" t="str">
        <f>IF(A358=1,VLOOKUP(H358,thru_backplane!$M$2:$N$901,2,FALSE), "")</f>
        <v/>
      </c>
      <c r="F358">
        <v>502</v>
      </c>
      <c r="H358" t="s">
        <v>4720</v>
      </c>
      <c r="I358" t="s">
        <v>6728</v>
      </c>
      <c r="J358" t="s">
        <v>4704</v>
      </c>
      <c r="K358" t="s">
        <v>4391</v>
      </c>
      <c r="L358" t="s">
        <v>4391</v>
      </c>
      <c r="M358" t="s">
        <v>4391</v>
      </c>
    </row>
    <row r="359" spans="1:13" hidden="1" x14ac:dyDescent="0.25">
      <c r="A359" t="str">
        <f>IF(ISNA(VLOOKUP(H359,thru_backplane!$M$2:$M$901,1,FALSE)),"",1)</f>
        <v/>
      </c>
      <c r="B359" t="str">
        <f>IF(A359=1,VLOOKUP(H359,thru_backplane!$M$2:$N$901,2,FALSE), "")</f>
        <v/>
      </c>
      <c r="F359">
        <v>502</v>
      </c>
      <c r="H359" t="s">
        <v>4721</v>
      </c>
      <c r="I359" t="s">
        <v>6729</v>
      </c>
      <c r="J359" t="s">
        <v>4704</v>
      </c>
      <c r="K359" t="s">
        <v>4391</v>
      </c>
      <c r="L359" t="s">
        <v>4391</v>
      </c>
      <c r="M359" t="s">
        <v>4391</v>
      </c>
    </row>
    <row r="360" spans="1:13" hidden="1" x14ac:dyDescent="0.25">
      <c r="A360" t="str">
        <f>IF(ISNA(VLOOKUP(H360,thru_backplane!$M$2:$M$901,1,FALSE)),"",1)</f>
        <v/>
      </c>
      <c r="B360" t="str">
        <f>IF(A360=1,VLOOKUP(H360,thru_backplane!$M$2:$N$901,2,FALSE), "")</f>
        <v/>
      </c>
      <c r="F360">
        <v>502</v>
      </c>
      <c r="H360" t="s">
        <v>4722</v>
      </c>
      <c r="I360" t="s">
        <v>6730</v>
      </c>
      <c r="J360" t="s">
        <v>4704</v>
      </c>
      <c r="K360" t="s">
        <v>4391</v>
      </c>
      <c r="L360" t="s">
        <v>4391</v>
      </c>
      <c r="M360" t="s">
        <v>4391</v>
      </c>
    </row>
    <row r="361" spans="1:13" hidden="1" x14ac:dyDescent="0.25">
      <c r="A361" t="str">
        <f>IF(ISNA(VLOOKUP(H361,thru_backplane!$M$2:$M$901,1,FALSE)),"",1)</f>
        <v/>
      </c>
      <c r="B361" t="str">
        <f>IF(A361=1,VLOOKUP(H361,thru_backplane!$M$2:$N$901,2,FALSE), "")</f>
        <v/>
      </c>
      <c r="F361">
        <v>502</v>
      </c>
      <c r="H361" t="s">
        <v>4723</v>
      </c>
      <c r="I361" t="s">
        <v>6731</v>
      </c>
      <c r="J361" t="s">
        <v>4704</v>
      </c>
      <c r="K361" t="s">
        <v>4391</v>
      </c>
      <c r="L361" t="s">
        <v>4391</v>
      </c>
      <c r="M361" t="s">
        <v>4391</v>
      </c>
    </row>
    <row r="362" spans="1:13" hidden="1" x14ac:dyDescent="0.25">
      <c r="A362" t="str">
        <f>IF(ISNA(VLOOKUP(H362,thru_backplane!$M$2:$M$901,1,FALSE)),"",1)</f>
        <v/>
      </c>
      <c r="B362" t="str">
        <f>IF(A362=1,VLOOKUP(H362,thru_backplane!$M$2:$N$901,2,FALSE), "")</f>
        <v/>
      </c>
      <c r="F362">
        <v>502</v>
      </c>
      <c r="H362" t="s">
        <v>4724</v>
      </c>
      <c r="I362" t="s">
        <v>6732</v>
      </c>
      <c r="J362" t="s">
        <v>4391</v>
      </c>
      <c r="K362" t="s">
        <v>4391</v>
      </c>
      <c r="L362" t="s">
        <v>4391</v>
      </c>
      <c r="M362" t="s">
        <v>4391</v>
      </c>
    </row>
    <row r="363" spans="1:13" hidden="1" x14ac:dyDescent="0.25">
      <c r="A363" t="str">
        <f>IF(ISNA(VLOOKUP(H363,thru_backplane!$M$2:$M$901,1,FALSE)),"",1)</f>
        <v/>
      </c>
      <c r="B363" t="str">
        <f>IF(A363=1,VLOOKUP(H363,thru_backplane!$M$2:$N$901,2,FALSE), "")</f>
        <v/>
      </c>
      <c r="F363">
        <v>502</v>
      </c>
      <c r="H363" t="s">
        <v>4725</v>
      </c>
      <c r="I363" t="s">
        <v>6732</v>
      </c>
      <c r="J363" t="s">
        <v>4391</v>
      </c>
      <c r="K363" t="s">
        <v>4391</v>
      </c>
      <c r="L363" t="s">
        <v>4391</v>
      </c>
      <c r="M363" t="s">
        <v>4391</v>
      </c>
    </row>
    <row r="364" spans="1:13" hidden="1" x14ac:dyDescent="0.25">
      <c r="A364" t="str">
        <f>IF(ISNA(VLOOKUP(H364,thru_backplane!$M$2:$M$901,1,FALSE)),"",1)</f>
        <v/>
      </c>
      <c r="B364" t="str">
        <f>IF(A364=1,VLOOKUP(H364,thru_backplane!$M$2:$N$901,2,FALSE), "")</f>
        <v/>
      </c>
      <c r="F364">
        <v>503</v>
      </c>
      <c r="H364" t="s">
        <v>4726</v>
      </c>
      <c r="I364" t="s">
        <v>6733</v>
      </c>
      <c r="J364" t="s">
        <v>4670</v>
      </c>
      <c r="K364" t="s">
        <v>4391</v>
      </c>
      <c r="L364" t="s">
        <v>4391</v>
      </c>
      <c r="M364" t="s">
        <v>4391</v>
      </c>
    </row>
    <row r="365" spans="1:13" hidden="1" x14ac:dyDescent="0.25">
      <c r="A365" t="str">
        <f>IF(ISNA(VLOOKUP(H365,thru_backplane!$M$2:$M$901,1,FALSE)),"",1)</f>
        <v/>
      </c>
      <c r="B365" t="str">
        <f>IF(A365=1,VLOOKUP(H365,thru_backplane!$M$2:$N$901,2,FALSE), "")</f>
        <v/>
      </c>
      <c r="F365">
        <v>503</v>
      </c>
      <c r="H365" t="s">
        <v>4727</v>
      </c>
      <c r="I365" t="s">
        <v>6734</v>
      </c>
      <c r="J365" t="s">
        <v>4670</v>
      </c>
      <c r="K365" t="s">
        <v>4391</v>
      </c>
      <c r="L365" t="s">
        <v>4391</v>
      </c>
      <c r="M365" t="s">
        <v>4391</v>
      </c>
    </row>
    <row r="366" spans="1:13" hidden="1" x14ac:dyDescent="0.25">
      <c r="A366" t="str">
        <f>IF(ISNA(VLOOKUP(H366,thru_backplane!$M$2:$M$901,1,FALSE)),"",1)</f>
        <v/>
      </c>
      <c r="B366" t="str">
        <f>IF(A366=1,VLOOKUP(H366,thru_backplane!$M$2:$N$901,2,FALSE), "")</f>
        <v/>
      </c>
      <c r="F366">
        <v>503</v>
      </c>
      <c r="H366" t="s">
        <v>4728</v>
      </c>
      <c r="I366" t="s">
        <v>6735</v>
      </c>
      <c r="J366" t="s">
        <v>4670</v>
      </c>
      <c r="K366" t="s">
        <v>4391</v>
      </c>
      <c r="L366" t="s">
        <v>4391</v>
      </c>
      <c r="M366" t="s">
        <v>4391</v>
      </c>
    </row>
    <row r="367" spans="1:13" hidden="1" x14ac:dyDescent="0.25">
      <c r="A367" t="str">
        <f>IF(ISNA(VLOOKUP(H367,thru_backplane!$M$2:$M$901,1,FALSE)),"",1)</f>
        <v/>
      </c>
      <c r="B367" t="str">
        <f>IF(A367=1,VLOOKUP(H367,thru_backplane!$M$2:$N$901,2,FALSE), "")</f>
        <v/>
      </c>
      <c r="F367">
        <v>503</v>
      </c>
      <c r="H367" t="s">
        <v>4343</v>
      </c>
      <c r="I367" t="s">
        <v>6736</v>
      </c>
      <c r="J367" t="s">
        <v>4670</v>
      </c>
      <c r="K367" t="s">
        <v>4391</v>
      </c>
      <c r="L367" t="s">
        <v>4391</v>
      </c>
      <c r="M367" t="s">
        <v>4391</v>
      </c>
    </row>
    <row r="368" spans="1:13" hidden="1" x14ac:dyDescent="0.25">
      <c r="A368" t="str">
        <f>IF(ISNA(VLOOKUP(H368,thru_backplane!$M$2:$M$901,1,FALSE)),"",1)</f>
        <v/>
      </c>
      <c r="B368" t="str">
        <f>IF(A368=1,VLOOKUP(H368,thru_backplane!$M$2:$N$901,2,FALSE), "")</f>
        <v/>
      </c>
      <c r="F368">
        <v>503</v>
      </c>
      <c r="H368" t="s">
        <v>4729</v>
      </c>
      <c r="I368" t="s">
        <v>6737</v>
      </c>
      <c r="J368" t="s">
        <v>4670</v>
      </c>
      <c r="K368" t="s">
        <v>4391</v>
      </c>
      <c r="L368" t="s">
        <v>4391</v>
      </c>
      <c r="M368" t="s">
        <v>4391</v>
      </c>
    </row>
    <row r="369" spans="1:13" hidden="1" x14ac:dyDescent="0.25">
      <c r="A369" t="str">
        <f>IF(ISNA(VLOOKUP(H369,thru_backplane!$M$2:$M$901,1,FALSE)),"",1)</f>
        <v/>
      </c>
      <c r="B369" t="str">
        <f>IF(A369=1,VLOOKUP(H369,thru_backplane!$M$2:$N$901,2,FALSE), "")</f>
        <v/>
      </c>
      <c r="F369">
        <v>503</v>
      </c>
      <c r="H369" t="s">
        <v>4346</v>
      </c>
      <c r="I369" t="s">
        <v>6738</v>
      </c>
      <c r="J369" t="s">
        <v>4670</v>
      </c>
      <c r="K369" t="s">
        <v>4391</v>
      </c>
      <c r="L369" t="s">
        <v>4391</v>
      </c>
      <c r="M369" t="s">
        <v>4391</v>
      </c>
    </row>
    <row r="370" spans="1:13" hidden="1" x14ac:dyDescent="0.25">
      <c r="A370" t="str">
        <f>IF(ISNA(VLOOKUP(H370,thru_backplane!$M$2:$M$901,1,FALSE)),"",1)</f>
        <v/>
      </c>
      <c r="B370" t="str">
        <f>IF(A370=1,VLOOKUP(H370,thru_backplane!$M$2:$N$901,2,FALSE), "")</f>
        <v/>
      </c>
      <c r="F370">
        <v>503</v>
      </c>
      <c r="H370" t="s">
        <v>4730</v>
      </c>
      <c r="I370" t="s">
        <v>6739</v>
      </c>
      <c r="J370" t="s">
        <v>4670</v>
      </c>
      <c r="K370" t="s">
        <v>4391</v>
      </c>
      <c r="L370" t="s">
        <v>4391</v>
      </c>
      <c r="M370" t="s">
        <v>4391</v>
      </c>
    </row>
    <row r="371" spans="1:13" hidden="1" x14ac:dyDescent="0.25">
      <c r="A371" t="str">
        <f>IF(ISNA(VLOOKUP(H371,thru_backplane!$M$2:$M$901,1,FALSE)),"",1)</f>
        <v/>
      </c>
      <c r="B371" t="str">
        <f>IF(A371=1,VLOOKUP(H371,thru_backplane!$M$2:$N$901,2,FALSE), "")</f>
        <v/>
      </c>
      <c r="F371">
        <v>503</v>
      </c>
      <c r="H371" t="s">
        <v>4731</v>
      </c>
      <c r="I371" t="s">
        <v>6740</v>
      </c>
      <c r="J371" t="s">
        <v>4670</v>
      </c>
      <c r="K371" t="s">
        <v>4391</v>
      </c>
      <c r="L371" t="s">
        <v>4391</v>
      </c>
      <c r="M371" t="s">
        <v>4391</v>
      </c>
    </row>
    <row r="372" spans="1:13" hidden="1" x14ac:dyDescent="0.25">
      <c r="A372" t="str">
        <f>IF(ISNA(VLOOKUP(H372,thru_backplane!$M$2:$M$901,1,FALSE)),"",1)</f>
        <v/>
      </c>
      <c r="B372" t="str">
        <f>IF(A372=1,VLOOKUP(H372,thru_backplane!$M$2:$N$901,2,FALSE), "")</f>
        <v/>
      </c>
      <c r="F372">
        <v>503</v>
      </c>
      <c r="H372" t="s">
        <v>4732</v>
      </c>
      <c r="I372" t="s">
        <v>6741</v>
      </c>
      <c r="J372" t="s">
        <v>4670</v>
      </c>
      <c r="K372" t="s">
        <v>4391</v>
      </c>
      <c r="L372" t="s">
        <v>4391</v>
      </c>
      <c r="M372" t="s">
        <v>4391</v>
      </c>
    </row>
    <row r="373" spans="1:13" hidden="1" x14ac:dyDescent="0.25">
      <c r="A373" t="str">
        <f>IF(ISNA(VLOOKUP(H373,thru_backplane!$M$2:$M$901,1,FALSE)),"",1)</f>
        <v/>
      </c>
      <c r="B373" t="str">
        <f>IF(A373=1,VLOOKUP(H373,thru_backplane!$M$2:$N$901,2,FALSE), "")</f>
        <v/>
      </c>
      <c r="F373">
        <v>503</v>
      </c>
      <c r="H373" t="s">
        <v>4733</v>
      </c>
      <c r="I373" t="s">
        <v>6742</v>
      </c>
      <c r="J373" t="s">
        <v>4670</v>
      </c>
      <c r="K373" t="s">
        <v>4391</v>
      </c>
      <c r="L373" t="s">
        <v>4391</v>
      </c>
      <c r="M373" t="s">
        <v>4391</v>
      </c>
    </row>
    <row r="374" spans="1:13" hidden="1" x14ac:dyDescent="0.25">
      <c r="A374" t="str">
        <f>IF(ISNA(VLOOKUP(H374,thru_backplane!$M$2:$M$901,1,FALSE)),"",1)</f>
        <v/>
      </c>
      <c r="B374" t="str">
        <f>IF(A374=1,VLOOKUP(H374,thru_backplane!$M$2:$N$901,2,FALSE), "")</f>
        <v/>
      </c>
      <c r="F374">
        <v>503</v>
      </c>
      <c r="H374" t="s">
        <v>4734</v>
      </c>
      <c r="I374" t="s">
        <v>6743</v>
      </c>
      <c r="J374" t="s">
        <v>4670</v>
      </c>
      <c r="K374" t="s">
        <v>4391</v>
      </c>
      <c r="L374" t="s">
        <v>4391</v>
      </c>
      <c r="M374" t="s">
        <v>4391</v>
      </c>
    </row>
    <row r="375" spans="1:13" hidden="1" x14ac:dyDescent="0.25">
      <c r="A375" t="str">
        <f>IF(ISNA(VLOOKUP(H375,thru_backplane!$M$2:$M$901,1,FALSE)),"",1)</f>
        <v/>
      </c>
      <c r="B375" t="str">
        <f>IF(A375=1,VLOOKUP(H375,thru_backplane!$M$2:$N$901,2,FALSE), "")</f>
        <v/>
      </c>
      <c r="F375">
        <v>503</v>
      </c>
      <c r="H375" t="s">
        <v>4735</v>
      </c>
      <c r="I375" t="s">
        <v>6744</v>
      </c>
      <c r="J375" t="s">
        <v>4670</v>
      </c>
      <c r="K375" t="s">
        <v>4391</v>
      </c>
      <c r="L375" t="s">
        <v>4391</v>
      </c>
      <c r="M375" t="s">
        <v>4391</v>
      </c>
    </row>
    <row r="376" spans="1:13" hidden="1" x14ac:dyDescent="0.25">
      <c r="A376" t="str">
        <f>IF(ISNA(VLOOKUP(H376,thru_backplane!$M$2:$M$901,1,FALSE)),"",1)</f>
        <v/>
      </c>
      <c r="B376" t="str">
        <f>IF(A376=1,VLOOKUP(H376,thru_backplane!$M$2:$N$901,2,FALSE), "")</f>
        <v/>
      </c>
      <c r="F376">
        <v>503</v>
      </c>
      <c r="H376" t="s">
        <v>4736</v>
      </c>
      <c r="I376" t="s">
        <v>6745</v>
      </c>
      <c r="J376" t="s">
        <v>4670</v>
      </c>
      <c r="K376" t="s">
        <v>4391</v>
      </c>
      <c r="L376" t="s">
        <v>4391</v>
      </c>
      <c r="M376" t="s">
        <v>4391</v>
      </c>
    </row>
    <row r="377" spans="1:13" hidden="1" x14ac:dyDescent="0.25">
      <c r="A377" t="str">
        <f>IF(ISNA(VLOOKUP(H377,thru_backplane!$M$2:$M$901,1,FALSE)),"",1)</f>
        <v/>
      </c>
      <c r="B377" t="str">
        <f>IF(A377=1,VLOOKUP(H377,thru_backplane!$M$2:$N$901,2,FALSE), "")</f>
        <v/>
      </c>
      <c r="F377">
        <v>503</v>
      </c>
      <c r="H377" t="s">
        <v>4737</v>
      </c>
      <c r="I377" t="s">
        <v>6746</v>
      </c>
      <c r="J377" t="s">
        <v>4670</v>
      </c>
      <c r="K377" t="s">
        <v>4391</v>
      </c>
      <c r="L377" t="s">
        <v>4391</v>
      </c>
      <c r="M377" t="s">
        <v>4391</v>
      </c>
    </row>
    <row r="378" spans="1:13" hidden="1" x14ac:dyDescent="0.25">
      <c r="A378" t="str">
        <f>IF(ISNA(VLOOKUP(H378,thru_backplane!$M$2:$M$901,1,FALSE)),"",1)</f>
        <v/>
      </c>
      <c r="B378" t="str">
        <f>IF(A378=1,VLOOKUP(H378,thru_backplane!$M$2:$N$901,2,FALSE), "")</f>
        <v/>
      </c>
      <c r="F378">
        <v>503</v>
      </c>
      <c r="H378" t="s">
        <v>4345</v>
      </c>
      <c r="I378" t="s">
        <v>6747</v>
      </c>
      <c r="J378" t="s">
        <v>4670</v>
      </c>
      <c r="K378" t="s">
        <v>4391</v>
      </c>
      <c r="L378" t="s">
        <v>4391</v>
      </c>
      <c r="M378" t="s">
        <v>4391</v>
      </c>
    </row>
    <row r="379" spans="1:13" hidden="1" x14ac:dyDescent="0.25">
      <c r="A379" t="str">
        <f>IF(ISNA(VLOOKUP(H379,thru_backplane!$M$2:$M$901,1,FALSE)),"",1)</f>
        <v/>
      </c>
      <c r="B379" t="str">
        <f>IF(A379=1,VLOOKUP(H379,thru_backplane!$M$2:$N$901,2,FALSE), "")</f>
        <v/>
      </c>
      <c r="F379">
        <v>503</v>
      </c>
      <c r="H379" t="s">
        <v>4738</v>
      </c>
      <c r="I379" t="s">
        <v>6748</v>
      </c>
      <c r="J379" t="s">
        <v>4391</v>
      </c>
      <c r="K379" t="s">
        <v>4391</v>
      </c>
      <c r="L379" t="s">
        <v>4391</v>
      </c>
      <c r="M379" t="s">
        <v>4391</v>
      </c>
    </row>
    <row r="380" spans="1:13" hidden="1" x14ac:dyDescent="0.25">
      <c r="A380" t="str">
        <f>IF(ISNA(VLOOKUP(H380,thru_backplane!$M$2:$M$901,1,FALSE)),"",1)</f>
        <v/>
      </c>
      <c r="B380" t="str">
        <f>IF(A380=1,VLOOKUP(H380,thru_backplane!$M$2:$N$901,2,FALSE), "")</f>
        <v/>
      </c>
      <c r="F380">
        <v>503</v>
      </c>
      <c r="H380" t="s">
        <v>4739</v>
      </c>
      <c r="I380" t="s">
        <v>6748</v>
      </c>
      <c r="J380" t="s">
        <v>4391</v>
      </c>
      <c r="K380" t="s">
        <v>4391</v>
      </c>
      <c r="L380" t="s">
        <v>4391</v>
      </c>
      <c r="M380" t="s">
        <v>4391</v>
      </c>
    </row>
    <row r="381" spans="1:13" hidden="1" x14ac:dyDescent="0.25">
      <c r="A381" t="str">
        <f>IF(ISNA(VLOOKUP(H381,thru_backplane!$M$2:$M$901,1,FALSE)),"",1)</f>
        <v/>
      </c>
      <c r="B381" t="str">
        <f>IF(A381=1,VLOOKUP(H381,thru_backplane!$M$2:$N$901,2,FALSE), "")</f>
        <v/>
      </c>
      <c r="F381">
        <v>700</v>
      </c>
      <c r="H381" t="s">
        <v>4740</v>
      </c>
      <c r="I381" t="s">
        <v>6749</v>
      </c>
      <c r="J381" t="s">
        <v>4741</v>
      </c>
      <c r="K381" t="s">
        <v>4391</v>
      </c>
      <c r="L381" t="s">
        <v>4742</v>
      </c>
      <c r="M381" t="s">
        <v>4743</v>
      </c>
    </row>
    <row r="382" spans="1:13" hidden="1" x14ac:dyDescent="0.25">
      <c r="A382" t="str">
        <f>IF(ISNA(VLOOKUP(H382,thru_backplane!$M$2:$M$901,1,FALSE)),"",1)</f>
        <v/>
      </c>
      <c r="B382" t="str">
        <f>IF(A382=1,VLOOKUP(H382,thru_backplane!$M$2:$N$901,2,FALSE), "")</f>
        <v/>
      </c>
      <c r="F382">
        <v>700</v>
      </c>
      <c r="H382" t="s">
        <v>4744</v>
      </c>
      <c r="I382" t="s">
        <v>6750</v>
      </c>
      <c r="J382" t="s">
        <v>4741</v>
      </c>
      <c r="K382" t="s">
        <v>4391</v>
      </c>
      <c r="L382" t="s">
        <v>4742</v>
      </c>
      <c r="M382" t="s">
        <v>4743</v>
      </c>
    </row>
    <row r="383" spans="1:13" hidden="1" x14ac:dyDescent="0.25">
      <c r="A383" t="str">
        <f>IF(ISNA(VLOOKUP(H383,thru_backplane!$M$2:$M$901,1,FALSE)),"",1)</f>
        <v/>
      </c>
      <c r="B383" t="str">
        <f>IF(A383=1,VLOOKUP(H383,thru_backplane!$M$2:$N$901,2,FALSE), "")</f>
        <v/>
      </c>
      <c r="F383">
        <v>700</v>
      </c>
      <c r="H383" t="s">
        <v>4745</v>
      </c>
      <c r="I383" t="s">
        <v>6751</v>
      </c>
      <c r="J383" t="s">
        <v>4741</v>
      </c>
      <c r="K383" t="s">
        <v>4391</v>
      </c>
      <c r="L383" t="s">
        <v>4742</v>
      </c>
      <c r="M383" t="s">
        <v>4743</v>
      </c>
    </row>
    <row r="384" spans="1:13" hidden="1" x14ac:dyDescent="0.25">
      <c r="A384" t="str">
        <f>IF(ISNA(VLOOKUP(H384,thru_backplane!$M$2:$M$901,1,FALSE)),"",1)</f>
        <v/>
      </c>
      <c r="B384" t="str">
        <f>IF(A384=1,VLOOKUP(H384,thru_backplane!$M$2:$N$901,2,FALSE), "")</f>
        <v/>
      </c>
      <c r="F384">
        <v>700</v>
      </c>
      <c r="H384" t="s">
        <v>4746</v>
      </c>
      <c r="I384" t="s">
        <v>6752</v>
      </c>
      <c r="J384" t="s">
        <v>4741</v>
      </c>
      <c r="K384" t="s">
        <v>4391</v>
      </c>
      <c r="L384" t="s">
        <v>4742</v>
      </c>
      <c r="M384" t="s">
        <v>4743</v>
      </c>
    </row>
    <row r="385" spans="1:13" hidden="1" x14ac:dyDescent="0.25">
      <c r="A385" t="str">
        <f>IF(ISNA(VLOOKUP(H385,thru_backplane!$M$2:$M$901,1,FALSE)),"",1)</f>
        <v/>
      </c>
      <c r="B385" t="str">
        <f>IF(A385=1,VLOOKUP(H385,thru_backplane!$M$2:$N$901,2,FALSE), "")</f>
        <v/>
      </c>
      <c r="F385">
        <v>700</v>
      </c>
      <c r="H385" t="s">
        <v>4747</v>
      </c>
      <c r="I385" t="s">
        <v>6753</v>
      </c>
      <c r="J385" t="s">
        <v>4741</v>
      </c>
      <c r="K385" t="s">
        <v>4391</v>
      </c>
      <c r="L385" t="s">
        <v>4742</v>
      </c>
      <c r="M385" t="s">
        <v>4743</v>
      </c>
    </row>
    <row r="386" spans="1:13" hidden="1" x14ac:dyDescent="0.25">
      <c r="A386" t="str">
        <f>IF(ISNA(VLOOKUP(H386,thru_backplane!$M$2:$M$901,1,FALSE)),"",1)</f>
        <v/>
      </c>
      <c r="B386" t="str">
        <f>IF(A386=1,VLOOKUP(H386,thru_backplane!$M$2:$N$901,2,FALSE), "")</f>
        <v/>
      </c>
      <c r="F386">
        <v>700</v>
      </c>
      <c r="H386" t="s">
        <v>4748</v>
      </c>
      <c r="I386" t="s">
        <v>6754</v>
      </c>
      <c r="J386" t="s">
        <v>4741</v>
      </c>
      <c r="K386" t="s">
        <v>4391</v>
      </c>
      <c r="L386" t="s">
        <v>4742</v>
      </c>
      <c r="M386" t="s">
        <v>4743</v>
      </c>
    </row>
    <row r="387" spans="1:13" hidden="1" x14ac:dyDescent="0.25">
      <c r="A387" t="str">
        <f>IF(ISNA(VLOOKUP(H387,thru_backplane!$M$2:$M$901,1,FALSE)),"",1)</f>
        <v/>
      </c>
      <c r="B387" t="str">
        <f>IF(A387=1,VLOOKUP(H387,thru_backplane!$M$2:$N$901,2,FALSE), "")</f>
        <v/>
      </c>
      <c r="F387">
        <v>700</v>
      </c>
      <c r="H387" t="s">
        <v>4749</v>
      </c>
      <c r="I387" t="s">
        <v>6755</v>
      </c>
      <c r="J387" t="s">
        <v>4741</v>
      </c>
      <c r="K387" t="s">
        <v>4391</v>
      </c>
      <c r="L387" t="s">
        <v>4742</v>
      </c>
      <c r="M387" t="s">
        <v>4750</v>
      </c>
    </row>
    <row r="388" spans="1:13" hidden="1" x14ac:dyDescent="0.25">
      <c r="A388" t="str">
        <f>IF(ISNA(VLOOKUP(H388,thru_backplane!$M$2:$M$901,1,FALSE)),"",1)</f>
        <v/>
      </c>
      <c r="B388" t="str">
        <f>IF(A388=1,VLOOKUP(H388,thru_backplane!$M$2:$N$901,2,FALSE), "")</f>
        <v/>
      </c>
      <c r="F388">
        <v>700</v>
      </c>
      <c r="H388" t="s">
        <v>4751</v>
      </c>
      <c r="I388" t="s">
        <v>6756</v>
      </c>
      <c r="J388" t="s">
        <v>4741</v>
      </c>
      <c r="K388" t="s">
        <v>4391</v>
      </c>
      <c r="L388" t="s">
        <v>4742</v>
      </c>
      <c r="M388" t="s">
        <v>4750</v>
      </c>
    </row>
    <row r="389" spans="1:13" hidden="1" x14ac:dyDescent="0.25">
      <c r="A389" t="str">
        <f>IF(ISNA(VLOOKUP(H389,thru_backplane!$M$2:$M$901,1,FALSE)),"",1)</f>
        <v/>
      </c>
      <c r="B389" t="str">
        <f>IF(A389=1,VLOOKUP(H389,thru_backplane!$M$2:$N$901,2,FALSE), "")</f>
        <v/>
      </c>
      <c r="F389">
        <v>700</v>
      </c>
      <c r="H389" t="s">
        <v>4752</v>
      </c>
      <c r="I389" t="s">
        <v>6757</v>
      </c>
      <c r="J389" t="s">
        <v>4741</v>
      </c>
      <c r="K389" t="s">
        <v>4391</v>
      </c>
      <c r="L389" t="s">
        <v>4742</v>
      </c>
      <c r="M389" t="s">
        <v>4743</v>
      </c>
    </row>
    <row r="390" spans="1:13" hidden="1" x14ac:dyDescent="0.25">
      <c r="A390" t="str">
        <f>IF(ISNA(VLOOKUP(H390,thru_backplane!$M$2:$M$901,1,FALSE)),"",1)</f>
        <v/>
      </c>
      <c r="B390" t="str">
        <f>IF(A390=1,VLOOKUP(H390,thru_backplane!$M$2:$N$901,2,FALSE), "")</f>
        <v/>
      </c>
      <c r="F390">
        <v>700</v>
      </c>
      <c r="H390" t="s">
        <v>4753</v>
      </c>
      <c r="I390" t="s">
        <v>6758</v>
      </c>
      <c r="J390" t="s">
        <v>4741</v>
      </c>
      <c r="K390" t="s">
        <v>4391</v>
      </c>
      <c r="L390" t="s">
        <v>4742</v>
      </c>
      <c r="M390" t="s">
        <v>4743</v>
      </c>
    </row>
    <row r="391" spans="1:13" hidden="1" x14ac:dyDescent="0.25">
      <c r="A391" t="str">
        <f>IF(ISNA(VLOOKUP(H391,thru_backplane!$M$2:$M$901,1,FALSE)),"",1)</f>
        <v/>
      </c>
      <c r="B391" t="str">
        <f>IF(A391=1,VLOOKUP(H391,thru_backplane!$M$2:$N$901,2,FALSE), "")</f>
        <v/>
      </c>
      <c r="F391">
        <v>700</v>
      </c>
      <c r="H391" t="s">
        <v>4754</v>
      </c>
      <c r="I391" t="s">
        <v>6759</v>
      </c>
      <c r="J391" t="s">
        <v>4741</v>
      </c>
      <c r="K391" t="s">
        <v>4391</v>
      </c>
      <c r="L391" t="s">
        <v>4742</v>
      </c>
      <c r="M391" t="s">
        <v>4743</v>
      </c>
    </row>
    <row r="392" spans="1:13" hidden="1" x14ac:dyDescent="0.25">
      <c r="A392" t="str">
        <f>IF(ISNA(VLOOKUP(H392,thru_backplane!$M$2:$M$901,1,FALSE)),"",1)</f>
        <v/>
      </c>
      <c r="B392" t="str">
        <f>IF(A392=1,VLOOKUP(H392,thru_backplane!$M$2:$N$901,2,FALSE), "")</f>
        <v/>
      </c>
      <c r="F392">
        <v>700</v>
      </c>
      <c r="H392" t="s">
        <v>4755</v>
      </c>
      <c r="I392" t="s">
        <v>6760</v>
      </c>
      <c r="J392" t="s">
        <v>4741</v>
      </c>
      <c r="K392" t="s">
        <v>4391</v>
      </c>
      <c r="L392" t="s">
        <v>4742</v>
      </c>
      <c r="M392" t="s">
        <v>4743</v>
      </c>
    </row>
    <row r="393" spans="1:13" hidden="1" x14ac:dyDescent="0.25">
      <c r="A393" t="str">
        <f>IF(ISNA(VLOOKUP(H393,thru_backplane!$M$2:$M$901,1,FALSE)),"",1)</f>
        <v/>
      </c>
      <c r="B393" t="str">
        <f>IF(A393=1,VLOOKUP(H393,thru_backplane!$M$2:$N$901,2,FALSE), "")</f>
        <v/>
      </c>
      <c r="F393">
        <v>700</v>
      </c>
      <c r="H393" t="s">
        <v>4756</v>
      </c>
      <c r="I393" t="s">
        <v>6761</v>
      </c>
      <c r="J393" t="s">
        <v>4741</v>
      </c>
      <c r="K393" t="s">
        <v>4391</v>
      </c>
      <c r="L393" t="s">
        <v>4742</v>
      </c>
      <c r="M393" t="s">
        <v>4743</v>
      </c>
    </row>
    <row r="394" spans="1:13" hidden="1" x14ac:dyDescent="0.25">
      <c r="A394" t="str">
        <f>IF(ISNA(VLOOKUP(H394,thru_backplane!$M$2:$M$901,1,FALSE)),"",1)</f>
        <v/>
      </c>
      <c r="B394" t="str">
        <f>IF(A394=1,VLOOKUP(H394,thru_backplane!$M$2:$N$901,2,FALSE), "")</f>
        <v/>
      </c>
      <c r="F394">
        <v>700</v>
      </c>
      <c r="H394" t="s">
        <v>4757</v>
      </c>
      <c r="I394" t="s">
        <v>6762</v>
      </c>
      <c r="J394" t="s">
        <v>4741</v>
      </c>
      <c r="K394" t="s">
        <v>4391</v>
      </c>
      <c r="L394" t="s">
        <v>4742</v>
      </c>
      <c r="M394" t="s">
        <v>4743</v>
      </c>
    </row>
    <row r="395" spans="1:13" hidden="1" x14ac:dyDescent="0.25">
      <c r="A395" t="str">
        <f>IF(ISNA(VLOOKUP(H395,thru_backplane!$M$2:$M$901,1,FALSE)),"",1)</f>
        <v/>
      </c>
      <c r="B395" t="str">
        <f>IF(A395=1,VLOOKUP(H395,thru_backplane!$M$2:$N$901,2,FALSE), "")</f>
        <v/>
      </c>
      <c r="F395">
        <v>700</v>
      </c>
      <c r="H395" t="s">
        <v>4758</v>
      </c>
      <c r="I395" t="s">
        <v>6763</v>
      </c>
      <c r="J395" t="s">
        <v>4741</v>
      </c>
      <c r="K395" t="s">
        <v>4391</v>
      </c>
      <c r="L395" t="s">
        <v>4742</v>
      </c>
      <c r="M395" t="s">
        <v>4743</v>
      </c>
    </row>
    <row r="396" spans="1:13" hidden="1" x14ac:dyDescent="0.25">
      <c r="A396" t="str">
        <f>IF(ISNA(VLOOKUP(H396,thru_backplane!$M$2:$M$901,1,FALSE)),"",1)</f>
        <v/>
      </c>
      <c r="B396" t="str">
        <f>IF(A396=1,VLOOKUP(H396,thru_backplane!$M$2:$N$901,2,FALSE), "")</f>
        <v/>
      </c>
      <c r="F396">
        <v>700</v>
      </c>
      <c r="H396" t="s">
        <v>4759</v>
      </c>
      <c r="I396" t="s">
        <v>6764</v>
      </c>
      <c r="J396" t="s">
        <v>4741</v>
      </c>
      <c r="K396" t="s">
        <v>4391</v>
      </c>
      <c r="L396" t="s">
        <v>4742</v>
      </c>
      <c r="M396" t="s">
        <v>4743</v>
      </c>
    </row>
    <row r="397" spans="1:13" hidden="1" x14ac:dyDescent="0.25">
      <c r="A397" t="str">
        <f>IF(ISNA(VLOOKUP(H397,thru_backplane!$M$2:$M$901,1,FALSE)),"",1)</f>
        <v/>
      </c>
      <c r="B397" t="str">
        <f>IF(A397=1,VLOOKUP(H397,thru_backplane!$M$2:$N$901,2,FALSE), "")</f>
        <v/>
      </c>
      <c r="F397">
        <v>700</v>
      </c>
      <c r="H397" t="s">
        <v>4760</v>
      </c>
      <c r="I397" t="s">
        <v>6765</v>
      </c>
      <c r="J397" t="s">
        <v>4741</v>
      </c>
      <c r="K397" t="s">
        <v>4391</v>
      </c>
      <c r="L397" t="s">
        <v>4742</v>
      </c>
      <c r="M397" t="s">
        <v>4743</v>
      </c>
    </row>
    <row r="398" spans="1:13" hidden="1" x14ac:dyDescent="0.25">
      <c r="A398" t="str">
        <f>IF(ISNA(VLOOKUP(H398,thru_backplane!$M$2:$M$901,1,FALSE)),"",1)</f>
        <v/>
      </c>
      <c r="B398" t="str">
        <f>IF(A398=1,VLOOKUP(H398,thru_backplane!$M$2:$N$901,2,FALSE), "")</f>
        <v/>
      </c>
      <c r="F398">
        <v>700</v>
      </c>
      <c r="H398" t="s">
        <v>4761</v>
      </c>
      <c r="I398" t="s">
        <v>6766</v>
      </c>
      <c r="J398" t="s">
        <v>4741</v>
      </c>
      <c r="K398" t="s">
        <v>4391</v>
      </c>
      <c r="L398" t="s">
        <v>4742</v>
      </c>
      <c r="M398" t="s">
        <v>4743</v>
      </c>
    </row>
    <row r="399" spans="1:13" hidden="1" x14ac:dyDescent="0.25">
      <c r="A399" t="str">
        <f>IF(ISNA(VLOOKUP(H399,thru_backplane!$M$2:$M$901,1,FALSE)),"",1)</f>
        <v/>
      </c>
      <c r="B399" t="str">
        <f>IF(A399=1,VLOOKUP(H399,thru_backplane!$M$2:$N$901,2,FALSE), "")</f>
        <v/>
      </c>
      <c r="F399">
        <v>700</v>
      </c>
      <c r="H399" t="s">
        <v>4762</v>
      </c>
      <c r="I399" t="s">
        <v>6767</v>
      </c>
      <c r="J399" t="s">
        <v>4741</v>
      </c>
      <c r="K399" t="s">
        <v>4391</v>
      </c>
      <c r="L399" t="s">
        <v>4742</v>
      </c>
      <c r="M399" t="s">
        <v>4743</v>
      </c>
    </row>
    <row r="400" spans="1:13" hidden="1" x14ac:dyDescent="0.25">
      <c r="A400" t="str">
        <f>IF(ISNA(VLOOKUP(H400,thru_backplane!$M$2:$M$901,1,FALSE)),"",1)</f>
        <v/>
      </c>
      <c r="B400" t="str">
        <f>IF(A400=1,VLOOKUP(H400,thru_backplane!$M$2:$N$901,2,FALSE), "")</f>
        <v/>
      </c>
      <c r="F400">
        <v>700</v>
      </c>
      <c r="H400" t="s">
        <v>4763</v>
      </c>
      <c r="I400" t="s">
        <v>6768</v>
      </c>
      <c r="J400" t="s">
        <v>4741</v>
      </c>
      <c r="K400" t="s">
        <v>4391</v>
      </c>
      <c r="L400" t="s">
        <v>4742</v>
      </c>
      <c r="M400" t="s">
        <v>4743</v>
      </c>
    </row>
    <row r="401" spans="1:13" hidden="1" x14ac:dyDescent="0.25">
      <c r="A401" t="str">
        <f>IF(ISNA(VLOOKUP(H401,thru_backplane!$M$2:$M$901,1,FALSE)),"",1)</f>
        <v/>
      </c>
      <c r="B401" t="str">
        <f>IF(A401=1,VLOOKUP(H401,thru_backplane!$M$2:$N$901,2,FALSE), "")</f>
        <v/>
      </c>
      <c r="F401">
        <v>700</v>
      </c>
      <c r="H401" t="s">
        <v>4764</v>
      </c>
      <c r="I401" t="s">
        <v>6769</v>
      </c>
      <c r="J401" t="s">
        <v>4741</v>
      </c>
      <c r="K401" t="s">
        <v>4391</v>
      </c>
      <c r="L401" t="s">
        <v>4742</v>
      </c>
      <c r="M401" t="s">
        <v>4743</v>
      </c>
    </row>
    <row r="402" spans="1:13" hidden="1" x14ac:dyDescent="0.25">
      <c r="A402" t="str">
        <f>IF(ISNA(VLOOKUP(H402,thru_backplane!$M$2:$M$901,1,FALSE)),"",1)</f>
        <v/>
      </c>
      <c r="B402" t="str">
        <f>IF(A402=1,VLOOKUP(H402,thru_backplane!$M$2:$N$901,2,FALSE), "")</f>
        <v/>
      </c>
      <c r="F402">
        <v>700</v>
      </c>
      <c r="H402" t="s">
        <v>4765</v>
      </c>
      <c r="I402" t="s">
        <v>6770</v>
      </c>
      <c r="J402" t="s">
        <v>4741</v>
      </c>
      <c r="K402" t="s">
        <v>4391</v>
      </c>
      <c r="L402" t="s">
        <v>4742</v>
      </c>
      <c r="M402" t="s">
        <v>4743</v>
      </c>
    </row>
    <row r="403" spans="1:13" hidden="1" x14ac:dyDescent="0.25">
      <c r="A403" t="str">
        <f>IF(ISNA(VLOOKUP(H403,thru_backplane!$M$2:$M$901,1,FALSE)),"",1)</f>
        <v/>
      </c>
      <c r="B403" t="str">
        <f>IF(A403=1,VLOOKUP(H403,thru_backplane!$M$2:$N$901,2,FALSE), "")</f>
        <v/>
      </c>
      <c r="F403">
        <v>700</v>
      </c>
      <c r="H403" t="s">
        <v>4766</v>
      </c>
      <c r="I403" t="s">
        <v>6771</v>
      </c>
      <c r="J403" t="s">
        <v>4741</v>
      </c>
      <c r="K403" t="s">
        <v>4391</v>
      </c>
      <c r="L403" t="s">
        <v>4742</v>
      </c>
      <c r="M403" t="s">
        <v>4743</v>
      </c>
    </row>
    <row r="404" spans="1:13" hidden="1" x14ac:dyDescent="0.25">
      <c r="A404" t="str">
        <f>IF(ISNA(VLOOKUP(H404,thru_backplane!$M$2:$M$901,1,FALSE)),"",1)</f>
        <v/>
      </c>
      <c r="B404" t="str">
        <f>IF(A404=1,VLOOKUP(H404,thru_backplane!$M$2:$N$901,2,FALSE), "")</f>
        <v/>
      </c>
      <c r="F404">
        <v>700</v>
      </c>
      <c r="H404" t="s">
        <v>4767</v>
      </c>
      <c r="I404" t="s">
        <v>6772</v>
      </c>
      <c r="J404" t="s">
        <v>4741</v>
      </c>
      <c r="K404" t="s">
        <v>4391</v>
      </c>
      <c r="L404" t="s">
        <v>4742</v>
      </c>
      <c r="M404" t="s">
        <v>4743</v>
      </c>
    </row>
    <row r="405" spans="1:13" hidden="1" x14ac:dyDescent="0.25">
      <c r="A405" t="str">
        <f>IF(ISNA(VLOOKUP(H405,thru_backplane!$M$2:$M$901,1,FALSE)),"",1)</f>
        <v/>
      </c>
      <c r="B405" t="str">
        <f>IF(A405=1,VLOOKUP(H405,thru_backplane!$M$2:$N$901,2,FALSE), "")</f>
        <v/>
      </c>
      <c r="F405">
        <v>700</v>
      </c>
      <c r="H405" t="s">
        <v>4768</v>
      </c>
      <c r="I405" t="s">
        <v>6773</v>
      </c>
      <c r="J405" t="s">
        <v>4741</v>
      </c>
      <c r="K405" t="s">
        <v>4391</v>
      </c>
      <c r="L405" t="s">
        <v>4742</v>
      </c>
      <c r="M405" t="s">
        <v>4743</v>
      </c>
    </row>
    <row r="406" spans="1:13" hidden="1" x14ac:dyDescent="0.25">
      <c r="A406" t="str">
        <f>IF(ISNA(VLOOKUP(H406,thru_backplane!$M$2:$M$901,1,FALSE)),"",1)</f>
        <v/>
      </c>
      <c r="B406" t="str">
        <f>IF(A406=1,VLOOKUP(H406,thru_backplane!$M$2:$N$901,2,FALSE), "")</f>
        <v/>
      </c>
      <c r="F406">
        <v>700</v>
      </c>
      <c r="H406" t="s">
        <v>4769</v>
      </c>
      <c r="I406" t="s">
        <v>6774</v>
      </c>
      <c r="J406" t="s">
        <v>4741</v>
      </c>
      <c r="K406" t="s">
        <v>4391</v>
      </c>
      <c r="L406" t="s">
        <v>4742</v>
      </c>
      <c r="M406" t="s">
        <v>4743</v>
      </c>
    </row>
    <row r="407" spans="1:13" hidden="1" x14ac:dyDescent="0.25">
      <c r="A407" t="str">
        <f>IF(ISNA(VLOOKUP(H407,thru_backplane!$M$2:$M$901,1,FALSE)),"",1)</f>
        <v/>
      </c>
      <c r="B407" t="str">
        <f>IF(A407=1,VLOOKUP(H407,thru_backplane!$M$2:$N$901,2,FALSE), "")</f>
        <v/>
      </c>
      <c r="F407">
        <v>700</v>
      </c>
      <c r="H407" t="s">
        <v>4770</v>
      </c>
      <c r="I407" t="s">
        <v>6775</v>
      </c>
      <c r="J407" t="s">
        <v>4741</v>
      </c>
      <c r="K407" t="s">
        <v>4391</v>
      </c>
      <c r="L407" t="s">
        <v>4742</v>
      </c>
      <c r="M407" t="s">
        <v>4743</v>
      </c>
    </row>
    <row r="408" spans="1:13" hidden="1" x14ac:dyDescent="0.25">
      <c r="A408" t="str">
        <f>IF(ISNA(VLOOKUP(H408,thru_backplane!$M$2:$M$901,1,FALSE)),"",1)</f>
        <v/>
      </c>
      <c r="B408" t="str">
        <f>IF(A408=1,VLOOKUP(H408,thru_backplane!$M$2:$N$901,2,FALSE), "")</f>
        <v/>
      </c>
      <c r="F408">
        <v>700</v>
      </c>
      <c r="H408" t="s">
        <v>4771</v>
      </c>
      <c r="I408" t="s">
        <v>6776</v>
      </c>
      <c r="J408" t="s">
        <v>4741</v>
      </c>
      <c r="K408" t="s">
        <v>4391</v>
      </c>
      <c r="L408" t="s">
        <v>4742</v>
      </c>
      <c r="M408" t="s">
        <v>4743</v>
      </c>
    </row>
    <row r="409" spans="1:13" hidden="1" x14ac:dyDescent="0.25">
      <c r="A409" t="str">
        <f>IF(ISNA(VLOOKUP(H409,thru_backplane!$M$2:$M$901,1,FALSE)),"",1)</f>
        <v/>
      </c>
      <c r="B409" t="str">
        <f>IF(A409=1,VLOOKUP(H409,thru_backplane!$M$2:$N$901,2,FALSE), "")</f>
        <v/>
      </c>
      <c r="F409">
        <v>700</v>
      </c>
      <c r="H409" t="s">
        <v>4772</v>
      </c>
      <c r="I409" t="s">
        <v>6777</v>
      </c>
      <c r="J409" t="s">
        <v>4741</v>
      </c>
      <c r="K409" t="s">
        <v>4391</v>
      </c>
      <c r="L409" t="s">
        <v>4742</v>
      </c>
      <c r="M409" t="s">
        <v>4743</v>
      </c>
    </row>
    <row r="410" spans="1:13" hidden="1" x14ac:dyDescent="0.25">
      <c r="A410" t="str">
        <f>IF(ISNA(VLOOKUP(H410,thru_backplane!$M$2:$M$901,1,FALSE)),"",1)</f>
        <v/>
      </c>
      <c r="B410" t="str">
        <f>IF(A410=1,VLOOKUP(H410,thru_backplane!$M$2:$N$901,2,FALSE), "")</f>
        <v/>
      </c>
      <c r="F410">
        <v>700</v>
      </c>
      <c r="H410" t="s">
        <v>4773</v>
      </c>
      <c r="I410" t="s">
        <v>6778</v>
      </c>
      <c r="J410" t="s">
        <v>4741</v>
      </c>
      <c r="K410" t="s">
        <v>4391</v>
      </c>
      <c r="L410" t="s">
        <v>4742</v>
      </c>
      <c r="M410" t="s">
        <v>4743</v>
      </c>
    </row>
    <row r="411" spans="1:13" hidden="1" x14ac:dyDescent="0.25">
      <c r="A411" t="str">
        <f>IF(ISNA(VLOOKUP(H411,thru_backplane!$M$2:$M$901,1,FALSE)),"",1)</f>
        <v/>
      </c>
      <c r="B411" t="str">
        <f>IF(A411=1,VLOOKUP(H411,thru_backplane!$M$2:$N$901,2,FALSE), "")</f>
        <v/>
      </c>
      <c r="F411">
        <v>700</v>
      </c>
      <c r="H411" t="s">
        <v>4774</v>
      </c>
      <c r="I411" t="s">
        <v>6779</v>
      </c>
      <c r="J411" t="s">
        <v>4741</v>
      </c>
      <c r="K411" t="s">
        <v>4391</v>
      </c>
      <c r="L411" t="s">
        <v>4742</v>
      </c>
      <c r="M411" t="s">
        <v>4743</v>
      </c>
    </row>
    <row r="412" spans="1:13" hidden="1" x14ac:dyDescent="0.25">
      <c r="A412" t="str">
        <f>IF(ISNA(VLOOKUP(H412,thru_backplane!$M$2:$M$901,1,FALSE)),"",1)</f>
        <v/>
      </c>
      <c r="B412" t="str">
        <f>IF(A412=1,VLOOKUP(H412,thru_backplane!$M$2:$N$901,2,FALSE), "")</f>
        <v/>
      </c>
      <c r="F412">
        <v>700</v>
      </c>
      <c r="H412" t="s">
        <v>4775</v>
      </c>
      <c r="I412" t="s">
        <v>6780</v>
      </c>
      <c r="J412" t="s">
        <v>4741</v>
      </c>
      <c r="K412" t="s">
        <v>4391</v>
      </c>
      <c r="L412" t="s">
        <v>4742</v>
      </c>
      <c r="M412" t="s">
        <v>4743</v>
      </c>
    </row>
    <row r="413" spans="1:13" hidden="1" x14ac:dyDescent="0.25">
      <c r="A413" t="str">
        <f>IF(ISNA(VLOOKUP(H413,thru_backplane!$M$2:$M$901,1,FALSE)),"",1)</f>
        <v/>
      </c>
      <c r="B413" t="str">
        <f>IF(A413=1,VLOOKUP(H413,thru_backplane!$M$2:$N$901,2,FALSE), "")</f>
        <v/>
      </c>
      <c r="F413">
        <v>700</v>
      </c>
      <c r="H413" t="s">
        <v>4776</v>
      </c>
      <c r="I413" t="s">
        <v>6781</v>
      </c>
      <c r="J413" t="s">
        <v>4741</v>
      </c>
      <c r="K413" t="s">
        <v>4391</v>
      </c>
      <c r="L413" t="s">
        <v>4742</v>
      </c>
      <c r="M413" t="s">
        <v>4750</v>
      </c>
    </row>
    <row r="414" spans="1:13" hidden="1" x14ac:dyDescent="0.25">
      <c r="A414" t="str">
        <f>IF(ISNA(VLOOKUP(H414,thru_backplane!$M$2:$M$901,1,FALSE)),"",1)</f>
        <v/>
      </c>
      <c r="B414" t="str">
        <f>IF(A414=1,VLOOKUP(H414,thru_backplane!$M$2:$N$901,2,FALSE), "")</f>
        <v/>
      </c>
      <c r="F414">
        <v>700</v>
      </c>
      <c r="H414" t="s">
        <v>4777</v>
      </c>
      <c r="I414" t="s">
        <v>6782</v>
      </c>
      <c r="J414" t="s">
        <v>4741</v>
      </c>
      <c r="K414" t="s">
        <v>4391</v>
      </c>
      <c r="L414" t="s">
        <v>4742</v>
      </c>
      <c r="M414" t="s">
        <v>4750</v>
      </c>
    </row>
    <row r="415" spans="1:13" hidden="1" x14ac:dyDescent="0.25">
      <c r="A415" t="str">
        <f>IF(ISNA(VLOOKUP(H415,thru_backplane!$M$2:$M$901,1,FALSE)),"",1)</f>
        <v/>
      </c>
      <c r="B415" t="str">
        <f>IF(A415=1,VLOOKUP(H415,thru_backplane!$M$2:$N$901,2,FALSE), "")</f>
        <v/>
      </c>
      <c r="F415">
        <v>700</v>
      </c>
      <c r="H415" t="s">
        <v>4778</v>
      </c>
      <c r="I415" t="s">
        <v>6783</v>
      </c>
      <c r="J415" t="s">
        <v>4741</v>
      </c>
      <c r="K415" t="s">
        <v>4391</v>
      </c>
      <c r="L415" t="s">
        <v>4742</v>
      </c>
      <c r="M415" t="s">
        <v>4743</v>
      </c>
    </row>
    <row r="416" spans="1:13" hidden="1" x14ac:dyDescent="0.25">
      <c r="A416" t="str">
        <f>IF(ISNA(VLOOKUP(H416,thru_backplane!$M$2:$M$901,1,FALSE)),"",1)</f>
        <v/>
      </c>
      <c r="B416" t="str">
        <f>IF(A416=1,VLOOKUP(H416,thru_backplane!$M$2:$N$901,2,FALSE), "")</f>
        <v/>
      </c>
      <c r="F416">
        <v>700</v>
      </c>
      <c r="H416" t="s">
        <v>4779</v>
      </c>
      <c r="I416" t="s">
        <v>6784</v>
      </c>
      <c r="J416" t="s">
        <v>4741</v>
      </c>
      <c r="K416" t="s">
        <v>4391</v>
      </c>
      <c r="L416" t="s">
        <v>4742</v>
      </c>
      <c r="M416" t="s">
        <v>4743</v>
      </c>
    </row>
    <row r="417" spans="1:13" hidden="1" x14ac:dyDescent="0.25">
      <c r="A417" t="str">
        <f>IF(ISNA(VLOOKUP(H417,thru_backplane!$M$2:$M$901,1,FALSE)),"",1)</f>
        <v/>
      </c>
      <c r="B417" t="str">
        <f>IF(A417=1,VLOOKUP(H417,thru_backplane!$M$2:$N$901,2,FALSE), "")</f>
        <v/>
      </c>
      <c r="F417">
        <v>700</v>
      </c>
      <c r="H417" t="s">
        <v>4780</v>
      </c>
      <c r="I417" t="s">
        <v>6785</v>
      </c>
      <c r="J417" t="s">
        <v>4741</v>
      </c>
      <c r="K417" t="s">
        <v>4391</v>
      </c>
      <c r="L417" t="s">
        <v>4742</v>
      </c>
      <c r="M417" t="s">
        <v>4743</v>
      </c>
    </row>
    <row r="418" spans="1:13" hidden="1" x14ac:dyDescent="0.25">
      <c r="A418" t="str">
        <f>IF(ISNA(VLOOKUP(H418,thru_backplane!$M$2:$M$901,1,FALSE)),"",1)</f>
        <v/>
      </c>
      <c r="B418" t="str">
        <f>IF(A418=1,VLOOKUP(H418,thru_backplane!$M$2:$N$901,2,FALSE), "")</f>
        <v/>
      </c>
      <c r="F418">
        <v>700</v>
      </c>
      <c r="H418" t="s">
        <v>4781</v>
      </c>
      <c r="I418" t="s">
        <v>6786</v>
      </c>
      <c r="J418" t="s">
        <v>4741</v>
      </c>
      <c r="K418" t="s">
        <v>4391</v>
      </c>
      <c r="L418" t="s">
        <v>4742</v>
      </c>
      <c r="M418" t="s">
        <v>4743</v>
      </c>
    </row>
    <row r="419" spans="1:13" hidden="1" x14ac:dyDescent="0.25">
      <c r="A419" t="str">
        <f>IF(ISNA(VLOOKUP(H419,thru_backplane!$M$2:$M$901,1,FALSE)),"",1)</f>
        <v/>
      </c>
      <c r="B419" t="str">
        <f>IF(A419=1,VLOOKUP(H419,thru_backplane!$M$2:$N$901,2,FALSE), "")</f>
        <v/>
      </c>
      <c r="F419">
        <v>700</v>
      </c>
      <c r="H419" t="s">
        <v>4782</v>
      </c>
      <c r="I419" t="s">
        <v>6787</v>
      </c>
      <c r="J419" t="s">
        <v>4741</v>
      </c>
      <c r="K419" t="s">
        <v>4391</v>
      </c>
      <c r="L419" t="s">
        <v>4742</v>
      </c>
      <c r="M419" t="s">
        <v>4743</v>
      </c>
    </row>
    <row r="420" spans="1:13" hidden="1" x14ac:dyDescent="0.25">
      <c r="A420" t="str">
        <f>IF(ISNA(VLOOKUP(H420,thru_backplane!$M$2:$M$901,1,FALSE)),"",1)</f>
        <v/>
      </c>
      <c r="B420" t="str">
        <f>IF(A420=1,VLOOKUP(H420,thru_backplane!$M$2:$N$901,2,FALSE), "")</f>
        <v/>
      </c>
      <c r="F420">
        <v>700</v>
      </c>
      <c r="H420" t="s">
        <v>4783</v>
      </c>
      <c r="I420" t="s">
        <v>6788</v>
      </c>
      <c r="J420" t="s">
        <v>4741</v>
      </c>
      <c r="K420" t="s">
        <v>4391</v>
      </c>
      <c r="L420" t="s">
        <v>4742</v>
      </c>
      <c r="M420" t="s">
        <v>4743</v>
      </c>
    </row>
    <row r="421" spans="1:13" hidden="1" x14ac:dyDescent="0.25">
      <c r="A421" t="str">
        <f>IF(ISNA(VLOOKUP(H421,thru_backplane!$M$2:$M$901,1,FALSE)),"",1)</f>
        <v/>
      </c>
      <c r="B421" t="str">
        <f>IF(A421=1,VLOOKUP(H421,thru_backplane!$M$2:$N$901,2,FALSE), "")</f>
        <v/>
      </c>
      <c r="F421">
        <v>700</v>
      </c>
      <c r="H421" t="s">
        <v>4784</v>
      </c>
      <c r="I421" t="s">
        <v>6789</v>
      </c>
      <c r="J421" t="s">
        <v>4741</v>
      </c>
      <c r="K421" t="s">
        <v>4391</v>
      </c>
      <c r="L421" t="s">
        <v>4742</v>
      </c>
      <c r="M421" t="s">
        <v>4743</v>
      </c>
    </row>
    <row r="422" spans="1:13" hidden="1" x14ac:dyDescent="0.25">
      <c r="A422" t="str">
        <f>IF(ISNA(VLOOKUP(H422,thru_backplane!$M$2:$M$901,1,FALSE)),"",1)</f>
        <v/>
      </c>
      <c r="B422" t="str">
        <f>IF(A422=1,VLOOKUP(H422,thru_backplane!$M$2:$N$901,2,FALSE), "")</f>
        <v/>
      </c>
      <c r="F422">
        <v>700</v>
      </c>
      <c r="H422" t="s">
        <v>4785</v>
      </c>
      <c r="I422" t="s">
        <v>6790</v>
      </c>
      <c r="J422" t="s">
        <v>4741</v>
      </c>
      <c r="K422" t="s">
        <v>4391</v>
      </c>
      <c r="L422" t="s">
        <v>4742</v>
      </c>
      <c r="M422" t="s">
        <v>4743</v>
      </c>
    </row>
    <row r="423" spans="1:13" hidden="1" x14ac:dyDescent="0.25">
      <c r="A423" t="str">
        <f>IF(ISNA(VLOOKUP(H423,thru_backplane!$M$2:$M$901,1,FALSE)),"",1)</f>
        <v/>
      </c>
      <c r="B423" t="str">
        <f>IF(A423=1,VLOOKUP(H423,thru_backplane!$M$2:$N$901,2,FALSE), "")</f>
        <v/>
      </c>
      <c r="F423">
        <v>700</v>
      </c>
      <c r="H423" t="s">
        <v>4786</v>
      </c>
      <c r="I423" t="s">
        <v>6791</v>
      </c>
      <c r="J423" t="s">
        <v>4741</v>
      </c>
      <c r="K423" t="s">
        <v>4391</v>
      </c>
      <c r="L423" t="s">
        <v>4742</v>
      </c>
      <c r="M423" t="s">
        <v>4743</v>
      </c>
    </row>
    <row r="424" spans="1:13" hidden="1" x14ac:dyDescent="0.25">
      <c r="A424" t="str">
        <f>IF(ISNA(VLOOKUP(H424,thru_backplane!$M$2:$M$901,1,FALSE)),"",1)</f>
        <v/>
      </c>
      <c r="B424" t="str">
        <f>IF(A424=1,VLOOKUP(H424,thru_backplane!$M$2:$N$901,2,FALSE), "")</f>
        <v/>
      </c>
      <c r="F424">
        <v>700</v>
      </c>
      <c r="H424" t="s">
        <v>4787</v>
      </c>
      <c r="I424" t="s">
        <v>6792</v>
      </c>
      <c r="J424" t="s">
        <v>4741</v>
      </c>
      <c r="K424" t="s">
        <v>4391</v>
      </c>
      <c r="L424" t="s">
        <v>4742</v>
      </c>
      <c r="M424" t="s">
        <v>4743</v>
      </c>
    </row>
    <row r="425" spans="1:13" hidden="1" x14ac:dyDescent="0.25">
      <c r="A425" t="str">
        <f>IF(ISNA(VLOOKUP(H425,thru_backplane!$M$2:$M$901,1,FALSE)),"",1)</f>
        <v/>
      </c>
      <c r="B425" t="str">
        <f>IF(A425=1,VLOOKUP(H425,thru_backplane!$M$2:$N$901,2,FALSE), "")</f>
        <v/>
      </c>
      <c r="F425">
        <v>700</v>
      </c>
      <c r="H425" t="s">
        <v>4788</v>
      </c>
      <c r="I425" t="s">
        <v>6793</v>
      </c>
      <c r="J425" t="s">
        <v>4741</v>
      </c>
      <c r="K425" t="s">
        <v>4391</v>
      </c>
      <c r="L425" t="s">
        <v>4742</v>
      </c>
      <c r="M425" t="s">
        <v>4743</v>
      </c>
    </row>
    <row r="426" spans="1:13" hidden="1" x14ac:dyDescent="0.25">
      <c r="A426" t="str">
        <f>IF(ISNA(VLOOKUP(H426,thru_backplane!$M$2:$M$901,1,FALSE)),"",1)</f>
        <v/>
      </c>
      <c r="B426" t="str">
        <f>IF(A426=1,VLOOKUP(H426,thru_backplane!$M$2:$N$901,2,FALSE), "")</f>
        <v/>
      </c>
      <c r="F426">
        <v>700</v>
      </c>
      <c r="H426" t="s">
        <v>4789</v>
      </c>
      <c r="I426" t="s">
        <v>6794</v>
      </c>
      <c r="J426" t="s">
        <v>4741</v>
      </c>
      <c r="K426" t="s">
        <v>4391</v>
      </c>
      <c r="L426" t="s">
        <v>4742</v>
      </c>
      <c r="M426" t="s">
        <v>4743</v>
      </c>
    </row>
    <row r="427" spans="1:13" hidden="1" x14ac:dyDescent="0.25">
      <c r="A427" t="str">
        <f>IF(ISNA(VLOOKUP(H427,thru_backplane!$M$2:$M$901,1,FALSE)),"",1)</f>
        <v/>
      </c>
      <c r="B427" t="str">
        <f>IF(A427=1,VLOOKUP(H427,thru_backplane!$M$2:$N$901,2,FALSE), "")</f>
        <v/>
      </c>
      <c r="F427">
        <v>700</v>
      </c>
      <c r="H427" t="s">
        <v>4790</v>
      </c>
      <c r="I427" t="s">
        <v>6795</v>
      </c>
      <c r="J427" t="s">
        <v>4741</v>
      </c>
      <c r="K427" t="s">
        <v>4391</v>
      </c>
      <c r="L427" t="s">
        <v>4742</v>
      </c>
      <c r="M427" t="s">
        <v>4750</v>
      </c>
    </row>
    <row r="428" spans="1:13" hidden="1" x14ac:dyDescent="0.25">
      <c r="A428" t="str">
        <f>IF(ISNA(VLOOKUP(H428,thru_backplane!$M$2:$M$901,1,FALSE)),"",1)</f>
        <v/>
      </c>
      <c r="B428" t="str">
        <f>IF(A428=1,VLOOKUP(H428,thru_backplane!$M$2:$N$901,2,FALSE), "")</f>
        <v/>
      </c>
      <c r="F428">
        <v>700</v>
      </c>
      <c r="H428" t="s">
        <v>4791</v>
      </c>
      <c r="I428" t="s">
        <v>6796</v>
      </c>
      <c r="J428" t="s">
        <v>4741</v>
      </c>
      <c r="K428" t="s">
        <v>4391</v>
      </c>
      <c r="L428" t="s">
        <v>4742</v>
      </c>
      <c r="M428" t="s">
        <v>4750</v>
      </c>
    </row>
    <row r="429" spans="1:13" hidden="1" x14ac:dyDescent="0.25">
      <c r="A429" t="str">
        <f>IF(ISNA(VLOOKUP(H429,thru_backplane!$M$2:$M$901,1,FALSE)),"",1)</f>
        <v/>
      </c>
      <c r="B429" t="str">
        <f>IF(A429=1,VLOOKUP(H429,thru_backplane!$M$2:$N$901,2,FALSE), "")</f>
        <v/>
      </c>
      <c r="F429">
        <v>700</v>
      </c>
      <c r="H429" t="s">
        <v>4792</v>
      </c>
      <c r="I429" t="s">
        <v>6797</v>
      </c>
      <c r="J429" t="s">
        <v>4741</v>
      </c>
      <c r="K429" t="s">
        <v>4391</v>
      </c>
      <c r="L429" t="s">
        <v>4742</v>
      </c>
      <c r="M429" t="s">
        <v>4743</v>
      </c>
    </row>
    <row r="430" spans="1:13" hidden="1" x14ac:dyDescent="0.25">
      <c r="A430" t="str">
        <f>IF(ISNA(VLOOKUP(H430,thru_backplane!$M$2:$M$901,1,FALSE)),"",1)</f>
        <v/>
      </c>
      <c r="B430" t="str">
        <f>IF(A430=1,VLOOKUP(H430,thru_backplane!$M$2:$N$901,2,FALSE), "")</f>
        <v/>
      </c>
      <c r="F430">
        <v>700</v>
      </c>
      <c r="H430" t="s">
        <v>4793</v>
      </c>
      <c r="I430" t="s">
        <v>6798</v>
      </c>
      <c r="J430" t="s">
        <v>4741</v>
      </c>
      <c r="K430" t="s">
        <v>4391</v>
      </c>
      <c r="L430" t="s">
        <v>4742</v>
      </c>
      <c r="M430" t="s">
        <v>4743</v>
      </c>
    </row>
    <row r="431" spans="1:13" hidden="1" x14ac:dyDescent="0.25">
      <c r="A431" t="str">
        <f>IF(ISNA(VLOOKUP(H431,thru_backplane!$M$2:$M$901,1,FALSE)),"",1)</f>
        <v/>
      </c>
      <c r="B431" t="str">
        <f>IF(A431=1,VLOOKUP(H431,thru_backplane!$M$2:$N$901,2,FALSE), "")</f>
        <v/>
      </c>
      <c r="F431">
        <v>700</v>
      </c>
      <c r="H431" t="s">
        <v>4794</v>
      </c>
      <c r="I431" t="s">
        <v>6799</v>
      </c>
      <c r="J431" t="s">
        <v>4741</v>
      </c>
      <c r="K431" t="s">
        <v>4391</v>
      </c>
      <c r="L431" t="s">
        <v>4742</v>
      </c>
      <c r="M431" t="s">
        <v>4743</v>
      </c>
    </row>
    <row r="432" spans="1:13" hidden="1" x14ac:dyDescent="0.25">
      <c r="A432" t="str">
        <f>IF(ISNA(VLOOKUP(H432,thru_backplane!$M$2:$M$901,1,FALSE)),"",1)</f>
        <v/>
      </c>
      <c r="B432" t="str">
        <f>IF(A432=1,VLOOKUP(H432,thru_backplane!$M$2:$N$901,2,FALSE), "")</f>
        <v/>
      </c>
      <c r="F432">
        <v>700</v>
      </c>
      <c r="H432" t="s">
        <v>4795</v>
      </c>
      <c r="I432" t="s">
        <v>6800</v>
      </c>
      <c r="J432" t="s">
        <v>4741</v>
      </c>
      <c r="K432" t="s">
        <v>4391</v>
      </c>
      <c r="L432" t="s">
        <v>4742</v>
      </c>
      <c r="M432" t="s">
        <v>4743</v>
      </c>
    </row>
    <row r="433" spans="1:13" hidden="1" x14ac:dyDescent="0.25">
      <c r="A433" t="str">
        <f>IF(ISNA(VLOOKUP(H433,thru_backplane!$M$2:$M$901,1,FALSE)),"",1)</f>
        <v/>
      </c>
      <c r="B433" t="str">
        <f>IF(A433=1,VLOOKUP(H433,thru_backplane!$M$2:$N$901,2,FALSE), "")</f>
        <v/>
      </c>
      <c r="F433">
        <v>700</v>
      </c>
      <c r="H433" t="s">
        <v>4796</v>
      </c>
      <c r="I433" t="s">
        <v>6801</v>
      </c>
      <c r="J433" t="s">
        <v>4741</v>
      </c>
      <c r="K433" t="s">
        <v>4391</v>
      </c>
      <c r="L433" t="s">
        <v>4742</v>
      </c>
      <c r="M433" t="s">
        <v>4750</v>
      </c>
    </row>
    <row r="434" spans="1:13" hidden="1" x14ac:dyDescent="0.25">
      <c r="A434" t="str">
        <f>IF(ISNA(VLOOKUP(H434,thru_backplane!$M$2:$M$901,1,FALSE)),"",1)</f>
        <v/>
      </c>
      <c r="B434" t="str">
        <f>IF(A434=1,VLOOKUP(H434,thru_backplane!$M$2:$N$901,2,FALSE), "")</f>
        <v/>
      </c>
      <c r="F434">
        <v>700</v>
      </c>
      <c r="H434" t="s">
        <v>4797</v>
      </c>
      <c r="I434" t="s">
        <v>6802</v>
      </c>
      <c r="J434" t="s">
        <v>4741</v>
      </c>
      <c r="K434" t="s">
        <v>4391</v>
      </c>
      <c r="L434" t="s">
        <v>4742</v>
      </c>
      <c r="M434" t="s">
        <v>4750</v>
      </c>
    </row>
    <row r="435" spans="1:13" hidden="1" x14ac:dyDescent="0.25">
      <c r="A435" t="str">
        <f>IF(ISNA(VLOOKUP(H435,thru_backplane!$M$2:$M$901,1,FALSE)),"",1)</f>
        <v/>
      </c>
      <c r="B435" t="str">
        <f>IF(A435=1,VLOOKUP(H435,thru_backplane!$M$2:$N$901,2,FALSE), "")</f>
        <v/>
      </c>
      <c r="F435">
        <v>700</v>
      </c>
      <c r="H435" t="s">
        <v>4212</v>
      </c>
      <c r="I435" t="s">
        <v>6803</v>
      </c>
      <c r="J435" t="s">
        <v>4741</v>
      </c>
      <c r="K435" t="s">
        <v>4391</v>
      </c>
      <c r="L435" t="s">
        <v>4742</v>
      </c>
      <c r="M435" t="s">
        <v>4743</v>
      </c>
    </row>
    <row r="436" spans="1:13" hidden="1" x14ac:dyDescent="0.25">
      <c r="A436" t="str">
        <f>IF(ISNA(VLOOKUP(H436,thru_backplane!$M$2:$M$901,1,FALSE)),"",1)</f>
        <v/>
      </c>
      <c r="B436" t="str">
        <f>IF(A436=1,VLOOKUP(H436,thru_backplane!$M$2:$N$901,2,FALSE), "")</f>
        <v/>
      </c>
      <c r="F436">
        <v>700</v>
      </c>
      <c r="H436" t="s">
        <v>4798</v>
      </c>
      <c r="I436" t="s">
        <v>6804</v>
      </c>
      <c r="J436" t="s">
        <v>4391</v>
      </c>
      <c r="K436" t="s">
        <v>4391</v>
      </c>
      <c r="L436" t="s">
        <v>4742</v>
      </c>
      <c r="M436" t="s">
        <v>4391</v>
      </c>
    </row>
    <row r="437" spans="1:13" hidden="1" x14ac:dyDescent="0.25">
      <c r="A437" t="str">
        <f>IF(ISNA(VLOOKUP(H437,thru_backplane!$M$2:$M$901,1,FALSE)),"",1)</f>
        <v/>
      </c>
      <c r="B437" t="str">
        <f>IF(A437=1,VLOOKUP(H437,thru_backplane!$M$2:$N$901,2,FALSE), "")</f>
        <v/>
      </c>
      <c r="F437">
        <v>700</v>
      </c>
      <c r="H437" t="s">
        <v>4799</v>
      </c>
      <c r="I437" t="s">
        <v>6804</v>
      </c>
      <c r="J437" t="s">
        <v>4391</v>
      </c>
      <c r="K437" t="s">
        <v>4391</v>
      </c>
      <c r="L437" t="s">
        <v>4742</v>
      </c>
      <c r="M437" t="s">
        <v>4391</v>
      </c>
    </row>
    <row r="438" spans="1:13" hidden="1" x14ac:dyDescent="0.25">
      <c r="A438" t="str">
        <f>IF(ISNA(VLOOKUP(H438,thru_backplane!$M$2:$M$901,1,FALSE)),"",1)</f>
        <v/>
      </c>
      <c r="B438" t="str">
        <f>IF(A438=1,VLOOKUP(H438,thru_backplane!$M$2:$N$901,2,FALSE), "")</f>
        <v/>
      </c>
      <c r="F438">
        <v>700</v>
      </c>
      <c r="H438" t="s">
        <v>4800</v>
      </c>
      <c r="I438" t="s">
        <v>6804</v>
      </c>
      <c r="J438" t="s">
        <v>4391</v>
      </c>
      <c r="K438" t="s">
        <v>4391</v>
      </c>
      <c r="L438" t="s">
        <v>4742</v>
      </c>
      <c r="M438" t="s">
        <v>4391</v>
      </c>
    </row>
    <row r="439" spans="1:13" hidden="1" x14ac:dyDescent="0.25">
      <c r="A439" t="str">
        <f>IF(ISNA(VLOOKUP(H439,thru_backplane!$M$2:$M$901,1,FALSE)),"",1)</f>
        <v/>
      </c>
      <c r="B439" t="str">
        <f>IF(A439=1,VLOOKUP(H439,thru_backplane!$M$2:$N$901,2,FALSE), "")</f>
        <v/>
      </c>
      <c r="F439">
        <v>701</v>
      </c>
      <c r="H439" t="s">
        <v>4801</v>
      </c>
      <c r="I439" t="s">
        <v>6805</v>
      </c>
      <c r="J439" t="s">
        <v>4741</v>
      </c>
      <c r="K439" t="s">
        <v>4391</v>
      </c>
      <c r="L439" t="s">
        <v>4742</v>
      </c>
      <c r="M439" t="s">
        <v>4743</v>
      </c>
    </row>
    <row r="440" spans="1:13" hidden="1" x14ac:dyDescent="0.25">
      <c r="A440" t="str">
        <f>IF(ISNA(VLOOKUP(H440,thru_backplane!$M$2:$M$901,1,FALSE)),"",1)</f>
        <v/>
      </c>
      <c r="B440" t="str">
        <f>IF(A440=1,VLOOKUP(H440,thru_backplane!$M$2:$N$901,2,FALSE), "")</f>
        <v/>
      </c>
      <c r="F440">
        <v>701</v>
      </c>
      <c r="H440" t="s">
        <v>4802</v>
      </c>
      <c r="I440" t="s">
        <v>6806</v>
      </c>
      <c r="J440" t="s">
        <v>4741</v>
      </c>
      <c r="K440" t="s">
        <v>4391</v>
      </c>
      <c r="L440" t="s">
        <v>4742</v>
      </c>
      <c r="M440" t="s">
        <v>4743</v>
      </c>
    </row>
    <row r="441" spans="1:13" hidden="1" x14ac:dyDescent="0.25">
      <c r="A441" t="str">
        <f>IF(ISNA(VLOOKUP(H441,thru_backplane!$M$2:$M$901,1,FALSE)),"",1)</f>
        <v/>
      </c>
      <c r="B441" t="str">
        <f>IF(A441=1,VLOOKUP(H441,thru_backplane!$M$2:$N$901,2,FALSE), "")</f>
        <v/>
      </c>
      <c r="F441">
        <v>701</v>
      </c>
      <c r="H441" t="s">
        <v>4803</v>
      </c>
      <c r="I441" t="s">
        <v>6807</v>
      </c>
      <c r="J441" t="s">
        <v>4741</v>
      </c>
      <c r="K441" t="s">
        <v>4391</v>
      </c>
      <c r="L441" t="s">
        <v>4742</v>
      </c>
      <c r="M441" t="s">
        <v>4743</v>
      </c>
    </row>
    <row r="442" spans="1:13" hidden="1" x14ac:dyDescent="0.25">
      <c r="A442" t="str">
        <f>IF(ISNA(VLOOKUP(H442,thru_backplane!$M$2:$M$901,1,FALSE)),"",1)</f>
        <v/>
      </c>
      <c r="B442" t="str">
        <f>IF(A442=1,VLOOKUP(H442,thru_backplane!$M$2:$N$901,2,FALSE), "")</f>
        <v/>
      </c>
      <c r="F442">
        <v>701</v>
      </c>
      <c r="H442" t="s">
        <v>4804</v>
      </c>
      <c r="I442" t="s">
        <v>6808</v>
      </c>
      <c r="J442" t="s">
        <v>4741</v>
      </c>
      <c r="K442" t="s">
        <v>4391</v>
      </c>
      <c r="L442" t="s">
        <v>4742</v>
      </c>
      <c r="M442" t="s">
        <v>4743</v>
      </c>
    </row>
    <row r="443" spans="1:13" hidden="1" x14ac:dyDescent="0.25">
      <c r="A443" t="str">
        <f>IF(ISNA(VLOOKUP(H443,thru_backplane!$M$2:$M$901,1,FALSE)),"",1)</f>
        <v/>
      </c>
      <c r="B443" t="str">
        <f>IF(A443=1,VLOOKUP(H443,thru_backplane!$M$2:$N$901,2,FALSE), "")</f>
        <v/>
      </c>
      <c r="F443">
        <v>701</v>
      </c>
      <c r="H443" t="s">
        <v>4805</v>
      </c>
      <c r="I443" t="s">
        <v>6809</v>
      </c>
      <c r="J443" t="s">
        <v>4741</v>
      </c>
      <c r="K443" t="s">
        <v>4391</v>
      </c>
      <c r="L443" t="s">
        <v>4742</v>
      </c>
      <c r="M443" t="s">
        <v>4743</v>
      </c>
    </row>
    <row r="444" spans="1:13" hidden="1" x14ac:dyDescent="0.25">
      <c r="A444" t="str">
        <f>IF(ISNA(VLOOKUP(H444,thru_backplane!$M$2:$M$901,1,FALSE)),"",1)</f>
        <v/>
      </c>
      <c r="B444" t="str">
        <f>IF(A444=1,VLOOKUP(H444,thru_backplane!$M$2:$N$901,2,FALSE), "")</f>
        <v/>
      </c>
      <c r="F444">
        <v>701</v>
      </c>
      <c r="H444" t="s">
        <v>4806</v>
      </c>
      <c r="I444" t="s">
        <v>6810</v>
      </c>
      <c r="J444" t="s">
        <v>4741</v>
      </c>
      <c r="K444" t="s">
        <v>4391</v>
      </c>
      <c r="L444" t="s">
        <v>4742</v>
      </c>
      <c r="M444" t="s">
        <v>4743</v>
      </c>
    </row>
    <row r="445" spans="1:13" hidden="1" x14ac:dyDescent="0.25">
      <c r="A445" t="str">
        <f>IF(ISNA(VLOOKUP(H445,thru_backplane!$M$2:$M$901,1,FALSE)),"",1)</f>
        <v/>
      </c>
      <c r="B445" t="str">
        <f>IF(A445=1,VLOOKUP(H445,thru_backplane!$M$2:$N$901,2,FALSE), "")</f>
        <v/>
      </c>
      <c r="F445">
        <v>701</v>
      </c>
      <c r="H445" t="s">
        <v>4807</v>
      </c>
      <c r="I445" t="s">
        <v>6811</v>
      </c>
      <c r="J445" t="s">
        <v>4741</v>
      </c>
      <c r="K445" t="s">
        <v>4391</v>
      </c>
      <c r="L445" t="s">
        <v>4742</v>
      </c>
      <c r="M445" t="s">
        <v>4750</v>
      </c>
    </row>
    <row r="446" spans="1:13" hidden="1" x14ac:dyDescent="0.25">
      <c r="A446" t="str">
        <f>IF(ISNA(VLOOKUP(H446,thru_backplane!$M$2:$M$901,1,FALSE)),"",1)</f>
        <v/>
      </c>
      <c r="B446" t="str">
        <f>IF(A446=1,VLOOKUP(H446,thru_backplane!$M$2:$N$901,2,FALSE), "")</f>
        <v/>
      </c>
      <c r="F446">
        <v>701</v>
      </c>
      <c r="H446" t="s">
        <v>4808</v>
      </c>
      <c r="I446" t="s">
        <v>6812</v>
      </c>
      <c r="J446" t="s">
        <v>4741</v>
      </c>
      <c r="K446" t="s">
        <v>4391</v>
      </c>
      <c r="L446" t="s">
        <v>4742</v>
      </c>
      <c r="M446" t="s">
        <v>4750</v>
      </c>
    </row>
    <row r="447" spans="1:13" hidden="1" x14ac:dyDescent="0.25">
      <c r="A447" t="str">
        <f>IF(ISNA(VLOOKUP(H447,thru_backplane!$M$2:$M$901,1,FALSE)),"",1)</f>
        <v/>
      </c>
      <c r="B447" t="str">
        <f>IF(A447=1,VLOOKUP(H447,thru_backplane!$M$2:$N$901,2,FALSE), "")</f>
        <v/>
      </c>
      <c r="F447">
        <v>701</v>
      </c>
      <c r="H447" t="s">
        <v>4160</v>
      </c>
      <c r="I447" t="s">
        <v>6813</v>
      </c>
      <c r="J447" t="s">
        <v>4741</v>
      </c>
      <c r="K447" t="s">
        <v>4391</v>
      </c>
      <c r="L447" t="s">
        <v>4742</v>
      </c>
      <c r="M447" t="s">
        <v>4743</v>
      </c>
    </row>
    <row r="448" spans="1:13" hidden="1" x14ac:dyDescent="0.25">
      <c r="A448" t="str">
        <f>IF(ISNA(VLOOKUP(H448,thru_backplane!$M$2:$M$901,1,FALSE)),"",1)</f>
        <v/>
      </c>
      <c r="B448" t="str">
        <f>IF(A448=1,VLOOKUP(H448,thru_backplane!$M$2:$N$901,2,FALSE), "")</f>
        <v/>
      </c>
      <c r="F448">
        <v>701</v>
      </c>
      <c r="H448" t="s">
        <v>4161</v>
      </c>
      <c r="I448" t="s">
        <v>6814</v>
      </c>
      <c r="J448" t="s">
        <v>4741</v>
      </c>
      <c r="K448" t="s">
        <v>4391</v>
      </c>
      <c r="L448" t="s">
        <v>4742</v>
      </c>
      <c r="M448" t="s">
        <v>4743</v>
      </c>
    </row>
    <row r="449" spans="1:13" hidden="1" x14ac:dyDescent="0.25">
      <c r="A449" t="str">
        <f>IF(ISNA(VLOOKUP(H449,thru_backplane!$M$2:$M$901,1,FALSE)),"",1)</f>
        <v/>
      </c>
      <c r="B449" t="str">
        <f>IF(A449=1,VLOOKUP(H449,thru_backplane!$M$2:$N$901,2,FALSE), "")</f>
        <v/>
      </c>
      <c r="F449">
        <v>701</v>
      </c>
      <c r="H449" t="s">
        <v>4809</v>
      </c>
      <c r="I449" t="s">
        <v>6815</v>
      </c>
      <c r="J449" t="s">
        <v>4741</v>
      </c>
      <c r="K449" t="s">
        <v>4391</v>
      </c>
      <c r="L449" t="s">
        <v>4742</v>
      </c>
      <c r="M449" t="s">
        <v>4743</v>
      </c>
    </row>
    <row r="450" spans="1:13" hidden="1" x14ac:dyDescent="0.25">
      <c r="A450" t="str">
        <f>IF(ISNA(VLOOKUP(H450,thru_backplane!$M$2:$M$901,1,FALSE)),"",1)</f>
        <v/>
      </c>
      <c r="B450" t="str">
        <f>IF(A450=1,VLOOKUP(H450,thru_backplane!$M$2:$N$901,2,FALSE), "")</f>
        <v/>
      </c>
      <c r="F450">
        <v>701</v>
      </c>
      <c r="H450" t="s">
        <v>4810</v>
      </c>
      <c r="I450" t="s">
        <v>6816</v>
      </c>
      <c r="J450" t="s">
        <v>4741</v>
      </c>
      <c r="K450" t="s">
        <v>4391</v>
      </c>
      <c r="L450" t="s">
        <v>4742</v>
      </c>
      <c r="M450" t="s">
        <v>4743</v>
      </c>
    </row>
    <row r="451" spans="1:13" hidden="1" x14ac:dyDescent="0.25">
      <c r="A451" t="str">
        <f>IF(ISNA(VLOOKUP(H451,thru_backplane!$M$2:$M$901,1,FALSE)),"",1)</f>
        <v/>
      </c>
      <c r="B451" t="str">
        <f>IF(A451=1,VLOOKUP(H451,thru_backplane!$M$2:$N$901,2,FALSE), "")</f>
        <v/>
      </c>
      <c r="F451">
        <v>701</v>
      </c>
      <c r="H451" t="s">
        <v>4811</v>
      </c>
      <c r="I451" t="s">
        <v>6817</v>
      </c>
      <c r="J451" t="s">
        <v>4741</v>
      </c>
      <c r="K451" t="s">
        <v>4391</v>
      </c>
      <c r="L451" t="s">
        <v>4742</v>
      </c>
      <c r="M451" t="s">
        <v>4743</v>
      </c>
    </row>
    <row r="452" spans="1:13" hidden="1" x14ac:dyDescent="0.25">
      <c r="A452" t="str">
        <f>IF(ISNA(VLOOKUP(H452,thru_backplane!$M$2:$M$901,1,FALSE)),"",1)</f>
        <v/>
      </c>
      <c r="B452" t="str">
        <f>IF(A452=1,VLOOKUP(H452,thru_backplane!$M$2:$N$901,2,FALSE), "")</f>
        <v/>
      </c>
      <c r="F452">
        <v>701</v>
      </c>
      <c r="H452" t="s">
        <v>4149</v>
      </c>
      <c r="I452" t="s">
        <v>6818</v>
      </c>
      <c r="J452" t="s">
        <v>4741</v>
      </c>
      <c r="K452" t="s">
        <v>4391</v>
      </c>
      <c r="L452" t="s">
        <v>4742</v>
      </c>
      <c r="M452" t="s">
        <v>4743</v>
      </c>
    </row>
    <row r="453" spans="1:13" hidden="1" x14ac:dyDescent="0.25">
      <c r="A453" t="str">
        <f>IF(ISNA(VLOOKUP(H453,thru_backplane!$M$2:$M$901,1,FALSE)),"",1)</f>
        <v/>
      </c>
      <c r="B453" t="str">
        <f>IF(A453=1,VLOOKUP(H453,thru_backplane!$M$2:$N$901,2,FALSE), "")</f>
        <v/>
      </c>
      <c r="F453">
        <v>701</v>
      </c>
      <c r="H453" t="s">
        <v>4812</v>
      </c>
      <c r="I453" t="s">
        <v>6819</v>
      </c>
      <c r="J453" t="s">
        <v>4741</v>
      </c>
      <c r="K453" t="s">
        <v>4391</v>
      </c>
      <c r="L453" t="s">
        <v>4742</v>
      </c>
      <c r="M453" t="s">
        <v>4743</v>
      </c>
    </row>
    <row r="454" spans="1:13" hidden="1" x14ac:dyDescent="0.25">
      <c r="A454" t="str">
        <f>IF(ISNA(VLOOKUP(H454,thru_backplane!$M$2:$M$901,1,FALSE)),"",1)</f>
        <v/>
      </c>
      <c r="B454" t="str">
        <f>IF(A454=1,VLOOKUP(H454,thru_backplane!$M$2:$N$901,2,FALSE), "")</f>
        <v/>
      </c>
      <c r="F454">
        <v>701</v>
      </c>
      <c r="H454" t="s">
        <v>4148</v>
      </c>
      <c r="I454" t="s">
        <v>6820</v>
      </c>
      <c r="J454" t="s">
        <v>4741</v>
      </c>
      <c r="K454" t="s">
        <v>4391</v>
      </c>
      <c r="L454" t="s">
        <v>4742</v>
      </c>
      <c r="M454" t="s">
        <v>4743</v>
      </c>
    </row>
    <row r="455" spans="1:13" hidden="1" x14ac:dyDescent="0.25">
      <c r="A455" t="str">
        <f>IF(ISNA(VLOOKUP(H455,thru_backplane!$M$2:$M$901,1,FALSE)),"",1)</f>
        <v/>
      </c>
      <c r="B455" t="str">
        <f>IF(A455=1,VLOOKUP(H455,thru_backplane!$M$2:$N$901,2,FALSE), "")</f>
        <v/>
      </c>
      <c r="F455">
        <v>701</v>
      </c>
      <c r="H455" t="s">
        <v>4813</v>
      </c>
      <c r="I455" t="s">
        <v>6821</v>
      </c>
      <c r="J455" t="s">
        <v>4741</v>
      </c>
      <c r="K455" t="s">
        <v>4391</v>
      </c>
      <c r="L455" t="s">
        <v>4742</v>
      </c>
      <c r="M455" t="s">
        <v>4743</v>
      </c>
    </row>
    <row r="456" spans="1:13" hidden="1" x14ac:dyDescent="0.25">
      <c r="A456" t="str">
        <f>IF(ISNA(VLOOKUP(H456,thru_backplane!$M$2:$M$901,1,FALSE)),"",1)</f>
        <v/>
      </c>
      <c r="B456" t="str">
        <f>IF(A456=1,VLOOKUP(H456,thru_backplane!$M$2:$N$901,2,FALSE), "")</f>
        <v/>
      </c>
      <c r="F456">
        <v>701</v>
      </c>
      <c r="H456" t="s">
        <v>4153</v>
      </c>
      <c r="I456" t="s">
        <v>6822</v>
      </c>
      <c r="J456" t="s">
        <v>4741</v>
      </c>
      <c r="K456" t="s">
        <v>4391</v>
      </c>
      <c r="L456" t="s">
        <v>4742</v>
      </c>
      <c r="M456" t="s">
        <v>4743</v>
      </c>
    </row>
    <row r="457" spans="1:13" hidden="1" x14ac:dyDescent="0.25">
      <c r="A457" t="str">
        <f>IF(ISNA(VLOOKUP(H457,thru_backplane!$M$2:$M$901,1,FALSE)),"",1)</f>
        <v/>
      </c>
      <c r="B457" t="str">
        <f>IF(A457=1,VLOOKUP(H457,thru_backplane!$M$2:$N$901,2,FALSE), "")</f>
        <v/>
      </c>
      <c r="F457">
        <v>701</v>
      </c>
      <c r="H457" t="s">
        <v>4814</v>
      </c>
      <c r="I457" t="s">
        <v>6823</v>
      </c>
      <c r="J457" t="s">
        <v>4741</v>
      </c>
      <c r="K457" t="s">
        <v>4391</v>
      </c>
      <c r="L457" t="s">
        <v>4742</v>
      </c>
      <c r="M457" t="s">
        <v>4743</v>
      </c>
    </row>
    <row r="458" spans="1:13" hidden="1" x14ac:dyDescent="0.25">
      <c r="A458" t="str">
        <f>IF(ISNA(VLOOKUP(H458,thru_backplane!$M$2:$M$901,1,FALSE)),"",1)</f>
        <v/>
      </c>
      <c r="B458" t="str">
        <f>IF(A458=1,VLOOKUP(H458,thru_backplane!$M$2:$N$901,2,FALSE), "")</f>
        <v/>
      </c>
      <c r="F458">
        <v>701</v>
      </c>
      <c r="H458" t="s">
        <v>4815</v>
      </c>
      <c r="I458" t="s">
        <v>6824</v>
      </c>
      <c r="J458" t="s">
        <v>4741</v>
      </c>
      <c r="K458" t="s">
        <v>4391</v>
      </c>
      <c r="L458" t="s">
        <v>4742</v>
      </c>
      <c r="M458" t="s">
        <v>4743</v>
      </c>
    </row>
    <row r="459" spans="1:13" hidden="1" x14ac:dyDescent="0.25">
      <c r="A459" t="str">
        <f>IF(ISNA(VLOOKUP(H459,thru_backplane!$M$2:$M$901,1,FALSE)),"",1)</f>
        <v/>
      </c>
      <c r="B459" t="str">
        <f>IF(A459=1,VLOOKUP(H459,thru_backplane!$M$2:$N$901,2,FALSE), "")</f>
        <v/>
      </c>
      <c r="F459">
        <v>701</v>
      </c>
      <c r="H459" t="s">
        <v>4816</v>
      </c>
      <c r="I459" t="s">
        <v>6825</v>
      </c>
      <c r="J459" t="s">
        <v>4741</v>
      </c>
      <c r="K459" t="s">
        <v>4391</v>
      </c>
      <c r="L459" t="s">
        <v>4742</v>
      </c>
      <c r="M459" t="s">
        <v>4743</v>
      </c>
    </row>
    <row r="460" spans="1:13" hidden="1" x14ac:dyDescent="0.25">
      <c r="A460" t="str">
        <f>IF(ISNA(VLOOKUP(H460,thru_backplane!$M$2:$M$901,1,FALSE)),"",1)</f>
        <v/>
      </c>
      <c r="B460" t="str">
        <f>IF(A460=1,VLOOKUP(H460,thru_backplane!$M$2:$N$901,2,FALSE), "")</f>
        <v/>
      </c>
      <c r="F460">
        <v>701</v>
      </c>
      <c r="H460" t="s">
        <v>4817</v>
      </c>
      <c r="I460" t="s">
        <v>6826</v>
      </c>
      <c r="J460" t="s">
        <v>4741</v>
      </c>
      <c r="K460" t="s">
        <v>4391</v>
      </c>
      <c r="L460" t="s">
        <v>4742</v>
      </c>
      <c r="M460" t="s">
        <v>4743</v>
      </c>
    </row>
    <row r="461" spans="1:13" hidden="1" x14ac:dyDescent="0.25">
      <c r="A461" t="str">
        <f>IF(ISNA(VLOOKUP(H461,thru_backplane!$M$2:$M$901,1,FALSE)),"",1)</f>
        <v/>
      </c>
      <c r="B461" t="str">
        <f>IF(A461=1,VLOOKUP(H461,thru_backplane!$M$2:$N$901,2,FALSE), "")</f>
        <v/>
      </c>
      <c r="F461">
        <v>701</v>
      </c>
      <c r="H461" t="s">
        <v>4818</v>
      </c>
      <c r="I461" t="s">
        <v>6827</v>
      </c>
      <c r="J461" t="s">
        <v>4741</v>
      </c>
      <c r="K461" t="s">
        <v>4391</v>
      </c>
      <c r="L461" t="s">
        <v>4742</v>
      </c>
      <c r="M461" t="s">
        <v>4743</v>
      </c>
    </row>
    <row r="462" spans="1:13" hidden="1" x14ac:dyDescent="0.25">
      <c r="A462" t="str">
        <f>IF(ISNA(VLOOKUP(H462,thru_backplane!$M$2:$M$901,1,FALSE)),"",1)</f>
        <v/>
      </c>
      <c r="B462" t="str">
        <f>IF(A462=1,VLOOKUP(H462,thru_backplane!$M$2:$N$901,2,FALSE), "")</f>
        <v/>
      </c>
      <c r="F462">
        <v>701</v>
      </c>
      <c r="H462" t="s">
        <v>4819</v>
      </c>
      <c r="I462" t="s">
        <v>6828</v>
      </c>
      <c r="J462" t="s">
        <v>4741</v>
      </c>
      <c r="K462" t="s">
        <v>4391</v>
      </c>
      <c r="L462" t="s">
        <v>4742</v>
      </c>
      <c r="M462" t="s">
        <v>4743</v>
      </c>
    </row>
    <row r="463" spans="1:13" hidden="1" x14ac:dyDescent="0.25">
      <c r="A463" t="str">
        <f>IF(ISNA(VLOOKUP(H463,thru_backplane!$M$2:$M$901,1,FALSE)),"",1)</f>
        <v/>
      </c>
      <c r="B463" t="str">
        <f>IF(A463=1,VLOOKUP(H463,thru_backplane!$M$2:$N$901,2,FALSE), "")</f>
        <v/>
      </c>
      <c r="F463">
        <v>701</v>
      </c>
      <c r="H463" t="s">
        <v>4820</v>
      </c>
      <c r="I463" t="s">
        <v>6829</v>
      </c>
      <c r="J463" t="s">
        <v>4741</v>
      </c>
      <c r="K463" t="s">
        <v>4391</v>
      </c>
      <c r="L463" t="s">
        <v>4742</v>
      </c>
      <c r="M463" t="s">
        <v>4743</v>
      </c>
    </row>
    <row r="464" spans="1:13" hidden="1" x14ac:dyDescent="0.25">
      <c r="A464" t="str">
        <f>IF(ISNA(VLOOKUP(H464,thru_backplane!$M$2:$M$901,1,FALSE)),"",1)</f>
        <v/>
      </c>
      <c r="B464" t="str">
        <f>IF(A464=1,VLOOKUP(H464,thru_backplane!$M$2:$N$901,2,FALSE), "")</f>
        <v/>
      </c>
      <c r="F464">
        <v>701</v>
      </c>
      <c r="H464" t="s">
        <v>4821</v>
      </c>
      <c r="I464" t="s">
        <v>6830</v>
      </c>
      <c r="J464" t="s">
        <v>4741</v>
      </c>
      <c r="K464" t="s">
        <v>4391</v>
      </c>
      <c r="L464" t="s">
        <v>4742</v>
      </c>
      <c r="M464" t="s">
        <v>4743</v>
      </c>
    </row>
    <row r="465" spans="1:13" hidden="1" x14ac:dyDescent="0.25">
      <c r="A465" t="str">
        <f>IF(ISNA(VLOOKUP(H465,thru_backplane!$M$2:$M$901,1,FALSE)),"",1)</f>
        <v/>
      </c>
      <c r="B465" t="str">
        <f>IF(A465=1,VLOOKUP(H465,thru_backplane!$M$2:$N$901,2,FALSE), "")</f>
        <v/>
      </c>
      <c r="F465">
        <v>701</v>
      </c>
      <c r="H465" t="s">
        <v>4822</v>
      </c>
      <c r="I465" t="s">
        <v>6831</v>
      </c>
      <c r="J465" t="s">
        <v>4741</v>
      </c>
      <c r="K465" t="s">
        <v>4391</v>
      </c>
      <c r="L465" t="s">
        <v>4742</v>
      </c>
      <c r="M465" t="s">
        <v>4743</v>
      </c>
    </row>
    <row r="466" spans="1:13" hidden="1" x14ac:dyDescent="0.25">
      <c r="A466" t="str">
        <f>IF(ISNA(VLOOKUP(H466,thru_backplane!$M$2:$M$901,1,FALSE)),"",1)</f>
        <v/>
      </c>
      <c r="B466" t="str">
        <f>IF(A466=1,VLOOKUP(H466,thru_backplane!$M$2:$N$901,2,FALSE), "")</f>
        <v/>
      </c>
      <c r="F466">
        <v>701</v>
      </c>
      <c r="H466" t="s">
        <v>4823</v>
      </c>
      <c r="I466" t="s">
        <v>6832</v>
      </c>
      <c r="J466" t="s">
        <v>4741</v>
      </c>
      <c r="K466" t="s">
        <v>4391</v>
      </c>
      <c r="L466" t="s">
        <v>4742</v>
      </c>
      <c r="M466" t="s">
        <v>4743</v>
      </c>
    </row>
    <row r="467" spans="1:13" hidden="1" x14ac:dyDescent="0.25">
      <c r="A467" t="str">
        <f>IF(ISNA(VLOOKUP(H467,thru_backplane!$M$2:$M$901,1,FALSE)),"",1)</f>
        <v/>
      </c>
      <c r="B467" t="str">
        <f>IF(A467=1,VLOOKUP(H467,thru_backplane!$M$2:$N$901,2,FALSE), "")</f>
        <v/>
      </c>
      <c r="F467">
        <v>701</v>
      </c>
      <c r="H467" t="s">
        <v>4824</v>
      </c>
      <c r="I467" t="s">
        <v>6833</v>
      </c>
      <c r="J467" t="s">
        <v>4741</v>
      </c>
      <c r="K467" t="s">
        <v>4391</v>
      </c>
      <c r="L467" t="s">
        <v>4742</v>
      </c>
      <c r="M467" t="s">
        <v>4743</v>
      </c>
    </row>
    <row r="468" spans="1:13" hidden="1" x14ac:dyDescent="0.25">
      <c r="A468" t="str">
        <f>IF(ISNA(VLOOKUP(H468,thru_backplane!$M$2:$M$901,1,FALSE)),"",1)</f>
        <v/>
      </c>
      <c r="B468" t="str">
        <f>IF(A468=1,VLOOKUP(H468,thru_backplane!$M$2:$N$901,2,FALSE), "")</f>
        <v/>
      </c>
      <c r="F468">
        <v>701</v>
      </c>
      <c r="H468" t="s">
        <v>4825</v>
      </c>
      <c r="I468" t="s">
        <v>6834</v>
      </c>
      <c r="J468" t="s">
        <v>4741</v>
      </c>
      <c r="K468" t="s">
        <v>4391</v>
      </c>
      <c r="L468" t="s">
        <v>4742</v>
      </c>
      <c r="M468" t="s">
        <v>4743</v>
      </c>
    </row>
    <row r="469" spans="1:13" hidden="1" x14ac:dyDescent="0.25">
      <c r="A469" t="str">
        <f>IF(ISNA(VLOOKUP(H469,thru_backplane!$M$2:$M$901,1,FALSE)),"",1)</f>
        <v/>
      </c>
      <c r="B469" t="str">
        <f>IF(A469=1,VLOOKUP(H469,thru_backplane!$M$2:$N$901,2,FALSE), "")</f>
        <v/>
      </c>
      <c r="F469">
        <v>701</v>
      </c>
      <c r="H469" t="s">
        <v>4826</v>
      </c>
      <c r="I469" t="s">
        <v>6835</v>
      </c>
      <c r="J469" t="s">
        <v>4741</v>
      </c>
      <c r="K469" t="s">
        <v>4391</v>
      </c>
      <c r="L469" t="s">
        <v>4742</v>
      </c>
      <c r="M469" t="s">
        <v>4743</v>
      </c>
    </row>
    <row r="470" spans="1:13" hidden="1" x14ac:dyDescent="0.25">
      <c r="A470" t="str">
        <f>IF(ISNA(VLOOKUP(H470,thru_backplane!$M$2:$M$901,1,FALSE)),"",1)</f>
        <v/>
      </c>
      <c r="B470" t="str">
        <f>IF(A470=1,VLOOKUP(H470,thru_backplane!$M$2:$N$901,2,FALSE), "")</f>
        <v/>
      </c>
      <c r="F470">
        <v>701</v>
      </c>
      <c r="H470" t="s">
        <v>4827</v>
      </c>
      <c r="I470" t="s">
        <v>6836</v>
      </c>
      <c r="J470" t="s">
        <v>4741</v>
      </c>
      <c r="K470" t="s">
        <v>4391</v>
      </c>
      <c r="L470" t="s">
        <v>4742</v>
      </c>
      <c r="M470" t="s">
        <v>4743</v>
      </c>
    </row>
    <row r="471" spans="1:13" hidden="1" x14ac:dyDescent="0.25">
      <c r="A471" t="str">
        <f>IF(ISNA(VLOOKUP(H471,thru_backplane!$M$2:$M$901,1,FALSE)),"",1)</f>
        <v/>
      </c>
      <c r="B471" t="str">
        <f>IF(A471=1,VLOOKUP(H471,thru_backplane!$M$2:$N$901,2,FALSE), "")</f>
        <v/>
      </c>
      <c r="F471">
        <v>701</v>
      </c>
      <c r="H471" t="s">
        <v>4828</v>
      </c>
      <c r="I471" t="s">
        <v>6837</v>
      </c>
      <c r="J471" t="s">
        <v>4741</v>
      </c>
      <c r="K471" t="s">
        <v>4391</v>
      </c>
      <c r="L471" t="s">
        <v>4742</v>
      </c>
      <c r="M471" t="s">
        <v>4750</v>
      </c>
    </row>
    <row r="472" spans="1:13" hidden="1" x14ac:dyDescent="0.25">
      <c r="A472" t="str">
        <f>IF(ISNA(VLOOKUP(H472,thru_backplane!$M$2:$M$901,1,FALSE)),"",1)</f>
        <v/>
      </c>
      <c r="B472" t="str">
        <f>IF(A472=1,VLOOKUP(H472,thru_backplane!$M$2:$N$901,2,FALSE), "")</f>
        <v/>
      </c>
      <c r="F472">
        <v>701</v>
      </c>
      <c r="H472" t="s">
        <v>4829</v>
      </c>
      <c r="I472" t="s">
        <v>6838</v>
      </c>
      <c r="J472" t="s">
        <v>4741</v>
      </c>
      <c r="K472" t="s">
        <v>4391</v>
      </c>
      <c r="L472" t="s">
        <v>4742</v>
      </c>
      <c r="M472" t="s">
        <v>4750</v>
      </c>
    </row>
    <row r="473" spans="1:13" hidden="1" x14ac:dyDescent="0.25">
      <c r="A473" t="str">
        <f>IF(ISNA(VLOOKUP(H473,thru_backplane!$M$2:$M$901,1,FALSE)),"",1)</f>
        <v/>
      </c>
      <c r="B473" t="str">
        <f>IF(A473=1,VLOOKUP(H473,thru_backplane!$M$2:$N$901,2,FALSE), "")</f>
        <v/>
      </c>
      <c r="F473">
        <v>701</v>
      </c>
      <c r="H473" t="s">
        <v>4830</v>
      </c>
      <c r="I473" t="s">
        <v>6839</v>
      </c>
      <c r="J473" t="s">
        <v>4741</v>
      </c>
      <c r="K473" t="s">
        <v>4391</v>
      </c>
      <c r="L473" t="s">
        <v>4742</v>
      </c>
      <c r="M473" t="s">
        <v>4743</v>
      </c>
    </row>
    <row r="474" spans="1:13" hidden="1" x14ac:dyDescent="0.25">
      <c r="A474" t="str">
        <f>IF(ISNA(VLOOKUP(H474,thru_backplane!$M$2:$M$901,1,FALSE)),"",1)</f>
        <v/>
      </c>
      <c r="B474" t="str">
        <f>IF(A474=1,VLOOKUP(H474,thru_backplane!$M$2:$N$901,2,FALSE), "")</f>
        <v/>
      </c>
      <c r="F474">
        <v>701</v>
      </c>
      <c r="H474" t="s">
        <v>4831</v>
      </c>
      <c r="I474" t="s">
        <v>6840</v>
      </c>
      <c r="J474" t="s">
        <v>4741</v>
      </c>
      <c r="K474" t="s">
        <v>4391</v>
      </c>
      <c r="L474" t="s">
        <v>4742</v>
      </c>
      <c r="M474" t="s">
        <v>4743</v>
      </c>
    </row>
    <row r="475" spans="1:13" hidden="1" x14ac:dyDescent="0.25">
      <c r="A475" t="str">
        <f>IF(ISNA(VLOOKUP(H475,thru_backplane!$M$2:$M$901,1,FALSE)),"",1)</f>
        <v/>
      </c>
      <c r="B475" t="str">
        <f>IF(A475=1,VLOOKUP(H475,thru_backplane!$M$2:$N$901,2,FALSE), "")</f>
        <v/>
      </c>
      <c r="F475">
        <v>701</v>
      </c>
      <c r="H475" t="s">
        <v>4832</v>
      </c>
      <c r="I475" t="s">
        <v>6841</v>
      </c>
      <c r="J475" t="s">
        <v>4741</v>
      </c>
      <c r="K475" t="s">
        <v>4391</v>
      </c>
      <c r="L475" t="s">
        <v>4742</v>
      </c>
      <c r="M475" t="s">
        <v>4743</v>
      </c>
    </row>
    <row r="476" spans="1:13" hidden="1" x14ac:dyDescent="0.25">
      <c r="A476" t="str">
        <f>IF(ISNA(VLOOKUP(H476,thru_backplane!$M$2:$M$901,1,FALSE)),"",1)</f>
        <v/>
      </c>
      <c r="B476" t="str">
        <f>IF(A476=1,VLOOKUP(H476,thru_backplane!$M$2:$N$901,2,FALSE), "")</f>
        <v/>
      </c>
      <c r="F476">
        <v>701</v>
      </c>
      <c r="H476" t="s">
        <v>4833</v>
      </c>
      <c r="I476" t="s">
        <v>6842</v>
      </c>
      <c r="J476" t="s">
        <v>4741</v>
      </c>
      <c r="K476" t="s">
        <v>4391</v>
      </c>
      <c r="L476" t="s">
        <v>4742</v>
      </c>
      <c r="M476" t="s">
        <v>4743</v>
      </c>
    </row>
    <row r="477" spans="1:13" hidden="1" x14ac:dyDescent="0.25">
      <c r="A477" t="str">
        <f>IF(ISNA(VLOOKUP(H477,thru_backplane!$M$2:$M$901,1,FALSE)),"",1)</f>
        <v/>
      </c>
      <c r="B477" t="str">
        <f>IF(A477=1,VLOOKUP(H477,thru_backplane!$M$2:$N$901,2,FALSE), "")</f>
        <v/>
      </c>
      <c r="F477">
        <v>701</v>
      </c>
      <c r="H477" t="s">
        <v>4834</v>
      </c>
      <c r="I477" t="s">
        <v>6843</v>
      </c>
      <c r="J477" t="s">
        <v>4741</v>
      </c>
      <c r="K477" t="s">
        <v>4391</v>
      </c>
      <c r="L477" t="s">
        <v>4742</v>
      </c>
      <c r="M477" t="s">
        <v>4743</v>
      </c>
    </row>
    <row r="478" spans="1:13" hidden="1" x14ac:dyDescent="0.25">
      <c r="A478" t="str">
        <f>IF(ISNA(VLOOKUP(H478,thru_backplane!$M$2:$M$901,1,FALSE)),"",1)</f>
        <v/>
      </c>
      <c r="B478" t="str">
        <f>IF(A478=1,VLOOKUP(H478,thru_backplane!$M$2:$N$901,2,FALSE), "")</f>
        <v/>
      </c>
      <c r="F478">
        <v>701</v>
      </c>
      <c r="H478" t="s">
        <v>4835</v>
      </c>
      <c r="I478" t="s">
        <v>6844</v>
      </c>
      <c r="J478" t="s">
        <v>4741</v>
      </c>
      <c r="K478" t="s">
        <v>4391</v>
      </c>
      <c r="L478" t="s">
        <v>4742</v>
      </c>
      <c r="M478" t="s">
        <v>4743</v>
      </c>
    </row>
    <row r="479" spans="1:13" hidden="1" x14ac:dyDescent="0.25">
      <c r="A479" t="str">
        <f>IF(ISNA(VLOOKUP(H479,thru_backplane!$M$2:$M$901,1,FALSE)),"",1)</f>
        <v/>
      </c>
      <c r="B479" t="str">
        <f>IF(A479=1,VLOOKUP(H479,thru_backplane!$M$2:$N$901,2,FALSE), "")</f>
        <v/>
      </c>
      <c r="F479">
        <v>701</v>
      </c>
      <c r="H479" t="s">
        <v>4836</v>
      </c>
      <c r="I479" t="s">
        <v>6845</v>
      </c>
      <c r="J479" t="s">
        <v>4741</v>
      </c>
      <c r="K479" t="s">
        <v>4391</v>
      </c>
      <c r="L479" t="s">
        <v>4742</v>
      </c>
      <c r="M479" t="s">
        <v>4743</v>
      </c>
    </row>
    <row r="480" spans="1:13" hidden="1" x14ac:dyDescent="0.25">
      <c r="A480" t="str">
        <f>IF(ISNA(VLOOKUP(H480,thru_backplane!$M$2:$M$901,1,FALSE)),"",1)</f>
        <v/>
      </c>
      <c r="B480" t="str">
        <f>IF(A480=1,VLOOKUP(H480,thru_backplane!$M$2:$N$901,2,FALSE), "")</f>
        <v/>
      </c>
      <c r="F480">
        <v>701</v>
      </c>
      <c r="H480" t="s">
        <v>4837</v>
      </c>
      <c r="I480" t="s">
        <v>6846</v>
      </c>
      <c r="J480" t="s">
        <v>4741</v>
      </c>
      <c r="K480" t="s">
        <v>4391</v>
      </c>
      <c r="L480" t="s">
        <v>4742</v>
      </c>
      <c r="M480" t="s">
        <v>4743</v>
      </c>
    </row>
    <row r="481" spans="1:13" hidden="1" x14ac:dyDescent="0.25">
      <c r="A481" t="str">
        <f>IF(ISNA(VLOOKUP(H481,thru_backplane!$M$2:$M$901,1,FALSE)),"",1)</f>
        <v/>
      </c>
      <c r="B481" t="str">
        <f>IF(A481=1,VLOOKUP(H481,thru_backplane!$M$2:$N$901,2,FALSE), "")</f>
        <v/>
      </c>
      <c r="F481">
        <v>701</v>
      </c>
      <c r="H481" t="s">
        <v>4838</v>
      </c>
      <c r="I481" t="s">
        <v>6847</v>
      </c>
      <c r="J481" t="s">
        <v>4741</v>
      </c>
      <c r="K481" t="s">
        <v>4391</v>
      </c>
      <c r="L481" t="s">
        <v>4742</v>
      </c>
      <c r="M481" t="s">
        <v>4743</v>
      </c>
    </row>
    <row r="482" spans="1:13" hidden="1" x14ac:dyDescent="0.25">
      <c r="A482" t="str">
        <f>IF(ISNA(VLOOKUP(H482,thru_backplane!$M$2:$M$901,1,FALSE)),"",1)</f>
        <v/>
      </c>
      <c r="B482" t="str">
        <f>IF(A482=1,VLOOKUP(H482,thru_backplane!$M$2:$N$901,2,FALSE), "")</f>
        <v/>
      </c>
      <c r="F482">
        <v>701</v>
      </c>
      <c r="H482" t="s">
        <v>4839</v>
      </c>
      <c r="I482" t="s">
        <v>6848</v>
      </c>
      <c r="J482" t="s">
        <v>4741</v>
      </c>
      <c r="K482" t="s">
        <v>4391</v>
      </c>
      <c r="L482" t="s">
        <v>4742</v>
      </c>
      <c r="M482" t="s">
        <v>4743</v>
      </c>
    </row>
    <row r="483" spans="1:13" hidden="1" x14ac:dyDescent="0.25">
      <c r="A483" t="str">
        <f>IF(ISNA(VLOOKUP(H483,thru_backplane!$M$2:$M$901,1,FALSE)),"",1)</f>
        <v/>
      </c>
      <c r="B483" t="str">
        <f>IF(A483=1,VLOOKUP(H483,thru_backplane!$M$2:$N$901,2,FALSE), "")</f>
        <v/>
      </c>
      <c r="F483">
        <v>701</v>
      </c>
      <c r="H483" t="s">
        <v>4840</v>
      </c>
      <c r="I483" t="s">
        <v>6849</v>
      </c>
      <c r="J483" t="s">
        <v>4741</v>
      </c>
      <c r="K483" t="s">
        <v>4391</v>
      </c>
      <c r="L483" t="s">
        <v>4742</v>
      </c>
      <c r="M483" t="s">
        <v>4743</v>
      </c>
    </row>
    <row r="484" spans="1:13" hidden="1" x14ac:dyDescent="0.25">
      <c r="A484" t="str">
        <f>IF(ISNA(VLOOKUP(H484,thru_backplane!$M$2:$M$901,1,FALSE)),"",1)</f>
        <v/>
      </c>
      <c r="B484" t="str">
        <f>IF(A484=1,VLOOKUP(H484,thru_backplane!$M$2:$N$901,2,FALSE), "")</f>
        <v/>
      </c>
      <c r="F484">
        <v>701</v>
      </c>
      <c r="H484" t="s">
        <v>4841</v>
      </c>
      <c r="I484" t="s">
        <v>6850</v>
      </c>
      <c r="J484" t="s">
        <v>4741</v>
      </c>
      <c r="K484" t="s">
        <v>4391</v>
      </c>
      <c r="L484" t="s">
        <v>4742</v>
      </c>
      <c r="M484" t="s">
        <v>4743</v>
      </c>
    </row>
    <row r="485" spans="1:13" hidden="1" x14ac:dyDescent="0.25">
      <c r="A485" t="str">
        <f>IF(ISNA(VLOOKUP(H485,thru_backplane!$M$2:$M$901,1,FALSE)),"",1)</f>
        <v/>
      </c>
      <c r="B485" t="str">
        <f>IF(A485=1,VLOOKUP(H485,thru_backplane!$M$2:$N$901,2,FALSE), "")</f>
        <v/>
      </c>
      <c r="F485">
        <v>701</v>
      </c>
      <c r="H485" t="s">
        <v>4842</v>
      </c>
      <c r="I485" t="s">
        <v>6851</v>
      </c>
      <c r="J485" t="s">
        <v>4741</v>
      </c>
      <c r="K485" t="s">
        <v>4391</v>
      </c>
      <c r="L485" t="s">
        <v>4742</v>
      </c>
      <c r="M485" t="s">
        <v>4750</v>
      </c>
    </row>
    <row r="486" spans="1:13" hidden="1" x14ac:dyDescent="0.25">
      <c r="A486" t="str">
        <f>IF(ISNA(VLOOKUP(H486,thru_backplane!$M$2:$M$901,1,FALSE)),"",1)</f>
        <v/>
      </c>
      <c r="B486" t="str">
        <f>IF(A486=1,VLOOKUP(H486,thru_backplane!$M$2:$N$901,2,FALSE), "")</f>
        <v/>
      </c>
      <c r="F486">
        <v>701</v>
      </c>
      <c r="H486" t="s">
        <v>4843</v>
      </c>
      <c r="I486" t="s">
        <v>6852</v>
      </c>
      <c r="J486" t="s">
        <v>4741</v>
      </c>
      <c r="K486" t="s">
        <v>4391</v>
      </c>
      <c r="L486" t="s">
        <v>4742</v>
      </c>
      <c r="M486" t="s">
        <v>4750</v>
      </c>
    </row>
    <row r="487" spans="1:13" hidden="1" x14ac:dyDescent="0.25">
      <c r="A487" t="str">
        <f>IF(ISNA(VLOOKUP(H487,thru_backplane!$M$2:$M$901,1,FALSE)),"",1)</f>
        <v/>
      </c>
      <c r="B487" t="str">
        <f>IF(A487=1,VLOOKUP(H487,thru_backplane!$M$2:$N$901,2,FALSE), "")</f>
        <v/>
      </c>
      <c r="F487">
        <v>701</v>
      </c>
      <c r="H487" t="s">
        <v>4844</v>
      </c>
      <c r="I487" t="s">
        <v>6853</v>
      </c>
      <c r="J487" t="s">
        <v>4741</v>
      </c>
      <c r="K487" t="s">
        <v>4391</v>
      </c>
      <c r="L487" t="s">
        <v>4742</v>
      </c>
      <c r="M487" t="s">
        <v>4743</v>
      </c>
    </row>
    <row r="488" spans="1:13" hidden="1" x14ac:dyDescent="0.25">
      <c r="A488" t="str">
        <f>IF(ISNA(VLOOKUP(H488,thru_backplane!$M$2:$M$901,1,FALSE)),"",1)</f>
        <v/>
      </c>
      <c r="B488" t="str">
        <f>IF(A488=1,VLOOKUP(H488,thru_backplane!$M$2:$N$901,2,FALSE), "")</f>
        <v/>
      </c>
      <c r="F488">
        <v>701</v>
      </c>
      <c r="H488" t="s">
        <v>4845</v>
      </c>
      <c r="I488" t="s">
        <v>6854</v>
      </c>
      <c r="J488" t="s">
        <v>4741</v>
      </c>
      <c r="K488" t="s">
        <v>4391</v>
      </c>
      <c r="L488" t="s">
        <v>4742</v>
      </c>
      <c r="M488" t="s">
        <v>4743</v>
      </c>
    </row>
    <row r="489" spans="1:13" hidden="1" x14ac:dyDescent="0.25">
      <c r="A489" t="str">
        <f>IF(ISNA(VLOOKUP(H489,thru_backplane!$M$2:$M$901,1,FALSE)),"",1)</f>
        <v/>
      </c>
      <c r="B489" t="str">
        <f>IF(A489=1,VLOOKUP(H489,thru_backplane!$M$2:$N$901,2,FALSE), "")</f>
        <v/>
      </c>
      <c r="F489">
        <v>701</v>
      </c>
      <c r="H489" t="s">
        <v>4846</v>
      </c>
      <c r="I489" t="s">
        <v>6855</v>
      </c>
      <c r="J489" t="s">
        <v>4741</v>
      </c>
      <c r="K489" t="s">
        <v>4391</v>
      </c>
      <c r="L489" t="s">
        <v>4742</v>
      </c>
      <c r="M489" t="s">
        <v>4743</v>
      </c>
    </row>
    <row r="490" spans="1:13" hidden="1" x14ac:dyDescent="0.25">
      <c r="A490" t="str">
        <f>IF(ISNA(VLOOKUP(H490,thru_backplane!$M$2:$M$901,1,FALSE)),"",1)</f>
        <v/>
      </c>
      <c r="B490" t="str">
        <f>IF(A490=1,VLOOKUP(H490,thru_backplane!$M$2:$N$901,2,FALSE), "")</f>
        <v/>
      </c>
      <c r="F490">
        <v>701</v>
      </c>
      <c r="H490" t="s">
        <v>4847</v>
      </c>
      <c r="I490" t="s">
        <v>6856</v>
      </c>
      <c r="J490" t="s">
        <v>4741</v>
      </c>
      <c r="K490" t="s">
        <v>4391</v>
      </c>
      <c r="L490" t="s">
        <v>4742</v>
      </c>
      <c r="M490" t="s">
        <v>4743</v>
      </c>
    </row>
    <row r="491" spans="1:13" hidden="1" x14ac:dyDescent="0.25">
      <c r="A491" t="str">
        <f>IF(ISNA(VLOOKUP(H491,thru_backplane!$M$2:$M$901,1,FALSE)),"",1)</f>
        <v/>
      </c>
      <c r="B491" t="str">
        <f>IF(A491=1,VLOOKUP(H491,thru_backplane!$M$2:$N$901,2,FALSE), "")</f>
        <v/>
      </c>
      <c r="F491">
        <v>701</v>
      </c>
      <c r="H491" t="s">
        <v>4848</v>
      </c>
      <c r="I491" t="s">
        <v>6857</v>
      </c>
      <c r="J491" t="s">
        <v>4741</v>
      </c>
      <c r="K491" t="s">
        <v>4391</v>
      </c>
      <c r="L491" t="s">
        <v>4742</v>
      </c>
      <c r="M491" t="s">
        <v>4750</v>
      </c>
    </row>
    <row r="492" spans="1:13" hidden="1" x14ac:dyDescent="0.25">
      <c r="A492" t="str">
        <f>IF(ISNA(VLOOKUP(H492,thru_backplane!$M$2:$M$901,1,FALSE)),"",1)</f>
        <v/>
      </c>
      <c r="B492" t="str">
        <f>IF(A492=1,VLOOKUP(H492,thru_backplane!$M$2:$N$901,2,FALSE), "")</f>
        <v/>
      </c>
      <c r="F492">
        <v>701</v>
      </c>
      <c r="H492" t="s">
        <v>4849</v>
      </c>
      <c r="I492" t="s">
        <v>6858</v>
      </c>
      <c r="J492" t="s">
        <v>4741</v>
      </c>
      <c r="K492" t="s">
        <v>4391</v>
      </c>
      <c r="L492" t="s">
        <v>4742</v>
      </c>
      <c r="M492" t="s">
        <v>4750</v>
      </c>
    </row>
    <row r="493" spans="1:13" hidden="1" x14ac:dyDescent="0.25">
      <c r="A493" t="str">
        <f>IF(ISNA(VLOOKUP(H493,thru_backplane!$M$2:$M$901,1,FALSE)),"",1)</f>
        <v/>
      </c>
      <c r="B493" t="str">
        <f>IF(A493=1,VLOOKUP(H493,thru_backplane!$M$2:$N$901,2,FALSE), "")</f>
        <v/>
      </c>
      <c r="F493">
        <v>701</v>
      </c>
      <c r="H493" t="s">
        <v>4850</v>
      </c>
      <c r="I493" t="s">
        <v>6859</v>
      </c>
      <c r="J493" t="s">
        <v>4391</v>
      </c>
      <c r="K493" t="s">
        <v>4391</v>
      </c>
      <c r="L493" t="s">
        <v>4742</v>
      </c>
      <c r="M493" t="s">
        <v>4391</v>
      </c>
    </row>
    <row r="494" spans="1:13" hidden="1" x14ac:dyDescent="0.25">
      <c r="A494" t="str">
        <f>IF(ISNA(VLOOKUP(H494,thru_backplane!$M$2:$M$901,1,FALSE)),"",1)</f>
        <v/>
      </c>
      <c r="B494" t="str">
        <f>IF(A494=1,VLOOKUP(H494,thru_backplane!$M$2:$N$901,2,FALSE), "")</f>
        <v/>
      </c>
      <c r="F494">
        <v>701</v>
      </c>
      <c r="H494" t="s">
        <v>4851</v>
      </c>
      <c r="I494" t="s">
        <v>6859</v>
      </c>
      <c r="J494" t="s">
        <v>4391</v>
      </c>
      <c r="K494" t="s">
        <v>4391</v>
      </c>
      <c r="L494" t="s">
        <v>4742</v>
      </c>
      <c r="M494" t="s">
        <v>4391</v>
      </c>
    </row>
    <row r="495" spans="1:13" hidden="1" x14ac:dyDescent="0.25">
      <c r="A495" t="str">
        <f>IF(ISNA(VLOOKUP(H495,thru_backplane!$M$2:$M$901,1,FALSE)),"",1)</f>
        <v/>
      </c>
      <c r="B495" t="str">
        <f>IF(A495=1,VLOOKUP(H495,thru_backplane!$M$2:$N$901,2,FALSE), "")</f>
        <v/>
      </c>
      <c r="F495">
        <v>701</v>
      </c>
      <c r="H495" t="s">
        <v>4852</v>
      </c>
      <c r="I495" t="s">
        <v>6859</v>
      </c>
      <c r="J495" t="s">
        <v>4391</v>
      </c>
      <c r="K495" t="s">
        <v>4391</v>
      </c>
      <c r="L495" t="s">
        <v>4742</v>
      </c>
      <c r="M495" t="s">
        <v>4391</v>
      </c>
    </row>
    <row r="496" spans="1:13" hidden="1" x14ac:dyDescent="0.25">
      <c r="A496" t="str">
        <f>IF(ISNA(VLOOKUP(H496,thru_backplane!$M$2:$M$901,1,FALSE)),"",1)</f>
        <v/>
      </c>
      <c r="B496" t="str">
        <f>IF(A496=1,VLOOKUP(H496,thru_backplane!$M$2:$N$901,2,FALSE), "")</f>
        <v/>
      </c>
      <c r="F496">
        <v>702</v>
      </c>
      <c r="H496" t="s">
        <v>4853</v>
      </c>
      <c r="I496" t="s">
        <v>6860</v>
      </c>
      <c r="J496" t="s">
        <v>4741</v>
      </c>
      <c r="K496" t="s">
        <v>4391</v>
      </c>
      <c r="L496" t="s">
        <v>4742</v>
      </c>
      <c r="M496" t="s">
        <v>4743</v>
      </c>
    </row>
    <row r="497" spans="1:13" hidden="1" x14ac:dyDescent="0.25">
      <c r="A497" t="str">
        <f>IF(ISNA(VLOOKUP(H497,thru_backplane!$M$2:$M$901,1,FALSE)),"",1)</f>
        <v/>
      </c>
      <c r="B497" t="str">
        <f>IF(A497=1,VLOOKUP(H497,thru_backplane!$M$2:$N$901,2,FALSE), "")</f>
        <v/>
      </c>
      <c r="F497">
        <v>702</v>
      </c>
      <c r="H497" t="s">
        <v>4854</v>
      </c>
      <c r="I497" t="s">
        <v>6861</v>
      </c>
      <c r="J497" t="s">
        <v>4741</v>
      </c>
      <c r="K497" t="s">
        <v>4391</v>
      </c>
      <c r="L497" t="s">
        <v>4742</v>
      </c>
      <c r="M497" t="s">
        <v>4743</v>
      </c>
    </row>
    <row r="498" spans="1:13" hidden="1" x14ac:dyDescent="0.25">
      <c r="A498" t="str">
        <f>IF(ISNA(VLOOKUP(H498,thru_backplane!$M$2:$M$901,1,FALSE)),"",1)</f>
        <v/>
      </c>
      <c r="B498" t="str">
        <f>IF(A498=1,VLOOKUP(H498,thru_backplane!$M$2:$N$901,2,FALSE), "")</f>
        <v/>
      </c>
      <c r="F498">
        <v>702</v>
      </c>
      <c r="H498" t="s">
        <v>4855</v>
      </c>
      <c r="I498" t="s">
        <v>6862</v>
      </c>
      <c r="J498" t="s">
        <v>4741</v>
      </c>
      <c r="K498" t="s">
        <v>4391</v>
      </c>
      <c r="L498" t="s">
        <v>4742</v>
      </c>
      <c r="M498" t="s">
        <v>4743</v>
      </c>
    </row>
    <row r="499" spans="1:13" hidden="1" x14ac:dyDescent="0.25">
      <c r="A499" t="str">
        <f>IF(ISNA(VLOOKUP(H499,thru_backplane!$M$2:$M$901,1,FALSE)),"",1)</f>
        <v/>
      </c>
      <c r="B499" t="str">
        <f>IF(A499=1,VLOOKUP(H499,thru_backplane!$M$2:$N$901,2,FALSE), "")</f>
        <v/>
      </c>
      <c r="F499">
        <v>702</v>
      </c>
      <c r="H499" t="s">
        <v>4856</v>
      </c>
      <c r="I499" t="s">
        <v>6863</v>
      </c>
      <c r="J499" t="s">
        <v>4741</v>
      </c>
      <c r="K499" t="s">
        <v>4391</v>
      </c>
      <c r="L499" t="s">
        <v>4742</v>
      </c>
      <c r="M499" t="s">
        <v>4743</v>
      </c>
    </row>
    <row r="500" spans="1:13" hidden="1" x14ac:dyDescent="0.25">
      <c r="A500" t="str">
        <f>IF(ISNA(VLOOKUP(H500,thru_backplane!$M$2:$M$901,1,FALSE)),"",1)</f>
        <v/>
      </c>
      <c r="B500" t="str">
        <f>IF(A500=1,VLOOKUP(H500,thru_backplane!$M$2:$N$901,2,FALSE), "")</f>
        <v/>
      </c>
      <c r="F500">
        <v>702</v>
      </c>
      <c r="H500" t="s">
        <v>4857</v>
      </c>
      <c r="I500" t="s">
        <v>6864</v>
      </c>
      <c r="J500" t="s">
        <v>4741</v>
      </c>
      <c r="K500" t="s">
        <v>4391</v>
      </c>
      <c r="L500" t="s">
        <v>4742</v>
      </c>
      <c r="M500" t="s">
        <v>4743</v>
      </c>
    </row>
    <row r="501" spans="1:13" hidden="1" x14ac:dyDescent="0.25">
      <c r="A501" t="str">
        <f>IF(ISNA(VLOOKUP(H501,thru_backplane!$M$2:$M$901,1,FALSE)),"",1)</f>
        <v/>
      </c>
      <c r="B501" t="str">
        <f>IF(A501=1,VLOOKUP(H501,thru_backplane!$M$2:$N$901,2,FALSE), "")</f>
        <v/>
      </c>
      <c r="F501">
        <v>702</v>
      </c>
      <c r="H501" t="s">
        <v>4858</v>
      </c>
      <c r="I501" t="s">
        <v>6865</v>
      </c>
      <c r="J501" t="s">
        <v>4741</v>
      </c>
      <c r="K501" t="s">
        <v>4391</v>
      </c>
      <c r="L501" t="s">
        <v>4742</v>
      </c>
      <c r="M501" t="s">
        <v>4743</v>
      </c>
    </row>
    <row r="502" spans="1:13" hidden="1" x14ac:dyDescent="0.25">
      <c r="A502" t="str">
        <f>IF(ISNA(VLOOKUP(H502,thru_backplane!$M$2:$M$901,1,FALSE)),"",1)</f>
        <v/>
      </c>
      <c r="B502" t="str">
        <f>IF(A502=1,VLOOKUP(H502,thru_backplane!$M$2:$N$901,2,FALSE), "")</f>
        <v/>
      </c>
      <c r="F502">
        <v>702</v>
      </c>
      <c r="H502" t="s">
        <v>4859</v>
      </c>
      <c r="I502" t="s">
        <v>6866</v>
      </c>
      <c r="J502" t="s">
        <v>4741</v>
      </c>
      <c r="K502" t="s">
        <v>4391</v>
      </c>
      <c r="L502" t="s">
        <v>4742</v>
      </c>
      <c r="M502" t="s">
        <v>4860</v>
      </c>
    </row>
    <row r="503" spans="1:13" hidden="1" x14ac:dyDescent="0.25">
      <c r="A503" t="str">
        <f>IF(ISNA(VLOOKUP(H503,thru_backplane!$M$2:$M$901,1,FALSE)),"",1)</f>
        <v/>
      </c>
      <c r="B503" t="str">
        <f>IF(A503=1,VLOOKUP(H503,thru_backplane!$M$2:$N$901,2,FALSE), "")</f>
        <v/>
      </c>
      <c r="F503">
        <v>702</v>
      </c>
      <c r="H503" t="s">
        <v>4861</v>
      </c>
      <c r="I503" t="s">
        <v>6867</v>
      </c>
      <c r="J503" t="s">
        <v>4741</v>
      </c>
      <c r="K503" t="s">
        <v>4391</v>
      </c>
      <c r="L503" t="s">
        <v>4742</v>
      </c>
      <c r="M503" t="s">
        <v>4860</v>
      </c>
    </row>
    <row r="504" spans="1:13" hidden="1" x14ac:dyDescent="0.25">
      <c r="A504" t="str">
        <f>IF(ISNA(VLOOKUP(H504,thru_backplane!$M$2:$M$901,1,FALSE)),"",1)</f>
        <v/>
      </c>
      <c r="B504" t="str">
        <f>IF(A504=1,VLOOKUP(H504,thru_backplane!$M$2:$N$901,2,FALSE), "")</f>
        <v/>
      </c>
      <c r="F504">
        <v>702</v>
      </c>
      <c r="H504" t="s">
        <v>4862</v>
      </c>
      <c r="I504" t="s">
        <v>6868</v>
      </c>
      <c r="J504" t="s">
        <v>4741</v>
      </c>
      <c r="K504" t="s">
        <v>4391</v>
      </c>
      <c r="L504" t="s">
        <v>4742</v>
      </c>
      <c r="M504" t="s">
        <v>4860</v>
      </c>
    </row>
    <row r="505" spans="1:13" hidden="1" x14ac:dyDescent="0.25">
      <c r="A505" t="str">
        <f>IF(ISNA(VLOOKUP(H505,thru_backplane!$M$2:$M$901,1,FALSE)),"",1)</f>
        <v/>
      </c>
      <c r="B505" t="str">
        <f>IF(A505=1,VLOOKUP(H505,thru_backplane!$M$2:$N$901,2,FALSE), "")</f>
        <v/>
      </c>
      <c r="F505">
        <v>702</v>
      </c>
      <c r="H505" t="s">
        <v>4863</v>
      </c>
      <c r="I505" t="s">
        <v>6869</v>
      </c>
      <c r="J505" t="s">
        <v>4741</v>
      </c>
      <c r="K505" t="s">
        <v>4391</v>
      </c>
      <c r="L505" t="s">
        <v>4742</v>
      </c>
      <c r="M505" t="s">
        <v>4860</v>
      </c>
    </row>
    <row r="506" spans="1:13" hidden="1" x14ac:dyDescent="0.25">
      <c r="A506" t="str">
        <f>IF(ISNA(VLOOKUP(H506,thru_backplane!$M$2:$M$901,1,FALSE)),"",1)</f>
        <v/>
      </c>
      <c r="B506" t="str">
        <f>IF(A506=1,VLOOKUP(H506,thru_backplane!$M$2:$N$901,2,FALSE), "")</f>
        <v/>
      </c>
      <c r="F506">
        <v>702</v>
      </c>
      <c r="H506" t="s">
        <v>4864</v>
      </c>
      <c r="I506" t="s">
        <v>6870</v>
      </c>
      <c r="J506" t="s">
        <v>4741</v>
      </c>
      <c r="K506" t="s">
        <v>4391</v>
      </c>
      <c r="L506" t="s">
        <v>4742</v>
      </c>
      <c r="M506" t="s">
        <v>4860</v>
      </c>
    </row>
    <row r="507" spans="1:13" hidden="1" x14ac:dyDescent="0.25">
      <c r="A507" t="str">
        <f>IF(ISNA(VLOOKUP(H507,thru_backplane!$M$2:$M$901,1,FALSE)),"",1)</f>
        <v/>
      </c>
      <c r="B507" t="str">
        <f>IF(A507=1,VLOOKUP(H507,thru_backplane!$M$2:$N$901,2,FALSE), "")</f>
        <v/>
      </c>
      <c r="F507">
        <v>702</v>
      </c>
      <c r="H507" t="s">
        <v>4865</v>
      </c>
      <c r="I507" t="s">
        <v>6871</v>
      </c>
      <c r="J507" t="s">
        <v>4741</v>
      </c>
      <c r="K507" t="s">
        <v>4391</v>
      </c>
      <c r="L507" t="s">
        <v>4742</v>
      </c>
      <c r="M507" t="s">
        <v>4860</v>
      </c>
    </row>
    <row r="508" spans="1:13" hidden="1" x14ac:dyDescent="0.25">
      <c r="A508" t="str">
        <f>IF(ISNA(VLOOKUP(H508,thru_backplane!$M$2:$M$901,1,FALSE)),"",1)</f>
        <v/>
      </c>
      <c r="B508" t="str">
        <f>IF(A508=1,VLOOKUP(H508,thru_backplane!$M$2:$N$901,2,FALSE), "")</f>
        <v/>
      </c>
      <c r="F508">
        <v>702</v>
      </c>
      <c r="H508" t="s">
        <v>4866</v>
      </c>
      <c r="I508" t="s">
        <v>6872</v>
      </c>
      <c r="J508" t="s">
        <v>4741</v>
      </c>
      <c r="K508" t="s">
        <v>4391</v>
      </c>
      <c r="L508" t="s">
        <v>4742</v>
      </c>
      <c r="M508" t="s">
        <v>4860</v>
      </c>
    </row>
    <row r="509" spans="1:13" hidden="1" x14ac:dyDescent="0.25">
      <c r="A509" t="str">
        <f>IF(ISNA(VLOOKUP(H509,thru_backplane!$M$2:$M$901,1,FALSE)),"",1)</f>
        <v/>
      </c>
      <c r="B509" t="str">
        <f>IF(A509=1,VLOOKUP(H509,thru_backplane!$M$2:$N$901,2,FALSE), "")</f>
        <v/>
      </c>
      <c r="F509">
        <v>702</v>
      </c>
      <c r="H509" t="s">
        <v>4867</v>
      </c>
      <c r="I509" t="s">
        <v>6873</v>
      </c>
      <c r="J509" t="s">
        <v>4741</v>
      </c>
      <c r="K509" t="s">
        <v>4391</v>
      </c>
      <c r="L509" t="s">
        <v>4742</v>
      </c>
      <c r="M509" t="s">
        <v>4860</v>
      </c>
    </row>
    <row r="510" spans="1:13" hidden="1" x14ac:dyDescent="0.25">
      <c r="A510" t="str">
        <f>IF(ISNA(VLOOKUP(H510,thru_backplane!$M$2:$M$901,1,FALSE)),"",1)</f>
        <v/>
      </c>
      <c r="B510" t="str">
        <f>IF(A510=1,VLOOKUP(H510,thru_backplane!$M$2:$N$901,2,FALSE), "")</f>
        <v/>
      </c>
      <c r="F510">
        <v>702</v>
      </c>
      <c r="H510" t="s">
        <v>4868</v>
      </c>
      <c r="I510" t="s">
        <v>6874</v>
      </c>
      <c r="J510" t="s">
        <v>4741</v>
      </c>
      <c r="K510" t="s">
        <v>4391</v>
      </c>
      <c r="L510" t="s">
        <v>4742</v>
      </c>
      <c r="M510" t="s">
        <v>4860</v>
      </c>
    </row>
    <row r="511" spans="1:13" hidden="1" x14ac:dyDescent="0.25">
      <c r="A511" t="str">
        <f>IF(ISNA(VLOOKUP(H511,thru_backplane!$M$2:$M$901,1,FALSE)),"",1)</f>
        <v/>
      </c>
      <c r="B511" t="str">
        <f>IF(A511=1,VLOOKUP(H511,thru_backplane!$M$2:$N$901,2,FALSE), "")</f>
        <v/>
      </c>
      <c r="F511">
        <v>702</v>
      </c>
      <c r="H511" t="s">
        <v>4869</v>
      </c>
      <c r="I511" t="s">
        <v>6875</v>
      </c>
      <c r="J511" t="s">
        <v>4741</v>
      </c>
      <c r="K511" t="s">
        <v>4391</v>
      </c>
      <c r="L511" t="s">
        <v>4742</v>
      </c>
      <c r="M511" t="s">
        <v>4860</v>
      </c>
    </row>
    <row r="512" spans="1:13" hidden="1" x14ac:dyDescent="0.25">
      <c r="A512" t="str">
        <f>IF(ISNA(VLOOKUP(H512,thru_backplane!$M$2:$M$901,1,FALSE)),"",1)</f>
        <v/>
      </c>
      <c r="B512" t="str">
        <f>IF(A512=1,VLOOKUP(H512,thru_backplane!$M$2:$N$901,2,FALSE), "")</f>
        <v/>
      </c>
      <c r="F512">
        <v>702</v>
      </c>
      <c r="H512" t="s">
        <v>4870</v>
      </c>
      <c r="I512" t="s">
        <v>6876</v>
      </c>
      <c r="J512" t="s">
        <v>4741</v>
      </c>
      <c r="K512" t="s">
        <v>4391</v>
      </c>
      <c r="L512" t="s">
        <v>4742</v>
      </c>
      <c r="M512" t="s">
        <v>4860</v>
      </c>
    </row>
    <row r="513" spans="1:13" hidden="1" x14ac:dyDescent="0.25">
      <c r="A513" t="str">
        <f>IF(ISNA(VLOOKUP(H513,thru_backplane!$M$2:$M$901,1,FALSE)),"",1)</f>
        <v/>
      </c>
      <c r="B513" t="str">
        <f>IF(A513=1,VLOOKUP(H513,thru_backplane!$M$2:$N$901,2,FALSE), "")</f>
        <v/>
      </c>
      <c r="F513">
        <v>702</v>
      </c>
      <c r="H513" t="s">
        <v>4871</v>
      </c>
      <c r="I513" t="s">
        <v>6877</v>
      </c>
      <c r="J513" t="s">
        <v>4741</v>
      </c>
      <c r="K513" t="s">
        <v>4391</v>
      </c>
      <c r="L513" t="s">
        <v>4742</v>
      </c>
      <c r="M513" t="s">
        <v>4860</v>
      </c>
    </row>
    <row r="514" spans="1:13" hidden="1" x14ac:dyDescent="0.25">
      <c r="A514" t="str">
        <f>IF(ISNA(VLOOKUP(H514,thru_backplane!$M$2:$M$901,1,FALSE)),"",1)</f>
        <v/>
      </c>
      <c r="B514" t="str">
        <f>IF(A514=1,VLOOKUP(H514,thru_backplane!$M$2:$N$901,2,FALSE), "")</f>
        <v/>
      </c>
      <c r="F514">
        <v>702</v>
      </c>
      <c r="H514" t="s">
        <v>4872</v>
      </c>
      <c r="I514" t="s">
        <v>6878</v>
      </c>
      <c r="J514" t="s">
        <v>4741</v>
      </c>
      <c r="K514" t="s">
        <v>4391</v>
      </c>
      <c r="L514" t="s">
        <v>4742</v>
      </c>
      <c r="M514" t="s">
        <v>4860</v>
      </c>
    </row>
    <row r="515" spans="1:13" hidden="1" x14ac:dyDescent="0.25">
      <c r="A515" t="str">
        <f>IF(ISNA(VLOOKUP(H515,thru_backplane!$M$2:$M$901,1,FALSE)),"",1)</f>
        <v/>
      </c>
      <c r="B515" t="str">
        <f>IF(A515=1,VLOOKUP(H515,thru_backplane!$M$2:$N$901,2,FALSE), "")</f>
        <v/>
      </c>
      <c r="F515">
        <v>702</v>
      </c>
      <c r="H515" t="s">
        <v>4873</v>
      </c>
      <c r="I515" t="s">
        <v>6879</v>
      </c>
      <c r="J515" t="s">
        <v>4741</v>
      </c>
      <c r="K515" t="s">
        <v>4391</v>
      </c>
      <c r="L515" t="s">
        <v>4742</v>
      </c>
      <c r="M515" t="s">
        <v>4860</v>
      </c>
    </row>
    <row r="516" spans="1:13" hidden="1" x14ac:dyDescent="0.25">
      <c r="A516" t="str">
        <f>IF(ISNA(VLOOKUP(H516,thru_backplane!$M$2:$M$901,1,FALSE)),"",1)</f>
        <v/>
      </c>
      <c r="B516" t="str">
        <f>IF(A516=1,VLOOKUP(H516,thru_backplane!$M$2:$N$901,2,FALSE), "")</f>
        <v/>
      </c>
      <c r="F516">
        <v>702</v>
      </c>
      <c r="H516" t="s">
        <v>4874</v>
      </c>
      <c r="I516" t="s">
        <v>6880</v>
      </c>
      <c r="J516" t="s">
        <v>4741</v>
      </c>
      <c r="K516" t="s">
        <v>4391</v>
      </c>
      <c r="L516" t="s">
        <v>4742</v>
      </c>
      <c r="M516" t="s">
        <v>4860</v>
      </c>
    </row>
    <row r="517" spans="1:13" hidden="1" x14ac:dyDescent="0.25">
      <c r="A517" t="str">
        <f>IF(ISNA(VLOOKUP(H517,thru_backplane!$M$2:$M$901,1,FALSE)),"",1)</f>
        <v/>
      </c>
      <c r="B517" t="str">
        <f>IF(A517=1,VLOOKUP(H517,thru_backplane!$M$2:$N$901,2,FALSE), "")</f>
        <v/>
      </c>
      <c r="F517">
        <v>702</v>
      </c>
      <c r="H517" t="s">
        <v>4875</v>
      </c>
      <c r="I517" t="s">
        <v>6881</v>
      </c>
      <c r="J517" t="s">
        <v>4741</v>
      </c>
      <c r="K517" t="s">
        <v>4391</v>
      </c>
      <c r="L517" t="s">
        <v>4742</v>
      </c>
      <c r="M517" t="s">
        <v>4860</v>
      </c>
    </row>
    <row r="518" spans="1:13" hidden="1" x14ac:dyDescent="0.25">
      <c r="A518" t="str">
        <f>IF(ISNA(VLOOKUP(H518,thru_backplane!$M$2:$M$901,1,FALSE)),"",1)</f>
        <v/>
      </c>
      <c r="B518" t="str">
        <f>IF(A518=1,VLOOKUP(H518,thru_backplane!$M$2:$N$901,2,FALSE), "")</f>
        <v/>
      </c>
      <c r="F518">
        <v>702</v>
      </c>
      <c r="H518" t="s">
        <v>4876</v>
      </c>
      <c r="I518" t="s">
        <v>6882</v>
      </c>
      <c r="J518" t="s">
        <v>4741</v>
      </c>
      <c r="K518" t="s">
        <v>4391</v>
      </c>
      <c r="L518" t="s">
        <v>4742</v>
      </c>
      <c r="M518" t="s">
        <v>4743</v>
      </c>
    </row>
    <row r="519" spans="1:13" hidden="1" x14ac:dyDescent="0.25">
      <c r="A519" t="str">
        <f>IF(ISNA(VLOOKUP(H519,thru_backplane!$M$2:$M$901,1,FALSE)),"",1)</f>
        <v/>
      </c>
      <c r="B519" t="str">
        <f>IF(A519=1,VLOOKUP(H519,thru_backplane!$M$2:$N$901,2,FALSE), "")</f>
        <v/>
      </c>
      <c r="F519">
        <v>702</v>
      </c>
      <c r="H519" t="s">
        <v>4877</v>
      </c>
      <c r="I519" t="s">
        <v>6883</v>
      </c>
      <c r="J519" t="s">
        <v>4741</v>
      </c>
      <c r="K519" t="s">
        <v>4391</v>
      </c>
      <c r="L519" t="s">
        <v>4742</v>
      </c>
      <c r="M519" t="s">
        <v>4743</v>
      </c>
    </row>
    <row r="520" spans="1:13" hidden="1" x14ac:dyDescent="0.25">
      <c r="A520" t="str">
        <f>IF(ISNA(VLOOKUP(H520,thru_backplane!$M$2:$M$901,1,FALSE)),"",1)</f>
        <v/>
      </c>
      <c r="B520" t="str">
        <f>IF(A520=1,VLOOKUP(H520,thru_backplane!$M$2:$N$901,2,FALSE), "")</f>
        <v/>
      </c>
      <c r="F520">
        <v>702</v>
      </c>
      <c r="H520" t="s">
        <v>4878</v>
      </c>
      <c r="I520" t="s">
        <v>6884</v>
      </c>
      <c r="J520" t="s">
        <v>4741</v>
      </c>
      <c r="K520" t="s">
        <v>4391</v>
      </c>
      <c r="L520" t="s">
        <v>4742</v>
      </c>
      <c r="M520" t="s">
        <v>4860</v>
      </c>
    </row>
    <row r="521" spans="1:13" hidden="1" x14ac:dyDescent="0.25">
      <c r="A521" t="str">
        <f>IF(ISNA(VLOOKUP(H521,thru_backplane!$M$2:$M$901,1,FALSE)),"",1)</f>
        <v/>
      </c>
      <c r="B521" t="str">
        <f>IF(A521=1,VLOOKUP(H521,thru_backplane!$M$2:$N$901,2,FALSE), "")</f>
        <v/>
      </c>
      <c r="F521">
        <v>702</v>
      </c>
      <c r="H521" t="s">
        <v>4879</v>
      </c>
      <c r="I521" t="s">
        <v>6885</v>
      </c>
      <c r="J521" t="s">
        <v>4741</v>
      </c>
      <c r="K521" t="s">
        <v>4391</v>
      </c>
      <c r="L521" t="s">
        <v>4742</v>
      </c>
      <c r="M521" t="s">
        <v>4860</v>
      </c>
    </row>
    <row r="522" spans="1:13" hidden="1" x14ac:dyDescent="0.25">
      <c r="A522" t="str">
        <f>IF(ISNA(VLOOKUP(H522,thru_backplane!$M$2:$M$901,1,FALSE)),"",1)</f>
        <v/>
      </c>
      <c r="B522" t="str">
        <f>IF(A522=1,VLOOKUP(H522,thru_backplane!$M$2:$N$901,2,FALSE), "")</f>
        <v/>
      </c>
      <c r="F522">
        <v>702</v>
      </c>
      <c r="H522" t="s">
        <v>4880</v>
      </c>
      <c r="I522" t="s">
        <v>6886</v>
      </c>
      <c r="J522" t="s">
        <v>4741</v>
      </c>
      <c r="K522" t="s">
        <v>4391</v>
      </c>
      <c r="L522" t="s">
        <v>4742</v>
      </c>
      <c r="M522" t="s">
        <v>4860</v>
      </c>
    </row>
    <row r="523" spans="1:13" hidden="1" x14ac:dyDescent="0.25">
      <c r="A523" t="str">
        <f>IF(ISNA(VLOOKUP(H523,thru_backplane!$M$2:$M$901,1,FALSE)),"",1)</f>
        <v/>
      </c>
      <c r="B523" t="str">
        <f>IF(A523=1,VLOOKUP(H523,thru_backplane!$M$2:$N$901,2,FALSE), "")</f>
        <v/>
      </c>
      <c r="F523">
        <v>702</v>
      </c>
      <c r="H523" t="s">
        <v>4881</v>
      </c>
      <c r="I523" t="s">
        <v>6887</v>
      </c>
      <c r="J523" t="s">
        <v>4741</v>
      </c>
      <c r="K523" t="s">
        <v>4391</v>
      </c>
      <c r="L523" t="s">
        <v>4742</v>
      </c>
      <c r="M523" t="s">
        <v>4860</v>
      </c>
    </row>
    <row r="524" spans="1:13" hidden="1" x14ac:dyDescent="0.25">
      <c r="A524" t="str">
        <f>IF(ISNA(VLOOKUP(H524,thru_backplane!$M$2:$M$901,1,FALSE)),"",1)</f>
        <v/>
      </c>
      <c r="B524" t="str">
        <f>IF(A524=1,VLOOKUP(H524,thru_backplane!$M$2:$N$901,2,FALSE), "")</f>
        <v/>
      </c>
      <c r="F524">
        <v>702</v>
      </c>
      <c r="H524" t="s">
        <v>4882</v>
      </c>
      <c r="I524" t="s">
        <v>6888</v>
      </c>
      <c r="J524" t="s">
        <v>4741</v>
      </c>
      <c r="K524" t="s">
        <v>4391</v>
      </c>
      <c r="L524" t="s">
        <v>4742</v>
      </c>
      <c r="M524" t="s">
        <v>4860</v>
      </c>
    </row>
    <row r="525" spans="1:13" hidden="1" x14ac:dyDescent="0.25">
      <c r="A525" t="str">
        <f>IF(ISNA(VLOOKUP(H525,thru_backplane!$M$2:$M$901,1,FALSE)),"",1)</f>
        <v/>
      </c>
      <c r="B525" t="str">
        <f>IF(A525=1,VLOOKUP(H525,thru_backplane!$M$2:$N$901,2,FALSE), "")</f>
        <v/>
      </c>
      <c r="F525">
        <v>702</v>
      </c>
      <c r="H525" t="s">
        <v>4883</v>
      </c>
      <c r="I525" t="s">
        <v>6889</v>
      </c>
      <c r="J525" t="s">
        <v>4741</v>
      </c>
      <c r="K525" t="s">
        <v>4391</v>
      </c>
      <c r="L525" t="s">
        <v>4742</v>
      </c>
      <c r="M525" t="s">
        <v>4860</v>
      </c>
    </row>
    <row r="526" spans="1:13" hidden="1" x14ac:dyDescent="0.25">
      <c r="A526" t="str">
        <f>IF(ISNA(VLOOKUP(H526,thru_backplane!$M$2:$M$901,1,FALSE)),"",1)</f>
        <v/>
      </c>
      <c r="B526" t="str">
        <f>IF(A526=1,VLOOKUP(H526,thru_backplane!$M$2:$N$901,2,FALSE), "")</f>
        <v/>
      </c>
      <c r="F526">
        <v>702</v>
      </c>
      <c r="H526" t="s">
        <v>4884</v>
      </c>
      <c r="I526" t="s">
        <v>6890</v>
      </c>
      <c r="J526" t="s">
        <v>4741</v>
      </c>
      <c r="K526" t="s">
        <v>4391</v>
      </c>
      <c r="L526" t="s">
        <v>4742</v>
      </c>
      <c r="M526" t="s">
        <v>4860</v>
      </c>
    </row>
    <row r="527" spans="1:13" hidden="1" x14ac:dyDescent="0.25">
      <c r="A527" t="str">
        <f>IF(ISNA(VLOOKUP(H527,thru_backplane!$M$2:$M$901,1,FALSE)),"",1)</f>
        <v/>
      </c>
      <c r="B527" t="str">
        <f>IF(A527=1,VLOOKUP(H527,thru_backplane!$M$2:$N$901,2,FALSE), "")</f>
        <v/>
      </c>
      <c r="F527">
        <v>702</v>
      </c>
      <c r="H527" t="s">
        <v>4885</v>
      </c>
      <c r="I527" t="s">
        <v>6891</v>
      </c>
      <c r="J527" t="s">
        <v>4741</v>
      </c>
      <c r="K527" t="s">
        <v>4391</v>
      </c>
      <c r="L527" t="s">
        <v>4742</v>
      </c>
      <c r="M527" t="s">
        <v>4860</v>
      </c>
    </row>
    <row r="528" spans="1:13" hidden="1" x14ac:dyDescent="0.25">
      <c r="A528" t="str">
        <f>IF(ISNA(VLOOKUP(H528,thru_backplane!$M$2:$M$901,1,FALSE)),"",1)</f>
        <v/>
      </c>
      <c r="B528" t="str">
        <f>IF(A528=1,VLOOKUP(H528,thru_backplane!$M$2:$N$901,2,FALSE), "")</f>
        <v/>
      </c>
      <c r="F528">
        <v>702</v>
      </c>
      <c r="H528" t="s">
        <v>4886</v>
      </c>
      <c r="I528" t="s">
        <v>6892</v>
      </c>
      <c r="J528" t="s">
        <v>4741</v>
      </c>
      <c r="K528" t="s">
        <v>4391</v>
      </c>
      <c r="L528" t="s">
        <v>4742</v>
      </c>
      <c r="M528" t="s">
        <v>4860</v>
      </c>
    </row>
    <row r="529" spans="1:13" hidden="1" x14ac:dyDescent="0.25">
      <c r="A529" t="str">
        <f>IF(ISNA(VLOOKUP(H529,thru_backplane!$M$2:$M$901,1,FALSE)),"",1)</f>
        <v/>
      </c>
      <c r="B529" t="str">
        <f>IF(A529=1,VLOOKUP(H529,thru_backplane!$M$2:$N$901,2,FALSE), "")</f>
        <v/>
      </c>
      <c r="F529">
        <v>702</v>
      </c>
      <c r="H529" t="s">
        <v>4887</v>
      </c>
      <c r="I529" t="s">
        <v>6893</v>
      </c>
      <c r="J529" t="s">
        <v>4741</v>
      </c>
      <c r="K529" t="s">
        <v>4391</v>
      </c>
      <c r="L529" t="s">
        <v>4742</v>
      </c>
      <c r="M529" t="s">
        <v>4860</v>
      </c>
    </row>
    <row r="530" spans="1:13" hidden="1" x14ac:dyDescent="0.25">
      <c r="A530" t="str">
        <f>IF(ISNA(VLOOKUP(H530,thru_backplane!$M$2:$M$901,1,FALSE)),"",1)</f>
        <v/>
      </c>
      <c r="B530" t="str">
        <f>IF(A530=1,VLOOKUP(H530,thru_backplane!$M$2:$N$901,2,FALSE), "")</f>
        <v/>
      </c>
      <c r="F530">
        <v>702</v>
      </c>
      <c r="H530" t="s">
        <v>4888</v>
      </c>
      <c r="I530" t="s">
        <v>6894</v>
      </c>
      <c r="J530" t="s">
        <v>4741</v>
      </c>
      <c r="K530" t="s">
        <v>4391</v>
      </c>
      <c r="L530" t="s">
        <v>4742</v>
      </c>
      <c r="M530" t="s">
        <v>4860</v>
      </c>
    </row>
    <row r="531" spans="1:13" hidden="1" x14ac:dyDescent="0.25">
      <c r="A531" t="str">
        <f>IF(ISNA(VLOOKUP(H531,thru_backplane!$M$2:$M$901,1,FALSE)),"",1)</f>
        <v/>
      </c>
      <c r="B531" t="str">
        <f>IF(A531=1,VLOOKUP(H531,thru_backplane!$M$2:$N$901,2,FALSE), "")</f>
        <v/>
      </c>
      <c r="F531">
        <v>702</v>
      </c>
      <c r="H531" t="s">
        <v>4889</v>
      </c>
      <c r="I531" t="s">
        <v>6895</v>
      </c>
      <c r="J531" t="s">
        <v>4741</v>
      </c>
      <c r="K531" t="s">
        <v>4391</v>
      </c>
      <c r="L531" t="s">
        <v>4742</v>
      </c>
      <c r="M531" t="s">
        <v>4860</v>
      </c>
    </row>
    <row r="532" spans="1:13" hidden="1" x14ac:dyDescent="0.25">
      <c r="A532" t="str">
        <f>IF(ISNA(VLOOKUP(H532,thru_backplane!$M$2:$M$901,1,FALSE)),"",1)</f>
        <v/>
      </c>
      <c r="B532" t="str">
        <f>IF(A532=1,VLOOKUP(H532,thru_backplane!$M$2:$N$901,2,FALSE), "")</f>
        <v/>
      </c>
      <c r="F532">
        <v>702</v>
      </c>
      <c r="H532" t="s">
        <v>4890</v>
      </c>
      <c r="I532" t="s">
        <v>6896</v>
      </c>
      <c r="J532" t="s">
        <v>4741</v>
      </c>
      <c r="K532" t="s">
        <v>4391</v>
      </c>
      <c r="L532" t="s">
        <v>4742</v>
      </c>
      <c r="M532" t="s">
        <v>4860</v>
      </c>
    </row>
    <row r="533" spans="1:13" hidden="1" x14ac:dyDescent="0.25">
      <c r="A533" t="str">
        <f>IF(ISNA(VLOOKUP(H533,thru_backplane!$M$2:$M$901,1,FALSE)),"",1)</f>
        <v/>
      </c>
      <c r="B533" t="str">
        <f>IF(A533=1,VLOOKUP(H533,thru_backplane!$M$2:$N$901,2,FALSE), "")</f>
        <v/>
      </c>
      <c r="F533">
        <v>702</v>
      </c>
      <c r="H533" t="s">
        <v>4891</v>
      </c>
      <c r="I533" t="s">
        <v>6897</v>
      </c>
      <c r="J533" t="s">
        <v>4741</v>
      </c>
      <c r="K533" t="s">
        <v>4391</v>
      </c>
      <c r="L533" t="s">
        <v>4742</v>
      </c>
      <c r="M533" t="s">
        <v>4860</v>
      </c>
    </row>
    <row r="534" spans="1:13" hidden="1" x14ac:dyDescent="0.25">
      <c r="A534" t="str">
        <f>IF(ISNA(VLOOKUP(H534,thru_backplane!$M$2:$M$901,1,FALSE)),"",1)</f>
        <v/>
      </c>
      <c r="B534" t="str">
        <f>IF(A534=1,VLOOKUP(H534,thru_backplane!$M$2:$N$901,2,FALSE), "")</f>
        <v/>
      </c>
      <c r="F534">
        <v>702</v>
      </c>
      <c r="H534" t="s">
        <v>4892</v>
      </c>
      <c r="I534" t="s">
        <v>6898</v>
      </c>
      <c r="J534" t="s">
        <v>4741</v>
      </c>
      <c r="K534" t="s">
        <v>4391</v>
      </c>
      <c r="L534" t="s">
        <v>4742</v>
      </c>
      <c r="M534" t="s">
        <v>4743</v>
      </c>
    </row>
    <row r="535" spans="1:13" hidden="1" x14ac:dyDescent="0.25">
      <c r="A535" t="str">
        <f>IF(ISNA(VLOOKUP(H535,thru_backplane!$M$2:$M$901,1,FALSE)),"",1)</f>
        <v/>
      </c>
      <c r="B535" t="str">
        <f>IF(A535=1,VLOOKUP(H535,thru_backplane!$M$2:$N$901,2,FALSE), "")</f>
        <v/>
      </c>
      <c r="F535">
        <v>702</v>
      </c>
      <c r="H535" t="s">
        <v>4893</v>
      </c>
      <c r="I535" t="s">
        <v>6899</v>
      </c>
      <c r="J535" t="s">
        <v>4741</v>
      </c>
      <c r="K535" t="s">
        <v>4391</v>
      </c>
      <c r="L535" t="s">
        <v>4742</v>
      </c>
      <c r="M535" t="s">
        <v>4743</v>
      </c>
    </row>
    <row r="536" spans="1:13" hidden="1" x14ac:dyDescent="0.25">
      <c r="A536" t="str">
        <f>IF(ISNA(VLOOKUP(H536,thru_backplane!$M$2:$M$901,1,FALSE)),"",1)</f>
        <v/>
      </c>
      <c r="B536" t="str">
        <f>IF(A536=1,VLOOKUP(H536,thru_backplane!$M$2:$N$901,2,FALSE), "")</f>
        <v/>
      </c>
      <c r="F536">
        <v>702</v>
      </c>
      <c r="H536" t="s">
        <v>4894</v>
      </c>
      <c r="I536" t="s">
        <v>6900</v>
      </c>
      <c r="J536" t="s">
        <v>4741</v>
      </c>
      <c r="K536" t="s">
        <v>4391</v>
      </c>
      <c r="L536" t="s">
        <v>4742</v>
      </c>
      <c r="M536" t="s">
        <v>4743</v>
      </c>
    </row>
    <row r="537" spans="1:13" hidden="1" x14ac:dyDescent="0.25">
      <c r="A537" t="str">
        <f>IF(ISNA(VLOOKUP(H537,thru_backplane!$M$2:$M$901,1,FALSE)),"",1)</f>
        <v/>
      </c>
      <c r="B537" t="str">
        <f>IF(A537=1,VLOOKUP(H537,thru_backplane!$M$2:$N$901,2,FALSE), "")</f>
        <v/>
      </c>
      <c r="F537">
        <v>702</v>
      </c>
      <c r="H537" t="s">
        <v>4895</v>
      </c>
      <c r="I537" t="s">
        <v>6901</v>
      </c>
      <c r="J537" t="s">
        <v>4741</v>
      </c>
      <c r="K537" t="s">
        <v>4391</v>
      </c>
      <c r="L537" t="s">
        <v>4742</v>
      </c>
      <c r="M537" t="s">
        <v>4743</v>
      </c>
    </row>
    <row r="538" spans="1:13" hidden="1" x14ac:dyDescent="0.25">
      <c r="A538" t="str">
        <f>IF(ISNA(VLOOKUP(H538,thru_backplane!$M$2:$M$901,1,FALSE)),"",1)</f>
        <v/>
      </c>
      <c r="B538" t="str">
        <f>IF(A538=1,VLOOKUP(H538,thru_backplane!$M$2:$N$901,2,FALSE), "")</f>
        <v/>
      </c>
      <c r="F538">
        <v>702</v>
      </c>
      <c r="H538" t="s">
        <v>4896</v>
      </c>
      <c r="I538" t="s">
        <v>6902</v>
      </c>
      <c r="J538" t="s">
        <v>4741</v>
      </c>
      <c r="K538" t="s">
        <v>4391</v>
      </c>
      <c r="L538" t="s">
        <v>4742</v>
      </c>
      <c r="M538" t="s">
        <v>4743</v>
      </c>
    </row>
    <row r="539" spans="1:13" hidden="1" x14ac:dyDescent="0.25">
      <c r="A539" t="str">
        <f>IF(ISNA(VLOOKUP(H539,thru_backplane!$M$2:$M$901,1,FALSE)),"",1)</f>
        <v/>
      </c>
      <c r="B539" t="str">
        <f>IF(A539=1,VLOOKUP(H539,thru_backplane!$M$2:$N$901,2,FALSE), "")</f>
        <v/>
      </c>
      <c r="F539">
        <v>702</v>
      </c>
      <c r="H539" t="s">
        <v>4897</v>
      </c>
      <c r="I539" t="s">
        <v>6903</v>
      </c>
      <c r="J539" t="s">
        <v>4741</v>
      </c>
      <c r="K539" t="s">
        <v>4391</v>
      </c>
      <c r="L539" t="s">
        <v>4742</v>
      </c>
      <c r="M539" t="s">
        <v>4743</v>
      </c>
    </row>
    <row r="540" spans="1:13" hidden="1" x14ac:dyDescent="0.25">
      <c r="A540" t="str">
        <f>IF(ISNA(VLOOKUP(H540,thru_backplane!$M$2:$M$901,1,FALSE)),"",1)</f>
        <v/>
      </c>
      <c r="B540" t="str">
        <f>IF(A540=1,VLOOKUP(H540,thru_backplane!$M$2:$N$901,2,FALSE), "")</f>
        <v/>
      </c>
      <c r="F540">
        <v>702</v>
      </c>
      <c r="H540" t="s">
        <v>4898</v>
      </c>
      <c r="I540" t="s">
        <v>6904</v>
      </c>
      <c r="J540" t="s">
        <v>4741</v>
      </c>
      <c r="K540" t="s">
        <v>4391</v>
      </c>
      <c r="L540" t="s">
        <v>4742</v>
      </c>
      <c r="M540" t="s">
        <v>4743</v>
      </c>
    </row>
    <row r="541" spans="1:13" hidden="1" x14ac:dyDescent="0.25">
      <c r="A541" t="str">
        <f>IF(ISNA(VLOOKUP(H541,thru_backplane!$M$2:$M$901,1,FALSE)),"",1)</f>
        <v/>
      </c>
      <c r="B541" t="str">
        <f>IF(A541=1,VLOOKUP(H541,thru_backplane!$M$2:$N$901,2,FALSE), "")</f>
        <v/>
      </c>
      <c r="F541">
        <v>702</v>
      </c>
      <c r="H541" t="s">
        <v>4899</v>
      </c>
      <c r="I541" t="s">
        <v>6905</v>
      </c>
      <c r="J541" t="s">
        <v>4741</v>
      </c>
      <c r="K541" t="s">
        <v>4391</v>
      </c>
      <c r="L541" t="s">
        <v>4742</v>
      </c>
      <c r="M541" t="s">
        <v>4743</v>
      </c>
    </row>
    <row r="542" spans="1:13" hidden="1" x14ac:dyDescent="0.25">
      <c r="A542" t="str">
        <f>IF(ISNA(VLOOKUP(H542,thru_backplane!$M$2:$M$901,1,FALSE)),"",1)</f>
        <v/>
      </c>
      <c r="B542" t="str">
        <f>IF(A542=1,VLOOKUP(H542,thru_backplane!$M$2:$N$901,2,FALSE), "")</f>
        <v/>
      </c>
      <c r="F542">
        <v>702</v>
      </c>
      <c r="H542" t="s">
        <v>4900</v>
      </c>
      <c r="I542" t="s">
        <v>6906</v>
      </c>
      <c r="J542" t="s">
        <v>4741</v>
      </c>
      <c r="K542" t="s">
        <v>4391</v>
      </c>
      <c r="L542" t="s">
        <v>4742</v>
      </c>
      <c r="M542" t="s">
        <v>4750</v>
      </c>
    </row>
    <row r="543" spans="1:13" hidden="1" x14ac:dyDescent="0.25">
      <c r="A543" t="str">
        <f>IF(ISNA(VLOOKUP(H543,thru_backplane!$M$2:$M$901,1,FALSE)),"",1)</f>
        <v/>
      </c>
      <c r="B543" t="str">
        <f>IF(A543=1,VLOOKUP(H543,thru_backplane!$M$2:$N$901,2,FALSE), "")</f>
        <v/>
      </c>
      <c r="F543">
        <v>702</v>
      </c>
      <c r="H543" t="s">
        <v>4901</v>
      </c>
      <c r="I543" t="s">
        <v>6907</v>
      </c>
      <c r="J543" t="s">
        <v>4741</v>
      </c>
      <c r="K543" t="s">
        <v>4391</v>
      </c>
      <c r="L543" t="s">
        <v>4742</v>
      </c>
      <c r="M543" t="s">
        <v>4750</v>
      </c>
    </row>
    <row r="544" spans="1:13" hidden="1" x14ac:dyDescent="0.25">
      <c r="A544" t="str">
        <f>IF(ISNA(VLOOKUP(H544,thru_backplane!$M$2:$M$901,1,FALSE)),"",1)</f>
        <v/>
      </c>
      <c r="B544" t="str">
        <f>IF(A544=1,VLOOKUP(H544,thru_backplane!$M$2:$N$901,2,FALSE), "")</f>
        <v/>
      </c>
      <c r="F544">
        <v>702</v>
      </c>
      <c r="H544" t="s">
        <v>4902</v>
      </c>
      <c r="I544" t="s">
        <v>6908</v>
      </c>
      <c r="J544" t="s">
        <v>4741</v>
      </c>
      <c r="K544" t="s">
        <v>4391</v>
      </c>
      <c r="L544" t="s">
        <v>4742</v>
      </c>
      <c r="M544" t="s">
        <v>4743</v>
      </c>
    </row>
    <row r="545" spans="1:13" hidden="1" x14ac:dyDescent="0.25">
      <c r="A545" t="str">
        <f>IF(ISNA(VLOOKUP(H545,thru_backplane!$M$2:$M$901,1,FALSE)),"",1)</f>
        <v/>
      </c>
      <c r="B545" t="str">
        <f>IF(A545=1,VLOOKUP(H545,thru_backplane!$M$2:$N$901,2,FALSE), "")</f>
        <v/>
      </c>
      <c r="F545">
        <v>702</v>
      </c>
      <c r="H545" t="s">
        <v>4903</v>
      </c>
      <c r="I545" t="s">
        <v>6909</v>
      </c>
      <c r="J545" t="s">
        <v>4741</v>
      </c>
      <c r="K545" t="s">
        <v>4391</v>
      </c>
      <c r="L545" t="s">
        <v>4742</v>
      </c>
      <c r="M545" t="s">
        <v>4743</v>
      </c>
    </row>
    <row r="546" spans="1:13" hidden="1" x14ac:dyDescent="0.25">
      <c r="A546" t="str">
        <f>IF(ISNA(VLOOKUP(H546,thru_backplane!$M$2:$M$901,1,FALSE)),"",1)</f>
        <v/>
      </c>
      <c r="B546" t="str">
        <f>IF(A546=1,VLOOKUP(H546,thru_backplane!$M$2:$N$901,2,FALSE), "")</f>
        <v/>
      </c>
      <c r="F546">
        <v>702</v>
      </c>
      <c r="H546" t="s">
        <v>4904</v>
      </c>
      <c r="I546" t="s">
        <v>6910</v>
      </c>
      <c r="J546" t="s">
        <v>4741</v>
      </c>
      <c r="K546" t="s">
        <v>4391</v>
      </c>
      <c r="L546" t="s">
        <v>4742</v>
      </c>
      <c r="M546" t="s">
        <v>4743</v>
      </c>
    </row>
    <row r="547" spans="1:13" hidden="1" x14ac:dyDescent="0.25">
      <c r="A547" t="str">
        <f>IF(ISNA(VLOOKUP(H547,thru_backplane!$M$2:$M$901,1,FALSE)),"",1)</f>
        <v/>
      </c>
      <c r="B547" t="str">
        <f>IF(A547=1,VLOOKUP(H547,thru_backplane!$M$2:$N$901,2,FALSE), "")</f>
        <v/>
      </c>
      <c r="F547">
        <v>702</v>
      </c>
      <c r="H547" t="s">
        <v>4905</v>
      </c>
      <c r="I547" t="s">
        <v>6911</v>
      </c>
      <c r="J547" t="s">
        <v>4741</v>
      </c>
      <c r="K547" t="s">
        <v>4391</v>
      </c>
      <c r="L547" t="s">
        <v>4742</v>
      </c>
      <c r="M547" t="s">
        <v>4743</v>
      </c>
    </row>
    <row r="548" spans="1:13" hidden="1" x14ac:dyDescent="0.25">
      <c r="A548" t="str">
        <f>IF(ISNA(VLOOKUP(H548,thru_backplane!$M$2:$M$901,1,FALSE)),"",1)</f>
        <v/>
      </c>
      <c r="B548" t="str">
        <f>IF(A548=1,VLOOKUP(H548,thru_backplane!$M$2:$N$901,2,FALSE), "")</f>
        <v/>
      </c>
      <c r="F548">
        <v>702</v>
      </c>
      <c r="H548" t="s">
        <v>4906</v>
      </c>
      <c r="I548" t="s">
        <v>6912</v>
      </c>
      <c r="J548" t="s">
        <v>4741</v>
      </c>
      <c r="K548" t="s">
        <v>4391</v>
      </c>
      <c r="L548" t="s">
        <v>4742</v>
      </c>
      <c r="M548" t="s">
        <v>4750</v>
      </c>
    </row>
    <row r="549" spans="1:13" hidden="1" x14ac:dyDescent="0.25">
      <c r="A549" t="str">
        <f>IF(ISNA(VLOOKUP(H549,thru_backplane!$M$2:$M$901,1,FALSE)),"",1)</f>
        <v/>
      </c>
      <c r="B549" t="str">
        <f>IF(A549=1,VLOOKUP(H549,thru_backplane!$M$2:$N$901,2,FALSE), "")</f>
        <v/>
      </c>
      <c r="F549">
        <v>702</v>
      </c>
      <c r="H549" t="s">
        <v>4907</v>
      </c>
      <c r="I549" t="s">
        <v>6913</v>
      </c>
      <c r="J549" t="s">
        <v>4741</v>
      </c>
      <c r="K549" t="s">
        <v>4391</v>
      </c>
      <c r="L549" t="s">
        <v>4742</v>
      </c>
      <c r="M549" t="s">
        <v>4750</v>
      </c>
    </row>
    <row r="550" spans="1:13" hidden="1" x14ac:dyDescent="0.25">
      <c r="A550" t="str">
        <f>IF(ISNA(VLOOKUP(H550,thru_backplane!$M$2:$M$901,1,FALSE)),"",1)</f>
        <v/>
      </c>
      <c r="B550" t="str">
        <f>IF(A550=1,VLOOKUP(H550,thru_backplane!$M$2:$N$901,2,FALSE), "")</f>
        <v/>
      </c>
      <c r="F550">
        <v>702</v>
      </c>
      <c r="H550" t="s">
        <v>4908</v>
      </c>
      <c r="I550" t="s">
        <v>6914</v>
      </c>
      <c r="J550" t="s">
        <v>4391</v>
      </c>
      <c r="K550" t="s">
        <v>4391</v>
      </c>
      <c r="L550" t="s">
        <v>4742</v>
      </c>
      <c r="M550" t="s">
        <v>4391</v>
      </c>
    </row>
    <row r="551" spans="1:13" hidden="1" x14ac:dyDescent="0.25">
      <c r="A551" t="str">
        <f>IF(ISNA(VLOOKUP(H551,thru_backplane!$M$2:$M$901,1,FALSE)),"",1)</f>
        <v/>
      </c>
      <c r="B551" t="str">
        <f>IF(A551=1,VLOOKUP(H551,thru_backplane!$M$2:$N$901,2,FALSE), "")</f>
        <v/>
      </c>
      <c r="F551">
        <v>702</v>
      </c>
      <c r="H551" t="s">
        <v>4909</v>
      </c>
      <c r="I551" t="s">
        <v>6914</v>
      </c>
      <c r="J551" t="s">
        <v>4391</v>
      </c>
      <c r="K551" t="s">
        <v>4391</v>
      </c>
      <c r="L551" t="s">
        <v>4742</v>
      </c>
      <c r="M551" t="s">
        <v>4391</v>
      </c>
    </row>
    <row r="552" spans="1:13" hidden="1" x14ac:dyDescent="0.25">
      <c r="A552" t="str">
        <f>IF(ISNA(VLOOKUP(H552,thru_backplane!$M$2:$M$901,1,FALSE)),"",1)</f>
        <v/>
      </c>
      <c r="B552" t="str">
        <f>IF(A552=1,VLOOKUP(H552,thru_backplane!$M$2:$N$901,2,FALSE), "")</f>
        <v/>
      </c>
      <c r="F552">
        <v>702</v>
      </c>
      <c r="H552" t="s">
        <v>4164</v>
      </c>
      <c r="I552" t="s">
        <v>6914</v>
      </c>
      <c r="J552" t="s">
        <v>4391</v>
      </c>
      <c r="K552" t="s">
        <v>4391</v>
      </c>
      <c r="L552" t="s">
        <v>4742</v>
      </c>
      <c r="M552" t="s">
        <v>4391</v>
      </c>
    </row>
    <row r="553" spans="1:13" hidden="1" x14ac:dyDescent="0.25">
      <c r="A553" t="str">
        <f>IF(ISNA(VLOOKUP(H553,thru_backplane!$M$2:$M$901,1,FALSE)),"",1)</f>
        <v/>
      </c>
      <c r="B553" t="str">
        <f>IF(A553=1,VLOOKUP(H553,thru_backplane!$M$2:$N$901,2,FALSE), "")</f>
        <v/>
      </c>
      <c r="F553">
        <v>703</v>
      </c>
      <c r="H553" t="s">
        <v>4910</v>
      </c>
      <c r="I553" t="s">
        <v>6915</v>
      </c>
      <c r="J553" t="s">
        <v>4741</v>
      </c>
      <c r="K553" t="s">
        <v>4391</v>
      </c>
      <c r="L553" t="s">
        <v>4742</v>
      </c>
      <c r="M553" t="s">
        <v>4860</v>
      </c>
    </row>
    <row r="554" spans="1:13" hidden="1" x14ac:dyDescent="0.25">
      <c r="A554" t="str">
        <f>IF(ISNA(VLOOKUP(H554,thru_backplane!$M$2:$M$901,1,FALSE)),"",1)</f>
        <v/>
      </c>
      <c r="B554" t="str">
        <f>IF(A554=1,VLOOKUP(H554,thru_backplane!$M$2:$N$901,2,FALSE), "")</f>
        <v/>
      </c>
      <c r="F554">
        <v>703</v>
      </c>
      <c r="H554" t="s">
        <v>4911</v>
      </c>
      <c r="I554" t="s">
        <v>6916</v>
      </c>
      <c r="J554" t="s">
        <v>4741</v>
      </c>
      <c r="K554" t="s">
        <v>4391</v>
      </c>
      <c r="L554" t="s">
        <v>4742</v>
      </c>
      <c r="M554" t="s">
        <v>4860</v>
      </c>
    </row>
    <row r="555" spans="1:13" hidden="1" x14ac:dyDescent="0.25">
      <c r="A555" t="str">
        <f>IF(ISNA(VLOOKUP(H555,thru_backplane!$M$2:$M$901,1,FALSE)),"",1)</f>
        <v/>
      </c>
      <c r="B555" t="str">
        <f>IF(A555=1,VLOOKUP(H555,thru_backplane!$M$2:$N$901,2,FALSE), "")</f>
        <v/>
      </c>
      <c r="F555">
        <v>703</v>
      </c>
      <c r="H555" t="s">
        <v>4912</v>
      </c>
      <c r="I555" t="s">
        <v>6917</v>
      </c>
      <c r="J555" t="s">
        <v>4741</v>
      </c>
      <c r="K555" t="s">
        <v>4391</v>
      </c>
      <c r="L555" t="s">
        <v>4742</v>
      </c>
      <c r="M555" t="s">
        <v>4860</v>
      </c>
    </row>
    <row r="556" spans="1:13" hidden="1" x14ac:dyDescent="0.25">
      <c r="A556" t="str">
        <f>IF(ISNA(VLOOKUP(H556,thru_backplane!$M$2:$M$901,1,FALSE)),"",1)</f>
        <v/>
      </c>
      <c r="B556" t="str">
        <f>IF(A556=1,VLOOKUP(H556,thru_backplane!$M$2:$N$901,2,FALSE), "")</f>
        <v/>
      </c>
      <c r="F556">
        <v>703</v>
      </c>
      <c r="H556" t="s">
        <v>4913</v>
      </c>
      <c r="I556" t="s">
        <v>6918</v>
      </c>
      <c r="J556" t="s">
        <v>4741</v>
      </c>
      <c r="K556" t="s">
        <v>4391</v>
      </c>
      <c r="L556" t="s">
        <v>4742</v>
      </c>
      <c r="M556" t="s">
        <v>4860</v>
      </c>
    </row>
    <row r="557" spans="1:13" x14ac:dyDescent="0.25">
      <c r="A557">
        <f>IF(ISNA(VLOOKUP(H557,thru_backplane!$M$2:$M$901,1,FALSE)),"",1)</f>
        <v>1</v>
      </c>
      <c r="B557" t="str">
        <f>IF(A557=1,VLOOKUP(H557,thru_backplane!$M$2:$N$901,2,FALSE), "")</f>
        <v>AK33</v>
      </c>
      <c r="C557" t="str">
        <f>VLOOKUP(B557,xdc!$A$2:$B$195,2,FALSE)</f>
        <v>df_o_n_1</v>
      </c>
      <c r="D557">
        <f>VLOOKUP(C557,test_groups!$A$2:$C$169,3,FALSE)</f>
        <v>0</v>
      </c>
      <c r="E557">
        <f>VLOOKUP(C557,test_groups!$A$2:$C$169,2,FALSE)</f>
        <v>24</v>
      </c>
      <c r="F557">
        <v>703</v>
      </c>
      <c r="H557" t="s">
        <v>4925</v>
      </c>
      <c r="I557" t="s">
        <v>6931</v>
      </c>
      <c r="J557" t="s">
        <v>4741</v>
      </c>
      <c r="K557" t="s">
        <v>4391</v>
      </c>
      <c r="L557" t="s">
        <v>4742</v>
      </c>
      <c r="M557" t="s">
        <v>4860</v>
      </c>
    </row>
    <row r="558" spans="1:13" x14ac:dyDescent="0.25">
      <c r="A558">
        <f>IF(ISNA(VLOOKUP(H558,thru_backplane!$M$2:$M$901,1,FALSE)),"",1)</f>
        <v>1</v>
      </c>
      <c r="B558" t="str">
        <f>IF(A558=1,VLOOKUP(H558,thru_backplane!$M$2:$N$901,2,FALSE), "")</f>
        <v>AJ33</v>
      </c>
      <c r="C558" t="str">
        <f>VLOOKUP(B558,xdc!$A$2:$B$195,2,FALSE)</f>
        <v>df_o_p_1</v>
      </c>
      <c r="D558">
        <f>VLOOKUP(C558,test_groups!$A$2:$C$169,3,FALSE)</f>
        <v>0</v>
      </c>
      <c r="E558">
        <f>VLOOKUP(C558,test_groups!$A$2:$C$169,2,FALSE)</f>
        <v>24</v>
      </c>
      <c r="F558">
        <v>703</v>
      </c>
      <c r="H558" t="s">
        <v>4926</v>
      </c>
      <c r="I558" t="s">
        <v>6932</v>
      </c>
      <c r="J558" t="s">
        <v>4741</v>
      </c>
      <c r="K558" t="s">
        <v>4391</v>
      </c>
      <c r="L558" t="s">
        <v>4742</v>
      </c>
      <c r="M558" t="s">
        <v>4860</v>
      </c>
    </row>
    <row r="559" spans="1:13" hidden="1" x14ac:dyDescent="0.25">
      <c r="A559" t="str">
        <f>IF(ISNA(VLOOKUP(H559,thru_backplane!$M$2:$M$901,1,FALSE)),"",1)</f>
        <v/>
      </c>
      <c r="B559" t="str">
        <f>IF(A559=1,VLOOKUP(H559,thru_backplane!$M$2:$N$901,2,FALSE), "")</f>
        <v/>
      </c>
      <c r="F559">
        <v>703</v>
      </c>
      <c r="H559" t="s">
        <v>4916</v>
      </c>
      <c r="I559" t="s">
        <v>6921</v>
      </c>
      <c r="J559" t="s">
        <v>4741</v>
      </c>
      <c r="K559" t="s">
        <v>4391</v>
      </c>
      <c r="L559" t="s">
        <v>4742</v>
      </c>
      <c r="M559" t="s">
        <v>4860</v>
      </c>
    </row>
    <row r="560" spans="1:13" hidden="1" x14ac:dyDescent="0.25">
      <c r="A560" t="str">
        <f>IF(ISNA(VLOOKUP(H560,thru_backplane!$M$2:$M$901,1,FALSE)),"",1)</f>
        <v/>
      </c>
      <c r="B560" t="str">
        <f>IF(A560=1,VLOOKUP(H560,thru_backplane!$M$2:$N$901,2,FALSE), "")</f>
        <v/>
      </c>
      <c r="F560">
        <v>703</v>
      </c>
      <c r="H560" t="s">
        <v>4165</v>
      </c>
      <c r="I560" t="s">
        <v>6922</v>
      </c>
      <c r="J560" t="s">
        <v>4741</v>
      </c>
      <c r="K560" t="s">
        <v>4391</v>
      </c>
      <c r="L560" t="s">
        <v>4742</v>
      </c>
      <c r="M560" t="s">
        <v>4860</v>
      </c>
    </row>
    <row r="561" spans="1:13" x14ac:dyDescent="0.25">
      <c r="A561">
        <f>IF(ISNA(VLOOKUP(H561,thru_backplane!$M$2:$M$901,1,FALSE)),"",1)</f>
        <v>1</v>
      </c>
      <c r="B561" t="str">
        <f>IF(A561=1,VLOOKUP(H561,thru_backplane!$M$2:$N$901,2,FALSE), "")</f>
        <v>AJ28</v>
      </c>
      <c r="C561" t="str">
        <f>VLOOKUP(B561,xdc!$A$2:$B$195,2,FALSE)</f>
        <v>df_i_n_20</v>
      </c>
      <c r="D561">
        <f>VLOOKUP(C561,test_groups!$A$2:$C$169,3,FALSE)</f>
        <v>0</v>
      </c>
      <c r="E561">
        <f>VLOOKUP(C561,test_groups!$A$2:$C$169,2,FALSE)</f>
        <v>24</v>
      </c>
      <c r="F561" s="17">
        <v>707</v>
      </c>
      <c r="H561" t="s">
        <v>5103</v>
      </c>
      <c r="I561" t="s">
        <v>7153</v>
      </c>
      <c r="J561" t="s">
        <v>4741</v>
      </c>
      <c r="K561" t="s">
        <v>4391</v>
      </c>
      <c r="L561" t="s">
        <v>4742</v>
      </c>
      <c r="M561" t="s">
        <v>4860</v>
      </c>
    </row>
    <row r="562" spans="1:13" x14ac:dyDescent="0.25">
      <c r="A562">
        <f>IF(ISNA(VLOOKUP(H562,thru_backplane!$M$2:$M$901,1,FALSE)),"",1)</f>
        <v>1</v>
      </c>
      <c r="B562" t="str">
        <f>IF(A562=1,VLOOKUP(H562,thru_backplane!$M$2:$N$901,2,FALSE), "")</f>
        <v>AH28</v>
      </c>
      <c r="C562" t="str">
        <f>VLOOKUP(B562,xdc!$A$2:$B$195,2,FALSE)</f>
        <v>df_i_p_20</v>
      </c>
      <c r="D562">
        <f>VLOOKUP(C562,test_groups!$A$2:$C$169,3,FALSE)</f>
        <v>0</v>
      </c>
      <c r="E562">
        <f>VLOOKUP(C562,test_groups!$A$2:$C$169,2,FALSE)</f>
        <v>24</v>
      </c>
      <c r="F562" s="17">
        <v>707</v>
      </c>
      <c r="H562" t="s">
        <v>5104</v>
      </c>
      <c r="I562" t="s">
        <v>7154</v>
      </c>
      <c r="J562" t="s">
        <v>4741</v>
      </c>
      <c r="K562" t="s">
        <v>4391</v>
      </c>
      <c r="L562" t="s">
        <v>4742</v>
      </c>
      <c r="M562" t="s">
        <v>4860</v>
      </c>
    </row>
    <row r="563" spans="1:13" hidden="1" x14ac:dyDescent="0.25">
      <c r="A563" t="str">
        <f>IF(ISNA(VLOOKUP(H563,thru_backplane!$M$2:$M$901,1,FALSE)),"",1)</f>
        <v/>
      </c>
      <c r="B563" t="str">
        <f>IF(A563=1,VLOOKUP(H563,thru_backplane!$M$2:$N$901,2,FALSE), "")</f>
        <v/>
      </c>
      <c r="F563">
        <v>703</v>
      </c>
      <c r="H563" t="s">
        <v>4919</v>
      </c>
      <c r="I563" t="s">
        <v>6925</v>
      </c>
      <c r="J563" t="s">
        <v>4741</v>
      </c>
      <c r="K563" t="s">
        <v>4391</v>
      </c>
      <c r="L563" t="s">
        <v>4742</v>
      </c>
      <c r="M563" t="s">
        <v>4860</v>
      </c>
    </row>
    <row r="564" spans="1:13" hidden="1" x14ac:dyDescent="0.25">
      <c r="A564" t="str">
        <f>IF(ISNA(VLOOKUP(H564,thru_backplane!$M$2:$M$901,1,FALSE)),"",1)</f>
        <v/>
      </c>
      <c r="B564" t="str">
        <f>IF(A564=1,VLOOKUP(H564,thru_backplane!$M$2:$N$901,2,FALSE), "")</f>
        <v/>
      </c>
      <c r="F564">
        <v>703</v>
      </c>
      <c r="H564" t="s">
        <v>4920</v>
      </c>
      <c r="I564" t="s">
        <v>6926</v>
      </c>
      <c r="J564" t="s">
        <v>4741</v>
      </c>
      <c r="K564" t="s">
        <v>4391</v>
      </c>
      <c r="L564" t="s">
        <v>4742</v>
      </c>
      <c r="M564" t="s">
        <v>4860</v>
      </c>
    </row>
    <row r="565" spans="1:13" hidden="1" x14ac:dyDescent="0.25">
      <c r="A565" t="str">
        <f>IF(ISNA(VLOOKUP(H565,thru_backplane!$M$2:$M$901,1,FALSE)),"",1)</f>
        <v/>
      </c>
      <c r="B565" t="str">
        <f>IF(A565=1,VLOOKUP(H565,thru_backplane!$M$2:$N$901,2,FALSE), "")</f>
        <v/>
      </c>
      <c r="F565">
        <v>703</v>
      </c>
      <c r="H565" t="s">
        <v>4921</v>
      </c>
      <c r="I565" t="s">
        <v>6927</v>
      </c>
      <c r="J565" t="s">
        <v>4741</v>
      </c>
      <c r="K565" t="s">
        <v>4391</v>
      </c>
      <c r="L565" t="s">
        <v>4742</v>
      </c>
      <c r="M565" t="s">
        <v>4860</v>
      </c>
    </row>
    <row r="566" spans="1:13" hidden="1" x14ac:dyDescent="0.25">
      <c r="A566" t="str">
        <f>IF(ISNA(VLOOKUP(H566,thru_backplane!$M$2:$M$901,1,FALSE)),"",1)</f>
        <v/>
      </c>
      <c r="B566" t="str">
        <f>IF(A566=1,VLOOKUP(H566,thru_backplane!$M$2:$N$901,2,FALSE), "")</f>
        <v/>
      </c>
      <c r="F566">
        <v>703</v>
      </c>
      <c r="H566" t="s">
        <v>4922</v>
      </c>
      <c r="I566" t="s">
        <v>6928</v>
      </c>
      <c r="J566" t="s">
        <v>4741</v>
      </c>
      <c r="K566" t="s">
        <v>4391</v>
      </c>
      <c r="L566" t="s">
        <v>4742</v>
      </c>
      <c r="M566" t="s">
        <v>4860</v>
      </c>
    </row>
    <row r="567" spans="1:13" hidden="1" x14ac:dyDescent="0.25">
      <c r="A567" t="str">
        <f>IF(ISNA(VLOOKUP(H567,thru_backplane!$M$2:$M$901,1,FALSE)),"",1)</f>
        <v/>
      </c>
      <c r="B567" t="str">
        <f>IF(A567=1,VLOOKUP(H567,thru_backplane!$M$2:$N$901,2,FALSE), "")</f>
        <v/>
      </c>
      <c r="F567">
        <v>703</v>
      </c>
      <c r="H567" t="s">
        <v>4923</v>
      </c>
      <c r="I567" t="s">
        <v>6929</v>
      </c>
      <c r="J567" t="s">
        <v>4741</v>
      </c>
      <c r="K567" t="s">
        <v>4391</v>
      </c>
      <c r="L567" t="s">
        <v>4742</v>
      </c>
      <c r="M567" t="s">
        <v>4860</v>
      </c>
    </row>
    <row r="568" spans="1:13" hidden="1" x14ac:dyDescent="0.25">
      <c r="A568" t="str">
        <f>IF(ISNA(VLOOKUP(H568,thru_backplane!$M$2:$M$901,1,FALSE)),"",1)</f>
        <v/>
      </c>
      <c r="B568" t="str">
        <f>IF(A568=1,VLOOKUP(H568,thru_backplane!$M$2:$N$901,2,FALSE), "")</f>
        <v/>
      </c>
      <c r="F568">
        <v>703</v>
      </c>
      <c r="H568" t="s">
        <v>4924</v>
      </c>
      <c r="I568" t="s">
        <v>6930</v>
      </c>
      <c r="J568" t="s">
        <v>4741</v>
      </c>
      <c r="K568" t="s">
        <v>4391</v>
      </c>
      <c r="L568" t="s">
        <v>4742</v>
      </c>
      <c r="M568" t="s">
        <v>4860</v>
      </c>
    </row>
    <row r="569" spans="1:13" x14ac:dyDescent="0.25">
      <c r="A569">
        <f>IF(ISNA(VLOOKUP(H569,thru_backplane!$M$2:$M$901,1,FALSE)),"",1)</f>
        <v>1</v>
      </c>
      <c r="B569" t="str">
        <f>IF(A569=1,VLOOKUP(H569,thru_backplane!$M$2:$N$901,2,FALSE), "")</f>
        <v>AP31</v>
      </c>
      <c r="C569" t="str">
        <f>VLOOKUP(B569,xdc!$A$2:$B$195,2,FALSE)</f>
        <v>df_o_n_14</v>
      </c>
      <c r="D569">
        <f>VLOOKUP(C569,test_groups!$A$2:$C$169,3,FALSE)</f>
        <v>1</v>
      </c>
      <c r="E569">
        <f>VLOOKUP(C569,test_groups!$A$2:$C$169,2,FALSE)</f>
        <v>24</v>
      </c>
      <c r="F569">
        <v>703</v>
      </c>
      <c r="H569" t="s">
        <v>4917</v>
      </c>
      <c r="I569" t="s">
        <v>6923</v>
      </c>
      <c r="J569" t="s">
        <v>4741</v>
      </c>
      <c r="K569" t="s">
        <v>4391</v>
      </c>
      <c r="L569" t="s">
        <v>4742</v>
      </c>
      <c r="M569" t="s">
        <v>4860</v>
      </c>
    </row>
    <row r="570" spans="1:13" x14ac:dyDescent="0.25">
      <c r="A570">
        <f>IF(ISNA(VLOOKUP(H570,thru_backplane!$M$2:$M$901,1,FALSE)),"",1)</f>
        <v>1</v>
      </c>
      <c r="B570" t="str">
        <f>IF(A570=1,VLOOKUP(H570,thru_backplane!$M$2:$N$901,2,FALSE), "")</f>
        <v>AP30</v>
      </c>
      <c r="C570" t="str">
        <f>VLOOKUP(B570,xdc!$A$2:$B$195,2,FALSE)</f>
        <v>df_o_p_14</v>
      </c>
      <c r="D570">
        <f>VLOOKUP(C570,test_groups!$A$2:$C$169,3,FALSE)</f>
        <v>1</v>
      </c>
      <c r="E570">
        <f>VLOOKUP(C570,test_groups!$A$2:$C$169,2,FALSE)</f>
        <v>24</v>
      </c>
      <c r="F570">
        <v>703</v>
      </c>
      <c r="H570" t="s">
        <v>4918</v>
      </c>
      <c r="I570" t="s">
        <v>6924</v>
      </c>
      <c r="J570" t="s">
        <v>4741</v>
      </c>
      <c r="K570" t="s">
        <v>4391</v>
      </c>
      <c r="L570" t="s">
        <v>4742</v>
      </c>
      <c r="M570" t="s">
        <v>4860</v>
      </c>
    </row>
    <row r="571" spans="1:13" x14ac:dyDescent="0.25">
      <c r="A571">
        <f>IF(ISNA(VLOOKUP(H571,thru_backplane!$M$2:$M$901,1,FALSE)),"",1)</f>
        <v>1</v>
      </c>
      <c r="B571" t="str">
        <f>IF(A571=1,VLOOKUP(H571,thru_backplane!$M$2:$N$901,2,FALSE), "")</f>
        <v>AP33</v>
      </c>
      <c r="C571" t="str">
        <f>VLOOKUP(B571,xdc!$A$2:$B$195,2,FALSE)</f>
        <v>df_o_n_9</v>
      </c>
      <c r="D571">
        <f>VLOOKUP(C571,test_groups!$A$2:$C$169,3,FALSE)</f>
        <v>1</v>
      </c>
      <c r="E571">
        <f>VLOOKUP(C571,test_groups!$A$2:$C$169,2,FALSE)</f>
        <v>24</v>
      </c>
      <c r="F571" s="17">
        <v>706</v>
      </c>
      <c r="H571" t="s">
        <v>5046</v>
      </c>
      <c r="I571" t="s">
        <v>7080</v>
      </c>
      <c r="J571" t="s">
        <v>4741</v>
      </c>
      <c r="K571" t="s">
        <v>4391</v>
      </c>
      <c r="L571" t="s">
        <v>4742</v>
      </c>
      <c r="M571" t="s">
        <v>4860</v>
      </c>
    </row>
    <row r="572" spans="1:13" x14ac:dyDescent="0.25">
      <c r="A572">
        <f>IF(ISNA(VLOOKUP(H572,thru_backplane!$M$2:$M$901,1,FALSE)),"",1)</f>
        <v>1</v>
      </c>
      <c r="B572" t="str">
        <f>IF(A572=1,VLOOKUP(H572,thru_backplane!$M$2:$N$901,2,FALSE), "")</f>
        <v>AN33</v>
      </c>
      <c r="C572" t="str">
        <f>VLOOKUP(B572,xdc!$A$2:$B$195,2,FALSE)</f>
        <v>df_o_p_9</v>
      </c>
      <c r="D572">
        <f>VLOOKUP(C572,test_groups!$A$2:$C$169,3,FALSE)</f>
        <v>1</v>
      </c>
      <c r="E572">
        <f>VLOOKUP(C572,test_groups!$A$2:$C$169,2,FALSE)</f>
        <v>24</v>
      </c>
      <c r="F572" s="17">
        <v>706</v>
      </c>
      <c r="H572" t="s">
        <v>5047</v>
      </c>
      <c r="I572" t="s">
        <v>7081</v>
      </c>
      <c r="J572" t="s">
        <v>4741</v>
      </c>
      <c r="K572" t="s">
        <v>4391</v>
      </c>
      <c r="L572" t="s">
        <v>4742</v>
      </c>
      <c r="M572" t="s">
        <v>4860</v>
      </c>
    </row>
    <row r="573" spans="1:13" hidden="1" x14ac:dyDescent="0.25">
      <c r="A573" t="str">
        <f>IF(ISNA(VLOOKUP(H573,thru_backplane!$M$2:$M$901,1,FALSE)),"",1)</f>
        <v/>
      </c>
      <c r="B573" t="str">
        <f>IF(A573=1,VLOOKUP(H573,thru_backplane!$M$2:$N$901,2,FALSE), "")</f>
        <v/>
      </c>
      <c r="F573">
        <v>703</v>
      </c>
      <c r="H573" t="s">
        <v>4162</v>
      </c>
      <c r="I573" t="s">
        <v>6935</v>
      </c>
      <c r="J573" t="s">
        <v>4741</v>
      </c>
      <c r="K573" t="s">
        <v>4391</v>
      </c>
      <c r="L573" t="s">
        <v>4742</v>
      </c>
      <c r="M573" t="s">
        <v>4860</v>
      </c>
    </row>
    <row r="574" spans="1:13" hidden="1" x14ac:dyDescent="0.25">
      <c r="A574" t="str">
        <f>IF(ISNA(VLOOKUP(H574,thru_backplane!$M$2:$M$901,1,FALSE)),"",1)</f>
        <v/>
      </c>
      <c r="B574" t="str">
        <f>IF(A574=1,VLOOKUP(H574,thru_backplane!$M$2:$N$901,2,FALSE), "")</f>
        <v/>
      </c>
      <c r="F574">
        <v>703</v>
      </c>
      <c r="H574" t="s">
        <v>4927</v>
      </c>
      <c r="I574" t="s">
        <v>6936</v>
      </c>
      <c r="J574" t="s">
        <v>4741</v>
      </c>
      <c r="K574" t="s">
        <v>4391</v>
      </c>
      <c r="L574" t="s">
        <v>4742</v>
      </c>
      <c r="M574" t="s">
        <v>4860</v>
      </c>
    </row>
    <row r="575" spans="1:13" hidden="1" x14ac:dyDescent="0.25">
      <c r="A575" t="str">
        <f>IF(ISNA(VLOOKUP(H575,thru_backplane!$M$2:$M$901,1,FALSE)),"",1)</f>
        <v/>
      </c>
      <c r="B575" t="str">
        <f>IF(A575=1,VLOOKUP(H575,thru_backplane!$M$2:$N$901,2,FALSE), "")</f>
        <v/>
      </c>
      <c r="F575">
        <v>703</v>
      </c>
      <c r="H575" t="s">
        <v>4928</v>
      </c>
      <c r="I575" t="s">
        <v>6937</v>
      </c>
      <c r="J575" t="s">
        <v>4741</v>
      </c>
      <c r="K575" t="s">
        <v>4391</v>
      </c>
      <c r="L575" t="s">
        <v>4742</v>
      </c>
      <c r="M575" t="s">
        <v>4860</v>
      </c>
    </row>
    <row r="576" spans="1:13" hidden="1" x14ac:dyDescent="0.25">
      <c r="A576" t="str">
        <f>IF(ISNA(VLOOKUP(H576,thru_backplane!$M$2:$M$901,1,FALSE)),"",1)</f>
        <v/>
      </c>
      <c r="B576" t="str">
        <f>IF(A576=1,VLOOKUP(H576,thru_backplane!$M$2:$N$901,2,FALSE), "")</f>
        <v/>
      </c>
      <c r="F576">
        <v>703</v>
      </c>
      <c r="H576" t="s">
        <v>4929</v>
      </c>
      <c r="I576" t="s">
        <v>6938</v>
      </c>
      <c r="J576" t="s">
        <v>4741</v>
      </c>
      <c r="K576" t="s">
        <v>4391</v>
      </c>
      <c r="L576" t="s">
        <v>4742</v>
      </c>
      <c r="M576" t="s">
        <v>4860</v>
      </c>
    </row>
    <row r="577" spans="1:13" hidden="1" x14ac:dyDescent="0.25">
      <c r="A577" t="str">
        <f>IF(ISNA(VLOOKUP(H577,thru_backplane!$M$2:$M$901,1,FALSE)),"",1)</f>
        <v/>
      </c>
      <c r="B577" t="str">
        <f>IF(A577=1,VLOOKUP(H577,thru_backplane!$M$2:$N$901,2,FALSE), "")</f>
        <v/>
      </c>
      <c r="F577">
        <v>703</v>
      </c>
      <c r="H577" t="s">
        <v>4930</v>
      </c>
      <c r="I577" t="s">
        <v>6939</v>
      </c>
      <c r="J577" t="s">
        <v>4741</v>
      </c>
      <c r="K577" t="s">
        <v>4391</v>
      </c>
      <c r="L577" t="s">
        <v>4742</v>
      </c>
      <c r="M577" t="s">
        <v>4860</v>
      </c>
    </row>
    <row r="578" spans="1:13" hidden="1" x14ac:dyDescent="0.25">
      <c r="A578" t="str">
        <f>IF(ISNA(VLOOKUP(H578,thru_backplane!$M$2:$M$901,1,FALSE)),"",1)</f>
        <v/>
      </c>
      <c r="B578" t="str">
        <f>IF(A578=1,VLOOKUP(H578,thru_backplane!$M$2:$N$901,2,FALSE), "")</f>
        <v/>
      </c>
      <c r="F578">
        <v>703</v>
      </c>
      <c r="H578" t="s">
        <v>4931</v>
      </c>
      <c r="I578" t="s">
        <v>6940</v>
      </c>
      <c r="J578" t="s">
        <v>4741</v>
      </c>
      <c r="K578" t="s">
        <v>4391</v>
      </c>
      <c r="L578" t="s">
        <v>4742</v>
      </c>
      <c r="M578" t="s">
        <v>4860</v>
      </c>
    </row>
    <row r="579" spans="1:13" hidden="1" x14ac:dyDescent="0.25">
      <c r="A579" t="str">
        <f>IF(ISNA(VLOOKUP(H579,thru_backplane!$M$2:$M$901,1,FALSE)),"",1)</f>
        <v/>
      </c>
      <c r="B579" t="str">
        <f>IF(A579=1,VLOOKUP(H579,thru_backplane!$M$2:$N$901,2,FALSE), "")</f>
        <v/>
      </c>
      <c r="F579">
        <v>703</v>
      </c>
      <c r="H579" t="s">
        <v>4932</v>
      </c>
      <c r="I579" t="s">
        <v>6941</v>
      </c>
      <c r="J579" t="s">
        <v>4741</v>
      </c>
      <c r="K579" t="s">
        <v>4391</v>
      </c>
      <c r="L579" t="s">
        <v>4742</v>
      </c>
      <c r="M579" t="s">
        <v>4860</v>
      </c>
    </row>
    <row r="580" spans="1:13" hidden="1" x14ac:dyDescent="0.25">
      <c r="A580" t="str">
        <f>IF(ISNA(VLOOKUP(H580,thru_backplane!$M$2:$M$901,1,FALSE)),"",1)</f>
        <v/>
      </c>
      <c r="B580" t="str">
        <f>IF(A580=1,VLOOKUP(H580,thru_backplane!$M$2:$N$901,2,FALSE), "")</f>
        <v/>
      </c>
      <c r="F580">
        <v>703</v>
      </c>
      <c r="H580" t="s">
        <v>4154</v>
      </c>
      <c r="I580" t="s">
        <v>6942</v>
      </c>
      <c r="J580" t="s">
        <v>4741</v>
      </c>
      <c r="K580" t="s">
        <v>4391</v>
      </c>
      <c r="L580" t="s">
        <v>4742</v>
      </c>
      <c r="M580" t="s">
        <v>4860</v>
      </c>
    </row>
    <row r="581" spans="1:13" hidden="1" x14ac:dyDescent="0.25">
      <c r="A581" t="str">
        <f>IF(ISNA(VLOOKUP(H581,thru_backplane!$M$2:$M$901,1,FALSE)),"",1)</f>
        <v/>
      </c>
      <c r="B581" t="str">
        <f>IF(A581=1,VLOOKUP(H581,thru_backplane!$M$2:$N$901,2,FALSE), "")</f>
        <v/>
      </c>
      <c r="F581">
        <v>703</v>
      </c>
      <c r="H581" t="s">
        <v>4155</v>
      </c>
      <c r="I581" t="s">
        <v>6943</v>
      </c>
      <c r="J581" t="s">
        <v>4741</v>
      </c>
      <c r="K581" t="s">
        <v>4391</v>
      </c>
      <c r="L581" t="s">
        <v>4742</v>
      </c>
      <c r="M581" t="s">
        <v>4860</v>
      </c>
    </row>
    <row r="582" spans="1:13" hidden="1" x14ac:dyDescent="0.25">
      <c r="A582" t="str">
        <f>IF(ISNA(VLOOKUP(H582,thru_backplane!$M$2:$M$901,1,FALSE)),"",1)</f>
        <v/>
      </c>
      <c r="B582" t="str">
        <f>IF(A582=1,VLOOKUP(H582,thru_backplane!$M$2:$N$901,2,FALSE), "")</f>
        <v/>
      </c>
      <c r="F582">
        <v>703</v>
      </c>
      <c r="H582" t="s">
        <v>4933</v>
      </c>
      <c r="I582" t="s">
        <v>6944</v>
      </c>
      <c r="J582" t="s">
        <v>4741</v>
      </c>
      <c r="K582" t="s">
        <v>4391</v>
      </c>
      <c r="L582" t="s">
        <v>4742</v>
      </c>
      <c r="M582" t="s">
        <v>4860</v>
      </c>
    </row>
    <row r="583" spans="1:13" hidden="1" x14ac:dyDescent="0.25">
      <c r="A583" t="str">
        <f>IF(ISNA(VLOOKUP(H583,thru_backplane!$M$2:$M$901,1,FALSE)),"",1)</f>
        <v/>
      </c>
      <c r="B583" t="str">
        <f>IF(A583=1,VLOOKUP(H583,thru_backplane!$M$2:$N$901,2,FALSE), "")</f>
        <v/>
      </c>
      <c r="F583">
        <v>703</v>
      </c>
      <c r="H583" t="s">
        <v>4145</v>
      </c>
      <c r="I583" t="s">
        <v>6945</v>
      </c>
      <c r="J583" t="s">
        <v>4741</v>
      </c>
      <c r="K583" t="s">
        <v>4391</v>
      </c>
      <c r="L583" t="s">
        <v>4742</v>
      </c>
      <c r="M583" t="s">
        <v>4860</v>
      </c>
    </row>
    <row r="584" spans="1:13" hidden="1" x14ac:dyDescent="0.25">
      <c r="A584" t="str">
        <f>IF(ISNA(VLOOKUP(H584,thru_backplane!$M$2:$M$901,1,FALSE)),"",1)</f>
        <v/>
      </c>
      <c r="B584" t="str">
        <f>IF(A584=1,VLOOKUP(H584,thru_backplane!$M$2:$N$901,2,FALSE), "")</f>
        <v/>
      </c>
      <c r="F584">
        <v>703</v>
      </c>
      <c r="H584" t="s">
        <v>4934</v>
      </c>
      <c r="I584" t="s">
        <v>6946</v>
      </c>
      <c r="J584" t="s">
        <v>4741</v>
      </c>
      <c r="K584" t="s">
        <v>4391</v>
      </c>
      <c r="L584" t="s">
        <v>4742</v>
      </c>
      <c r="M584" t="s">
        <v>4860</v>
      </c>
    </row>
    <row r="585" spans="1:13" x14ac:dyDescent="0.25">
      <c r="A585">
        <f>IF(ISNA(VLOOKUP(H585,thru_backplane!$M$2:$M$901,1,FALSE)),"",1)</f>
        <v>1</v>
      </c>
      <c r="B585" t="str">
        <f>IF(A585=1,VLOOKUP(H585,thru_backplane!$M$2:$N$901,2,FALSE), "")</f>
        <v>AR32</v>
      </c>
      <c r="C585" t="str">
        <f>VLOOKUP(B585,xdc!$A$2:$B$195,2,FALSE)</f>
        <v>df_o_n_19</v>
      </c>
      <c r="D585">
        <f>VLOOKUP(C585,test_groups!$A$2:$C$169,3,FALSE)</f>
        <v>2</v>
      </c>
      <c r="E585">
        <f>VLOOKUP(C585,test_groups!$A$2:$C$169,2,FALSE)</f>
        <v>24</v>
      </c>
      <c r="F585">
        <v>703</v>
      </c>
      <c r="H585" t="s">
        <v>4914</v>
      </c>
      <c r="I585" t="s">
        <v>6919</v>
      </c>
      <c r="J585" t="s">
        <v>4741</v>
      </c>
      <c r="K585" t="s">
        <v>4391</v>
      </c>
      <c r="L585" t="s">
        <v>4742</v>
      </c>
      <c r="M585" t="s">
        <v>4860</v>
      </c>
    </row>
    <row r="586" spans="1:13" x14ac:dyDescent="0.25">
      <c r="A586">
        <f>IF(ISNA(VLOOKUP(H586,thru_backplane!$M$2:$M$901,1,FALSE)),"",1)</f>
        <v>1</v>
      </c>
      <c r="B586" t="str">
        <f>IF(A586=1,VLOOKUP(H586,thru_backplane!$M$2:$N$901,2,FALSE), "")</f>
        <v>AR31</v>
      </c>
      <c r="C586" t="str">
        <f>VLOOKUP(B586,xdc!$A$2:$B$195,2,FALSE)</f>
        <v>df_o_p_19</v>
      </c>
      <c r="D586">
        <f>VLOOKUP(C586,test_groups!$A$2:$C$169,3,FALSE)</f>
        <v>2</v>
      </c>
      <c r="E586">
        <f>VLOOKUP(C586,test_groups!$A$2:$C$169,2,FALSE)</f>
        <v>24</v>
      </c>
      <c r="F586">
        <v>703</v>
      </c>
      <c r="H586" t="s">
        <v>4915</v>
      </c>
      <c r="I586" t="s">
        <v>6920</v>
      </c>
      <c r="J586" t="s">
        <v>4741</v>
      </c>
      <c r="K586" t="s">
        <v>4391</v>
      </c>
      <c r="L586" t="s">
        <v>4742</v>
      </c>
      <c r="M586" t="s">
        <v>4860</v>
      </c>
    </row>
    <row r="587" spans="1:13" hidden="1" x14ac:dyDescent="0.25">
      <c r="A587" t="str">
        <f>IF(ISNA(VLOOKUP(H587,thru_backplane!$M$2:$M$901,1,FALSE)),"",1)</f>
        <v/>
      </c>
      <c r="B587" t="str">
        <f>IF(A587=1,VLOOKUP(H587,thru_backplane!$M$2:$N$901,2,FALSE), "")</f>
        <v/>
      </c>
      <c r="F587">
        <v>703</v>
      </c>
      <c r="H587" t="s">
        <v>4937</v>
      </c>
      <c r="I587" t="s">
        <v>6949</v>
      </c>
      <c r="J587" t="s">
        <v>4741</v>
      </c>
      <c r="K587" t="s">
        <v>4391</v>
      </c>
      <c r="L587" t="s">
        <v>4742</v>
      </c>
      <c r="M587" t="s">
        <v>4860</v>
      </c>
    </row>
    <row r="588" spans="1:13" hidden="1" x14ac:dyDescent="0.25">
      <c r="A588" t="str">
        <f>IF(ISNA(VLOOKUP(H588,thru_backplane!$M$2:$M$901,1,FALSE)),"",1)</f>
        <v/>
      </c>
      <c r="B588" t="str">
        <f>IF(A588=1,VLOOKUP(H588,thru_backplane!$M$2:$N$901,2,FALSE), "")</f>
        <v/>
      </c>
      <c r="F588">
        <v>703</v>
      </c>
      <c r="H588" t="s">
        <v>4938</v>
      </c>
      <c r="I588" t="s">
        <v>6950</v>
      </c>
      <c r="J588" t="s">
        <v>4741</v>
      </c>
      <c r="K588" t="s">
        <v>4391</v>
      </c>
      <c r="L588" t="s">
        <v>4742</v>
      </c>
      <c r="M588" t="s">
        <v>4860</v>
      </c>
    </row>
    <row r="589" spans="1:13" hidden="1" x14ac:dyDescent="0.25">
      <c r="A589" t="str">
        <f>IF(ISNA(VLOOKUP(H589,thru_backplane!$M$2:$M$901,1,FALSE)),"",1)</f>
        <v/>
      </c>
      <c r="B589" t="str">
        <f>IF(A589=1,VLOOKUP(H589,thru_backplane!$M$2:$N$901,2,FALSE), "")</f>
        <v/>
      </c>
      <c r="F589">
        <v>703</v>
      </c>
      <c r="H589" t="s">
        <v>4939</v>
      </c>
      <c r="I589" t="s">
        <v>6951</v>
      </c>
      <c r="J589" t="s">
        <v>4741</v>
      </c>
      <c r="K589" t="s">
        <v>4391</v>
      </c>
      <c r="L589" t="s">
        <v>4742</v>
      </c>
      <c r="M589" t="s">
        <v>4860</v>
      </c>
    </row>
    <row r="590" spans="1:13" hidden="1" x14ac:dyDescent="0.25">
      <c r="A590" t="str">
        <f>IF(ISNA(VLOOKUP(H590,thru_backplane!$M$2:$M$901,1,FALSE)),"",1)</f>
        <v/>
      </c>
      <c r="B590" t="str">
        <f>IF(A590=1,VLOOKUP(H590,thru_backplane!$M$2:$N$901,2,FALSE), "")</f>
        <v/>
      </c>
      <c r="F590">
        <v>703</v>
      </c>
      <c r="H590" t="s">
        <v>4940</v>
      </c>
      <c r="I590" t="s">
        <v>6952</v>
      </c>
      <c r="J590" t="s">
        <v>4741</v>
      </c>
      <c r="K590" t="s">
        <v>4391</v>
      </c>
      <c r="L590" t="s">
        <v>4742</v>
      </c>
      <c r="M590" t="s">
        <v>4860</v>
      </c>
    </row>
    <row r="591" spans="1:13" hidden="1" x14ac:dyDescent="0.25">
      <c r="A591" t="str">
        <f>IF(ISNA(VLOOKUP(H591,thru_backplane!$M$2:$M$901,1,FALSE)),"",1)</f>
        <v/>
      </c>
      <c r="B591" t="str">
        <f>IF(A591=1,VLOOKUP(H591,thru_backplane!$M$2:$N$901,2,FALSE), "")</f>
        <v/>
      </c>
      <c r="F591">
        <v>703</v>
      </c>
      <c r="H591" t="s">
        <v>4941</v>
      </c>
      <c r="I591" t="s">
        <v>6953</v>
      </c>
      <c r="J591" t="s">
        <v>4741</v>
      </c>
      <c r="K591" t="s">
        <v>4391</v>
      </c>
      <c r="L591" t="s">
        <v>4742</v>
      </c>
      <c r="M591" t="s">
        <v>4860</v>
      </c>
    </row>
    <row r="592" spans="1:13" hidden="1" x14ac:dyDescent="0.25">
      <c r="A592" t="str">
        <f>IF(ISNA(VLOOKUP(H592,thru_backplane!$M$2:$M$901,1,FALSE)),"",1)</f>
        <v/>
      </c>
      <c r="B592" t="str">
        <f>IF(A592=1,VLOOKUP(H592,thru_backplane!$M$2:$N$901,2,FALSE), "")</f>
        <v/>
      </c>
      <c r="F592">
        <v>703</v>
      </c>
      <c r="H592" t="s">
        <v>4942</v>
      </c>
      <c r="I592" t="s">
        <v>6954</v>
      </c>
      <c r="J592" t="s">
        <v>4741</v>
      </c>
      <c r="K592" t="s">
        <v>4391</v>
      </c>
      <c r="L592" t="s">
        <v>4742</v>
      </c>
      <c r="M592" t="s">
        <v>4860</v>
      </c>
    </row>
    <row r="593" spans="1:13" x14ac:dyDescent="0.25">
      <c r="A593">
        <f>IF(ISNA(VLOOKUP(H593,thru_backplane!$M$2:$M$901,1,FALSE)),"",1)</f>
        <v>1</v>
      </c>
      <c r="B593" t="str">
        <f>IF(A593=1,VLOOKUP(H593,thru_backplane!$M$2:$N$901,2,FALSE), "")</f>
        <v>AR30</v>
      </c>
      <c r="C593" t="str">
        <f>VLOOKUP(B593,xdc!$A$2:$B$195,2,FALSE)</f>
        <v>df_0051_n</v>
      </c>
      <c r="D593">
        <f>VLOOKUP(C593,test_groups!$A$2:$C$169,3,FALSE)</f>
        <v>2</v>
      </c>
      <c r="E593">
        <f>VLOOKUP(C593,test_groups!$A$2:$C$169,2,FALSE)</f>
        <v>24</v>
      </c>
      <c r="F593" s="17">
        <v>707</v>
      </c>
      <c r="H593" t="s">
        <v>5129</v>
      </c>
      <c r="I593" t="s">
        <v>7179</v>
      </c>
      <c r="J593" t="s">
        <v>4741</v>
      </c>
      <c r="K593" t="s">
        <v>4391</v>
      </c>
      <c r="L593" t="s">
        <v>4742</v>
      </c>
      <c r="M593" t="s">
        <v>4860</v>
      </c>
    </row>
    <row r="594" spans="1:13" x14ac:dyDescent="0.25">
      <c r="A594">
        <f>IF(ISNA(VLOOKUP(H594,thru_backplane!$M$2:$M$901,1,FALSE)),"",1)</f>
        <v>1</v>
      </c>
      <c r="B594" t="str">
        <f>IF(A594=1,VLOOKUP(H594,thru_backplane!$M$2:$N$901,2,FALSE), "")</f>
        <v>AP29</v>
      </c>
      <c r="C594" t="str">
        <f>VLOOKUP(B594,xdc!$A$2:$B$195,2,FALSE)</f>
        <v>df_0051_p</v>
      </c>
      <c r="D594">
        <f>VLOOKUP(C594,test_groups!$A$2:$C$169,3,FALSE)</f>
        <v>2</v>
      </c>
      <c r="E594">
        <f>VLOOKUP(C594,test_groups!$A$2:$C$169,2,FALSE)</f>
        <v>24</v>
      </c>
      <c r="F594" s="17">
        <v>707</v>
      </c>
      <c r="H594" t="s">
        <v>5130</v>
      </c>
      <c r="I594" t="s">
        <v>7180</v>
      </c>
      <c r="J594" t="s">
        <v>4741</v>
      </c>
      <c r="K594" t="s">
        <v>4391</v>
      </c>
      <c r="L594" t="s">
        <v>4742</v>
      </c>
      <c r="M594" t="s">
        <v>4860</v>
      </c>
    </row>
    <row r="595" spans="1:13" x14ac:dyDescent="0.25">
      <c r="A595">
        <f>IF(ISNA(VLOOKUP(H595,thru_backplane!$M$2:$M$901,1,FALSE)),"",1)</f>
        <v>1</v>
      </c>
      <c r="B595" t="str">
        <f>IF(A595=1,VLOOKUP(H595,thru_backplane!$M$2:$N$901,2,FALSE), "")</f>
        <v>AK31</v>
      </c>
      <c r="C595" t="str">
        <f>VLOOKUP(B595,xdc!$A$2:$B$195,2,FALSE)</f>
        <v>df_0053_n</v>
      </c>
      <c r="D595">
        <f>VLOOKUP(C595,test_groups!$A$2:$C$169,3,FALSE)</f>
        <v>3</v>
      </c>
      <c r="E595">
        <f>VLOOKUP(C595,test_groups!$A$2:$C$169,2,FALSE)</f>
        <v>24</v>
      </c>
      <c r="F595" s="18">
        <v>707</v>
      </c>
      <c r="H595" t="s">
        <v>5087</v>
      </c>
      <c r="I595" t="s">
        <v>7135</v>
      </c>
      <c r="J595" t="s">
        <v>4741</v>
      </c>
      <c r="K595" t="s">
        <v>4391</v>
      </c>
      <c r="L595" t="s">
        <v>4742</v>
      </c>
      <c r="M595" t="s">
        <v>4860</v>
      </c>
    </row>
    <row r="596" spans="1:13" x14ac:dyDescent="0.25">
      <c r="A596">
        <f>IF(ISNA(VLOOKUP(H596,thru_backplane!$M$2:$M$901,1,FALSE)),"",1)</f>
        <v>1</v>
      </c>
      <c r="B596" t="str">
        <f>IF(A596=1,VLOOKUP(H596,thru_backplane!$M$2:$N$901,2,FALSE), "")</f>
        <v>AJ31</v>
      </c>
      <c r="C596" t="str">
        <f>VLOOKUP(B596,xdc!$A$2:$B$195,2,FALSE)</f>
        <v>df_0053_p</v>
      </c>
      <c r="D596">
        <f>VLOOKUP(C596,test_groups!$A$2:$C$169,3,FALSE)</f>
        <v>3</v>
      </c>
      <c r="E596">
        <f>VLOOKUP(C596,test_groups!$A$2:$C$169,2,FALSE)</f>
        <v>24</v>
      </c>
      <c r="F596" s="18">
        <v>707</v>
      </c>
      <c r="H596" t="s">
        <v>5088</v>
      </c>
      <c r="I596" t="s">
        <v>7136</v>
      </c>
      <c r="J596" t="s">
        <v>4741</v>
      </c>
      <c r="K596" t="s">
        <v>4391</v>
      </c>
      <c r="L596" t="s">
        <v>4742</v>
      </c>
      <c r="M596" t="s">
        <v>4860</v>
      </c>
    </row>
    <row r="597" spans="1:13" hidden="1" x14ac:dyDescent="0.25">
      <c r="A597" t="str">
        <f>IF(ISNA(VLOOKUP(H597,thru_backplane!$M$2:$M$901,1,FALSE)),"",1)</f>
        <v/>
      </c>
      <c r="B597" t="str">
        <f>IF(A597=1,VLOOKUP(H597,thru_backplane!$M$2:$N$901,2,FALSE), "")</f>
        <v/>
      </c>
      <c r="F597">
        <v>703</v>
      </c>
      <c r="H597" t="s">
        <v>4947</v>
      </c>
      <c r="I597" t="s">
        <v>6959</v>
      </c>
      <c r="J597" t="s">
        <v>4741</v>
      </c>
      <c r="K597" t="s">
        <v>4391</v>
      </c>
      <c r="L597" t="s">
        <v>4742</v>
      </c>
      <c r="M597" t="s">
        <v>4860</v>
      </c>
    </row>
    <row r="598" spans="1:13" hidden="1" x14ac:dyDescent="0.25">
      <c r="A598" t="str">
        <f>IF(ISNA(VLOOKUP(H598,thru_backplane!$M$2:$M$901,1,FALSE)),"",1)</f>
        <v/>
      </c>
      <c r="B598" t="str">
        <f>IF(A598=1,VLOOKUP(H598,thru_backplane!$M$2:$N$901,2,FALSE), "")</f>
        <v/>
      </c>
      <c r="F598">
        <v>703</v>
      </c>
      <c r="H598" t="s">
        <v>4948</v>
      </c>
      <c r="I598" t="s">
        <v>6960</v>
      </c>
      <c r="J598" t="s">
        <v>4741</v>
      </c>
      <c r="K598" t="s">
        <v>4391</v>
      </c>
      <c r="L598" t="s">
        <v>4742</v>
      </c>
      <c r="M598" t="s">
        <v>4860</v>
      </c>
    </row>
    <row r="599" spans="1:13" hidden="1" x14ac:dyDescent="0.25">
      <c r="A599" t="str">
        <f>IF(ISNA(VLOOKUP(H599,thru_backplane!$M$2:$M$901,1,FALSE)),"",1)</f>
        <v/>
      </c>
      <c r="B599" t="str">
        <f>IF(A599=1,VLOOKUP(H599,thru_backplane!$M$2:$N$901,2,FALSE), "")</f>
        <v/>
      </c>
      <c r="F599">
        <v>703</v>
      </c>
      <c r="H599" t="s">
        <v>4949</v>
      </c>
      <c r="I599" t="s">
        <v>6961</v>
      </c>
      <c r="J599" t="s">
        <v>4741</v>
      </c>
      <c r="K599" t="s">
        <v>4391</v>
      </c>
      <c r="L599" t="s">
        <v>4742</v>
      </c>
      <c r="M599" t="s">
        <v>4860</v>
      </c>
    </row>
    <row r="600" spans="1:13" hidden="1" x14ac:dyDescent="0.25">
      <c r="A600" t="str">
        <f>IF(ISNA(VLOOKUP(H600,thru_backplane!$M$2:$M$901,1,FALSE)),"",1)</f>
        <v/>
      </c>
      <c r="B600" t="str">
        <f>IF(A600=1,VLOOKUP(H600,thru_backplane!$M$2:$N$901,2,FALSE), "")</f>
        <v/>
      </c>
      <c r="F600">
        <v>703</v>
      </c>
      <c r="H600" t="s">
        <v>4950</v>
      </c>
      <c r="I600" t="s">
        <v>6962</v>
      </c>
      <c r="J600" t="s">
        <v>4741</v>
      </c>
      <c r="K600" t="s">
        <v>4391</v>
      </c>
      <c r="L600" t="s">
        <v>4742</v>
      </c>
      <c r="M600" t="s">
        <v>4860</v>
      </c>
    </row>
    <row r="601" spans="1:13" hidden="1" x14ac:dyDescent="0.25">
      <c r="A601" t="str">
        <f>IF(ISNA(VLOOKUP(H601,thru_backplane!$M$2:$M$901,1,FALSE)),"",1)</f>
        <v/>
      </c>
      <c r="B601" t="str">
        <f>IF(A601=1,VLOOKUP(H601,thru_backplane!$M$2:$N$901,2,FALSE), "")</f>
        <v/>
      </c>
      <c r="F601">
        <v>703</v>
      </c>
      <c r="H601" t="s">
        <v>4951</v>
      </c>
      <c r="I601" t="s">
        <v>6963</v>
      </c>
      <c r="J601" t="s">
        <v>4741</v>
      </c>
      <c r="K601" t="s">
        <v>4391</v>
      </c>
      <c r="L601" t="s">
        <v>4742</v>
      </c>
      <c r="M601" t="s">
        <v>4860</v>
      </c>
    </row>
    <row r="602" spans="1:13" hidden="1" x14ac:dyDescent="0.25">
      <c r="A602" t="str">
        <f>IF(ISNA(VLOOKUP(H602,thru_backplane!$M$2:$M$901,1,FALSE)),"",1)</f>
        <v/>
      </c>
      <c r="B602" t="str">
        <f>IF(A602=1,VLOOKUP(H602,thru_backplane!$M$2:$N$901,2,FALSE), "")</f>
        <v/>
      </c>
      <c r="F602">
        <v>703</v>
      </c>
      <c r="H602" t="s">
        <v>4952</v>
      </c>
      <c r="I602" t="s">
        <v>6964</v>
      </c>
      <c r="J602" t="s">
        <v>4741</v>
      </c>
      <c r="K602" t="s">
        <v>4391</v>
      </c>
      <c r="L602" t="s">
        <v>4742</v>
      </c>
      <c r="M602" t="s">
        <v>4860</v>
      </c>
    </row>
    <row r="603" spans="1:13" x14ac:dyDescent="0.25">
      <c r="A603">
        <f>IF(ISNA(VLOOKUP(H603,thru_backplane!$M$2:$M$901,1,FALSE)),"",1)</f>
        <v>1</v>
      </c>
      <c r="B603" t="str">
        <f>IF(A603=1,VLOOKUP(H603,thru_backplane!$M$2:$N$901,2,FALSE), "")</f>
        <v>AK30</v>
      </c>
      <c r="C603" t="str">
        <f>VLOOKUP(B603,xdc!$A$2:$B$195,2,FALSE)</f>
        <v>df_0052_n</v>
      </c>
      <c r="D603">
        <f>VLOOKUP(C603,test_groups!$A$2:$C$169,3,FALSE)</f>
        <v>3</v>
      </c>
      <c r="E603">
        <f>VLOOKUP(C603,test_groups!$A$2:$C$169,2,FALSE)</f>
        <v>24</v>
      </c>
      <c r="F603" s="18">
        <v>707</v>
      </c>
      <c r="H603" t="s">
        <v>5127</v>
      </c>
      <c r="I603" t="s">
        <v>7177</v>
      </c>
      <c r="J603" t="s">
        <v>4741</v>
      </c>
      <c r="K603" t="s">
        <v>4391</v>
      </c>
      <c r="L603" t="s">
        <v>4742</v>
      </c>
      <c r="M603" t="s">
        <v>4860</v>
      </c>
    </row>
    <row r="604" spans="1:13" x14ac:dyDescent="0.25">
      <c r="A604">
        <f>IF(ISNA(VLOOKUP(H604,thru_backplane!$M$2:$M$901,1,FALSE)),"",1)</f>
        <v>1</v>
      </c>
      <c r="B604" t="str">
        <f>IF(A604=1,VLOOKUP(H604,thru_backplane!$M$2:$N$901,2,FALSE), "")</f>
        <v>AJ30</v>
      </c>
      <c r="C604" t="str">
        <f>VLOOKUP(B604,xdc!$A$2:$B$195,2,FALSE)</f>
        <v>df_0052_p</v>
      </c>
      <c r="D604">
        <f>VLOOKUP(C604,test_groups!$A$2:$C$169,3,FALSE)</f>
        <v>3</v>
      </c>
      <c r="E604">
        <f>VLOOKUP(C604,test_groups!$A$2:$C$169,2,FALSE)</f>
        <v>24</v>
      </c>
      <c r="F604" s="18">
        <v>707</v>
      </c>
      <c r="H604" t="s">
        <v>5128</v>
      </c>
      <c r="I604" t="s">
        <v>7178</v>
      </c>
      <c r="J604" t="s">
        <v>4741</v>
      </c>
      <c r="K604" t="s">
        <v>4391</v>
      </c>
      <c r="L604" t="s">
        <v>4742</v>
      </c>
      <c r="M604" t="s">
        <v>4860</v>
      </c>
    </row>
    <row r="605" spans="1:13" hidden="1" x14ac:dyDescent="0.25">
      <c r="A605" t="str">
        <f>IF(ISNA(VLOOKUP(H605,thru_backplane!$M$2:$M$901,1,FALSE)),"",1)</f>
        <v/>
      </c>
      <c r="B605" t="str">
        <f>IF(A605=1,VLOOKUP(H605,thru_backplane!$M$2:$N$901,2,FALSE), "")</f>
        <v/>
      </c>
      <c r="F605">
        <v>703</v>
      </c>
      <c r="H605" t="s">
        <v>4955</v>
      </c>
      <c r="I605" t="s">
        <v>6967</v>
      </c>
      <c r="J605" t="s">
        <v>4741</v>
      </c>
      <c r="K605" t="s">
        <v>4391</v>
      </c>
      <c r="L605" t="s">
        <v>4742</v>
      </c>
      <c r="M605" t="s">
        <v>4860</v>
      </c>
    </row>
    <row r="606" spans="1:13" hidden="1" x14ac:dyDescent="0.25">
      <c r="A606" t="str">
        <f>IF(ISNA(VLOOKUP(H606,thru_backplane!$M$2:$M$901,1,FALSE)),"",1)</f>
        <v/>
      </c>
      <c r="B606" t="str">
        <f>IF(A606=1,VLOOKUP(H606,thru_backplane!$M$2:$N$901,2,FALSE), "")</f>
        <v/>
      </c>
      <c r="F606">
        <v>703</v>
      </c>
      <c r="H606" t="s">
        <v>4956</v>
      </c>
      <c r="I606" t="s">
        <v>6968</v>
      </c>
      <c r="J606" t="s">
        <v>4741</v>
      </c>
      <c r="K606" t="s">
        <v>4391</v>
      </c>
      <c r="L606" t="s">
        <v>4742</v>
      </c>
      <c r="M606" t="s">
        <v>4860</v>
      </c>
    </row>
    <row r="607" spans="1:13" hidden="1" x14ac:dyDescent="0.25">
      <c r="A607" t="str">
        <f>IF(ISNA(VLOOKUP(H607,thru_backplane!$M$2:$M$901,1,FALSE)),"",1)</f>
        <v/>
      </c>
      <c r="B607" t="str">
        <f>IF(A607=1,VLOOKUP(H607,thru_backplane!$M$2:$N$901,2,FALSE), "")</f>
        <v/>
      </c>
      <c r="F607">
        <v>703</v>
      </c>
      <c r="H607" t="s">
        <v>4957</v>
      </c>
      <c r="I607" t="s">
        <v>6969</v>
      </c>
      <c r="J607" t="s">
        <v>4391</v>
      </c>
      <c r="K607" t="s">
        <v>4391</v>
      </c>
      <c r="L607" t="s">
        <v>4742</v>
      </c>
      <c r="M607" t="s">
        <v>4391</v>
      </c>
    </row>
    <row r="608" spans="1:13" hidden="1" x14ac:dyDescent="0.25">
      <c r="A608" t="str">
        <f>IF(ISNA(VLOOKUP(H608,thru_backplane!$M$2:$M$901,1,FALSE)),"",1)</f>
        <v/>
      </c>
      <c r="B608" t="str">
        <f>IF(A608=1,VLOOKUP(H608,thru_backplane!$M$2:$N$901,2,FALSE), "")</f>
        <v/>
      </c>
      <c r="F608">
        <v>703</v>
      </c>
      <c r="H608" t="s">
        <v>4958</v>
      </c>
      <c r="I608" t="s">
        <v>6969</v>
      </c>
      <c r="J608" t="s">
        <v>4391</v>
      </c>
      <c r="K608" t="s">
        <v>4391</v>
      </c>
      <c r="L608" t="s">
        <v>4742</v>
      </c>
      <c r="M608" t="s">
        <v>4391</v>
      </c>
    </row>
    <row r="609" spans="1:13" hidden="1" x14ac:dyDescent="0.25">
      <c r="A609" t="str">
        <f>IF(ISNA(VLOOKUP(H609,thru_backplane!$M$2:$M$901,1,FALSE)),"",1)</f>
        <v/>
      </c>
      <c r="B609" t="str">
        <f>IF(A609=1,VLOOKUP(H609,thru_backplane!$M$2:$N$901,2,FALSE), "")</f>
        <v/>
      </c>
      <c r="F609">
        <v>703</v>
      </c>
      <c r="H609" t="s">
        <v>4959</v>
      </c>
      <c r="I609" t="s">
        <v>6969</v>
      </c>
      <c r="J609" t="s">
        <v>4391</v>
      </c>
      <c r="K609" t="s">
        <v>4391</v>
      </c>
      <c r="L609" t="s">
        <v>4742</v>
      </c>
      <c r="M609" t="s">
        <v>4391</v>
      </c>
    </row>
    <row r="610" spans="1:13" x14ac:dyDescent="0.25">
      <c r="A610">
        <f>IF(ISNA(VLOOKUP(H610,thru_backplane!$M$2:$M$901,1,FALSE)),"",1)</f>
        <v>1</v>
      </c>
      <c r="B610" t="str">
        <f>IF(A610=1,VLOOKUP(H610,thru_backplane!$M$2:$N$901,2,FALSE), "")</f>
        <v>AW31</v>
      </c>
      <c r="C610" t="str">
        <f>VLOOKUP(B610,xdc!$A$2:$B$195,2,FALSE)</f>
        <v>df_0057_n</v>
      </c>
      <c r="D610">
        <f>VLOOKUP(C610,test_groups!$A$2:$C$169,3,FALSE)</f>
        <v>4</v>
      </c>
      <c r="E610">
        <f>VLOOKUP(C610,test_groups!$A$2:$C$169,2,FALSE)</f>
        <v>24</v>
      </c>
      <c r="F610" s="18">
        <v>703</v>
      </c>
      <c r="H610" t="s">
        <v>4943</v>
      </c>
      <c r="I610" t="s">
        <v>6955</v>
      </c>
      <c r="J610" t="s">
        <v>4741</v>
      </c>
      <c r="K610" t="s">
        <v>4391</v>
      </c>
      <c r="L610" t="s">
        <v>4742</v>
      </c>
      <c r="M610" t="s">
        <v>4860</v>
      </c>
    </row>
    <row r="611" spans="1:13" x14ac:dyDescent="0.25">
      <c r="A611">
        <f>IF(ISNA(VLOOKUP(H611,thru_backplane!$M$2:$M$901,1,FALSE)),"",1)</f>
        <v>1</v>
      </c>
      <c r="B611" t="str">
        <f>IF(A611=1,VLOOKUP(H611,thru_backplane!$M$2:$N$901,2,FALSE), "")</f>
        <v>AW30</v>
      </c>
      <c r="C611" t="str">
        <f>VLOOKUP(B611,xdc!$A$2:$B$195,2,FALSE)</f>
        <v>df_0057_p</v>
      </c>
      <c r="D611">
        <f>VLOOKUP(C611,test_groups!$A$2:$C$169,3,FALSE)</f>
        <v>4</v>
      </c>
      <c r="E611">
        <f>VLOOKUP(C611,test_groups!$A$2:$C$169,2,FALSE)</f>
        <v>24</v>
      </c>
      <c r="F611" s="18">
        <v>703</v>
      </c>
      <c r="H611" t="s">
        <v>4944</v>
      </c>
      <c r="I611" t="s">
        <v>6956</v>
      </c>
      <c r="J611" t="s">
        <v>4741</v>
      </c>
      <c r="K611" t="s">
        <v>4391</v>
      </c>
      <c r="L611" t="s">
        <v>4742</v>
      </c>
      <c r="M611" t="s">
        <v>4860</v>
      </c>
    </row>
    <row r="612" spans="1:13" hidden="1" x14ac:dyDescent="0.25">
      <c r="A612" t="str">
        <f>IF(ISNA(VLOOKUP(H612,thru_backplane!$M$2:$M$901,1,FALSE)),"",1)</f>
        <v/>
      </c>
      <c r="B612" t="str">
        <f>IF(A612=1,VLOOKUP(H612,thru_backplane!$M$2:$N$901,2,FALSE), "")</f>
        <v/>
      </c>
      <c r="F612">
        <v>704</v>
      </c>
      <c r="H612" t="s">
        <v>4962</v>
      </c>
      <c r="I612" t="s">
        <v>6972</v>
      </c>
      <c r="J612" t="s">
        <v>4741</v>
      </c>
      <c r="K612" t="s">
        <v>4391</v>
      </c>
      <c r="L612" t="s">
        <v>4742</v>
      </c>
      <c r="M612" t="s">
        <v>4860</v>
      </c>
    </row>
    <row r="613" spans="1:13" hidden="1" x14ac:dyDescent="0.25">
      <c r="A613" t="str">
        <f>IF(ISNA(VLOOKUP(H613,thru_backplane!$M$2:$M$901,1,FALSE)),"",1)</f>
        <v/>
      </c>
      <c r="B613" t="str">
        <f>IF(A613=1,VLOOKUP(H613,thru_backplane!$M$2:$N$901,2,FALSE), "")</f>
        <v/>
      </c>
      <c r="F613">
        <v>704</v>
      </c>
      <c r="H613" t="s">
        <v>4963</v>
      </c>
      <c r="I613" t="s">
        <v>6973</v>
      </c>
      <c r="J613" t="s">
        <v>4741</v>
      </c>
      <c r="K613" t="s">
        <v>4391</v>
      </c>
      <c r="L613" t="s">
        <v>4742</v>
      </c>
      <c r="M613" t="s">
        <v>4860</v>
      </c>
    </row>
    <row r="614" spans="1:13" hidden="1" x14ac:dyDescent="0.25">
      <c r="A614" t="str">
        <f>IF(ISNA(VLOOKUP(H614,thru_backplane!$M$2:$M$901,1,FALSE)),"",1)</f>
        <v/>
      </c>
      <c r="B614" t="str">
        <f>IF(A614=1,VLOOKUP(H614,thru_backplane!$M$2:$N$901,2,FALSE), "")</f>
        <v/>
      </c>
      <c r="F614">
        <v>704</v>
      </c>
      <c r="H614" t="s">
        <v>4964</v>
      </c>
      <c r="I614" t="s">
        <v>6974</v>
      </c>
      <c r="J614" t="s">
        <v>4741</v>
      </c>
      <c r="K614" t="s">
        <v>4391</v>
      </c>
      <c r="L614" t="s">
        <v>4742</v>
      </c>
      <c r="M614" t="s">
        <v>4860</v>
      </c>
    </row>
    <row r="615" spans="1:13" hidden="1" x14ac:dyDescent="0.25">
      <c r="A615" t="str">
        <f>IF(ISNA(VLOOKUP(H615,thru_backplane!$M$2:$M$901,1,FALSE)),"",1)</f>
        <v/>
      </c>
      <c r="B615" t="str">
        <f>IF(A615=1,VLOOKUP(H615,thru_backplane!$M$2:$N$901,2,FALSE), "")</f>
        <v/>
      </c>
      <c r="F615">
        <v>704</v>
      </c>
      <c r="H615" t="s">
        <v>4965</v>
      </c>
      <c r="I615" t="s">
        <v>6975</v>
      </c>
      <c r="J615" t="s">
        <v>4741</v>
      </c>
      <c r="K615" t="s">
        <v>4391</v>
      </c>
      <c r="L615" t="s">
        <v>4742</v>
      </c>
      <c r="M615" t="s">
        <v>4860</v>
      </c>
    </row>
    <row r="616" spans="1:13" hidden="1" x14ac:dyDescent="0.25">
      <c r="A616" t="str">
        <f>IF(ISNA(VLOOKUP(H616,thru_backplane!$M$2:$M$901,1,FALSE)),"",1)</f>
        <v/>
      </c>
      <c r="B616" t="str">
        <f>IF(A616=1,VLOOKUP(H616,thru_backplane!$M$2:$N$901,2,FALSE), "")</f>
        <v/>
      </c>
      <c r="F616">
        <v>704</v>
      </c>
      <c r="H616" t="s">
        <v>4966</v>
      </c>
      <c r="I616" t="s">
        <v>6976</v>
      </c>
      <c r="J616" t="s">
        <v>4741</v>
      </c>
      <c r="K616" t="s">
        <v>4391</v>
      </c>
      <c r="L616" t="s">
        <v>4742</v>
      </c>
      <c r="M616" t="s">
        <v>4860</v>
      </c>
    </row>
    <row r="617" spans="1:13" hidden="1" x14ac:dyDescent="0.25">
      <c r="A617" t="str">
        <f>IF(ISNA(VLOOKUP(H617,thru_backplane!$M$2:$M$901,1,FALSE)),"",1)</f>
        <v/>
      </c>
      <c r="B617" t="str">
        <f>IF(A617=1,VLOOKUP(H617,thru_backplane!$M$2:$N$901,2,FALSE), "")</f>
        <v/>
      </c>
      <c r="F617">
        <v>704</v>
      </c>
      <c r="H617" t="s">
        <v>4967</v>
      </c>
      <c r="I617" t="s">
        <v>6977</v>
      </c>
      <c r="J617" t="s">
        <v>4741</v>
      </c>
      <c r="K617" t="s">
        <v>4391</v>
      </c>
      <c r="L617" t="s">
        <v>4742</v>
      </c>
      <c r="M617" t="s">
        <v>4860</v>
      </c>
    </row>
    <row r="618" spans="1:13" hidden="1" x14ac:dyDescent="0.25">
      <c r="A618" t="str">
        <f>IF(ISNA(VLOOKUP(H618,thru_backplane!$M$2:$M$901,1,FALSE)),"",1)</f>
        <v/>
      </c>
      <c r="B618" t="str">
        <f>IF(A618=1,VLOOKUP(H618,thru_backplane!$M$2:$N$901,2,FALSE), "")</f>
        <v/>
      </c>
      <c r="F618">
        <v>704</v>
      </c>
      <c r="H618" t="s">
        <v>4968</v>
      </c>
      <c r="I618" t="s">
        <v>6978</v>
      </c>
      <c r="J618" t="s">
        <v>4741</v>
      </c>
      <c r="K618" t="s">
        <v>4391</v>
      </c>
      <c r="L618" t="s">
        <v>4742</v>
      </c>
      <c r="M618" t="s">
        <v>4860</v>
      </c>
    </row>
    <row r="619" spans="1:13" hidden="1" x14ac:dyDescent="0.25">
      <c r="A619" t="str">
        <f>IF(ISNA(VLOOKUP(H619,thru_backplane!$M$2:$M$901,1,FALSE)),"",1)</f>
        <v/>
      </c>
      <c r="B619" t="str">
        <f>IF(A619=1,VLOOKUP(H619,thru_backplane!$M$2:$N$901,2,FALSE), "")</f>
        <v/>
      </c>
      <c r="F619">
        <v>704</v>
      </c>
      <c r="H619" t="s">
        <v>4969</v>
      </c>
      <c r="I619" t="s">
        <v>6979</v>
      </c>
      <c r="J619" t="s">
        <v>4741</v>
      </c>
      <c r="K619" t="s">
        <v>4391</v>
      </c>
      <c r="L619" t="s">
        <v>4742</v>
      </c>
      <c r="M619" t="s">
        <v>4860</v>
      </c>
    </row>
    <row r="620" spans="1:13" hidden="1" x14ac:dyDescent="0.25">
      <c r="A620" t="str">
        <f>IF(ISNA(VLOOKUP(H620,thru_backplane!$M$2:$M$901,1,FALSE)),"",1)</f>
        <v/>
      </c>
      <c r="B620" t="str">
        <f>IF(A620=1,VLOOKUP(H620,thru_backplane!$M$2:$N$901,2,FALSE), "")</f>
        <v/>
      </c>
      <c r="F620">
        <v>704</v>
      </c>
      <c r="H620" t="s">
        <v>4970</v>
      </c>
      <c r="I620" t="s">
        <v>6980</v>
      </c>
      <c r="J620" t="s">
        <v>4741</v>
      </c>
      <c r="K620" t="s">
        <v>4391</v>
      </c>
      <c r="L620" t="s">
        <v>4742</v>
      </c>
      <c r="M620" t="s">
        <v>4860</v>
      </c>
    </row>
    <row r="621" spans="1:13" hidden="1" x14ac:dyDescent="0.25">
      <c r="A621" t="str">
        <f>IF(ISNA(VLOOKUP(H621,thru_backplane!$M$2:$M$901,1,FALSE)),"",1)</f>
        <v/>
      </c>
      <c r="B621" t="str">
        <f>IF(A621=1,VLOOKUP(H621,thru_backplane!$M$2:$N$901,2,FALSE), "")</f>
        <v/>
      </c>
      <c r="F621">
        <v>704</v>
      </c>
      <c r="H621" t="s">
        <v>4971</v>
      </c>
      <c r="I621" t="s">
        <v>6981</v>
      </c>
      <c r="J621" t="s">
        <v>4741</v>
      </c>
      <c r="K621" t="s">
        <v>4391</v>
      </c>
      <c r="L621" t="s">
        <v>4742</v>
      </c>
      <c r="M621" t="s">
        <v>4860</v>
      </c>
    </row>
    <row r="622" spans="1:13" hidden="1" x14ac:dyDescent="0.25">
      <c r="A622" t="str">
        <f>IF(ISNA(VLOOKUP(H622,thru_backplane!$M$2:$M$901,1,FALSE)),"",1)</f>
        <v/>
      </c>
      <c r="B622" t="str">
        <f>IF(A622=1,VLOOKUP(H622,thru_backplane!$M$2:$N$901,2,FALSE), "")</f>
        <v/>
      </c>
      <c r="F622">
        <v>704</v>
      </c>
      <c r="H622" t="s">
        <v>4972</v>
      </c>
      <c r="I622" t="s">
        <v>6982</v>
      </c>
      <c r="J622" t="s">
        <v>4741</v>
      </c>
      <c r="K622" t="s">
        <v>4391</v>
      </c>
      <c r="L622" t="s">
        <v>4742</v>
      </c>
      <c r="M622" t="s">
        <v>4860</v>
      </c>
    </row>
    <row r="623" spans="1:13" hidden="1" x14ac:dyDescent="0.25">
      <c r="A623" t="str">
        <f>IF(ISNA(VLOOKUP(H623,thru_backplane!$M$2:$M$901,1,FALSE)),"",1)</f>
        <v/>
      </c>
      <c r="B623" t="str">
        <f>IF(A623=1,VLOOKUP(H623,thru_backplane!$M$2:$N$901,2,FALSE), "")</f>
        <v/>
      </c>
      <c r="F623">
        <v>704</v>
      </c>
      <c r="H623" t="s">
        <v>4125</v>
      </c>
      <c r="I623" t="s">
        <v>6983</v>
      </c>
      <c r="J623" t="s">
        <v>4741</v>
      </c>
      <c r="K623" t="s">
        <v>4391</v>
      </c>
      <c r="L623" t="s">
        <v>4742</v>
      </c>
      <c r="M623" t="s">
        <v>4860</v>
      </c>
    </row>
    <row r="624" spans="1:13" hidden="1" x14ac:dyDescent="0.25">
      <c r="A624" t="str">
        <f>IF(ISNA(VLOOKUP(H624,thru_backplane!$M$2:$M$901,1,FALSE)),"",1)</f>
        <v/>
      </c>
      <c r="B624" t="str">
        <f>IF(A624=1,VLOOKUP(H624,thru_backplane!$M$2:$N$901,2,FALSE), "")</f>
        <v/>
      </c>
      <c r="F624">
        <v>704</v>
      </c>
      <c r="H624" t="s">
        <v>4973</v>
      </c>
      <c r="I624" t="s">
        <v>6984</v>
      </c>
      <c r="J624" t="s">
        <v>4741</v>
      </c>
      <c r="K624" t="s">
        <v>4391</v>
      </c>
      <c r="L624" t="s">
        <v>4742</v>
      </c>
      <c r="M624" t="s">
        <v>4860</v>
      </c>
    </row>
    <row r="625" spans="1:13" hidden="1" x14ac:dyDescent="0.25">
      <c r="A625" t="str">
        <f>IF(ISNA(VLOOKUP(H625,thru_backplane!$M$2:$M$901,1,FALSE)),"",1)</f>
        <v/>
      </c>
      <c r="B625" t="str">
        <f>IF(A625=1,VLOOKUP(H625,thru_backplane!$M$2:$N$901,2,FALSE), "")</f>
        <v/>
      </c>
      <c r="F625">
        <v>704</v>
      </c>
      <c r="H625" t="s">
        <v>4974</v>
      </c>
      <c r="I625" t="s">
        <v>6985</v>
      </c>
      <c r="J625" t="s">
        <v>4741</v>
      </c>
      <c r="K625" t="s">
        <v>4391</v>
      </c>
      <c r="L625" t="s">
        <v>4742</v>
      </c>
      <c r="M625" t="s">
        <v>4860</v>
      </c>
    </row>
    <row r="626" spans="1:13" hidden="1" x14ac:dyDescent="0.25">
      <c r="A626" t="str">
        <f>IF(ISNA(VLOOKUP(H626,thru_backplane!$M$2:$M$901,1,FALSE)),"",1)</f>
        <v/>
      </c>
      <c r="B626" t="str">
        <f>IF(A626=1,VLOOKUP(H626,thru_backplane!$M$2:$N$901,2,FALSE), "")</f>
        <v/>
      </c>
      <c r="F626">
        <v>704</v>
      </c>
      <c r="H626" t="s">
        <v>4138</v>
      </c>
      <c r="I626" t="s">
        <v>6986</v>
      </c>
      <c r="J626" t="s">
        <v>4741</v>
      </c>
      <c r="K626" t="s">
        <v>4391</v>
      </c>
      <c r="L626" t="s">
        <v>4742</v>
      </c>
      <c r="M626" t="s">
        <v>4860</v>
      </c>
    </row>
    <row r="627" spans="1:13" hidden="1" x14ac:dyDescent="0.25">
      <c r="A627" t="str">
        <f>IF(ISNA(VLOOKUP(H627,thru_backplane!$M$2:$M$901,1,FALSE)),"",1)</f>
        <v/>
      </c>
      <c r="B627" t="str">
        <f>IF(A627=1,VLOOKUP(H627,thru_backplane!$M$2:$N$901,2,FALSE), "")</f>
        <v/>
      </c>
      <c r="F627">
        <v>704</v>
      </c>
      <c r="H627" t="s">
        <v>4142</v>
      </c>
      <c r="I627" t="s">
        <v>6987</v>
      </c>
      <c r="J627" t="s">
        <v>4741</v>
      </c>
      <c r="K627" t="s">
        <v>4391</v>
      </c>
      <c r="L627" t="s">
        <v>4742</v>
      </c>
      <c r="M627" t="s">
        <v>4860</v>
      </c>
    </row>
    <row r="628" spans="1:13" hidden="1" x14ac:dyDescent="0.25">
      <c r="A628" t="str">
        <f>IF(ISNA(VLOOKUP(H628,thru_backplane!$M$2:$M$901,1,FALSE)),"",1)</f>
        <v/>
      </c>
      <c r="B628" t="str">
        <f>IF(A628=1,VLOOKUP(H628,thru_backplane!$M$2:$N$901,2,FALSE), "")</f>
        <v/>
      </c>
      <c r="F628">
        <v>704</v>
      </c>
      <c r="H628" t="s">
        <v>4136</v>
      </c>
      <c r="I628" t="s">
        <v>6988</v>
      </c>
      <c r="J628" t="s">
        <v>4741</v>
      </c>
      <c r="K628" t="s">
        <v>4391</v>
      </c>
      <c r="L628" t="s">
        <v>4742</v>
      </c>
      <c r="M628" t="s">
        <v>4860</v>
      </c>
    </row>
    <row r="629" spans="1:13" hidden="1" x14ac:dyDescent="0.25">
      <c r="A629" t="str">
        <f>IF(ISNA(VLOOKUP(H629,thru_backplane!$M$2:$M$901,1,FALSE)),"",1)</f>
        <v/>
      </c>
      <c r="B629" t="str">
        <f>IF(A629=1,VLOOKUP(H629,thru_backplane!$M$2:$N$901,2,FALSE), "")</f>
        <v/>
      </c>
      <c r="F629">
        <v>704</v>
      </c>
      <c r="H629" t="s">
        <v>4385</v>
      </c>
      <c r="I629" t="s">
        <v>6989</v>
      </c>
      <c r="J629" t="s">
        <v>4741</v>
      </c>
      <c r="K629" t="s">
        <v>4391</v>
      </c>
      <c r="L629" t="s">
        <v>4742</v>
      </c>
      <c r="M629" t="s">
        <v>4860</v>
      </c>
    </row>
    <row r="630" spans="1:13" hidden="1" x14ac:dyDescent="0.25">
      <c r="A630" t="str">
        <f>IF(ISNA(VLOOKUP(H630,thru_backplane!$M$2:$M$901,1,FALSE)),"",1)</f>
        <v/>
      </c>
      <c r="B630" t="str">
        <f>IF(A630=1,VLOOKUP(H630,thru_backplane!$M$2:$N$901,2,FALSE), "")</f>
        <v/>
      </c>
      <c r="F630">
        <v>704</v>
      </c>
      <c r="H630" t="s">
        <v>4113</v>
      </c>
      <c r="I630" t="s">
        <v>6990</v>
      </c>
      <c r="J630" t="s">
        <v>4741</v>
      </c>
      <c r="K630" t="s">
        <v>4391</v>
      </c>
      <c r="L630" t="s">
        <v>4742</v>
      </c>
      <c r="M630" t="s">
        <v>4860</v>
      </c>
    </row>
    <row r="631" spans="1:13" hidden="1" x14ac:dyDescent="0.25">
      <c r="A631" t="str">
        <f>IF(ISNA(VLOOKUP(H631,thru_backplane!$M$2:$M$901,1,FALSE)),"",1)</f>
        <v/>
      </c>
      <c r="B631" t="str">
        <f>IF(A631=1,VLOOKUP(H631,thru_backplane!$M$2:$N$901,2,FALSE), "")</f>
        <v/>
      </c>
      <c r="F631">
        <v>704</v>
      </c>
      <c r="H631" t="s">
        <v>4975</v>
      </c>
      <c r="I631" t="s">
        <v>6991</v>
      </c>
      <c r="J631" t="s">
        <v>4741</v>
      </c>
      <c r="K631" t="s">
        <v>4391</v>
      </c>
      <c r="L631" t="s">
        <v>4742</v>
      </c>
      <c r="M631" t="s">
        <v>4860</v>
      </c>
    </row>
    <row r="632" spans="1:13" x14ac:dyDescent="0.25">
      <c r="A632">
        <f>IF(ISNA(VLOOKUP(H632,thru_backplane!$M$2:$M$901,1,FALSE)),"",1)</f>
        <v>1</v>
      </c>
      <c r="B632" t="str">
        <f>IF(A632=1,VLOOKUP(H632,thru_backplane!$M$2:$N$901,2,FALSE), "")</f>
        <v>AW29</v>
      </c>
      <c r="C632" t="str">
        <f>VLOOKUP(B632,xdc!$A$2:$B$195,2,FALSE)</f>
        <v>df_0056_n</v>
      </c>
      <c r="D632">
        <f>VLOOKUP(C632,test_groups!$A$2:$C$169,3,FALSE)</f>
        <v>4</v>
      </c>
      <c r="E632">
        <f>VLOOKUP(C632,test_groups!$A$2:$C$169,2,FALSE)</f>
        <v>24</v>
      </c>
      <c r="F632" s="18">
        <v>703</v>
      </c>
      <c r="H632" t="s">
        <v>4953</v>
      </c>
      <c r="I632" t="s">
        <v>6965</v>
      </c>
      <c r="J632" t="s">
        <v>4741</v>
      </c>
      <c r="K632" t="s">
        <v>4391</v>
      </c>
      <c r="L632" t="s">
        <v>4742</v>
      </c>
      <c r="M632" t="s">
        <v>4860</v>
      </c>
    </row>
    <row r="633" spans="1:13" x14ac:dyDescent="0.25">
      <c r="A633">
        <f>IF(ISNA(VLOOKUP(H633,thru_backplane!$M$2:$M$901,1,FALSE)),"",1)</f>
        <v>1</v>
      </c>
      <c r="B633" t="str">
        <f>IF(A633=1,VLOOKUP(H633,thru_backplane!$M$2:$N$901,2,FALSE), "")</f>
        <v>AV29</v>
      </c>
      <c r="C633" t="str">
        <f>VLOOKUP(B633,xdc!$A$2:$B$195,2,FALSE)</f>
        <v>df_0056_p</v>
      </c>
      <c r="D633">
        <f>VLOOKUP(C633,test_groups!$A$2:$C$169,3,FALSE)</f>
        <v>4</v>
      </c>
      <c r="E633">
        <f>VLOOKUP(C633,test_groups!$A$2:$C$169,2,FALSE)</f>
        <v>24</v>
      </c>
      <c r="F633" s="18">
        <v>703</v>
      </c>
      <c r="H633" t="s">
        <v>4954</v>
      </c>
      <c r="I633" t="s">
        <v>6966</v>
      </c>
      <c r="J633" t="s">
        <v>4741</v>
      </c>
      <c r="K633" t="s">
        <v>4391</v>
      </c>
      <c r="L633" t="s">
        <v>4742</v>
      </c>
      <c r="M633" t="s">
        <v>4860</v>
      </c>
    </row>
    <row r="634" spans="1:13" hidden="1" x14ac:dyDescent="0.25">
      <c r="A634" t="str">
        <f>IF(ISNA(VLOOKUP(H634,thru_backplane!$M$2:$M$901,1,FALSE)),"",1)</f>
        <v/>
      </c>
      <c r="B634" t="str">
        <f>IF(A634=1,VLOOKUP(H634,thru_backplane!$M$2:$N$901,2,FALSE), "")</f>
        <v/>
      </c>
      <c r="F634">
        <v>704</v>
      </c>
      <c r="H634" t="s">
        <v>4978</v>
      </c>
      <c r="I634" t="s">
        <v>6994</v>
      </c>
      <c r="J634" t="s">
        <v>4741</v>
      </c>
      <c r="K634" t="s">
        <v>4391</v>
      </c>
      <c r="L634" t="s">
        <v>4742</v>
      </c>
      <c r="M634" t="s">
        <v>4860</v>
      </c>
    </row>
    <row r="635" spans="1:13" hidden="1" x14ac:dyDescent="0.25">
      <c r="A635" t="str">
        <f>IF(ISNA(VLOOKUP(H635,thru_backplane!$M$2:$M$901,1,FALSE)),"",1)</f>
        <v/>
      </c>
      <c r="B635" t="str">
        <f>IF(A635=1,VLOOKUP(H635,thru_backplane!$M$2:$N$901,2,FALSE), "")</f>
        <v/>
      </c>
      <c r="F635">
        <v>704</v>
      </c>
      <c r="H635" t="s">
        <v>4128</v>
      </c>
      <c r="I635" t="s">
        <v>6995</v>
      </c>
      <c r="J635" t="s">
        <v>4741</v>
      </c>
      <c r="K635" t="s">
        <v>4391</v>
      </c>
      <c r="L635" t="s">
        <v>4742</v>
      </c>
      <c r="M635" t="s">
        <v>4860</v>
      </c>
    </row>
    <row r="636" spans="1:13" hidden="1" x14ac:dyDescent="0.25">
      <c r="A636" t="str">
        <f>IF(ISNA(VLOOKUP(H636,thru_backplane!$M$2:$M$901,1,FALSE)),"",1)</f>
        <v/>
      </c>
      <c r="B636" t="str">
        <f>IF(A636=1,VLOOKUP(H636,thru_backplane!$M$2:$N$901,2,FALSE), "")</f>
        <v/>
      </c>
      <c r="F636">
        <v>704</v>
      </c>
      <c r="H636" t="s">
        <v>4137</v>
      </c>
      <c r="I636" t="s">
        <v>6996</v>
      </c>
      <c r="J636" t="s">
        <v>4741</v>
      </c>
      <c r="K636" t="s">
        <v>4391</v>
      </c>
      <c r="L636" t="s">
        <v>4742</v>
      </c>
      <c r="M636" t="s">
        <v>4860</v>
      </c>
    </row>
    <row r="637" spans="1:13" hidden="1" x14ac:dyDescent="0.25">
      <c r="A637" t="str">
        <f>IF(ISNA(VLOOKUP(H637,thru_backplane!$M$2:$M$901,1,FALSE)),"",1)</f>
        <v/>
      </c>
      <c r="B637" t="str">
        <f>IF(A637=1,VLOOKUP(H637,thru_backplane!$M$2:$N$901,2,FALSE), "")</f>
        <v/>
      </c>
      <c r="F637">
        <v>704</v>
      </c>
      <c r="H637" t="s">
        <v>4114</v>
      </c>
      <c r="I637" t="s">
        <v>6997</v>
      </c>
      <c r="J637" t="s">
        <v>4741</v>
      </c>
      <c r="K637" t="s">
        <v>4391</v>
      </c>
      <c r="L637" t="s">
        <v>4742</v>
      </c>
      <c r="M637" t="s">
        <v>4860</v>
      </c>
    </row>
    <row r="638" spans="1:13" hidden="1" x14ac:dyDescent="0.25">
      <c r="A638" t="str">
        <f>IF(ISNA(VLOOKUP(H638,thru_backplane!$M$2:$M$901,1,FALSE)),"",1)</f>
        <v/>
      </c>
      <c r="B638" t="str">
        <f>IF(A638=1,VLOOKUP(H638,thru_backplane!$M$2:$N$901,2,FALSE), "")</f>
        <v/>
      </c>
      <c r="F638">
        <v>704</v>
      </c>
      <c r="H638" t="s">
        <v>4129</v>
      </c>
      <c r="I638" t="s">
        <v>6998</v>
      </c>
      <c r="J638" t="s">
        <v>4741</v>
      </c>
      <c r="K638" t="s">
        <v>4391</v>
      </c>
      <c r="L638" t="s">
        <v>4742</v>
      </c>
      <c r="M638" t="s">
        <v>4860</v>
      </c>
    </row>
    <row r="639" spans="1:13" hidden="1" x14ac:dyDescent="0.25">
      <c r="A639" t="str">
        <f>IF(ISNA(VLOOKUP(H639,thru_backplane!$M$2:$M$901,1,FALSE)),"",1)</f>
        <v/>
      </c>
      <c r="B639" t="str">
        <f>IF(A639=1,VLOOKUP(H639,thru_backplane!$M$2:$N$901,2,FALSE), "")</f>
        <v/>
      </c>
      <c r="F639">
        <v>704</v>
      </c>
      <c r="H639" t="s">
        <v>4979</v>
      </c>
      <c r="I639" t="s">
        <v>6999</v>
      </c>
      <c r="J639" t="s">
        <v>4741</v>
      </c>
      <c r="K639" t="s">
        <v>4391</v>
      </c>
      <c r="L639" t="s">
        <v>4742</v>
      </c>
      <c r="M639" t="s">
        <v>4860</v>
      </c>
    </row>
    <row r="640" spans="1:13" hidden="1" x14ac:dyDescent="0.25">
      <c r="A640" t="str">
        <f>IF(ISNA(VLOOKUP(H640,thru_backplane!$M$2:$M$901,1,FALSE)),"",1)</f>
        <v/>
      </c>
      <c r="B640" t="str">
        <f>IF(A640=1,VLOOKUP(H640,thru_backplane!$M$2:$N$901,2,FALSE), "")</f>
        <v/>
      </c>
      <c r="F640">
        <v>704</v>
      </c>
      <c r="H640" t="s">
        <v>4980</v>
      </c>
      <c r="I640" t="s">
        <v>7000</v>
      </c>
      <c r="J640" t="s">
        <v>4741</v>
      </c>
      <c r="K640" t="s">
        <v>4391</v>
      </c>
      <c r="L640" t="s">
        <v>4742</v>
      </c>
      <c r="M640" t="s">
        <v>4860</v>
      </c>
    </row>
    <row r="641" spans="1:13" hidden="1" x14ac:dyDescent="0.25">
      <c r="A641" t="str">
        <f>IF(ISNA(VLOOKUP(H641,thru_backplane!$M$2:$M$901,1,FALSE)),"",1)</f>
        <v/>
      </c>
      <c r="B641" t="str">
        <f>IF(A641=1,VLOOKUP(H641,thru_backplane!$M$2:$N$901,2,FALSE), "")</f>
        <v/>
      </c>
      <c r="F641">
        <v>704</v>
      </c>
      <c r="H641" t="s">
        <v>4126</v>
      </c>
      <c r="I641" t="s">
        <v>7001</v>
      </c>
      <c r="J641" t="s">
        <v>4741</v>
      </c>
      <c r="K641" t="s">
        <v>4391</v>
      </c>
      <c r="L641" t="s">
        <v>4742</v>
      </c>
      <c r="M641" t="s">
        <v>4860</v>
      </c>
    </row>
    <row r="642" spans="1:13" x14ac:dyDescent="0.25">
      <c r="A642">
        <f>IF(ISNA(VLOOKUP(H642,thru_backplane!$M$2:$M$901,1,FALSE)),"",1)</f>
        <v>1</v>
      </c>
      <c r="B642" t="str">
        <f>IF(A642=1,VLOOKUP(H642,thru_backplane!$M$2:$N$901,2,FALSE), "")</f>
        <v>AV32</v>
      </c>
      <c r="C642" t="str">
        <f>VLOOKUP(B642,xdc!$A$2:$B$195,2,FALSE)</f>
        <v>df_0059_n</v>
      </c>
      <c r="D642">
        <f>VLOOKUP(C642,test_groups!$A$2:$C$169,3,FALSE)</f>
        <v>5</v>
      </c>
      <c r="E642">
        <f>VLOOKUP(C642,test_groups!$A$2:$C$169,2,FALSE)</f>
        <v>24</v>
      </c>
      <c r="F642" s="17">
        <v>706</v>
      </c>
      <c r="H642" t="s">
        <v>5074</v>
      </c>
      <c r="I642" t="s">
        <v>7124</v>
      </c>
      <c r="J642" t="s">
        <v>4741</v>
      </c>
      <c r="K642" t="s">
        <v>4391</v>
      </c>
      <c r="L642" t="s">
        <v>4742</v>
      </c>
      <c r="M642" t="s">
        <v>4860</v>
      </c>
    </row>
    <row r="643" spans="1:13" x14ac:dyDescent="0.25">
      <c r="A643">
        <f>IF(ISNA(VLOOKUP(H643,thru_backplane!$M$2:$M$901,1,FALSE)),"",1)</f>
        <v>1</v>
      </c>
      <c r="B643" t="str">
        <f>IF(A643=1,VLOOKUP(H643,thru_backplane!$M$2:$N$901,2,FALSE), "")</f>
        <v>AU32</v>
      </c>
      <c r="C643" t="str">
        <f>VLOOKUP(B643,xdc!$A$2:$B$195,2,FALSE)</f>
        <v>df_0059_p</v>
      </c>
      <c r="D643">
        <f>VLOOKUP(C643,test_groups!$A$2:$C$169,3,FALSE)</f>
        <v>5</v>
      </c>
      <c r="E643">
        <f>VLOOKUP(C643,test_groups!$A$2:$C$169,2,FALSE)</f>
        <v>24</v>
      </c>
      <c r="F643" s="17">
        <v>706</v>
      </c>
      <c r="H643" t="s">
        <v>5075</v>
      </c>
      <c r="I643" t="s">
        <v>7125</v>
      </c>
      <c r="J643" t="s">
        <v>4741</v>
      </c>
      <c r="K643" t="s">
        <v>4391</v>
      </c>
      <c r="L643" t="s">
        <v>4742</v>
      </c>
      <c r="M643" t="s">
        <v>4860</v>
      </c>
    </row>
    <row r="644" spans="1:13" hidden="1" x14ac:dyDescent="0.25">
      <c r="A644" t="str">
        <f>IF(ISNA(VLOOKUP(H644,thru_backplane!$M$2:$M$901,1,FALSE)),"",1)</f>
        <v/>
      </c>
      <c r="B644" t="str">
        <f>IF(A644=1,VLOOKUP(H644,thru_backplane!$M$2:$N$901,2,FALSE), "")</f>
        <v/>
      </c>
      <c r="F644">
        <v>704</v>
      </c>
      <c r="H644" t="s">
        <v>4983</v>
      </c>
      <c r="I644" t="s">
        <v>7004</v>
      </c>
      <c r="J644" t="s">
        <v>4741</v>
      </c>
      <c r="K644" t="s">
        <v>4391</v>
      </c>
      <c r="L644" t="s">
        <v>4742</v>
      </c>
      <c r="M644" t="s">
        <v>4860</v>
      </c>
    </row>
    <row r="645" spans="1:13" hidden="1" x14ac:dyDescent="0.25">
      <c r="A645" t="str">
        <f>IF(ISNA(VLOOKUP(H645,thru_backplane!$M$2:$M$901,1,FALSE)),"",1)</f>
        <v/>
      </c>
      <c r="B645" t="str">
        <f>IF(A645=1,VLOOKUP(H645,thru_backplane!$M$2:$N$901,2,FALSE), "")</f>
        <v/>
      </c>
      <c r="F645">
        <v>704</v>
      </c>
      <c r="H645" t="s">
        <v>4984</v>
      </c>
      <c r="I645" t="s">
        <v>7005</v>
      </c>
      <c r="J645" t="s">
        <v>4741</v>
      </c>
      <c r="K645" t="s">
        <v>4391</v>
      </c>
      <c r="L645" t="s">
        <v>4742</v>
      </c>
      <c r="M645" t="s">
        <v>4860</v>
      </c>
    </row>
    <row r="646" spans="1:13" hidden="1" x14ac:dyDescent="0.25">
      <c r="A646" t="str">
        <f>IF(ISNA(VLOOKUP(H646,thru_backplane!$M$2:$M$901,1,FALSE)),"",1)</f>
        <v/>
      </c>
      <c r="B646" t="str">
        <f>IF(A646=1,VLOOKUP(H646,thru_backplane!$M$2:$N$901,2,FALSE), "")</f>
        <v/>
      </c>
      <c r="F646">
        <v>704</v>
      </c>
      <c r="H646" t="s">
        <v>4985</v>
      </c>
      <c r="I646" t="s">
        <v>7006</v>
      </c>
      <c r="J646" t="s">
        <v>4741</v>
      </c>
      <c r="K646" t="s">
        <v>4391</v>
      </c>
      <c r="L646" t="s">
        <v>4742</v>
      </c>
      <c r="M646" t="s">
        <v>4860</v>
      </c>
    </row>
    <row r="647" spans="1:13" hidden="1" x14ac:dyDescent="0.25">
      <c r="A647" t="str">
        <f>IF(ISNA(VLOOKUP(H647,thru_backplane!$M$2:$M$901,1,FALSE)),"",1)</f>
        <v/>
      </c>
      <c r="B647" t="str">
        <f>IF(A647=1,VLOOKUP(H647,thru_backplane!$M$2:$N$901,2,FALSE), "")</f>
        <v/>
      </c>
      <c r="F647">
        <v>704</v>
      </c>
      <c r="H647" t="s">
        <v>4122</v>
      </c>
      <c r="I647" t="s">
        <v>7007</v>
      </c>
      <c r="J647" t="s">
        <v>4741</v>
      </c>
      <c r="K647" t="s">
        <v>4391</v>
      </c>
      <c r="L647" t="s">
        <v>4742</v>
      </c>
      <c r="M647" t="s">
        <v>4860</v>
      </c>
    </row>
    <row r="648" spans="1:13" x14ac:dyDescent="0.25">
      <c r="A648">
        <f>IF(ISNA(VLOOKUP(H648,thru_backplane!$M$2:$M$901,1,FALSE)),"",1)</f>
        <v>1</v>
      </c>
      <c r="B648" t="str">
        <f>IF(A648=1,VLOOKUP(H648,thru_backplane!$M$2:$N$901,2,FALSE), "")</f>
        <v>AM30</v>
      </c>
      <c r="C648" t="str">
        <f>VLOOKUP(B648,xdc!$A$2:$B$195,2,FALSE)</f>
        <v>df_0092_n</v>
      </c>
      <c r="D648">
        <f>VLOOKUP(C648,test_groups!$A$2:$C$169,3,FALSE)</f>
        <v>5</v>
      </c>
      <c r="E648">
        <f>VLOOKUP(C648,test_groups!$A$2:$C$169,2,FALSE)</f>
        <v>24</v>
      </c>
      <c r="F648" s="17">
        <v>707</v>
      </c>
      <c r="H648" t="s">
        <v>5123</v>
      </c>
      <c r="I648" t="s">
        <v>7173</v>
      </c>
      <c r="J648" t="s">
        <v>4741</v>
      </c>
      <c r="K648" t="s">
        <v>4391</v>
      </c>
      <c r="L648" t="s">
        <v>4742</v>
      </c>
      <c r="M648" t="s">
        <v>4860</v>
      </c>
    </row>
    <row r="649" spans="1:13" x14ac:dyDescent="0.25">
      <c r="A649">
        <f>IF(ISNA(VLOOKUP(H649,thru_backplane!$M$2:$M$901,1,FALSE)),"",1)</f>
        <v>1</v>
      </c>
      <c r="B649" t="str">
        <f>IF(A649=1,VLOOKUP(H649,thru_backplane!$M$2:$N$901,2,FALSE), "")</f>
        <v>AL30</v>
      </c>
      <c r="C649" t="str">
        <f>VLOOKUP(B649,xdc!$A$2:$B$195,2,FALSE)</f>
        <v>df_0092_p</v>
      </c>
      <c r="D649">
        <f>VLOOKUP(C649,test_groups!$A$2:$C$169,3,FALSE)</f>
        <v>5</v>
      </c>
      <c r="E649">
        <f>VLOOKUP(C649,test_groups!$A$2:$C$169,2,FALSE)</f>
        <v>24</v>
      </c>
      <c r="F649" s="17">
        <v>707</v>
      </c>
      <c r="H649" t="s">
        <v>5124</v>
      </c>
      <c r="I649" t="s">
        <v>7174</v>
      </c>
      <c r="J649" t="s">
        <v>4741</v>
      </c>
      <c r="K649" t="s">
        <v>4391</v>
      </c>
      <c r="L649" t="s">
        <v>4742</v>
      </c>
      <c r="M649" t="s">
        <v>4860</v>
      </c>
    </row>
    <row r="650" spans="1:13" x14ac:dyDescent="0.25">
      <c r="A650">
        <f>IF(ISNA(VLOOKUP(H650,thru_backplane!$M$2:$M$901,1,FALSE)),"",1)</f>
        <v>1</v>
      </c>
      <c r="B650" t="str">
        <f>IF(A650=1,VLOOKUP(H650,thru_backplane!$M$2:$N$901,2,FALSE), "")</f>
        <v>AV31</v>
      </c>
      <c r="C650" t="str">
        <f>VLOOKUP(B650,xdc!$A$2:$B$195,2,FALSE)</f>
        <v>df_0095_n</v>
      </c>
      <c r="D650">
        <f>VLOOKUP(C650,test_groups!$A$2:$C$169,3,FALSE)</f>
        <v>6</v>
      </c>
      <c r="E650">
        <f>VLOOKUP(C650,test_groups!$A$2:$C$169,2,FALSE)</f>
        <v>24</v>
      </c>
      <c r="F650" s="17">
        <v>703</v>
      </c>
      <c r="H650" t="s">
        <v>4945</v>
      </c>
      <c r="I650" t="s">
        <v>6957</v>
      </c>
      <c r="J650" t="s">
        <v>4741</v>
      </c>
      <c r="K650" t="s">
        <v>4391</v>
      </c>
      <c r="L650" t="s">
        <v>4742</v>
      </c>
      <c r="M650" t="s">
        <v>4860</v>
      </c>
    </row>
    <row r="651" spans="1:13" x14ac:dyDescent="0.25">
      <c r="A651">
        <f>IF(ISNA(VLOOKUP(H651,thru_backplane!$M$2:$M$901,1,FALSE)),"",1)</f>
        <v>1</v>
      </c>
      <c r="B651" t="str">
        <f>IF(A651=1,VLOOKUP(H651,thru_backplane!$M$2:$N$901,2,FALSE), "")</f>
        <v>AU31</v>
      </c>
      <c r="C651" t="str">
        <f>VLOOKUP(B651,xdc!$A$2:$B$195,2,FALSE)</f>
        <v>df_0095_p</v>
      </c>
      <c r="D651">
        <f>VLOOKUP(C651,test_groups!$A$2:$C$169,3,FALSE)</f>
        <v>6</v>
      </c>
      <c r="E651">
        <f>VLOOKUP(C651,test_groups!$A$2:$C$169,2,FALSE)</f>
        <v>24</v>
      </c>
      <c r="F651" s="17">
        <v>703</v>
      </c>
      <c r="H651" t="s">
        <v>4946</v>
      </c>
      <c r="I651" t="s">
        <v>6958</v>
      </c>
      <c r="J651" t="s">
        <v>4741</v>
      </c>
      <c r="K651" t="s">
        <v>4391</v>
      </c>
      <c r="L651" t="s">
        <v>4742</v>
      </c>
      <c r="M651" t="s">
        <v>4860</v>
      </c>
    </row>
    <row r="652" spans="1:13" hidden="1" x14ac:dyDescent="0.25">
      <c r="A652" t="str">
        <f>IF(ISNA(VLOOKUP(H652,thru_backplane!$M$2:$M$901,1,FALSE)),"",1)</f>
        <v/>
      </c>
      <c r="B652" t="str">
        <f>IF(A652=1,VLOOKUP(H652,thru_backplane!$M$2:$N$901,2,FALSE), "")</f>
        <v/>
      </c>
      <c r="F652">
        <v>704</v>
      </c>
      <c r="H652" t="s">
        <v>4990</v>
      </c>
      <c r="I652" t="s">
        <v>7012</v>
      </c>
      <c r="J652" t="s">
        <v>4741</v>
      </c>
      <c r="K652" t="s">
        <v>4391</v>
      </c>
      <c r="L652" t="s">
        <v>4742</v>
      </c>
      <c r="M652" t="s">
        <v>4860</v>
      </c>
    </row>
    <row r="653" spans="1:13" hidden="1" x14ac:dyDescent="0.25">
      <c r="A653" t="str">
        <f>IF(ISNA(VLOOKUP(H653,thru_backplane!$M$2:$M$901,1,FALSE)),"",1)</f>
        <v/>
      </c>
      <c r="B653" t="str">
        <f>IF(A653=1,VLOOKUP(H653,thru_backplane!$M$2:$N$901,2,FALSE), "")</f>
        <v/>
      </c>
      <c r="F653">
        <v>704</v>
      </c>
      <c r="H653" t="s">
        <v>4991</v>
      </c>
      <c r="I653" t="s">
        <v>7013</v>
      </c>
      <c r="J653" t="s">
        <v>4741</v>
      </c>
      <c r="K653" t="s">
        <v>4391</v>
      </c>
      <c r="L653" t="s">
        <v>4742</v>
      </c>
      <c r="M653" t="s">
        <v>4860</v>
      </c>
    </row>
    <row r="654" spans="1:13" x14ac:dyDescent="0.25">
      <c r="A654">
        <f>IF(ISNA(VLOOKUP(H654,thru_backplane!$M$2:$M$901,1,FALSE)),"",1)</f>
        <v>1</v>
      </c>
      <c r="B654" t="str">
        <f>IF(A654=1,VLOOKUP(H654,thru_backplane!$M$2:$N$901,2,FALSE), "")</f>
        <v>AM29</v>
      </c>
      <c r="C654" t="str">
        <f>VLOOKUP(B654,xdc!$A$2:$B$195,2,FALSE)</f>
        <v>df_0099_n</v>
      </c>
      <c r="D654">
        <f>VLOOKUP(C654,test_groups!$A$2:$C$169,3,FALSE)</f>
        <v>6</v>
      </c>
      <c r="E654">
        <f>VLOOKUP(C654,test_groups!$A$2:$C$169,2,FALSE)</f>
        <v>24</v>
      </c>
      <c r="F654" s="17">
        <v>704</v>
      </c>
      <c r="H654" t="s">
        <v>4994</v>
      </c>
      <c r="I654" t="s">
        <v>7016</v>
      </c>
      <c r="J654" t="s">
        <v>4741</v>
      </c>
      <c r="K654" t="s">
        <v>4391</v>
      </c>
      <c r="L654" t="s">
        <v>4742</v>
      </c>
      <c r="M654" t="s">
        <v>4860</v>
      </c>
    </row>
    <row r="655" spans="1:13" x14ac:dyDescent="0.25">
      <c r="A655">
        <f>IF(ISNA(VLOOKUP(H655,thru_backplane!$M$2:$M$901,1,FALSE)),"",1)</f>
        <v>1</v>
      </c>
      <c r="B655" t="str">
        <f>IF(A655=1,VLOOKUP(H655,thru_backplane!$M$2:$N$901,2,FALSE), "")</f>
        <v>AL29</v>
      </c>
      <c r="C655" t="str">
        <f>VLOOKUP(B655,xdc!$A$2:$B$195,2,FALSE)</f>
        <v>df_0099_p</v>
      </c>
      <c r="D655">
        <f>VLOOKUP(C655,test_groups!$A$2:$C$169,3,FALSE)</f>
        <v>6</v>
      </c>
      <c r="E655">
        <f>VLOOKUP(C655,test_groups!$A$2:$C$169,2,FALSE)</f>
        <v>24</v>
      </c>
      <c r="F655" s="17">
        <v>704</v>
      </c>
      <c r="H655" t="s">
        <v>4995</v>
      </c>
      <c r="I655" t="s">
        <v>7017</v>
      </c>
      <c r="J655" t="s">
        <v>4741</v>
      </c>
      <c r="K655" t="s">
        <v>4391</v>
      </c>
      <c r="L655" t="s">
        <v>4742</v>
      </c>
      <c r="M655" t="s">
        <v>4860</v>
      </c>
    </row>
    <row r="656" spans="1:13" x14ac:dyDescent="0.25">
      <c r="A656" s="17">
        <v>1</v>
      </c>
      <c r="B656" s="17" t="s">
        <v>4157</v>
      </c>
      <c r="C656" s="17" t="str">
        <f>VLOOKUP(B656,xdc!$A$2:$B$195,2,FALSE)</f>
        <v>df_i_p_22</v>
      </c>
      <c r="D656" s="17">
        <f>VLOOKUP(C656,test_groups!$A$2:$C$169,3,FALSE)</f>
        <v>7</v>
      </c>
      <c r="E656" s="17">
        <f>VLOOKUP(C656,test_groups!$A$2:$C$169,2,FALSE)</f>
        <v>25</v>
      </c>
      <c r="F656" s="17"/>
      <c r="G656" s="17"/>
      <c r="H656" s="17" t="s">
        <v>7418</v>
      </c>
      <c r="I656" s="17"/>
      <c r="J656" s="17"/>
      <c r="K656" s="17"/>
      <c r="L656" s="17"/>
      <c r="M656" s="17"/>
    </row>
    <row r="657" spans="1:13" x14ac:dyDescent="0.25">
      <c r="A657" s="17">
        <v>1</v>
      </c>
      <c r="B657" s="17" t="s">
        <v>4156</v>
      </c>
      <c r="C657" s="17" t="str">
        <f>VLOOKUP(B657,xdc!$A$2:$B$195,2,FALSE)</f>
        <v>df_i_n_22</v>
      </c>
      <c r="D657" s="17">
        <f>VLOOKUP(C657,test_groups!$A$2:$C$169,3,FALSE)</f>
        <v>7</v>
      </c>
      <c r="E657" s="17">
        <f>VLOOKUP(C657,test_groups!$A$2:$C$169,2,FALSE)</f>
        <v>25</v>
      </c>
      <c r="F657" s="17"/>
      <c r="G657" s="17"/>
      <c r="H657" s="17" t="s">
        <v>7418</v>
      </c>
      <c r="I657" s="17"/>
      <c r="J657" s="17"/>
      <c r="K657" s="17"/>
      <c r="L657" s="17"/>
      <c r="M657" s="17"/>
    </row>
    <row r="658" spans="1:13" x14ac:dyDescent="0.25">
      <c r="A658">
        <f>IF(ISNA(VLOOKUP(H658,thru_backplane!$M$2:$M$901,1,FALSE)),"",1)</f>
        <v>1</v>
      </c>
      <c r="B658" t="str">
        <f>IF(A658=1,VLOOKUP(H658,thru_backplane!$M$2:$N$901,2,FALSE), "")</f>
        <v>AR36</v>
      </c>
      <c r="C658" t="str">
        <f>VLOOKUP(B658,xdc!$A$2:$B$195,2,FALSE)</f>
        <v>df_i_n_21</v>
      </c>
      <c r="D658">
        <f>VLOOKUP(C658,test_groups!$A$2:$C$169,3,FALSE)</f>
        <v>7</v>
      </c>
      <c r="E658">
        <f>VLOOKUP(C658,test_groups!$A$2:$C$169,2,FALSE)</f>
        <v>25</v>
      </c>
      <c r="F658" s="17">
        <v>703</v>
      </c>
      <c r="H658" t="s">
        <v>4935</v>
      </c>
      <c r="I658" t="s">
        <v>6947</v>
      </c>
      <c r="J658" t="s">
        <v>4741</v>
      </c>
      <c r="K658" t="s">
        <v>4391</v>
      </c>
      <c r="L658" t="s">
        <v>4742</v>
      </c>
      <c r="M658" t="s">
        <v>4860</v>
      </c>
    </row>
    <row r="659" spans="1:13" x14ac:dyDescent="0.25">
      <c r="A659">
        <f>IF(ISNA(VLOOKUP(H659,thru_backplane!$M$2:$M$901,1,FALSE)),"",1)</f>
        <v>1</v>
      </c>
      <c r="B659" t="str">
        <f>IF(A659=1,VLOOKUP(H659,thru_backplane!$M$2:$N$901,2,FALSE), "")</f>
        <v>AP36</v>
      </c>
      <c r="C659" t="str">
        <f>VLOOKUP(B659,xdc!$A$2:$B$195,2,FALSE)</f>
        <v>df_i_p_21</v>
      </c>
      <c r="D659">
        <f>VLOOKUP(C659,test_groups!$A$2:$C$169,3,FALSE)</f>
        <v>7</v>
      </c>
      <c r="E659">
        <f>VLOOKUP(C659,test_groups!$A$2:$C$169,2,FALSE)</f>
        <v>25</v>
      </c>
      <c r="F659" s="17">
        <v>703</v>
      </c>
      <c r="H659" t="s">
        <v>4936</v>
      </c>
      <c r="I659" t="s">
        <v>6948</v>
      </c>
      <c r="J659" t="s">
        <v>4741</v>
      </c>
      <c r="K659" t="s">
        <v>4391</v>
      </c>
      <c r="L659" t="s">
        <v>4742</v>
      </c>
      <c r="M659" t="s">
        <v>4860</v>
      </c>
    </row>
    <row r="660" spans="1:13" x14ac:dyDescent="0.25">
      <c r="A660">
        <f>IF(ISNA(VLOOKUP(H660,thru_backplane!$M$2:$M$901,1,FALSE)),"",1)</f>
        <v>1</v>
      </c>
      <c r="B660" t="str">
        <f>IF(A660=1,VLOOKUP(H660,thru_backplane!$M$2:$N$901,2,FALSE), "")</f>
        <v>AE21</v>
      </c>
      <c r="C660" t="str">
        <f>VLOOKUP(B660,xdc!$A$2:$B$195,2,FALSE)</f>
        <v>df_i_n_5</v>
      </c>
      <c r="D660">
        <f>VLOOKUP(C660,test_groups!$A$2:$C$169,3,FALSE)</f>
        <v>12</v>
      </c>
      <c r="E660">
        <f>VLOOKUP(C660,test_groups!$A$2:$C$169,2,FALSE)</f>
        <v>44</v>
      </c>
      <c r="F660" s="18">
        <v>706</v>
      </c>
      <c r="H660" t="s">
        <v>5048</v>
      </c>
      <c r="I660" t="s">
        <v>7082</v>
      </c>
      <c r="J660" t="s">
        <v>4741</v>
      </c>
      <c r="K660" t="s">
        <v>4391</v>
      </c>
      <c r="L660" t="s">
        <v>4742</v>
      </c>
      <c r="M660" t="s">
        <v>4860</v>
      </c>
    </row>
    <row r="661" spans="1:13" x14ac:dyDescent="0.25">
      <c r="A661">
        <f>IF(ISNA(VLOOKUP(H661,thru_backplane!$M$2:$M$901,1,FALSE)),"",1)</f>
        <v>1</v>
      </c>
      <c r="B661" t="str">
        <f>IF(A661=1,VLOOKUP(H661,thru_backplane!$M$2:$N$901,2,FALSE), "")</f>
        <v>AE20</v>
      </c>
      <c r="C661" t="str">
        <f>VLOOKUP(B661,xdc!$A$2:$B$195,2,FALSE)</f>
        <v>df_i_p_5</v>
      </c>
      <c r="D661">
        <f>VLOOKUP(C661,test_groups!$A$2:$C$169,3,FALSE)</f>
        <v>12</v>
      </c>
      <c r="E661">
        <f>VLOOKUP(C661,test_groups!$A$2:$C$169,2,FALSE)</f>
        <v>44</v>
      </c>
      <c r="F661" s="18">
        <v>706</v>
      </c>
      <c r="H661" t="s">
        <v>5049</v>
      </c>
      <c r="I661" t="s">
        <v>7083</v>
      </c>
      <c r="J661" t="s">
        <v>4741</v>
      </c>
      <c r="K661" t="s">
        <v>4391</v>
      </c>
      <c r="L661" t="s">
        <v>4742</v>
      </c>
      <c r="M661" t="s">
        <v>4860</v>
      </c>
    </row>
    <row r="662" spans="1:13" x14ac:dyDescent="0.25">
      <c r="A662">
        <f>IF(ISNA(VLOOKUP(H662,thru_backplane!$M$2:$M$901,1,FALSE)),"",1)</f>
        <v>1</v>
      </c>
      <c r="B662" t="str">
        <f>IF(A662=1,VLOOKUP(H662,thru_backplane!$M$2:$N$901,2,FALSE), "")</f>
        <v>AG20</v>
      </c>
      <c r="C662" t="str">
        <f>VLOOKUP(B662,xdc!$A$2:$B$195,2,FALSE)</f>
        <v>df_i_n_10</v>
      </c>
      <c r="D662">
        <f>VLOOKUP(C662,test_groups!$A$2:$C$169,3,FALSE)</f>
        <v>12</v>
      </c>
      <c r="E662">
        <f>VLOOKUP(C662,test_groups!$A$2:$C$169,2,FALSE)</f>
        <v>44</v>
      </c>
      <c r="F662" s="18">
        <v>706</v>
      </c>
      <c r="H662" t="s">
        <v>5072</v>
      </c>
      <c r="I662" t="s">
        <v>7122</v>
      </c>
      <c r="J662" t="s">
        <v>4741</v>
      </c>
      <c r="K662" t="s">
        <v>4391</v>
      </c>
      <c r="L662" t="s">
        <v>4742</v>
      </c>
      <c r="M662" t="s">
        <v>4860</v>
      </c>
    </row>
    <row r="663" spans="1:13" x14ac:dyDescent="0.25">
      <c r="A663">
        <f>IF(ISNA(VLOOKUP(H663,thru_backplane!$M$2:$M$901,1,FALSE)),"",1)</f>
        <v>1</v>
      </c>
      <c r="B663" t="str">
        <f>IF(A663=1,VLOOKUP(H663,thru_backplane!$M$2:$N$901,2,FALSE), "")</f>
        <v>AF20</v>
      </c>
      <c r="C663" t="str">
        <f>VLOOKUP(B663,xdc!$A$2:$B$195,2,FALSE)</f>
        <v>df_i_p_10</v>
      </c>
      <c r="D663">
        <f>VLOOKUP(C663,test_groups!$A$2:$C$169,3,FALSE)</f>
        <v>12</v>
      </c>
      <c r="E663">
        <f>VLOOKUP(C663,test_groups!$A$2:$C$169,2,FALSE)</f>
        <v>44</v>
      </c>
      <c r="F663" s="18">
        <v>706</v>
      </c>
      <c r="H663" t="s">
        <v>5073</v>
      </c>
      <c r="I663" t="s">
        <v>7123</v>
      </c>
      <c r="J663" t="s">
        <v>4741</v>
      </c>
      <c r="K663" t="s">
        <v>4391</v>
      </c>
      <c r="L663" t="s">
        <v>4742</v>
      </c>
      <c r="M663" t="s">
        <v>4860</v>
      </c>
    </row>
    <row r="664" spans="1:13" x14ac:dyDescent="0.25">
      <c r="A664">
        <f>IF(ISNA(VLOOKUP(H664,thru_backplane!$M$2:$M$901,1,FALSE)),"",1)</f>
        <v>1</v>
      </c>
      <c r="B664" t="str">
        <f>IF(A664=1,VLOOKUP(H664,thru_backplane!$M$2:$N$901,2,FALSE), "")</f>
        <v>AJ21</v>
      </c>
      <c r="C664" t="str">
        <f>VLOOKUP(B664,xdc!$A$2:$B$195,2,FALSE)</f>
        <v>df_i_n_15</v>
      </c>
      <c r="D664">
        <f>VLOOKUP(C664,test_groups!$A$2:$C$169,3,FALSE)</f>
        <v>13</v>
      </c>
      <c r="E664">
        <f>VLOOKUP(C664,test_groups!$A$2:$C$169,2,FALSE)</f>
        <v>44</v>
      </c>
      <c r="F664" s="17">
        <v>706</v>
      </c>
      <c r="H664" t="s">
        <v>5068</v>
      </c>
      <c r="I664" t="s">
        <v>7118</v>
      </c>
      <c r="J664" t="s">
        <v>4741</v>
      </c>
      <c r="K664" t="s">
        <v>4391</v>
      </c>
      <c r="L664" t="s">
        <v>4742</v>
      </c>
      <c r="M664" t="s">
        <v>4860</v>
      </c>
    </row>
    <row r="665" spans="1:13" x14ac:dyDescent="0.25">
      <c r="A665">
        <f>IF(ISNA(VLOOKUP(H665,thru_backplane!$M$2:$M$901,1,FALSE)),"",1)</f>
        <v>1</v>
      </c>
      <c r="B665" t="str">
        <f>IF(A665=1,VLOOKUP(H665,thru_backplane!$M$2:$N$901,2,FALSE), "")</f>
        <v>AJ20</v>
      </c>
      <c r="C665" t="str">
        <f>VLOOKUP(B665,xdc!$A$2:$B$195,2,FALSE)</f>
        <v>df_i_p_15</v>
      </c>
      <c r="D665">
        <f>VLOOKUP(C665,test_groups!$A$2:$C$169,3,FALSE)</f>
        <v>13</v>
      </c>
      <c r="E665">
        <f>VLOOKUP(C665,test_groups!$A$2:$C$169,2,FALSE)</f>
        <v>44</v>
      </c>
      <c r="F665" s="17">
        <v>706</v>
      </c>
      <c r="H665" t="s">
        <v>5069</v>
      </c>
      <c r="I665" t="s">
        <v>7119</v>
      </c>
      <c r="J665" t="s">
        <v>4741</v>
      </c>
      <c r="K665" t="s">
        <v>4391</v>
      </c>
      <c r="L665" t="s">
        <v>4742</v>
      </c>
      <c r="M665" t="s">
        <v>4860</v>
      </c>
    </row>
    <row r="666" spans="1:13" hidden="1" x14ac:dyDescent="0.25">
      <c r="A666" t="str">
        <f>IF(ISNA(VLOOKUP(H666,thru_backplane!$M$2:$M$901,1,FALSE)),"",1)</f>
        <v/>
      </c>
      <c r="B666" t="str">
        <f>IF(A666=1,VLOOKUP(H666,thru_backplane!$M$2:$N$901,2,FALSE), "")</f>
        <v/>
      </c>
      <c r="F666">
        <v>704</v>
      </c>
      <c r="H666" t="s">
        <v>5002</v>
      </c>
      <c r="I666" t="s">
        <v>7024</v>
      </c>
      <c r="J666" t="s">
        <v>4391</v>
      </c>
      <c r="K666" t="s">
        <v>4391</v>
      </c>
      <c r="L666" t="s">
        <v>4742</v>
      </c>
      <c r="M666" t="s">
        <v>4391</v>
      </c>
    </row>
    <row r="667" spans="1:13" hidden="1" x14ac:dyDescent="0.25">
      <c r="A667" t="str">
        <f>IF(ISNA(VLOOKUP(H667,thru_backplane!$M$2:$M$901,1,FALSE)),"",1)</f>
        <v/>
      </c>
      <c r="B667" t="str">
        <f>IF(A667=1,VLOOKUP(H667,thru_backplane!$M$2:$N$901,2,FALSE), "")</f>
        <v/>
      </c>
      <c r="F667">
        <v>704</v>
      </c>
      <c r="H667" t="s">
        <v>5003</v>
      </c>
      <c r="I667" t="s">
        <v>7024</v>
      </c>
      <c r="J667" t="s">
        <v>4391</v>
      </c>
      <c r="K667" t="s">
        <v>4391</v>
      </c>
      <c r="L667" t="s">
        <v>4742</v>
      </c>
      <c r="M667" t="s">
        <v>4391</v>
      </c>
    </row>
    <row r="668" spans="1:13" hidden="1" x14ac:dyDescent="0.25">
      <c r="A668" t="str">
        <f>IF(ISNA(VLOOKUP(H668,thru_backplane!$M$2:$M$901,1,FALSE)),"",1)</f>
        <v/>
      </c>
      <c r="B668" t="str">
        <f>IF(A668=1,VLOOKUP(H668,thru_backplane!$M$2:$N$901,2,FALSE), "")</f>
        <v/>
      </c>
      <c r="F668">
        <v>704</v>
      </c>
      <c r="H668" t="s">
        <v>5004</v>
      </c>
      <c r="I668" t="s">
        <v>7024</v>
      </c>
      <c r="J668" t="s">
        <v>4391</v>
      </c>
      <c r="K668" t="s">
        <v>4391</v>
      </c>
      <c r="L668" t="s">
        <v>4742</v>
      </c>
      <c r="M668" t="s">
        <v>4391</v>
      </c>
    </row>
    <row r="669" spans="1:13" x14ac:dyDescent="0.25">
      <c r="A669">
        <f>IF(ISNA(VLOOKUP(H669,thru_backplane!$M$2:$M$901,1,FALSE)),"",1)</f>
        <v>1</v>
      </c>
      <c r="B669" t="str">
        <f>IF(A669=1,VLOOKUP(H669,thru_backplane!$M$2:$N$901,2,FALSE), "")</f>
        <v>AF22</v>
      </c>
      <c r="C669" t="str">
        <f>VLOOKUP(B669,xdc!$A$2:$B$195,2,FALSE)</f>
        <v>df_i_n_12</v>
      </c>
      <c r="D669">
        <f>VLOOKUP(C669,test_groups!$A$2:$C$169,3,FALSE)</f>
        <v>13</v>
      </c>
      <c r="E669">
        <f>VLOOKUP(C669,test_groups!$A$2:$C$169,2,FALSE)</f>
        <v>44</v>
      </c>
      <c r="F669" s="17">
        <v>708</v>
      </c>
      <c r="H669" t="s">
        <v>5180</v>
      </c>
      <c r="I669" t="s">
        <v>7228</v>
      </c>
      <c r="J669" t="s">
        <v>4741</v>
      </c>
      <c r="K669" t="s">
        <v>4391</v>
      </c>
      <c r="L669" t="s">
        <v>4742</v>
      </c>
      <c r="M669" t="s">
        <v>4860</v>
      </c>
    </row>
    <row r="670" spans="1:13" x14ac:dyDescent="0.25">
      <c r="A670">
        <f>IF(ISNA(VLOOKUP(H670,thru_backplane!$M$2:$M$901,1,FALSE)),"",1)</f>
        <v>1</v>
      </c>
      <c r="B670" t="str">
        <f>IF(A670=1,VLOOKUP(H670,thru_backplane!$M$2:$N$901,2,FALSE), "")</f>
        <v>AE22</v>
      </c>
      <c r="C670" t="str">
        <f>VLOOKUP(B670,xdc!$A$2:$B$195,2,FALSE)</f>
        <v>df_i_p_12</v>
      </c>
      <c r="D670">
        <f>VLOOKUP(C670,test_groups!$A$2:$C$169,3,FALSE)</f>
        <v>13</v>
      </c>
      <c r="E670">
        <f>VLOOKUP(C670,test_groups!$A$2:$C$169,2,FALSE)</f>
        <v>44</v>
      </c>
      <c r="F670" s="17">
        <v>708</v>
      </c>
      <c r="H670" t="s">
        <v>5181</v>
      </c>
      <c r="I670" t="s">
        <v>7229</v>
      </c>
      <c r="J670" t="s">
        <v>4741</v>
      </c>
      <c r="K670" t="s">
        <v>4391</v>
      </c>
      <c r="L670" t="s">
        <v>4742</v>
      </c>
      <c r="M670" t="s">
        <v>4860</v>
      </c>
    </row>
    <row r="671" spans="1:13" x14ac:dyDescent="0.25">
      <c r="A671">
        <f>IF(ISNA(VLOOKUP(H671,thru_backplane!$M$2:$M$901,1,FALSE)),"",1)</f>
        <v>1</v>
      </c>
      <c r="B671" t="str">
        <f>IF(A671=1,VLOOKUP(H671,thru_backplane!$M$2:$N$901,2,FALSE), "")</f>
        <v>AH23</v>
      </c>
      <c r="C671" t="str">
        <f>VLOOKUP(B671,xdc!$A$2:$B$195,2,FALSE)</f>
        <v>df_i_n_16</v>
      </c>
      <c r="D671">
        <f>VLOOKUP(C671,test_groups!$A$2:$C$169,3,FALSE)</f>
        <v>14</v>
      </c>
      <c r="E671">
        <f>VLOOKUP(C671,test_groups!$A$2:$C$169,2,FALSE)</f>
        <v>44</v>
      </c>
      <c r="F671" s="17">
        <v>705</v>
      </c>
      <c r="H671" t="s">
        <v>4250</v>
      </c>
      <c r="I671" t="s">
        <v>7049</v>
      </c>
      <c r="J671" t="s">
        <v>4741</v>
      </c>
      <c r="K671" t="s">
        <v>4391</v>
      </c>
      <c r="L671" t="s">
        <v>4742</v>
      </c>
      <c r="M671" t="s">
        <v>4860</v>
      </c>
    </row>
    <row r="672" spans="1:13" x14ac:dyDescent="0.25">
      <c r="A672">
        <f>IF(ISNA(VLOOKUP(H672,thru_backplane!$M$2:$M$901,1,FALSE)),"",1)</f>
        <v>1</v>
      </c>
      <c r="B672" t="str">
        <f>IF(A672=1,VLOOKUP(H672,thru_backplane!$M$2:$N$901,2,FALSE), "")</f>
        <v>AH22</v>
      </c>
      <c r="C672" t="str">
        <f>VLOOKUP(B672,xdc!$A$2:$B$195,2,FALSE)</f>
        <v>df_i_p_16</v>
      </c>
      <c r="D672">
        <f>VLOOKUP(C672,test_groups!$A$2:$C$169,3,FALSE)</f>
        <v>14</v>
      </c>
      <c r="E672">
        <f>VLOOKUP(C672,test_groups!$A$2:$C$169,2,FALSE)</f>
        <v>44</v>
      </c>
      <c r="F672" s="17">
        <v>705</v>
      </c>
      <c r="H672" t="s">
        <v>4251</v>
      </c>
      <c r="I672" t="s">
        <v>7050</v>
      </c>
      <c r="J672" t="s">
        <v>4741</v>
      </c>
      <c r="K672" t="s">
        <v>4391</v>
      </c>
      <c r="L672" t="s">
        <v>4742</v>
      </c>
      <c r="M672" t="s">
        <v>4860</v>
      </c>
    </row>
    <row r="673" spans="1:13" x14ac:dyDescent="0.25">
      <c r="A673">
        <f>IF(ISNA(VLOOKUP(H673,thru_backplane!$M$2:$M$901,1,FALSE)),"",1)</f>
        <v>1</v>
      </c>
      <c r="B673" t="str">
        <f>IF(A673=1,VLOOKUP(H673,thru_backplane!$M$2:$N$901,2,FALSE), "")</f>
        <v>AG21</v>
      </c>
      <c r="C673" t="str">
        <f>VLOOKUP(B673,xdc!$A$2:$B$195,2,FALSE)</f>
        <v>df_i_p_17</v>
      </c>
      <c r="D673">
        <f>VLOOKUP(C673,test_groups!$A$2:$C$169,3,FALSE)</f>
        <v>14</v>
      </c>
      <c r="E673">
        <f>VLOOKUP(C673,test_groups!$A$2:$C$169,2,FALSE)</f>
        <v>44</v>
      </c>
      <c r="F673" s="17">
        <v>708</v>
      </c>
      <c r="H673" t="s">
        <v>5184</v>
      </c>
      <c r="I673" t="s">
        <v>7232</v>
      </c>
      <c r="J673" t="s">
        <v>4741</v>
      </c>
      <c r="K673" t="s">
        <v>4391</v>
      </c>
      <c r="L673" t="s">
        <v>4742</v>
      </c>
      <c r="M673" t="s">
        <v>4860</v>
      </c>
    </row>
    <row r="674" spans="1:13" x14ac:dyDescent="0.25">
      <c r="A674">
        <f>IF(ISNA(VLOOKUP(H674,thru_backplane!$M$2:$M$901,1,FALSE)),"",1)</f>
        <v>1</v>
      </c>
      <c r="B674" t="str">
        <f>IF(A674=1,VLOOKUP(H674,thru_backplane!$M$2:$N$901,2,FALSE), "")</f>
        <v>AG22</v>
      </c>
      <c r="C674" t="str">
        <f>VLOOKUP(B674,xdc!$A$2:$B$195,2,FALSE)</f>
        <v>df_i_n_17</v>
      </c>
      <c r="D674">
        <f>VLOOKUP(C674,test_groups!$A$2:$C$169,3,FALSE)</f>
        <v>14</v>
      </c>
      <c r="E674">
        <f>VLOOKUP(C674,test_groups!$A$2:$C$169,2,FALSE)</f>
        <v>44</v>
      </c>
      <c r="F674" s="17">
        <v>708</v>
      </c>
      <c r="H674" t="s">
        <v>5185</v>
      </c>
      <c r="I674" t="s">
        <v>7233</v>
      </c>
      <c r="J674" t="s">
        <v>4741</v>
      </c>
      <c r="K674" t="s">
        <v>4391</v>
      </c>
      <c r="L674" t="s">
        <v>4742</v>
      </c>
      <c r="M674" t="s">
        <v>4860</v>
      </c>
    </row>
    <row r="675" spans="1:13" x14ac:dyDescent="0.25">
      <c r="A675">
        <f>IF(ISNA(VLOOKUP(H675,thru_backplane!$M$2:$M$901,1,FALSE)),"",1)</f>
        <v>1</v>
      </c>
      <c r="B675" t="str">
        <f>IF(A675=1,VLOOKUP(H675,thru_backplane!$M$2:$N$901,2,FALSE), "")</f>
        <v>AP24</v>
      </c>
      <c r="C675" t="str">
        <f>VLOOKUP(B675,xdc!$A$2:$B$195,2,FALSE)</f>
        <v>df_0000_n</v>
      </c>
      <c r="D675">
        <f>VLOOKUP(C675,test_groups!$A$2:$C$169,3,FALSE)</f>
        <v>15</v>
      </c>
      <c r="E675">
        <f>VLOOKUP(C675,test_groups!$A$2:$C$169,2,FALSE)</f>
        <v>44</v>
      </c>
      <c r="F675" s="17">
        <v>705</v>
      </c>
      <c r="H675" t="s">
        <v>5015</v>
      </c>
      <c r="I675" t="s">
        <v>7035</v>
      </c>
      <c r="J675" t="s">
        <v>4741</v>
      </c>
      <c r="K675" t="s">
        <v>4391</v>
      </c>
      <c r="L675" t="s">
        <v>4742</v>
      </c>
      <c r="M675" t="s">
        <v>4860</v>
      </c>
    </row>
    <row r="676" spans="1:13" x14ac:dyDescent="0.25">
      <c r="A676">
        <f>IF(ISNA(VLOOKUP(H676,thru_backplane!$M$2:$M$901,1,FALSE)),"",1)</f>
        <v>1</v>
      </c>
      <c r="B676" t="str">
        <f>IF(A676=1,VLOOKUP(H676,thru_backplane!$M$2:$N$901,2,FALSE), "")</f>
        <v>AN24</v>
      </c>
      <c r="C676" t="str">
        <f>VLOOKUP(B676,xdc!$A$2:$B$195,2,FALSE)</f>
        <v>df_0000_p</v>
      </c>
      <c r="D676">
        <f>VLOOKUP(C676,test_groups!$A$2:$C$169,3,FALSE)</f>
        <v>15</v>
      </c>
      <c r="E676">
        <f>VLOOKUP(C676,test_groups!$A$2:$C$169,2,FALSE)</f>
        <v>44</v>
      </c>
      <c r="F676" s="17">
        <v>705</v>
      </c>
      <c r="H676" t="s">
        <v>5016</v>
      </c>
      <c r="I676" t="s">
        <v>7036</v>
      </c>
      <c r="J676" t="s">
        <v>4741</v>
      </c>
      <c r="K676" t="s">
        <v>4391</v>
      </c>
      <c r="L676" t="s">
        <v>4742</v>
      </c>
      <c r="M676" t="s">
        <v>4860</v>
      </c>
    </row>
    <row r="677" spans="1:13" x14ac:dyDescent="0.25">
      <c r="A677">
        <f>IF(ISNA(VLOOKUP(H677,thru_backplane!$M$2:$M$901,1,FALSE)),"",1)</f>
        <v>1</v>
      </c>
      <c r="B677" t="str">
        <f>IF(A677=1,VLOOKUP(H677,thru_backplane!$M$2:$N$901,2,FALSE), "")</f>
        <v>AV22</v>
      </c>
      <c r="C677" t="str">
        <f>VLOOKUP(B677,xdc!$A$2:$B$195,2,FALSE)</f>
        <v>df_o_n_5</v>
      </c>
      <c r="D677">
        <f>VLOOKUP(C677,test_groups!$A$2:$C$169,3,FALSE)</f>
        <v>15</v>
      </c>
      <c r="E677">
        <f>VLOOKUP(C677,test_groups!$A$2:$C$169,2,FALSE)</f>
        <v>44</v>
      </c>
      <c r="F677" s="17">
        <v>706</v>
      </c>
      <c r="H677" t="s">
        <v>5050</v>
      </c>
      <c r="I677" t="s">
        <v>7084</v>
      </c>
      <c r="J677" t="s">
        <v>4741</v>
      </c>
      <c r="K677" t="s">
        <v>4391</v>
      </c>
      <c r="L677" t="s">
        <v>4742</v>
      </c>
      <c r="M677" t="s">
        <v>4860</v>
      </c>
    </row>
    <row r="678" spans="1:13" x14ac:dyDescent="0.25">
      <c r="A678">
        <f>IF(ISNA(VLOOKUP(H678,thru_backplane!$M$2:$M$901,1,FALSE)),"",1)</f>
        <v>1</v>
      </c>
      <c r="B678" t="str">
        <f>IF(A678=1,VLOOKUP(H678,thru_backplane!$M$2:$N$901,2,FALSE), "")</f>
        <v>AU21</v>
      </c>
      <c r="C678" t="str">
        <f>VLOOKUP(B678,xdc!$A$2:$B$195,2,FALSE)</f>
        <v>df_o_p_5</v>
      </c>
      <c r="D678">
        <f>VLOOKUP(C678,test_groups!$A$2:$C$169,3,FALSE)</f>
        <v>15</v>
      </c>
      <c r="E678">
        <f>VLOOKUP(C678,test_groups!$A$2:$C$169,2,FALSE)</f>
        <v>44</v>
      </c>
      <c r="F678" s="17">
        <v>706</v>
      </c>
      <c r="H678" t="s">
        <v>5051</v>
      </c>
      <c r="I678" t="s">
        <v>7085</v>
      </c>
      <c r="J678" t="s">
        <v>4741</v>
      </c>
      <c r="K678" t="s">
        <v>4391</v>
      </c>
      <c r="L678" t="s">
        <v>4742</v>
      </c>
      <c r="M678" t="s">
        <v>4860</v>
      </c>
    </row>
    <row r="679" spans="1:13" x14ac:dyDescent="0.25">
      <c r="A679">
        <f>IF(ISNA(VLOOKUP(H679,thru_backplane!$M$2:$M$901,1,FALSE)),"",1)</f>
        <v>1</v>
      </c>
      <c r="B679" t="str">
        <f>IF(A679=1,VLOOKUP(H679,thru_backplane!$M$2:$N$901,2,FALSE), "")</f>
        <v>AK21</v>
      </c>
      <c r="C679" t="str">
        <f>VLOOKUP(B679,xdc!$A$2:$B$195,2,FALSE)</f>
        <v>df_0001_n</v>
      </c>
      <c r="D679">
        <f>VLOOKUP(C679,test_groups!$A$2:$C$169,3,FALSE)</f>
        <v>16</v>
      </c>
      <c r="E679">
        <f>VLOOKUP(C679,test_groups!$A$2:$C$169,2,FALSE)</f>
        <v>44</v>
      </c>
      <c r="F679" s="17">
        <v>705</v>
      </c>
      <c r="H679" t="s">
        <v>5007</v>
      </c>
      <c r="I679" t="s">
        <v>7027</v>
      </c>
      <c r="J679" t="s">
        <v>4741</v>
      </c>
      <c r="K679" t="s">
        <v>4391</v>
      </c>
      <c r="L679" t="s">
        <v>4742</v>
      </c>
      <c r="M679" t="s">
        <v>4860</v>
      </c>
    </row>
    <row r="680" spans="1:13" x14ac:dyDescent="0.25">
      <c r="A680">
        <f>IF(ISNA(VLOOKUP(H680,thru_backplane!$M$2:$M$901,1,FALSE)),"",1)</f>
        <v>1</v>
      </c>
      <c r="B680" t="str">
        <f>IF(A680=1,VLOOKUP(H680,thru_backplane!$M$2:$N$901,2,FALSE), "")</f>
        <v>AK20</v>
      </c>
      <c r="C680" t="str">
        <f>VLOOKUP(B680,xdc!$A$2:$B$195,2,FALSE)</f>
        <v>df_0001_p</v>
      </c>
      <c r="D680">
        <f>VLOOKUP(C680,test_groups!$A$2:$C$169,3,FALSE)</f>
        <v>16</v>
      </c>
      <c r="E680">
        <f>VLOOKUP(C680,test_groups!$A$2:$C$169,2,FALSE)</f>
        <v>44</v>
      </c>
      <c r="F680" s="17">
        <v>705</v>
      </c>
      <c r="H680" t="s">
        <v>5008</v>
      </c>
      <c r="I680" t="s">
        <v>7028</v>
      </c>
      <c r="J680" t="s">
        <v>4741</v>
      </c>
      <c r="K680" t="s">
        <v>4391</v>
      </c>
      <c r="L680" t="s">
        <v>4742</v>
      </c>
      <c r="M680" t="s">
        <v>4860</v>
      </c>
    </row>
    <row r="681" spans="1:13" x14ac:dyDescent="0.25">
      <c r="A681">
        <f>IF(ISNA(VLOOKUP(H681,thru_backplane!$M$2:$M$901,1,FALSE)),"",1)</f>
        <v>1</v>
      </c>
      <c r="B681" t="str">
        <f>IF(A681=1,VLOOKUP(H681,thru_backplane!$M$2:$N$901,2,FALSE), "")</f>
        <v>AR21</v>
      </c>
      <c r="C681" t="str">
        <f>VLOOKUP(B681,xdc!$A$2:$B$195,2,FALSE)</f>
        <v>df_0005_n</v>
      </c>
      <c r="D681">
        <f>VLOOKUP(C681,test_groups!$A$2:$C$169,3,FALSE)</f>
        <v>16</v>
      </c>
      <c r="E681">
        <f>VLOOKUP(C681,test_groups!$A$2:$C$169,2,FALSE)</f>
        <v>44</v>
      </c>
      <c r="F681" s="17">
        <v>708</v>
      </c>
      <c r="H681" t="s">
        <v>5142</v>
      </c>
      <c r="I681" t="s">
        <v>7190</v>
      </c>
      <c r="J681" t="s">
        <v>4741</v>
      </c>
      <c r="K681" t="s">
        <v>4391</v>
      </c>
      <c r="L681" t="s">
        <v>4742</v>
      </c>
      <c r="M681" t="s">
        <v>4860</v>
      </c>
    </row>
    <row r="682" spans="1:13" x14ac:dyDescent="0.25">
      <c r="A682">
        <f>IF(ISNA(VLOOKUP(H682,thru_backplane!$M$2:$M$901,1,FALSE)),"",1)</f>
        <v>1</v>
      </c>
      <c r="B682" t="str">
        <f>IF(A682=1,VLOOKUP(H682,thru_backplane!$M$2:$N$901,2,FALSE), "")</f>
        <v>AP21</v>
      </c>
      <c r="C682" t="str">
        <f>VLOOKUP(B682,xdc!$A$2:$B$195,2,FALSE)</f>
        <v>df_0005_p</v>
      </c>
      <c r="D682">
        <f>VLOOKUP(C682,test_groups!$A$2:$C$169,3,FALSE)</f>
        <v>16</v>
      </c>
      <c r="E682">
        <f>VLOOKUP(C682,test_groups!$A$2:$C$169,2,FALSE)</f>
        <v>44</v>
      </c>
      <c r="F682" s="17">
        <v>708</v>
      </c>
      <c r="H682" t="s">
        <v>5143</v>
      </c>
      <c r="I682" t="s">
        <v>7191</v>
      </c>
      <c r="J682" t="s">
        <v>4741</v>
      </c>
      <c r="K682" t="s">
        <v>4391</v>
      </c>
      <c r="L682" t="s">
        <v>4742</v>
      </c>
      <c r="M682" t="s">
        <v>4860</v>
      </c>
    </row>
    <row r="683" spans="1:13" x14ac:dyDescent="0.25">
      <c r="A683">
        <f>IF(ISNA(VLOOKUP(H683,thru_backplane!$M$2:$M$901,1,FALSE)),"",1)</f>
        <v>1</v>
      </c>
      <c r="B683" t="str">
        <f>IF(A683=1,VLOOKUP(H683,thru_backplane!$M$2:$N$901,2,FALSE), "")</f>
        <v>AW23</v>
      </c>
      <c r="C683" t="str">
        <f>VLOOKUP(B683,xdc!$A$2:$B$195,2,FALSE)</f>
        <v>df_0008_n</v>
      </c>
      <c r="D683">
        <f>VLOOKUP(C683,test_groups!$A$2:$C$169,3,FALSE)</f>
        <v>17</v>
      </c>
      <c r="E683">
        <f>VLOOKUP(C683,test_groups!$A$2:$C$169,2,FALSE)</f>
        <v>44</v>
      </c>
      <c r="F683" s="18">
        <v>708</v>
      </c>
      <c r="H683" t="s">
        <v>5164</v>
      </c>
      <c r="I683" t="s">
        <v>7212</v>
      </c>
      <c r="J683" t="s">
        <v>4741</v>
      </c>
      <c r="K683" t="s">
        <v>4391</v>
      </c>
      <c r="L683" t="s">
        <v>4742</v>
      </c>
      <c r="M683" t="s">
        <v>4860</v>
      </c>
    </row>
    <row r="684" spans="1:13" x14ac:dyDescent="0.25">
      <c r="A684">
        <f>IF(ISNA(VLOOKUP(H684,thru_backplane!$M$2:$M$901,1,FALSE)),"",1)</f>
        <v>1</v>
      </c>
      <c r="B684" t="str">
        <f>IF(A684=1,VLOOKUP(H684,thru_backplane!$M$2:$N$901,2,FALSE), "")</f>
        <v>AV23</v>
      </c>
      <c r="C684" t="str">
        <f>VLOOKUP(B684,xdc!$A$2:$B$195,2,FALSE)</f>
        <v>df_0008_p</v>
      </c>
      <c r="D684">
        <f>VLOOKUP(C684,test_groups!$A$2:$C$169,3,FALSE)</f>
        <v>17</v>
      </c>
      <c r="E684">
        <f>VLOOKUP(C684,test_groups!$A$2:$C$169,2,FALSE)</f>
        <v>44</v>
      </c>
      <c r="F684" s="18">
        <v>708</v>
      </c>
      <c r="H684" t="s">
        <v>5165</v>
      </c>
      <c r="I684" t="s">
        <v>7213</v>
      </c>
      <c r="J684" t="s">
        <v>4741</v>
      </c>
      <c r="K684" t="s">
        <v>4391</v>
      </c>
      <c r="L684" t="s">
        <v>4742</v>
      </c>
      <c r="M684" t="s">
        <v>4860</v>
      </c>
    </row>
    <row r="685" spans="1:13" x14ac:dyDescent="0.25">
      <c r="A685">
        <f>IF(ISNA(VLOOKUP(H685,thru_backplane!$M$2:$M$901,1,FALSE)),"",1)</f>
        <v>1</v>
      </c>
      <c r="B685" t="str">
        <f>IF(A685=1,VLOOKUP(H685,thru_backplane!$M$2:$N$901,2,FALSE), "")</f>
        <v>AW24</v>
      </c>
      <c r="C685" t="str">
        <f>VLOOKUP(B685,xdc!$A$2:$B$195,2,FALSE)</f>
        <v>df_0011_n</v>
      </c>
      <c r="D685">
        <f>VLOOKUP(C685,test_groups!$A$2:$C$169,3,FALSE)</f>
        <v>17</v>
      </c>
      <c r="E685">
        <f>VLOOKUP(C685,test_groups!$A$2:$C$169,2,FALSE)</f>
        <v>44</v>
      </c>
      <c r="F685" s="18">
        <v>708</v>
      </c>
      <c r="H685" t="s">
        <v>5190</v>
      </c>
      <c r="I685" t="s">
        <v>7238</v>
      </c>
      <c r="J685" t="s">
        <v>4741</v>
      </c>
      <c r="K685" t="s">
        <v>4391</v>
      </c>
      <c r="L685" t="s">
        <v>4742</v>
      </c>
      <c r="M685" t="s">
        <v>4860</v>
      </c>
    </row>
    <row r="686" spans="1:13" x14ac:dyDescent="0.25">
      <c r="A686">
        <f>IF(ISNA(VLOOKUP(H686,thru_backplane!$M$2:$M$901,1,FALSE)),"",1)</f>
        <v>1</v>
      </c>
      <c r="B686" t="str">
        <f>IF(A686=1,VLOOKUP(H686,thru_backplane!$M$2:$N$901,2,FALSE), "")</f>
        <v>AV24</v>
      </c>
      <c r="C686" t="str">
        <f>VLOOKUP(B686,xdc!$A$2:$B$195,2,FALSE)</f>
        <v>df_0011_p</v>
      </c>
      <c r="D686">
        <f>VLOOKUP(C686,test_groups!$A$2:$C$169,3,FALSE)</f>
        <v>17</v>
      </c>
      <c r="E686">
        <f>VLOOKUP(C686,test_groups!$A$2:$C$169,2,FALSE)</f>
        <v>44</v>
      </c>
      <c r="F686" s="18">
        <v>708</v>
      </c>
      <c r="H686" t="s">
        <v>5191</v>
      </c>
      <c r="I686" t="s">
        <v>7239</v>
      </c>
      <c r="J686" t="s">
        <v>4741</v>
      </c>
      <c r="K686" t="s">
        <v>4391</v>
      </c>
      <c r="L686" t="s">
        <v>4742</v>
      </c>
      <c r="M686" t="s">
        <v>4860</v>
      </c>
    </row>
    <row r="687" spans="1:13" x14ac:dyDescent="0.25">
      <c r="A687">
        <f>IF(ISNA(VLOOKUP(H687,thru_backplane!$M$2:$M$901,1,FALSE)),"",1)</f>
        <v>1</v>
      </c>
      <c r="B687" t="str">
        <f>IF(A687=1,VLOOKUP(H687,thru_backplane!$M$2:$N$901,2,FALSE), "")</f>
        <v>AU22</v>
      </c>
      <c r="C687" t="str">
        <f>VLOOKUP(B687,xdc!$A$2:$B$195,2,FALSE)</f>
        <v>df_0012_n</v>
      </c>
      <c r="D687">
        <f>VLOOKUP(C687,test_groups!$A$2:$C$169,3,FALSE)</f>
        <v>18</v>
      </c>
      <c r="E687">
        <f>VLOOKUP(C687,test_groups!$A$2:$C$169,2,FALSE)</f>
        <v>44</v>
      </c>
      <c r="F687" s="18">
        <v>705</v>
      </c>
      <c r="H687" t="s">
        <v>5011</v>
      </c>
      <c r="I687" t="s">
        <v>7031</v>
      </c>
      <c r="J687" t="s">
        <v>4741</v>
      </c>
      <c r="K687" t="s">
        <v>4391</v>
      </c>
      <c r="L687" t="s">
        <v>4742</v>
      </c>
      <c r="M687" t="s">
        <v>4860</v>
      </c>
    </row>
    <row r="688" spans="1:13" x14ac:dyDescent="0.25">
      <c r="A688">
        <f>IF(ISNA(VLOOKUP(H688,thru_backplane!$M$2:$M$901,1,FALSE)),"",1)</f>
        <v>1</v>
      </c>
      <c r="B688" t="str">
        <f>IF(A688=1,VLOOKUP(H688,thru_backplane!$M$2:$N$901,2,FALSE), "")</f>
        <v>AT22</v>
      </c>
      <c r="C688" t="str">
        <f>VLOOKUP(B688,xdc!$A$2:$B$195,2,FALSE)</f>
        <v>df_0012_p</v>
      </c>
      <c r="D688">
        <f>VLOOKUP(C688,test_groups!$A$2:$C$169,3,FALSE)</f>
        <v>18</v>
      </c>
      <c r="E688">
        <f>VLOOKUP(C688,test_groups!$A$2:$C$169,2,FALSE)</f>
        <v>44</v>
      </c>
      <c r="F688" s="18">
        <v>705</v>
      </c>
      <c r="H688" t="s">
        <v>5012</v>
      </c>
      <c r="I688" t="s">
        <v>7032</v>
      </c>
      <c r="J688" t="s">
        <v>4741</v>
      </c>
      <c r="K688" t="s">
        <v>4391</v>
      </c>
      <c r="L688" t="s">
        <v>4742</v>
      </c>
      <c r="M688" t="s">
        <v>4860</v>
      </c>
    </row>
    <row r="689" spans="1:13" x14ac:dyDescent="0.25">
      <c r="A689">
        <f>IF(ISNA(VLOOKUP(H689,thru_backplane!$M$2:$M$901,1,FALSE)),"",1)</f>
        <v>1</v>
      </c>
      <c r="B689" t="str">
        <f>IF(A689=1,VLOOKUP(H689,thru_backplane!$M$2:$N$901,2,FALSE), "")</f>
        <v>AT24</v>
      </c>
      <c r="C689" t="str">
        <f>VLOOKUP(B689,xdc!$A$2:$B$195,2,FALSE)</f>
        <v>df_0013_n</v>
      </c>
      <c r="D689">
        <f>VLOOKUP(C689,test_groups!$A$2:$C$169,3,FALSE)</f>
        <v>18</v>
      </c>
      <c r="E689">
        <f>VLOOKUP(C689,test_groups!$A$2:$C$169,2,FALSE)</f>
        <v>44</v>
      </c>
      <c r="F689" s="18">
        <v>705</v>
      </c>
      <c r="H689" t="s">
        <v>5038</v>
      </c>
      <c r="I689" t="s">
        <v>7073</v>
      </c>
      <c r="J689" t="s">
        <v>4741</v>
      </c>
      <c r="K689" t="s">
        <v>4391</v>
      </c>
      <c r="L689" t="s">
        <v>4742</v>
      </c>
      <c r="M689" t="s">
        <v>4860</v>
      </c>
    </row>
    <row r="690" spans="1:13" x14ac:dyDescent="0.25">
      <c r="A690">
        <f>IF(ISNA(VLOOKUP(H690,thru_backplane!$M$2:$M$901,1,FALSE)),"",1)</f>
        <v>1</v>
      </c>
      <c r="B690" t="str">
        <f>IF(A690=1,VLOOKUP(H690,thru_backplane!$M$2:$N$901,2,FALSE), "")</f>
        <v>AT23</v>
      </c>
      <c r="C690" t="str">
        <f>VLOOKUP(B690,xdc!$A$2:$B$195,2,FALSE)</f>
        <v>df_0013_p</v>
      </c>
      <c r="D690">
        <f>VLOOKUP(C690,test_groups!$A$2:$C$169,3,FALSE)</f>
        <v>18</v>
      </c>
      <c r="E690">
        <f>VLOOKUP(C690,test_groups!$A$2:$C$169,2,FALSE)</f>
        <v>44</v>
      </c>
      <c r="F690" s="18">
        <v>705</v>
      </c>
      <c r="H690" t="s">
        <v>5039</v>
      </c>
      <c r="I690" t="s">
        <v>7074</v>
      </c>
      <c r="J690" t="s">
        <v>4741</v>
      </c>
      <c r="K690" t="s">
        <v>4391</v>
      </c>
      <c r="L690" t="s">
        <v>4742</v>
      </c>
      <c r="M690" t="s">
        <v>4860</v>
      </c>
    </row>
    <row r="691" spans="1:13" x14ac:dyDescent="0.25">
      <c r="A691">
        <f>IF(ISNA(VLOOKUP(H691,thru_backplane!$M$2:$M$901,1,FALSE)),"",1)</f>
        <v>1</v>
      </c>
      <c r="B691" t="str">
        <f>IF(A691=1,VLOOKUP(H691,thru_backplane!$M$2:$N$901,2,FALSE), "")</f>
        <v>AR23</v>
      </c>
      <c r="C691" t="str">
        <f>VLOOKUP(B691,xdc!$A$2:$B$195,2,FALSE)</f>
        <v>df_0023_n</v>
      </c>
      <c r="D691">
        <f>VLOOKUP(C691,test_groups!$A$2:$C$169,3,FALSE)</f>
        <v>19</v>
      </c>
      <c r="E691">
        <f>VLOOKUP(C691,test_groups!$A$2:$C$169,2,FALSE)</f>
        <v>44</v>
      </c>
      <c r="F691" s="18">
        <v>705</v>
      </c>
      <c r="H691" t="s">
        <v>4234</v>
      </c>
      <c r="I691" t="s">
        <v>7037</v>
      </c>
      <c r="J691" t="s">
        <v>4741</v>
      </c>
      <c r="K691" t="s">
        <v>4391</v>
      </c>
      <c r="L691" t="s">
        <v>4742</v>
      </c>
      <c r="M691" t="s">
        <v>4860</v>
      </c>
    </row>
    <row r="692" spans="1:13" x14ac:dyDescent="0.25">
      <c r="A692">
        <f>IF(ISNA(VLOOKUP(H692,thru_backplane!$M$2:$M$901,1,FALSE)),"",1)</f>
        <v>1</v>
      </c>
      <c r="B692" t="str">
        <f>IF(A692=1,VLOOKUP(H692,thru_backplane!$M$2:$N$901,2,FALSE), "")</f>
        <v>AR22</v>
      </c>
      <c r="C692" t="str">
        <f>VLOOKUP(B692,xdc!$A$2:$B$195,2,FALSE)</f>
        <v>df_0023_p</v>
      </c>
      <c r="D692">
        <f>VLOOKUP(C692,test_groups!$A$2:$C$169,3,FALSE)</f>
        <v>19</v>
      </c>
      <c r="E692">
        <f>VLOOKUP(C692,test_groups!$A$2:$C$169,2,FALSE)</f>
        <v>44</v>
      </c>
      <c r="F692" s="18">
        <v>705</v>
      </c>
      <c r="H692" t="s">
        <v>5017</v>
      </c>
      <c r="I692" t="s">
        <v>7038</v>
      </c>
      <c r="J692" t="s">
        <v>4741</v>
      </c>
      <c r="K692" t="s">
        <v>4391</v>
      </c>
      <c r="L692" t="s">
        <v>4742</v>
      </c>
      <c r="M692" t="s">
        <v>4860</v>
      </c>
    </row>
    <row r="693" spans="1:13" x14ac:dyDescent="0.25">
      <c r="A693">
        <f>IF(ISNA(VLOOKUP(H693,thru_backplane!$M$2:$M$901,1,FALSE)),"",1)</f>
        <v>1</v>
      </c>
      <c r="B693" t="str">
        <f>IF(A693=1,VLOOKUP(H693,thru_backplane!$M$2:$N$901,2,FALSE), "")</f>
        <v>AF23</v>
      </c>
      <c r="C693" t="str">
        <f>VLOOKUP(B693,xdc!$A$2:$B$195,2,FALSE)</f>
        <v>df_0017_n</v>
      </c>
      <c r="D693">
        <f>VLOOKUP(C693,test_groups!$A$2:$C$169,3,FALSE)</f>
        <v>19</v>
      </c>
      <c r="E693">
        <f>VLOOKUP(C693,test_groups!$A$2:$C$169,2,FALSE)</f>
        <v>44</v>
      </c>
      <c r="F693" s="18">
        <v>705</v>
      </c>
      <c r="H693" t="s">
        <v>5018</v>
      </c>
      <c r="I693" t="s">
        <v>7039</v>
      </c>
      <c r="J693" t="s">
        <v>4741</v>
      </c>
      <c r="K693" t="s">
        <v>4391</v>
      </c>
      <c r="L693" t="s">
        <v>4742</v>
      </c>
      <c r="M693" t="s">
        <v>4860</v>
      </c>
    </row>
    <row r="694" spans="1:13" x14ac:dyDescent="0.25">
      <c r="A694">
        <f>IF(ISNA(VLOOKUP(H694,thru_backplane!$M$2:$M$901,1,FALSE)),"",1)</f>
        <v>1</v>
      </c>
      <c r="B694" t="str">
        <f>IF(A694=1,VLOOKUP(H694,thru_backplane!$M$2:$N$901,2,FALSE), "")</f>
        <v>AE23</v>
      </c>
      <c r="C694" t="str">
        <f>VLOOKUP(B694,xdc!$A$2:$B$195,2,FALSE)</f>
        <v>df_0017_p</v>
      </c>
      <c r="D694">
        <f>VLOOKUP(C694,test_groups!$A$2:$C$169,3,FALSE)</f>
        <v>19</v>
      </c>
      <c r="E694">
        <f>VLOOKUP(C694,test_groups!$A$2:$C$169,2,FALSE)</f>
        <v>44</v>
      </c>
      <c r="F694" s="18">
        <v>705</v>
      </c>
      <c r="H694" t="s">
        <v>4241</v>
      </c>
      <c r="I694" t="s">
        <v>7040</v>
      </c>
      <c r="J694" t="s">
        <v>4741</v>
      </c>
      <c r="K694" t="s">
        <v>4391</v>
      </c>
      <c r="L694" t="s">
        <v>4742</v>
      </c>
      <c r="M694" t="s">
        <v>4860</v>
      </c>
    </row>
    <row r="695" spans="1:13" hidden="1" x14ac:dyDescent="0.25">
      <c r="A695" t="str">
        <f>IF(ISNA(VLOOKUP(H695,thru_backplane!$M$2:$M$901,1,FALSE)),"",1)</f>
        <v/>
      </c>
      <c r="B695" t="str">
        <f>IF(A695=1,VLOOKUP(H695,thru_backplane!$M$2:$N$901,2,FALSE), "")</f>
        <v/>
      </c>
      <c r="F695">
        <v>705</v>
      </c>
      <c r="H695" t="s">
        <v>5023</v>
      </c>
      <c r="I695" t="s">
        <v>7051</v>
      </c>
      <c r="J695" t="s">
        <v>4741</v>
      </c>
      <c r="K695" t="s">
        <v>4391</v>
      </c>
      <c r="L695" t="s">
        <v>4742</v>
      </c>
      <c r="M695" t="s">
        <v>4860</v>
      </c>
    </row>
    <row r="696" spans="1:13" hidden="1" x14ac:dyDescent="0.25">
      <c r="A696" t="str">
        <f>IF(ISNA(VLOOKUP(H696,thru_backplane!$M$2:$M$901,1,FALSE)),"",1)</f>
        <v/>
      </c>
      <c r="B696" t="str">
        <f>IF(A696=1,VLOOKUP(H696,thru_backplane!$M$2:$N$901,2,FALSE), "")</f>
        <v/>
      </c>
      <c r="F696">
        <v>705</v>
      </c>
      <c r="H696" t="s">
        <v>4247</v>
      </c>
      <c r="I696" t="s">
        <v>7052</v>
      </c>
      <c r="J696" t="s">
        <v>4741</v>
      </c>
      <c r="K696" t="s">
        <v>4391</v>
      </c>
      <c r="L696" t="s">
        <v>4742</v>
      </c>
      <c r="M696" t="s">
        <v>4860</v>
      </c>
    </row>
    <row r="697" spans="1:13" hidden="1" x14ac:dyDescent="0.25">
      <c r="A697" t="str">
        <f>IF(ISNA(VLOOKUP(H697,thru_backplane!$M$2:$M$901,1,FALSE)),"",1)</f>
        <v/>
      </c>
      <c r="B697" t="str">
        <f>IF(A697=1,VLOOKUP(H697,thru_backplane!$M$2:$N$901,2,FALSE), "")</f>
        <v/>
      </c>
      <c r="F697">
        <v>705</v>
      </c>
      <c r="H697" t="s">
        <v>4225</v>
      </c>
      <c r="I697" t="s">
        <v>7053</v>
      </c>
      <c r="J697" t="s">
        <v>4741</v>
      </c>
      <c r="K697" t="s">
        <v>4391</v>
      </c>
      <c r="L697" t="s">
        <v>4742</v>
      </c>
      <c r="M697" t="s">
        <v>4860</v>
      </c>
    </row>
    <row r="698" spans="1:13" hidden="1" x14ac:dyDescent="0.25">
      <c r="A698" t="str">
        <f>IF(ISNA(VLOOKUP(H698,thru_backplane!$M$2:$M$901,1,FALSE)),"",1)</f>
        <v/>
      </c>
      <c r="B698" t="str">
        <f>IF(A698=1,VLOOKUP(H698,thru_backplane!$M$2:$N$901,2,FALSE), "")</f>
        <v/>
      </c>
      <c r="F698">
        <v>705</v>
      </c>
      <c r="H698" t="s">
        <v>5024</v>
      </c>
      <c r="I698" t="s">
        <v>7054</v>
      </c>
      <c r="J698" t="s">
        <v>4741</v>
      </c>
      <c r="K698" t="s">
        <v>4391</v>
      </c>
      <c r="L698" t="s">
        <v>4742</v>
      </c>
      <c r="M698" t="s">
        <v>4860</v>
      </c>
    </row>
    <row r="699" spans="1:13" x14ac:dyDescent="0.25">
      <c r="A699">
        <f>IF(ISNA(VLOOKUP(H699,thru_backplane!$M$2:$M$901,1,FALSE)),"",1)</f>
        <v>1</v>
      </c>
      <c r="B699" t="str">
        <f>IF(A699=1,VLOOKUP(H699,thru_backplane!$M$2:$N$901,2,FALSE), "")</f>
        <v>AP23</v>
      </c>
      <c r="C699" t="str">
        <f>VLOOKUP(B699,xdc!$A$2:$B$195,2,FALSE)</f>
        <v>df_0046_n</v>
      </c>
      <c r="D699">
        <f>VLOOKUP(C699,test_groups!$A$2:$C$169,3,FALSE)</f>
        <v>20</v>
      </c>
      <c r="E699">
        <f>VLOOKUP(C699,test_groups!$A$2:$C$169,2,FALSE)</f>
        <v>44</v>
      </c>
      <c r="F699" s="17">
        <v>706</v>
      </c>
      <c r="H699" t="s">
        <v>4185</v>
      </c>
      <c r="I699" t="s">
        <v>7094</v>
      </c>
      <c r="J699" t="s">
        <v>4741</v>
      </c>
      <c r="K699" t="s">
        <v>4391</v>
      </c>
      <c r="L699" t="s">
        <v>4742</v>
      </c>
      <c r="M699" t="s">
        <v>4860</v>
      </c>
    </row>
    <row r="700" spans="1:13" x14ac:dyDescent="0.25">
      <c r="A700">
        <f>IF(ISNA(VLOOKUP(H700,thru_backplane!$M$2:$M$901,1,FALSE)),"",1)</f>
        <v>1</v>
      </c>
      <c r="B700" t="str">
        <f>IF(A700=1,VLOOKUP(H700,thru_backplane!$M$2:$N$901,2,FALSE), "")</f>
        <v>AN23</v>
      </c>
      <c r="C700" t="str">
        <f>VLOOKUP(B700,xdc!$A$2:$B$195,2,FALSE)</f>
        <v>df_0046_p</v>
      </c>
      <c r="D700">
        <f>VLOOKUP(C700,test_groups!$A$2:$C$169,3,FALSE)</f>
        <v>20</v>
      </c>
      <c r="E700">
        <f>VLOOKUP(C700,test_groups!$A$2:$C$169,2,FALSE)</f>
        <v>44</v>
      </c>
      <c r="F700" s="17">
        <v>706</v>
      </c>
      <c r="H700" t="s">
        <v>4201</v>
      </c>
      <c r="I700" t="s">
        <v>7095</v>
      </c>
      <c r="J700" t="s">
        <v>4741</v>
      </c>
      <c r="K700" t="s">
        <v>4391</v>
      </c>
      <c r="L700" t="s">
        <v>4742</v>
      </c>
      <c r="M700" t="s">
        <v>4860</v>
      </c>
    </row>
    <row r="701" spans="1:13" x14ac:dyDescent="0.25">
      <c r="A701">
        <f>IF(ISNA(VLOOKUP(H701,thru_backplane!$M$2:$M$901,1,FALSE)),"",1)</f>
        <v>1</v>
      </c>
      <c r="B701" t="str">
        <f>IF(A701=1,VLOOKUP(H701,thru_backplane!$M$2:$N$901,2,FALSE), "")</f>
        <v>AW21</v>
      </c>
      <c r="C701" t="str">
        <f>VLOOKUP(B701,xdc!$A$2:$B$195,2,FALSE)</f>
        <v>df_0028_n</v>
      </c>
      <c r="D701">
        <f>VLOOKUP(C701,test_groups!$A$2:$C$169,3,FALSE)</f>
        <v>20</v>
      </c>
      <c r="E701">
        <f>VLOOKUP(C701,test_groups!$A$2:$C$169,2,FALSE)</f>
        <v>44</v>
      </c>
      <c r="F701" s="17">
        <v>707</v>
      </c>
      <c r="H701" t="s">
        <v>5101</v>
      </c>
      <c r="I701" t="s">
        <v>7151</v>
      </c>
      <c r="J701" t="s">
        <v>4741</v>
      </c>
      <c r="K701" t="s">
        <v>4391</v>
      </c>
      <c r="L701" t="s">
        <v>4742</v>
      </c>
      <c r="M701" t="s">
        <v>4860</v>
      </c>
    </row>
    <row r="702" spans="1:13" x14ac:dyDescent="0.25">
      <c r="A702">
        <f>IF(ISNA(VLOOKUP(H702,thru_backplane!$M$2:$M$901,1,FALSE)),"",1)</f>
        <v>1</v>
      </c>
      <c r="B702" t="str">
        <f>IF(A702=1,VLOOKUP(H702,thru_backplane!$M$2:$N$901,2,FALSE), "")</f>
        <v>AV21</v>
      </c>
      <c r="C702" t="str">
        <f>VLOOKUP(B702,xdc!$A$2:$B$195,2,FALSE)</f>
        <v>df_0028_p</v>
      </c>
      <c r="D702">
        <f>VLOOKUP(C702,test_groups!$A$2:$C$169,3,FALSE)</f>
        <v>20</v>
      </c>
      <c r="E702">
        <f>VLOOKUP(C702,test_groups!$A$2:$C$169,2,FALSE)</f>
        <v>44</v>
      </c>
      <c r="F702" s="17">
        <v>707</v>
      </c>
      <c r="H702" t="s">
        <v>5102</v>
      </c>
      <c r="I702" t="s">
        <v>7152</v>
      </c>
      <c r="J702" t="s">
        <v>4741</v>
      </c>
      <c r="K702" t="s">
        <v>4391</v>
      </c>
      <c r="L702" t="s">
        <v>4742</v>
      </c>
      <c r="M702" t="s">
        <v>4860</v>
      </c>
    </row>
    <row r="703" spans="1:13" hidden="1" x14ac:dyDescent="0.25">
      <c r="A703" t="str">
        <f>IF(ISNA(VLOOKUP(H703,thru_backplane!$M$2:$M$901,1,FALSE)),"",1)</f>
        <v/>
      </c>
      <c r="B703" t="str">
        <f>IF(A703=1,VLOOKUP(H703,thru_backplane!$M$2:$N$901,2,FALSE), "")</f>
        <v/>
      </c>
      <c r="F703">
        <v>705</v>
      </c>
      <c r="H703" t="s">
        <v>4248</v>
      </c>
      <c r="I703" t="s">
        <v>7059</v>
      </c>
      <c r="J703" t="s">
        <v>4741</v>
      </c>
      <c r="K703" t="s">
        <v>4391</v>
      </c>
      <c r="L703" t="s">
        <v>4742</v>
      </c>
      <c r="M703" t="s">
        <v>4860</v>
      </c>
    </row>
    <row r="704" spans="1:13" hidden="1" x14ac:dyDescent="0.25">
      <c r="A704" t="str">
        <f>IF(ISNA(VLOOKUP(H704,thru_backplane!$M$2:$M$901,1,FALSE)),"",1)</f>
        <v/>
      </c>
      <c r="B704" t="str">
        <f>IF(A704=1,VLOOKUP(H704,thru_backplane!$M$2:$N$901,2,FALSE), "")</f>
        <v/>
      </c>
      <c r="F704">
        <v>705</v>
      </c>
      <c r="H704" t="s">
        <v>4121</v>
      </c>
      <c r="I704" t="s">
        <v>7060</v>
      </c>
      <c r="J704" t="s">
        <v>4741</v>
      </c>
      <c r="K704" t="s">
        <v>4391</v>
      </c>
      <c r="L704" t="s">
        <v>4742</v>
      </c>
      <c r="M704" t="s">
        <v>4860</v>
      </c>
    </row>
    <row r="705" spans="1:13" hidden="1" x14ac:dyDescent="0.25">
      <c r="A705" t="str">
        <f>IF(ISNA(VLOOKUP(H705,thru_backplane!$M$2:$M$901,1,FALSE)),"",1)</f>
        <v/>
      </c>
      <c r="B705" t="str">
        <f>IF(A705=1,VLOOKUP(H705,thru_backplane!$M$2:$N$901,2,FALSE), "")</f>
        <v/>
      </c>
      <c r="F705">
        <v>705</v>
      </c>
      <c r="H705" t="s">
        <v>5027</v>
      </c>
      <c r="I705" t="s">
        <v>7061</v>
      </c>
      <c r="J705" t="s">
        <v>4741</v>
      </c>
      <c r="K705" t="s">
        <v>4391</v>
      </c>
      <c r="L705" t="s">
        <v>4742</v>
      </c>
      <c r="M705" t="s">
        <v>4860</v>
      </c>
    </row>
    <row r="706" spans="1:13" hidden="1" x14ac:dyDescent="0.25">
      <c r="A706" t="str">
        <f>IF(ISNA(VLOOKUP(H706,thru_backplane!$M$2:$M$901,1,FALSE)),"",1)</f>
        <v/>
      </c>
      <c r="B706" t="str">
        <f>IF(A706=1,VLOOKUP(H706,thru_backplane!$M$2:$N$901,2,FALSE), "")</f>
        <v/>
      </c>
      <c r="F706">
        <v>705</v>
      </c>
      <c r="H706" t="s">
        <v>4221</v>
      </c>
      <c r="I706" t="s">
        <v>7062</v>
      </c>
      <c r="J706" t="s">
        <v>4741</v>
      </c>
      <c r="K706" t="s">
        <v>4391</v>
      </c>
      <c r="L706" t="s">
        <v>4742</v>
      </c>
      <c r="M706" t="s">
        <v>4860</v>
      </c>
    </row>
    <row r="707" spans="1:13" hidden="1" x14ac:dyDescent="0.25">
      <c r="A707" t="str">
        <f>IF(ISNA(VLOOKUP(H707,thru_backplane!$M$2:$M$901,1,FALSE)),"",1)</f>
        <v/>
      </c>
      <c r="B707" t="str">
        <f>IF(A707=1,VLOOKUP(H707,thru_backplane!$M$2:$N$901,2,FALSE), "")</f>
        <v/>
      </c>
      <c r="F707">
        <v>705</v>
      </c>
      <c r="H707" t="s">
        <v>5028</v>
      </c>
      <c r="I707" t="s">
        <v>7063</v>
      </c>
      <c r="J707" t="s">
        <v>4741</v>
      </c>
      <c r="K707" t="s">
        <v>4391</v>
      </c>
      <c r="L707" t="s">
        <v>4742</v>
      </c>
      <c r="M707" t="s">
        <v>4860</v>
      </c>
    </row>
    <row r="708" spans="1:13" hidden="1" x14ac:dyDescent="0.25">
      <c r="A708" t="str">
        <f>IF(ISNA(VLOOKUP(H708,thru_backplane!$M$2:$M$901,1,FALSE)),"",1)</f>
        <v/>
      </c>
      <c r="B708" t="str">
        <f>IF(A708=1,VLOOKUP(H708,thru_backplane!$M$2:$N$901,2,FALSE), "")</f>
        <v/>
      </c>
      <c r="F708">
        <v>705</v>
      </c>
      <c r="H708" t="s">
        <v>5029</v>
      </c>
      <c r="I708" t="s">
        <v>7064</v>
      </c>
      <c r="J708" t="s">
        <v>4741</v>
      </c>
      <c r="K708" t="s">
        <v>4391</v>
      </c>
      <c r="L708" t="s">
        <v>4742</v>
      </c>
      <c r="M708" t="s">
        <v>4860</v>
      </c>
    </row>
    <row r="709" spans="1:13" x14ac:dyDescent="0.25">
      <c r="A709">
        <f>IF(ISNA(VLOOKUP(H709,thru_backplane!$M$2:$M$901,1,FALSE)),"",1)</f>
        <v>1</v>
      </c>
      <c r="B709" t="str">
        <f>IF(A709=1,VLOOKUP(H709,thru_backplane!$M$2:$N$901,2,FALSE), "")</f>
        <v>AR27</v>
      </c>
      <c r="C709" t="str">
        <f>VLOOKUP(B709,xdc!$A$2:$B$195,2,FALSE)</f>
        <v>df_o_n_6</v>
      </c>
      <c r="D709">
        <f>VLOOKUP(C709,test_groups!$A$2:$C$169,3,FALSE)</f>
        <v>21</v>
      </c>
      <c r="E709">
        <f>VLOOKUP(C709,test_groups!$A$2:$C$169,2,FALSE)</f>
        <v>45</v>
      </c>
      <c r="F709" s="18">
        <v>705</v>
      </c>
      <c r="H709" t="s">
        <v>4244</v>
      </c>
      <c r="I709" t="s">
        <v>7041</v>
      </c>
      <c r="J709" t="s">
        <v>4741</v>
      </c>
      <c r="K709" t="s">
        <v>4391</v>
      </c>
      <c r="L709" t="s">
        <v>4742</v>
      </c>
      <c r="M709" t="s">
        <v>4860</v>
      </c>
    </row>
    <row r="710" spans="1:13" x14ac:dyDescent="0.25">
      <c r="A710">
        <f>IF(ISNA(VLOOKUP(H710,thru_backplane!$M$2:$M$901,1,FALSE)),"",1)</f>
        <v>1</v>
      </c>
      <c r="B710" t="str">
        <f>IF(A710=1,VLOOKUP(H710,thru_backplane!$M$2:$N$901,2,FALSE), "")</f>
        <v>AR26</v>
      </c>
      <c r="C710" t="str">
        <f>VLOOKUP(B710,xdc!$A$2:$B$195,2,FALSE)</f>
        <v>df_o_p_6</v>
      </c>
      <c r="D710">
        <f>VLOOKUP(C710,test_groups!$A$2:$C$169,3,FALSE)</f>
        <v>21</v>
      </c>
      <c r="E710">
        <f>VLOOKUP(C710,test_groups!$A$2:$C$169,2,FALSE)</f>
        <v>45</v>
      </c>
      <c r="F710" s="18">
        <v>705</v>
      </c>
      <c r="H710" t="s">
        <v>5019</v>
      </c>
      <c r="I710" t="s">
        <v>7042</v>
      </c>
      <c r="J710" t="s">
        <v>4741</v>
      </c>
      <c r="K710" t="s">
        <v>4391</v>
      </c>
      <c r="L710" t="s">
        <v>4742</v>
      </c>
      <c r="M710" t="s">
        <v>4860</v>
      </c>
    </row>
    <row r="711" spans="1:13" x14ac:dyDescent="0.25">
      <c r="A711">
        <f>IF(ISNA(VLOOKUP(H711,thru_backplane!$M$2:$M$901,1,FALSE)),"",1)</f>
        <v>1</v>
      </c>
      <c r="B711" t="str">
        <f>IF(A711=1,VLOOKUP(H711,thru_backplane!$M$2:$N$901,2,FALSE), "")</f>
        <v>AT28</v>
      </c>
      <c r="C711" t="str">
        <f>VLOOKUP(B711,xdc!$A$2:$B$195,2,FALSE)</f>
        <v>df_o_n_2</v>
      </c>
      <c r="D711">
        <f>VLOOKUP(C711,test_groups!$A$2:$C$169,3,FALSE)</f>
        <v>21</v>
      </c>
      <c r="E711">
        <f>VLOOKUP(C711,test_groups!$A$2:$C$169,2,FALSE)</f>
        <v>45</v>
      </c>
      <c r="F711" s="18">
        <v>705</v>
      </c>
      <c r="H711" t="s">
        <v>5020</v>
      </c>
      <c r="I711" t="s">
        <v>7045</v>
      </c>
      <c r="J711" t="s">
        <v>4741</v>
      </c>
      <c r="K711" t="s">
        <v>4391</v>
      </c>
      <c r="L711" t="s">
        <v>4742</v>
      </c>
      <c r="M711" t="s">
        <v>4860</v>
      </c>
    </row>
    <row r="712" spans="1:13" x14ac:dyDescent="0.25">
      <c r="A712">
        <f>IF(ISNA(VLOOKUP(H712,thru_backplane!$M$2:$M$901,1,FALSE)),"",1)</f>
        <v>1</v>
      </c>
      <c r="B712" t="str">
        <f>IF(A712=1,VLOOKUP(H712,thru_backplane!$M$2:$N$901,2,FALSE), "")</f>
        <v>AR28</v>
      </c>
      <c r="C712" t="str">
        <f>VLOOKUP(B712,xdc!$A$2:$B$195,2,FALSE)</f>
        <v>df_o_p_2</v>
      </c>
      <c r="D712">
        <f>VLOOKUP(C712,test_groups!$A$2:$C$169,3,FALSE)</f>
        <v>21</v>
      </c>
      <c r="E712">
        <f>VLOOKUP(C712,test_groups!$A$2:$C$169,2,FALSE)</f>
        <v>45</v>
      </c>
      <c r="F712" s="18">
        <v>705</v>
      </c>
      <c r="H712" t="s">
        <v>4132</v>
      </c>
      <c r="I712" t="s">
        <v>7046</v>
      </c>
      <c r="J712" t="s">
        <v>4741</v>
      </c>
      <c r="K712" t="s">
        <v>4391</v>
      </c>
      <c r="L712" t="s">
        <v>4742</v>
      </c>
      <c r="M712" t="s">
        <v>4860</v>
      </c>
    </row>
    <row r="713" spans="1:13" hidden="1" x14ac:dyDescent="0.25">
      <c r="A713" t="str">
        <f>IF(ISNA(VLOOKUP(H713,thru_backplane!$M$2:$M$901,1,FALSE)),"",1)</f>
        <v/>
      </c>
      <c r="B713" t="str">
        <f>IF(A713=1,VLOOKUP(H713,thru_backplane!$M$2:$N$901,2,FALSE), "")</f>
        <v/>
      </c>
      <c r="F713">
        <v>705</v>
      </c>
      <c r="H713" t="s">
        <v>5034</v>
      </c>
      <c r="I713" t="s">
        <v>7069</v>
      </c>
      <c r="J713" t="s">
        <v>4741</v>
      </c>
      <c r="K713" t="s">
        <v>4391</v>
      </c>
      <c r="L713" t="s">
        <v>4742</v>
      </c>
      <c r="M713" t="s">
        <v>4860</v>
      </c>
    </row>
    <row r="714" spans="1:13" hidden="1" x14ac:dyDescent="0.25">
      <c r="A714" t="str">
        <f>IF(ISNA(VLOOKUP(H714,thru_backplane!$M$2:$M$901,1,FALSE)),"",1)</f>
        <v/>
      </c>
      <c r="B714" t="str">
        <f>IF(A714=1,VLOOKUP(H714,thru_backplane!$M$2:$N$901,2,FALSE), "")</f>
        <v/>
      </c>
      <c r="F714">
        <v>705</v>
      </c>
      <c r="H714" t="s">
        <v>5035</v>
      </c>
      <c r="I714" t="s">
        <v>7070</v>
      </c>
      <c r="J714" t="s">
        <v>4741</v>
      </c>
      <c r="K714" t="s">
        <v>4391</v>
      </c>
      <c r="L714" t="s">
        <v>4742</v>
      </c>
      <c r="M714" t="s">
        <v>4860</v>
      </c>
    </row>
    <row r="715" spans="1:13" hidden="1" x14ac:dyDescent="0.25">
      <c r="A715" t="str">
        <f>IF(ISNA(VLOOKUP(H715,thru_backplane!$M$2:$M$901,1,FALSE)),"",1)</f>
        <v/>
      </c>
      <c r="B715" t="str">
        <f>IF(A715=1,VLOOKUP(H715,thru_backplane!$M$2:$N$901,2,FALSE), "")</f>
        <v/>
      </c>
      <c r="F715">
        <v>705</v>
      </c>
      <c r="H715" t="s">
        <v>5036</v>
      </c>
      <c r="I715" t="s">
        <v>7071</v>
      </c>
      <c r="J715" t="s">
        <v>4741</v>
      </c>
      <c r="K715" t="s">
        <v>4391</v>
      </c>
      <c r="L715" t="s">
        <v>4742</v>
      </c>
      <c r="M715" t="s">
        <v>4860</v>
      </c>
    </row>
    <row r="716" spans="1:13" hidden="1" x14ac:dyDescent="0.25">
      <c r="A716" t="str">
        <f>IF(ISNA(VLOOKUP(H716,thru_backplane!$M$2:$M$901,1,FALSE)),"",1)</f>
        <v/>
      </c>
      <c r="B716" t="str">
        <f>IF(A716=1,VLOOKUP(H716,thru_backplane!$M$2:$N$901,2,FALSE), "")</f>
        <v/>
      </c>
      <c r="F716">
        <v>705</v>
      </c>
      <c r="H716" t="s">
        <v>5037</v>
      </c>
      <c r="I716" t="s">
        <v>7072</v>
      </c>
      <c r="J716" t="s">
        <v>4741</v>
      </c>
      <c r="K716" t="s">
        <v>4391</v>
      </c>
      <c r="L716" t="s">
        <v>4742</v>
      </c>
      <c r="M716" t="s">
        <v>4860</v>
      </c>
    </row>
    <row r="717" spans="1:13" x14ac:dyDescent="0.25">
      <c r="A717">
        <f>IF(ISNA(VLOOKUP(H717,thru_backplane!$M$2:$M$901,1,FALSE)),"",1)</f>
        <v>1</v>
      </c>
      <c r="B717" t="str">
        <f>IF(A717=1,VLOOKUP(H717,thru_backplane!$M$2:$N$901,2,FALSE), "")</f>
        <v>AW28</v>
      </c>
      <c r="C717" t="str">
        <f>VLOOKUP(B717,xdc!$A$2:$B$195,2,FALSE)</f>
        <v>df_o_n_7</v>
      </c>
      <c r="D717">
        <f>VLOOKUP(C717,test_groups!$A$2:$C$169,3,FALSE)</f>
        <v>22</v>
      </c>
      <c r="E717">
        <f>VLOOKUP(C717,test_groups!$A$2:$C$169,2,FALSE)</f>
        <v>45</v>
      </c>
      <c r="F717" s="17">
        <v>705</v>
      </c>
      <c r="H717" t="s">
        <v>5009</v>
      </c>
      <c r="I717" t="s">
        <v>7029</v>
      </c>
      <c r="J717" t="s">
        <v>4741</v>
      </c>
      <c r="K717" t="s">
        <v>4391</v>
      </c>
      <c r="L717" t="s">
        <v>4742</v>
      </c>
      <c r="M717" t="s">
        <v>4860</v>
      </c>
    </row>
    <row r="718" spans="1:13" x14ac:dyDescent="0.25">
      <c r="A718">
        <f>IF(ISNA(VLOOKUP(H718,thru_backplane!$M$2:$M$901,1,FALSE)),"",1)</f>
        <v>1</v>
      </c>
      <c r="B718" t="str">
        <f>IF(A718=1,VLOOKUP(H718,thru_backplane!$M$2:$N$901,2,FALSE), "")</f>
        <v>AV28</v>
      </c>
      <c r="C718" t="str">
        <f>VLOOKUP(B718,xdc!$A$2:$B$195,2,FALSE)</f>
        <v>df_o_p_7</v>
      </c>
      <c r="D718">
        <f>VLOOKUP(C718,test_groups!$A$2:$C$169,3,FALSE)</f>
        <v>22</v>
      </c>
      <c r="E718">
        <f>VLOOKUP(C718,test_groups!$A$2:$C$169,2,FALSE)</f>
        <v>45</v>
      </c>
      <c r="F718" s="17">
        <v>705</v>
      </c>
      <c r="H718" t="s">
        <v>5010</v>
      </c>
      <c r="I718" t="s">
        <v>7030</v>
      </c>
      <c r="J718" t="s">
        <v>4741</v>
      </c>
      <c r="K718" t="s">
        <v>4391</v>
      </c>
      <c r="L718" t="s">
        <v>4742</v>
      </c>
      <c r="M718" t="s">
        <v>4860</v>
      </c>
    </row>
    <row r="719" spans="1:13" x14ac:dyDescent="0.25">
      <c r="A719">
        <f>IF(ISNA(VLOOKUP(H719,thru_backplane!$M$2:$M$901,1,FALSE)),"",1)</f>
        <v>1</v>
      </c>
      <c r="B719" t="str">
        <f>IF(A719=1,VLOOKUP(H719,thru_backplane!$M$2:$N$901,2,FALSE), "")</f>
        <v>AK25</v>
      </c>
      <c r="C719" t="str">
        <f>VLOOKUP(B719,xdc!$A$2:$B$195,2,FALSE)</f>
        <v>df_o_n_10</v>
      </c>
      <c r="D719">
        <f>VLOOKUP(C719,test_groups!$A$2:$C$169,3,FALSE)</f>
        <v>22</v>
      </c>
      <c r="E719">
        <f>VLOOKUP(C719,test_groups!$A$2:$C$169,2,FALSE)</f>
        <v>45</v>
      </c>
      <c r="F719" s="17">
        <v>706</v>
      </c>
      <c r="H719" t="s">
        <v>5078</v>
      </c>
      <c r="I719" t="s">
        <v>7128</v>
      </c>
      <c r="J719" t="s">
        <v>4741</v>
      </c>
      <c r="K719" t="s">
        <v>4391</v>
      </c>
      <c r="L719" t="s">
        <v>4742</v>
      </c>
      <c r="M719" t="s">
        <v>4860</v>
      </c>
    </row>
    <row r="720" spans="1:13" x14ac:dyDescent="0.25">
      <c r="A720">
        <f>IF(ISNA(VLOOKUP(H720,thru_backplane!$M$2:$M$901,1,FALSE)),"",1)</f>
        <v>1</v>
      </c>
      <c r="B720" t="str">
        <f>IF(A720=1,VLOOKUP(H720,thru_backplane!$M$2:$N$901,2,FALSE), "")</f>
        <v>AJ25</v>
      </c>
      <c r="C720" t="str">
        <f>VLOOKUP(B720,xdc!$A$2:$B$195,2,FALSE)</f>
        <v>df_o_p_10</v>
      </c>
      <c r="D720">
        <f>VLOOKUP(C720,test_groups!$A$2:$C$169,3,FALSE)</f>
        <v>22</v>
      </c>
      <c r="E720">
        <f>VLOOKUP(C720,test_groups!$A$2:$C$169,2,FALSE)</f>
        <v>45</v>
      </c>
      <c r="F720" s="17">
        <v>706</v>
      </c>
      <c r="H720" t="s">
        <v>5079</v>
      </c>
      <c r="I720" t="s">
        <v>7129</v>
      </c>
      <c r="J720" t="s">
        <v>4741</v>
      </c>
      <c r="K720" t="s">
        <v>4391</v>
      </c>
      <c r="L720" t="s">
        <v>4742</v>
      </c>
      <c r="M720" t="s">
        <v>4860</v>
      </c>
    </row>
    <row r="721" spans="1:13" hidden="1" x14ac:dyDescent="0.25">
      <c r="A721" t="str">
        <f>IF(ISNA(VLOOKUP(H721,thru_backplane!$M$2:$M$901,1,FALSE)),"",1)</f>
        <v/>
      </c>
      <c r="B721" t="str">
        <f>IF(A721=1,VLOOKUP(H721,thru_backplane!$M$2:$N$901,2,FALSE), "")</f>
        <v/>
      </c>
      <c r="F721">
        <v>705</v>
      </c>
      <c r="H721" t="s">
        <v>5042</v>
      </c>
      <c r="I721" t="s">
        <v>7077</v>
      </c>
      <c r="J721" t="s">
        <v>4741</v>
      </c>
      <c r="K721" t="s">
        <v>4391</v>
      </c>
      <c r="L721" t="s">
        <v>4742</v>
      </c>
      <c r="M721" t="s">
        <v>4860</v>
      </c>
    </row>
    <row r="722" spans="1:13" hidden="1" x14ac:dyDescent="0.25">
      <c r="A722" t="str">
        <f>IF(ISNA(VLOOKUP(H722,thru_backplane!$M$2:$M$901,1,FALSE)),"",1)</f>
        <v/>
      </c>
      <c r="B722" t="str">
        <f>IF(A722=1,VLOOKUP(H722,thru_backplane!$M$2:$N$901,2,FALSE), "")</f>
        <v/>
      </c>
      <c r="F722">
        <v>705</v>
      </c>
      <c r="H722" t="s">
        <v>5043</v>
      </c>
      <c r="I722" t="s">
        <v>7078</v>
      </c>
      <c r="J722" t="s">
        <v>4741</v>
      </c>
      <c r="K722" t="s">
        <v>4391</v>
      </c>
      <c r="L722" t="s">
        <v>4742</v>
      </c>
      <c r="M722" t="s">
        <v>4860</v>
      </c>
    </row>
    <row r="723" spans="1:13" hidden="1" x14ac:dyDescent="0.25">
      <c r="A723" t="str">
        <f>IF(ISNA(VLOOKUP(H723,thru_backplane!$M$2:$M$901,1,FALSE)),"",1)</f>
        <v/>
      </c>
      <c r="B723" t="str">
        <f>IF(A723=1,VLOOKUP(H723,thru_backplane!$M$2:$N$901,2,FALSE), "")</f>
        <v/>
      </c>
      <c r="F723">
        <v>705</v>
      </c>
      <c r="H723" t="s">
        <v>4120</v>
      </c>
      <c r="I723" t="s">
        <v>7079</v>
      </c>
      <c r="J723" t="s">
        <v>4391</v>
      </c>
      <c r="K723" t="s">
        <v>4391</v>
      </c>
      <c r="L723" t="s">
        <v>4742</v>
      </c>
      <c r="M723" t="s">
        <v>4391</v>
      </c>
    </row>
    <row r="724" spans="1:13" hidden="1" x14ac:dyDescent="0.25">
      <c r="A724" t="str">
        <f>IF(ISNA(VLOOKUP(H724,thru_backplane!$M$2:$M$901,1,FALSE)),"",1)</f>
        <v/>
      </c>
      <c r="B724" t="str">
        <f>IF(A724=1,VLOOKUP(H724,thru_backplane!$M$2:$N$901,2,FALSE), "")</f>
        <v/>
      </c>
      <c r="F724">
        <v>705</v>
      </c>
      <c r="H724" t="s">
        <v>5044</v>
      </c>
      <c r="I724" t="s">
        <v>7079</v>
      </c>
      <c r="J724" t="s">
        <v>4391</v>
      </c>
      <c r="K724" t="s">
        <v>4391</v>
      </c>
      <c r="L724" t="s">
        <v>4742</v>
      </c>
      <c r="M724" t="s">
        <v>4391</v>
      </c>
    </row>
    <row r="725" spans="1:13" hidden="1" x14ac:dyDescent="0.25">
      <c r="A725" t="str">
        <f>IF(ISNA(VLOOKUP(H725,thru_backplane!$M$2:$M$901,1,FALSE)),"",1)</f>
        <v/>
      </c>
      <c r="B725" t="str">
        <f>IF(A725=1,VLOOKUP(H725,thru_backplane!$M$2:$N$901,2,FALSE), "")</f>
        <v/>
      </c>
      <c r="F725">
        <v>705</v>
      </c>
      <c r="H725" t="s">
        <v>5045</v>
      </c>
      <c r="I725" t="s">
        <v>7079</v>
      </c>
      <c r="J725" t="s">
        <v>4391</v>
      </c>
      <c r="K725" t="s">
        <v>4391</v>
      </c>
      <c r="L725" t="s">
        <v>4742</v>
      </c>
      <c r="M725" t="s">
        <v>4391</v>
      </c>
    </row>
    <row r="726" spans="1:13" x14ac:dyDescent="0.25">
      <c r="A726">
        <f>IF(ISNA(VLOOKUP(H726,thru_backplane!$M$2:$M$901,1,FALSE)),"",1)</f>
        <v>1</v>
      </c>
      <c r="B726" t="str">
        <f>IF(A726=1,VLOOKUP(H726,thru_backplane!$M$2:$N$901,2,FALSE), "")</f>
        <v>AU27</v>
      </c>
      <c r="C726" t="str">
        <f>VLOOKUP(B726,xdc!$A$2:$B$195,2,FALSE)</f>
        <v>df_o_n_12</v>
      </c>
      <c r="D726">
        <f>VLOOKUP(C726,test_groups!$A$2:$C$169,3,FALSE)</f>
        <v>23</v>
      </c>
      <c r="E726">
        <f>VLOOKUP(C726,test_groups!$A$2:$C$169,2,FALSE)</f>
        <v>45</v>
      </c>
      <c r="F726" s="17">
        <v>704</v>
      </c>
      <c r="H726" t="s">
        <v>5000</v>
      </c>
      <c r="I726" t="s">
        <v>7022</v>
      </c>
      <c r="J726" t="s">
        <v>4741</v>
      </c>
      <c r="K726" t="s">
        <v>4391</v>
      </c>
      <c r="L726" t="s">
        <v>4742</v>
      </c>
      <c r="M726" t="s">
        <v>4860</v>
      </c>
    </row>
    <row r="727" spans="1:13" x14ac:dyDescent="0.25">
      <c r="A727">
        <f>IF(ISNA(VLOOKUP(H727,thru_backplane!$M$2:$M$901,1,FALSE)),"",1)</f>
        <v>1</v>
      </c>
      <c r="B727" t="str">
        <f>IF(A727=1,VLOOKUP(H727,thru_backplane!$M$2:$N$901,2,FALSE), "")</f>
        <v>AT27</v>
      </c>
      <c r="C727" t="str">
        <f>VLOOKUP(B727,xdc!$A$2:$B$195,2,FALSE)</f>
        <v>df_o_p_12</v>
      </c>
      <c r="D727">
        <f>VLOOKUP(C727,test_groups!$A$2:$C$169,3,FALSE)</f>
        <v>23</v>
      </c>
      <c r="E727">
        <f>VLOOKUP(C727,test_groups!$A$2:$C$169,2,FALSE)</f>
        <v>45</v>
      </c>
      <c r="F727" s="17">
        <v>704</v>
      </c>
      <c r="H727" t="s">
        <v>5001</v>
      </c>
      <c r="I727" t="s">
        <v>7023</v>
      </c>
      <c r="J727" t="s">
        <v>4741</v>
      </c>
      <c r="K727" t="s">
        <v>4391</v>
      </c>
      <c r="L727" t="s">
        <v>4742</v>
      </c>
      <c r="M727" t="s">
        <v>4860</v>
      </c>
    </row>
    <row r="728" spans="1:13" x14ac:dyDescent="0.25">
      <c r="A728">
        <f>IF(ISNA(VLOOKUP(H728,thru_backplane!$M$2:$M$901,1,FALSE)),"",1)</f>
        <v>1</v>
      </c>
      <c r="B728" t="str">
        <f>IF(A728=1,VLOOKUP(H728,thru_backplane!$M$2:$N$901,2,FALSE), "")</f>
        <v>AF27</v>
      </c>
      <c r="C728" t="str">
        <f>VLOOKUP(B728,xdc!$A$2:$B$195,2,FALSE)</f>
        <v>df_o_n_11</v>
      </c>
      <c r="D728">
        <f>VLOOKUP(C728,test_groups!$A$2:$C$169,3,FALSE)</f>
        <v>23</v>
      </c>
      <c r="E728">
        <f>VLOOKUP(C728,test_groups!$A$2:$C$169,2,FALSE)</f>
        <v>45</v>
      </c>
      <c r="F728" s="17">
        <v>705</v>
      </c>
      <c r="H728" t="s">
        <v>5013</v>
      </c>
      <c r="I728" t="s">
        <v>7033</v>
      </c>
      <c r="J728" t="s">
        <v>4741</v>
      </c>
      <c r="K728" t="s">
        <v>4391</v>
      </c>
      <c r="L728" t="s">
        <v>4742</v>
      </c>
      <c r="M728" t="s">
        <v>4860</v>
      </c>
    </row>
    <row r="729" spans="1:13" x14ac:dyDescent="0.25">
      <c r="A729">
        <f>IF(ISNA(VLOOKUP(H729,thru_backplane!$M$2:$M$901,1,FALSE)),"",1)</f>
        <v>1</v>
      </c>
      <c r="B729" t="str">
        <f>IF(A729=1,VLOOKUP(H729,thru_backplane!$M$2:$N$901,2,FALSE), "")</f>
        <v>AE27</v>
      </c>
      <c r="C729" t="str">
        <f>VLOOKUP(B729,xdc!$A$2:$B$195,2,FALSE)</f>
        <v>df_o_p_11</v>
      </c>
      <c r="D729">
        <f>VLOOKUP(C729,test_groups!$A$2:$C$169,3,FALSE)</f>
        <v>23</v>
      </c>
      <c r="E729">
        <f>VLOOKUP(C729,test_groups!$A$2:$C$169,2,FALSE)</f>
        <v>45</v>
      </c>
      <c r="F729" s="17">
        <v>705</v>
      </c>
      <c r="H729" t="s">
        <v>5014</v>
      </c>
      <c r="I729" t="s">
        <v>7034</v>
      </c>
      <c r="J729" t="s">
        <v>4741</v>
      </c>
      <c r="K729" t="s">
        <v>4391</v>
      </c>
      <c r="L729" t="s">
        <v>4742</v>
      </c>
      <c r="M729" t="s">
        <v>4860</v>
      </c>
    </row>
    <row r="730" spans="1:13" x14ac:dyDescent="0.25">
      <c r="A730">
        <f>IF(ISNA(VLOOKUP(H730,thru_backplane!$M$2:$M$901,1,FALSE)),"",1)</f>
        <v>1</v>
      </c>
      <c r="B730" t="str">
        <f>IF(A730=1,VLOOKUP(H730,thru_backplane!$M$2:$N$901,2,FALSE), "")</f>
        <v>AL25</v>
      </c>
      <c r="C730" t="str">
        <f>VLOOKUP(B730,xdc!$A$2:$B$195,2,FALSE)</f>
        <v>df_o_n_16</v>
      </c>
      <c r="D730">
        <f>VLOOKUP(C730,test_groups!$A$2:$C$169,3,FALSE)</f>
        <v>24</v>
      </c>
      <c r="E730">
        <f>VLOOKUP(C730,test_groups!$A$2:$C$169,2,FALSE)</f>
        <v>45</v>
      </c>
      <c r="F730" s="17">
        <v>704</v>
      </c>
      <c r="H730" t="s">
        <v>4996</v>
      </c>
      <c r="I730" t="s">
        <v>7018</v>
      </c>
      <c r="J730" t="s">
        <v>4741</v>
      </c>
      <c r="K730" t="s">
        <v>4391</v>
      </c>
      <c r="L730" t="s">
        <v>4742</v>
      </c>
      <c r="M730" t="s">
        <v>4860</v>
      </c>
    </row>
    <row r="731" spans="1:13" x14ac:dyDescent="0.25">
      <c r="A731">
        <f>IF(ISNA(VLOOKUP(H731,thru_backplane!$M$2:$M$901,1,FALSE)),"",1)</f>
        <v>1</v>
      </c>
      <c r="B731" t="str">
        <f>IF(A731=1,VLOOKUP(H731,thru_backplane!$M$2:$N$901,2,FALSE), "")</f>
        <v>AL24</v>
      </c>
      <c r="C731" t="str">
        <f>VLOOKUP(B731,xdc!$A$2:$B$195,2,FALSE)</f>
        <v>df_o_p_16</v>
      </c>
      <c r="D731">
        <f>VLOOKUP(C731,test_groups!$A$2:$C$169,3,FALSE)</f>
        <v>24</v>
      </c>
      <c r="E731">
        <f>VLOOKUP(C731,test_groups!$A$2:$C$169,2,FALSE)</f>
        <v>45</v>
      </c>
      <c r="F731" s="17">
        <v>704</v>
      </c>
      <c r="H731" t="s">
        <v>4997</v>
      </c>
      <c r="I731" t="s">
        <v>7019</v>
      </c>
      <c r="J731" t="s">
        <v>4741</v>
      </c>
      <c r="K731" t="s">
        <v>4391</v>
      </c>
      <c r="L731" t="s">
        <v>4742</v>
      </c>
      <c r="M731" t="s">
        <v>4860</v>
      </c>
    </row>
    <row r="732" spans="1:13" hidden="1" x14ac:dyDescent="0.25">
      <c r="A732" t="str">
        <f>IF(ISNA(VLOOKUP(H732,thru_backplane!$M$2:$M$901,1,FALSE)),"",1)</f>
        <v/>
      </c>
      <c r="B732" t="str">
        <f>IF(A732=1,VLOOKUP(H732,thru_backplane!$M$2:$N$901,2,FALSE), "")</f>
        <v/>
      </c>
      <c r="F732">
        <v>706</v>
      </c>
      <c r="H732" t="s">
        <v>4172</v>
      </c>
      <c r="I732" t="s">
        <v>7086</v>
      </c>
      <c r="J732" t="s">
        <v>4741</v>
      </c>
      <c r="K732" t="s">
        <v>4391</v>
      </c>
      <c r="L732" t="s">
        <v>4742</v>
      </c>
      <c r="M732" t="s">
        <v>4860</v>
      </c>
    </row>
    <row r="733" spans="1:13" hidden="1" x14ac:dyDescent="0.25">
      <c r="A733" t="str">
        <f>IF(ISNA(VLOOKUP(H733,thru_backplane!$M$2:$M$901,1,FALSE)),"",1)</f>
        <v/>
      </c>
      <c r="B733" t="str">
        <f>IF(A733=1,VLOOKUP(H733,thru_backplane!$M$2:$N$901,2,FALSE), "")</f>
        <v/>
      </c>
      <c r="F733">
        <v>706</v>
      </c>
      <c r="H733" t="s">
        <v>4173</v>
      </c>
      <c r="I733" t="s">
        <v>7087</v>
      </c>
      <c r="J733" t="s">
        <v>4741</v>
      </c>
      <c r="K733" t="s">
        <v>4391</v>
      </c>
      <c r="L733" t="s">
        <v>4742</v>
      </c>
      <c r="M733" t="s">
        <v>4860</v>
      </c>
    </row>
    <row r="734" spans="1:13" hidden="1" x14ac:dyDescent="0.25">
      <c r="A734" t="str">
        <f>IF(ISNA(VLOOKUP(H734,thru_backplane!$M$2:$M$901,1,FALSE)),"",1)</f>
        <v/>
      </c>
      <c r="B734" t="str">
        <f>IF(A734=1,VLOOKUP(H734,thru_backplane!$M$2:$N$901,2,FALSE), "")</f>
        <v/>
      </c>
      <c r="F734">
        <v>706</v>
      </c>
      <c r="H734" t="s">
        <v>5052</v>
      </c>
      <c r="I734" t="s">
        <v>7088</v>
      </c>
      <c r="J734" t="s">
        <v>4741</v>
      </c>
      <c r="K734" t="s">
        <v>4391</v>
      </c>
      <c r="L734" t="s">
        <v>4742</v>
      </c>
      <c r="M734" t="s">
        <v>4860</v>
      </c>
    </row>
    <row r="735" spans="1:13" hidden="1" x14ac:dyDescent="0.25">
      <c r="A735" t="str">
        <f>IF(ISNA(VLOOKUP(H735,thru_backplane!$M$2:$M$901,1,FALSE)),"",1)</f>
        <v/>
      </c>
      <c r="B735" t="str">
        <f>IF(A735=1,VLOOKUP(H735,thru_backplane!$M$2:$N$901,2,FALSE), "")</f>
        <v/>
      </c>
      <c r="F735">
        <v>706</v>
      </c>
      <c r="H735" t="s">
        <v>5053</v>
      </c>
      <c r="I735" t="s">
        <v>7089</v>
      </c>
      <c r="J735" t="s">
        <v>4741</v>
      </c>
      <c r="K735" t="s">
        <v>4391</v>
      </c>
      <c r="L735" t="s">
        <v>4742</v>
      </c>
      <c r="M735" t="s">
        <v>4860</v>
      </c>
    </row>
    <row r="736" spans="1:13" hidden="1" x14ac:dyDescent="0.25">
      <c r="A736" t="str">
        <f>IF(ISNA(VLOOKUP(H736,thru_backplane!$M$2:$M$901,1,FALSE)),"",1)</f>
        <v/>
      </c>
      <c r="B736" t="str">
        <f>IF(A736=1,VLOOKUP(H736,thru_backplane!$M$2:$N$901,2,FALSE), "")</f>
        <v/>
      </c>
      <c r="F736">
        <v>706</v>
      </c>
      <c r="H736" t="s">
        <v>4184</v>
      </c>
      <c r="I736" t="s">
        <v>7090</v>
      </c>
      <c r="J736" t="s">
        <v>4741</v>
      </c>
      <c r="K736" t="s">
        <v>4391</v>
      </c>
      <c r="L736" t="s">
        <v>4742</v>
      </c>
      <c r="M736" t="s">
        <v>4860</v>
      </c>
    </row>
    <row r="737" spans="1:13" hidden="1" x14ac:dyDescent="0.25">
      <c r="A737" t="str">
        <f>IF(ISNA(VLOOKUP(H737,thru_backplane!$M$2:$M$901,1,FALSE)),"",1)</f>
        <v/>
      </c>
      <c r="B737" t="str">
        <f>IF(A737=1,VLOOKUP(H737,thru_backplane!$M$2:$N$901,2,FALSE), "")</f>
        <v/>
      </c>
      <c r="F737">
        <v>706</v>
      </c>
      <c r="H737" t="s">
        <v>4200</v>
      </c>
      <c r="I737" t="s">
        <v>7091</v>
      </c>
      <c r="J737" t="s">
        <v>4741</v>
      </c>
      <c r="K737" t="s">
        <v>4391</v>
      </c>
      <c r="L737" t="s">
        <v>4742</v>
      </c>
      <c r="M737" t="s">
        <v>4860</v>
      </c>
    </row>
    <row r="738" spans="1:13" x14ac:dyDescent="0.25">
      <c r="A738">
        <f>IF(ISNA(VLOOKUP(H738,thru_backplane!$M$2:$M$901,1,FALSE)),"",1)</f>
        <v>1</v>
      </c>
      <c r="B738" t="str">
        <f>IF(A738=1,VLOOKUP(H738,thru_backplane!$M$2:$N$901,2,FALSE), "")</f>
        <v>AJ26</v>
      </c>
      <c r="C738" t="str">
        <f>VLOOKUP(B738,xdc!$A$2:$B$195,2,FALSE)</f>
        <v>df_o_n_15</v>
      </c>
      <c r="D738">
        <f>VLOOKUP(C738,test_groups!$A$2:$C$169,3,FALSE)</f>
        <v>24</v>
      </c>
      <c r="E738">
        <f>VLOOKUP(C738,test_groups!$A$2:$C$169,2,FALSE)</f>
        <v>45</v>
      </c>
      <c r="F738" s="17">
        <v>706</v>
      </c>
      <c r="H738" t="s">
        <v>5058</v>
      </c>
      <c r="I738" t="s">
        <v>7102</v>
      </c>
      <c r="J738" t="s">
        <v>4741</v>
      </c>
      <c r="K738" t="s">
        <v>4391</v>
      </c>
      <c r="L738" t="s">
        <v>4742</v>
      </c>
      <c r="M738" t="s">
        <v>4860</v>
      </c>
    </row>
    <row r="739" spans="1:13" x14ac:dyDescent="0.25">
      <c r="A739">
        <f>IF(ISNA(VLOOKUP(H739,thru_backplane!$M$2:$M$901,1,FALSE)),"",1)</f>
        <v>1</v>
      </c>
      <c r="B739" t="str">
        <f>IF(A739=1,VLOOKUP(H739,thru_backplane!$M$2:$N$901,2,FALSE), "")</f>
        <v>AH26</v>
      </c>
      <c r="C739" t="str">
        <f>VLOOKUP(B739,xdc!$A$2:$B$195,2,FALSE)</f>
        <v>df_o_p_15</v>
      </c>
      <c r="D739">
        <f>VLOOKUP(C739,test_groups!$A$2:$C$169,3,FALSE)</f>
        <v>24</v>
      </c>
      <c r="E739">
        <f>VLOOKUP(C739,test_groups!$A$2:$C$169,2,FALSE)</f>
        <v>45</v>
      </c>
      <c r="F739" s="17">
        <v>706</v>
      </c>
      <c r="H739" t="s">
        <v>5059</v>
      </c>
      <c r="I739" t="s">
        <v>7103</v>
      </c>
      <c r="J739" t="s">
        <v>4741</v>
      </c>
      <c r="K739" t="s">
        <v>4391</v>
      </c>
      <c r="L739" t="s">
        <v>4742</v>
      </c>
      <c r="M739" t="s">
        <v>4860</v>
      </c>
    </row>
    <row r="740" spans="1:13" x14ac:dyDescent="0.25">
      <c r="A740">
        <f>IF(ISNA(VLOOKUP(H740,thru_backplane!$M$2:$M$901,1,FALSE)),"",1)</f>
        <v>1</v>
      </c>
      <c r="B740" t="str">
        <f>IF(A740=1,VLOOKUP(H740,thru_backplane!$M$2:$N$901,2,FALSE), "")</f>
        <v>AG27</v>
      </c>
      <c r="C740" t="str">
        <f>VLOOKUP(B740,xdc!$A$2:$B$195,2,FALSE)</f>
        <v>df_o_n_20</v>
      </c>
      <c r="D740">
        <f>VLOOKUP(C740,test_groups!$A$2:$C$169,3,FALSE)</f>
        <v>25</v>
      </c>
      <c r="E740">
        <f>VLOOKUP(C740,test_groups!$A$2:$C$169,2,FALSE)</f>
        <v>45</v>
      </c>
      <c r="F740" s="18">
        <v>704</v>
      </c>
      <c r="H740" t="s">
        <v>4976</v>
      </c>
      <c r="I740" t="s">
        <v>6992</v>
      </c>
      <c r="J740" t="s">
        <v>4741</v>
      </c>
      <c r="K740" t="s">
        <v>4391</v>
      </c>
      <c r="L740" t="s">
        <v>4742</v>
      </c>
      <c r="M740" t="s">
        <v>4860</v>
      </c>
    </row>
    <row r="741" spans="1:13" x14ac:dyDescent="0.25">
      <c r="A741">
        <f>IF(ISNA(VLOOKUP(H741,thru_backplane!$M$2:$M$901,1,FALSE)),"",1)</f>
        <v>1</v>
      </c>
      <c r="B741" t="str">
        <f>IF(A741=1,VLOOKUP(H741,thru_backplane!$M$2:$N$901,2,FALSE), "")</f>
        <v>AG26</v>
      </c>
      <c r="C741" t="str">
        <f>VLOOKUP(B741,xdc!$A$2:$B$195,2,FALSE)</f>
        <v>df_o_p_20</v>
      </c>
      <c r="D741">
        <f>VLOOKUP(C741,test_groups!$A$2:$C$169,3,FALSE)</f>
        <v>25</v>
      </c>
      <c r="E741">
        <f>VLOOKUP(C741,test_groups!$A$2:$C$169,2,FALSE)</f>
        <v>45</v>
      </c>
      <c r="F741" s="18">
        <v>704</v>
      </c>
      <c r="H741" t="s">
        <v>4977</v>
      </c>
      <c r="I741" t="s">
        <v>6993</v>
      </c>
      <c r="J741" t="s">
        <v>4741</v>
      </c>
      <c r="K741" t="s">
        <v>4391</v>
      </c>
      <c r="L741" t="s">
        <v>4742</v>
      </c>
      <c r="M741" t="s">
        <v>4860</v>
      </c>
    </row>
    <row r="742" spans="1:13" hidden="1" x14ac:dyDescent="0.25">
      <c r="A742" t="str">
        <f>IF(ISNA(VLOOKUP(H742,thru_backplane!$M$2:$M$901,1,FALSE)),"",1)</f>
        <v/>
      </c>
      <c r="B742" t="str">
        <f>IF(A742=1,VLOOKUP(H742,thru_backplane!$M$2:$N$901,2,FALSE), "")</f>
        <v/>
      </c>
      <c r="F742">
        <v>706</v>
      </c>
      <c r="H742" t="s">
        <v>5056</v>
      </c>
      <c r="I742" t="s">
        <v>7096</v>
      </c>
      <c r="J742" t="s">
        <v>4741</v>
      </c>
      <c r="K742" t="s">
        <v>4391</v>
      </c>
      <c r="L742" t="s">
        <v>4742</v>
      </c>
      <c r="M742" t="s">
        <v>4860</v>
      </c>
    </row>
    <row r="743" spans="1:13" hidden="1" x14ac:dyDescent="0.25">
      <c r="A743" t="str">
        <f>IF(ISNA(VLOOKUP(H743,thru_backplane!$M$2:$M$901,1,FALSE)),"",1)</f>
        <v/>
      </c>
      <c r="B743" t="str">
        <f>IF(A743=1,VLOOKUP(H743,thru_backplane!$M$2:$N$901,2,FALSE), "")</f>
        <v/>
      </c>
      <c r="F743">
        <v>706</v>
      </c>
      <c r="H743" t="s">
        <v>4174</v>
      </c>
      <c r="I743" t="s">
        <v>7097</v>
      </c>
      <c r="J743" t="s">
        <v>4741</v>
      </c>
      <c r="K743" t="s">
        <v>4391</v>
      </c>
      <c r="L743" t="s">
        <v>4742</v>
      </c>
      <c r="M743" t="s">
        <v>4860</v>
      </c>
    </row>
    <row r="744" spans="1:13" hidden="1" x14ac:dyDescent="0.25">
      <c r="A744" t="str">
        <f>IF(ISNA(VLOOKUP(H744,thru_backplane!$M$2:$M$901,1,FALSE)),"",1)</f>
        <v/>
      </c>
      <c r="B744" t="str">
        <f>IF(A744=1,VLOOKUP(H744,thru_backplane!$M$2:$N$901,2,FALSE), "")</f>
        <v/>
      </c>
      <c r="F744">
        <v>706</v>
      </c>
      <c r="H744" t="s">
        <v>4182</v>
      </c>
      <c r="I744" t="s">
        <v>7098</v>
      </c>
      <c r="J744" t="s">
        <v>4741</v>
      </c>
      <c r="K744" t="s">
        <v>4391</v>
      </c>
      <c r="L744" t="s">
        <v>4742</v>
      </c>
      <c r="M744" t="s">
        <v>4860</v>
      </c>
    </row>
    <row r="745" spans="1:13" hidden="1" x14ac:dyDescent="0.25">
      <c r="A745" t="str">
        <f>IF(ISNA(VLOOKUP(H745,thru_backplane!$M$2:$M$901,1,FALSE)),"",1)</f>
        <v/>
      </c>
      <c r="B745" t="str">
        <f>IF(A745=1,VLOOKUP(H745,thru_backplane!$M$2:$N$901,2,FALSE), "")</f>
        <v/>
      </c>
      <c r="F745">
        <v>706</v>
      </c>
      <c r="H745" t="s">
        <v>4179</v>
      </c>
      <c r="I745" t="s">
        <v>7099</v>
      </c>
      <c r="J745" t="s">
        <v>4741</v>
      </c>
      <c r="K745" t="s">
        <v>4391</v>
      </c>
      <c r="L745" t="s">
        <v>4742</v>
      </c>
      <c r="M745" t="s">
        <v>4860</v>
      </c>
    </row>
    <row r="746" spans="1:13" hidden="1" x14ac:dyDescent="0.25">
      <c r="A746" t="str">
        <f>IF(ISNA(VLOOKUP(H746,thru_backplane!$M$2:$M$901,1,FALSE)),"",1)</f>
        <v/>
      </c>
      <c r="B746" t="str">
        <f>IF(A746=1,VLOOKUP(H746,thru_backplane!$M$2:$N$901,2,FALSE), "")</f>
        <v/>
      </c>
      <c r="F746">
        <v>706</v>
      </c>
      <c r="H746" t="s">
        <v>5057</v>
      </c>
      <c r="I746" t="s">
        <v>7100</v>
      </c>
      <c r="J746" t="s">
        <v>4741</v>
      </c>
      <c r="K746" t="s">
        <v>4391</v>
      </c>
      <c r="L746" t="s">
        <v>4742</v>
      </c>
      <c r="M746" t="s">
        <v>4860</v>
      </c>
    </row>
    <row r="747" spans="1:13" hidden="1" x14ac:dyDescent="0.25">
      <c r="A747" t="str">
        <f>IF(ISNA(VLOOKUP(H747,thru_backplane!$M$2:$M$901,1,FALSE)),"",1)</f>
        <v/>
      </c>
      <c r="B747" t="str">
        <f>IF(A747=1,VLOOKUP(H747,thru_backplane!$M$2:$N$901,2,FALSE), "")</f>
        <v/>
      </c>
      <c r="F747">
        <v>706</v>
      </c>
      <c r="H747" t="s">
        <v>4219</v>
      </c>
      <c r="I747" t="s">
        <v>7101</v>
      </c>
      <c r="J747" t="s">
        <v>4741</v>
      </c>
      <c r="K747" t="s">
        <v>4391</v>
      </c>
      <c r="L747" t="s">
        <v>4742</v>
      </c>
      <c r="M747" t="s">
        <v>4860</v>
      </c>
    </row>
    <row r="748" spans="1:13" x14ac:dyDescent="0.25">
      <c r="A748">
        <f>IF(ISNA(VLOOKUP(H748,thru_backplane!$M$2:$M$901,1,FALSE)),"",1)</f>
        <v>1</v>
      </c>
      <c r="B748" t="str">
        <f>IF(A748=1,VLOOKUP(H748,thru_backplane!$M$2:$N$901,2,FALSE), "")</f>
        <v>AU26</v>
      </c>
      <c r="C748" t="str">
        <f>VLOOKUP(B748,xdc!$A$2:$B$195,2,FALSE)</f>
        <v>df_o_n_17</v>
      </c>
      <c r="D748">
        <f>VLOOKUP(C748,test_groups!$A$2:$C$169,3,FALSE)</f>
        <v>25</v>
      </c>
      <c r="E748">
        <f>VLOOKUP(C748,test_groups!$A$2:$C$169,2,FALSE)</f>
        <v>45</v>
      </c>
      <c r="F748" s="18">
        <v>704</v>
      </c>
      <c r="H748" t="s">
        <v>4986</v>
      </c>
      <c r="I748" t="s">
        <v>7008</v>
      </c>
      <c r="J748" t="s">
        <v>4741</v>
      </c>
      <c r="K748" t="s">
        <v>4391</v>
      </c>
      <c r="L748" t="s">
        <v>4742</v>
      </c>
      <c r="M748" t="s">
        <v>4860</v>
      </c>
    </row>
    <row r="749" spans="1:13" x14ac:dyDescent="0.25">
      <c r="A749">
        <f>IF(ISNA(VLOOKUP(H749,thru_backplane!$M$2:$M$901,1,FALSE)),"",1)</f>
        <v>1</v>
      </c>
      <c r="B749" t="str">
        <f>IF(A749=1,VLOOKUP(H749,thru_backplane!$M$2:$N$901,2,FALSE), "")</f>
        <v>AU25</v>
      </c>
      <c r="C749" t="str">
        <f>VLOOKUP(B749,xdc!$A$2:$B$195,2,FALSE)</f>
        <v>df_o_p_17</v>
      </c>
      <c r="D749">
        <f>VLOOKUP(C749,test_groups!$A$2:$C$169,3,FALSE)</f>
        <v>25</v>
      </c>
      <c r="E749">
        <f>VLOOKUP(C749,test_groups!$A$2:$C$169,2,FALSE)</f>
        <v>45</v>
      </c>
      <c r="F749" s="18">
        <v>704</v>
      </c>
      <c r="H749" t="s">
        <v>4987</v>
      </c>
      <c r="I749" t="s">
        <v>7009</v>
      </c>
      <c r="J749" t="s">
        <v>4741</v>
      </c>
      <c r="K749" t="s">
        <v>4391</v>
      </c>
      <c r="L749" t="s">
        <v>4742</v>
      </c>
      <c r="M749" t="s">
        <v>4860</v>
      </c>
    </row>
    <row r="750" spans="1:13" hidden="1" x14ac:dyDescent="0.25">
      <c r="A750" t="str">
        <f>IF(ISNA(VLOOKUP(H750,thru_backplane!$M$2:$M$901,1,FALSE)),"",1)</f>
        <v/>
      </c>
      <c r="B750" t="str">
        <f>IF(A750=1,VLOOKUP(H750,thru_backplane!$M$2:$N$901,2,FALSE), "")</f>
        <v/>
      </c>
      <c r="F750">
        <v>706</v>
      </c>
      <c r="H750" t="s">
        <v>4171</v>
      </c>
      <c r="I750" t="s">
        <v>7104</v>
      </c>
      <c r="J750" t="s">
        <v>4741</v>
      </c>
      <c r="K750" t="s">
        <v>4391</v>
      </c>
      <c r="L750" t="s">
        <v>4742</v>
      </c>
      <c r="M750" t="s">
        <v>4860</v>
      </c>
    </row>
    <row r="751" spans="1:13" hidden="1" x14ac:dyDescent="0.25">
      <c r="A751" t="str">
        <f>IF(ISNA(VLOOKUP(H751,thru_backplane!$M$2:$M$901,1,FALSE)),"",1)</f>
        <v/>
      </c>
      <c r="B751" t="str">
        <f>IF(A751=1,VLOOKUP(H751,thru_backplane!$M$2:$N$901,2,FALSE), "")</f>
        <v/>
      </c>
      <c r="F751">
        <v>706</v>
      </c>
      <c r="H751" t="s">
        <v>5060</v>
      </c>
      <c r="I751" t="s">
        <v>7105</v>
      </c>
      <c r="J751" t="s">
        <v>4741</v>
      </c>
      <c r="K751" t="s">
        <v>4391</v>
      </c>
      <c r="L751" t="s">
        <v>4742</v>
      </c>
      <c r="M751" t="s">
        <v>4860</v>
      </c>
    </row>
    <row r="752" spans="1:13" hidden="1" x14ac:dyDescent="0.25">
      <c r="A752" t="str">
        <f>IF(ISNA(VLOOKUP(H752,thru_backplane!$M$2:$M$901,1,FALSE)),"",1)</f>
        <v/>
      </c>
      <c r="B752" t="str">
        <f>IF(A752=1,VLOOKUP(H752,thru_backplane!$M$2:$N$901,2,FALSE), "")</f>
        <v/>
      </c>
      <c r="F752">
        <v>706</v>
      </c>
      <c r="H752" t="s">
        <v>4177</v>
      </c>
      <c r="I752" t="s">
        <v>7106</v>
      </c>
      <c r="J752" t="s">
        <v>4741</v>
      </c>
      <c r="K752" t="s">
        <v>4391</v>
      </c>
      <c r="L752" t="s">
        <v>4742</v>
      </c>
      <c r="M752" t="s">
        <v>4860</v>
      </c>
    </row>
    <row r="753" spans="1:13" hidden="1" x14ac:dyDescent="0.25">
      <c r="A753" t="str">
        <f>IF(ISNA(VLOOKUP(H753,thru_backplane!$M$2:$M$901,1,FALSE)),"",1)</f>
        <v/>
      </c>
      <c r="B753" t="str">
        <f>IF(A753=1,VLOOKUP(H753,thru_backplane!$M$2:$N$901,2,FALSE), "")</f>
        <v/>
      </c>
      <c r="F753">
        <v>706</v>
      </c>
      <c r="H753" t="s">
        <v>4170</v>
      </c>
      <c r="I753" t="s">
        <v>7107</v>
      </c>
      <c r="J753" t="s">
        <v>4741</v>
      </c>
      <c r="K753" t="s">
        <v>4391</v>
      </c>
      <c r="L753" t="s">
        <v>4742</v>
      </c>
      <c r="M753" t="s">
        <v>4860</v>
      </c>
    </row>
    <row r="754" spans="1:13" hidden="1" x14ac:dyDescent="0.25">
      <c r="A754" t="str">
        <f>IF(ISNA(VLOOKUP(H754,thru_backplane!$M$2:$M$901,1,FALSE)),"",1)</f>
        <v/>
      </c>
      <c r="B754" t="str">
        <f>IF(A754=1,VLOOKUP(H754,thru_backplane!$M$2:$N$901,2,FALSE), "")</f>
        <v/>
      </c>
      <c r="F754">
        <v>706</v>
      </c>
      <c r="H754" t="s">
        <v>4204</v>
      </c>
      <c r="I754" t="s">
        <v>7108</v>
      </c>
      <c r="J754" t="s">
        <v>4741</v>
      </c>
      <c r="K754" t="s">
        <v>4391</v>
      </c>
      <c r="L754" t="s">
        <v>4742</v>
      </c>
      <c r="M754" t="s">
        <v>4860</v>
      </c>
    </row>
    <row r="755" spans="1:13" hidden="1" x14ac:dyDescent="0.25">
      <c r="A755" t="str">
        <f>IF(ISNA(VLOOKUP(H755,thru_backplane!$M$2:$M$901,1,FALSE)),"",1)</f>
        <v/>
      </c>
      <c r="B755" t="str">
        <f>IF(A755=1,VLOOKUP(H755,thru_backplane!$M$2:$N$901,2,FALSE), "")</f>
        <v/>
      </c>
      <c r="F755">
        <v>706</v>
      </c>
      <c r="H755" t="s">
        <v>4187</v>
      </c>
      <c r="I755" t="s">
        <v>7109</v>
      </c>
      <c r="J755" t="s">
        <v>4741</v>
      </c>
      <c r="K755" t="s">
        <v>4391</v>
      </c>
      <c r="L755" t="s">
        <v>4742</v>
      </c>
      <c r="M755" t="s">
        <v>4860</v>
      </c>
    </row>
    <row r="756" spans="1:13" hidden="1" x14ac:dyDescent="0.25">
      <c r="A756" t="str">
        <f>IF(ISNA(VLOOKUP(H756,thru_backplane!$M$2:$M$901,1,FALSE)),"",1)</f>
        <v/>
      </c>
      <c r="B756" t="str">
        <f>IF(A756=1,VLOOKUP(H756,thru_backplane!$M$2:$N$901,2,FALSE), "")</f>
        <v/>
      </c>
      <c r="F756">
        <v>706</v>
      </c>
      <c r="H756" t="s">
        <v>5061</v>
      </c>
      <c r="I756" t="s">
        <v>7110</v>
      </c>
      <c r="J756" t="s">
        <v>4741</v>
      </c>
      <c r="K756" t="s">
        <v>4391</v>
      </c>
      <c r="L756" t="s">
        <v>4742</v>
      </c>
      <c r="M756" t="s">
        <v>4860</v>
      </c>
    </row>
    <row r="757" spans="1:13" hidden="1" x14ac:dyDescent="0.25">
      <c r="A757" t="str">
        <f>IF(ISNA(VLOOKUP(H757,thru_backplane!$M$2:$M$901,1,FALSE)),"",1)</f>
        <v/>
      </c>
      <c r="B757" t="str">
        <f>IF(A757=1,VLOOKUP(H757,thru_backplane!$M$2:$N$901,2,FALSE), "")</f>
        <v/>
      </c>
      <c r="F757">
        <v>706</v>
      </c>
      <c r="H757" t="s">
        <v>4166</v>
      </c>
      <c r="I757" t="s">
        <v>7111</v>
      </c>
      <c r="J757" t="s">
        <v>4741</v>
      </c>
      <c r="K757" t="s">
        <v>4391</v>
      </c>
      <c r="L757" t="s">
        <v>4742</v>
      </c>
      <c r="M757" t="s">
        <v>4860</v>
      </c>
    </row>
    <row r="758" spans="1:13" hidden="1" x14ac:dyDescent="0.25">
      <c r="A758" t="str">
        <f>IF(ISNA(VLOOKUP(H758,thru_backplane!$M$2:$M$901,1,FALSE)),"",1)</f>
        <v/>
      </c>
      <c r="B758" t="str">
        <f>IF(A758=1,VLOOKUP(H758,thru_backplane!$M$2:$N$901,2,FALSE), "")</f>
        <v/>
      </c>
      <c r="F758">
        <v>706</v>
      </c>
      <c r="H758" t="s">
        <v>5062</v>
      </c>
      <c r="I758" t="s">
        <v>7112</v>
      </c>
      <c r="J758" t="s">
        <v>4741</v>
      </c>
      <c r="K758" t="s">
        <v>4391</v>
      </c>
      <c r="L758" t="s">
        <v>4742</v>
      </c>
      <c r="M758" t="s">
        <v>4860</v>
      </c>
    </row>
    <row r="759" spans="1:13" hidden="1" x14ac:dyDescent="0.25">
      <c r="A759" t="str">
        <f>IF(ISNA(VLOOKUP(H759,thru_backplane!$M$2:$M$901,1,FALSE)),"",1)</f>
        <v/>
      </c>
      <c r="B759" t="str">
        <f>IF(A759=1,VLOOKUP(H759,thru_backplane!$M$2:$N$901,2,FALSE), "")</f>
        <v/>
      </c>
      <c r="F759">
        <v>706</v>
      </c>
      <c r="H759" t="s">
        <v>5063</v>
      </c>
      <c r="I759" t="s">
        <v>7113</v>
      </c>
      <c r="J759" t="s">
        <v>4741</v>
      </c>
      <c r="K759" t="s">
        <v>4391</v>
      </c>
      <c r="L759" t="s">
        <v>4742</v>
      </c>
      <c r="M759" t="s">
        <v>4860</v>
      </c>
    </row>
    <row r="760" spans="1:13" hidden="1" x14ac:dyDescent="0.25">
      <c r="A760" t="str">
        <f>IF(ISNA(VLOOKUP(H760,thru_backplane!$M$2:$M$901,1,FALSE)),"",1)</f>
        <v/>
      </c>
      <c r="B760" t="str">
        <f>IF(A760=1,VLOOKUP(H760,thru_backplane!$M$2:$N$901,2,FALSE), "")</f>
        <v/>
      </c>
      <c r="F760">
        <v>706</v>
      </c>
      <c r="H760" t="s">
        <v>5064</v>
      </c>
      <c r="I760" t="s">
        <v>7114</v>
      </c>
      <c r="J760" t="s">
        <v>4741</v>
      </c>
      <c r="K760" t="s">
        <v>4391</v>
      </c>
      <c r="L760" t="s">
        <v>4742</v>
      </c>
      <c r="M760" t="s">
        <v>4860</v>
      </c>
    </row>
    <row r="761" spans="1:13" hidden="1" x14ac:dyDescent="0.25">
      <c r="A761" t="str">
        <f>IF(ISNA(VLOOKUP(H761,thru_backplane!$M$2:$M$901,1,FALSE)),"",1)</f>
        <v/>
      </c>
      <c r="B761" t="str">
        <f>IF(A761=1,VLOOKUP(H761,thru_backplane!$M$2:$N$901,2,FALSE), "")</f>
        <v/>
      </c>
      <c r="F761">
        <v>706</v>
      </c>
      <c r="H761" t="s">
        <v>5065</v>
      </c>
      <c r="I761" t="s">
        <v>7115</v>
      </c>
      <c r="J761" t="s">
        <v>4741</v>
      </c>
      <c r="K761" t="s">
        <v>4391</v>
      </c>
      <c r="L761" t="s">
        <v>4742</v>
      </c>
      <c r="M761" t="s">
        <v>4860</v>
      </c>
    </row>
    <row r="762" spans="1:13" x14ac:dyDescent="0.25">
      <c r="A762">
        <f>IF(ISNA(VLOOKUP(H762,thru_backplane!$M$2:$M$901,1,FALSE)),"",1)</f>
        <v>1</v>
      </c>
      <c r="B762" t="str">
        <f>IF(A762=1,VLOOKUP(H762,thru_backplane!$M$2:$N$901,2,FALSE), "")</f>
        <v>AG24</v>
      </c>
      <c r="C762" t="str">
        <f>VLOOKUP(B762,xdc!$A$2:$B$195,2,FALSE)</f>
        <v>df_0002_n</v>
      </c>
      <c r="D762">
        <f>VLOOKUP(C762,test_groups!$A$2:$C$169,3,FALSE)</f>
        <v>26</v>
      </c>
      <c r="E762">
        <f>VLOOKUP(C762,test_groups!$A$2:$C$169,2,FALSE)</f>
        <v>45</v>
      </c>
      <c r="F762" s="17">
        <v>705</v>
      </c>
      <c r="H762" t="s">
        <v>5040</v>
      </c>
      <c r="I762" t="s">
        <v>7075</v>
      </c>
      <c r="J762" t="s">
        <v>4741</v>
      </c>
      <c r="K762" t="s">
        <v>4391</v>
      </c>
      <c r="L762" t="s">
        <v>4742</v>
      </c>
      <c r="M762" t="s">
        <v>4860</v>
      </c>
    </row>
    <row r="763" spans="1:13" x14ac:dyDescent="0.25">
      <c r="A763">
        <f>IF(ISNA(VLOOKUP(H763,thru_backplane!$M$2:$M$901,1,FALSE)),"",1)</f>
        <v>1</v>
      </c>
      <c r="B763" t="str">
        <f>IF(A763=1,VLOOKUP(H763,thru_backplane!$M$2:$N$901,2,FALSE), "")</f>
        <v>AF24</v>
      </c>
      <c r="C763" t="str">
        <f>VLOOKUP(B763,xdc!$A$2:$B$195,2,FALSE)</f>
        <v>df_0002_p</v>
      </c>
      <c r="D763">
        <f>VLOOKUP(C763,test_groups!$A$2:$C$169,3,FALSE)</f>
        <v>26</v>
      </c>
      <c r="E763">
        <f>VLOOKUP(C763,test_groups!$A$2:$C$169,2,FALSE)</f>
        <v>45</v>
      </c>
      <c r="F763" s="17">
        <v>705</v>
      </c>
      <c r="H763" t="s">
        <v>5041</v>
      </c>
      <c r="I763" t="s">
        <v>7076</v>
      </c>
      <c r="J763" t="s">
        <v>4741</v>
      </c>
      <c r="K763" t="s">
        <v>4391</v>
      </c>
      <c r="L763" t="s">
        <v>4742</v>
      </c>
      <c r="M763" t="s">
        <v>4860</v>
      </c>
    </row>
    <row r="764" spans="1:13" x14ac:dyDescent="0.25">
      <c r="A764">
        <f>IF(ISNA(VLOOKUP(H764,thru_backplane!$M$2:$M$901,1,FALSE)),"",1)</f>
        <v>1</v>
      </c>
      <c r="B764" t="str">
        <f>IF(A764=1,VLOOKUP(H764,thru_backplane!$M$2:$N$901,2,FALSE), "")</f>
        <v>AN27</v>
      </c>
      <c r="C764" t="str">
        <f>VLOOKUP(B764,xdc!$A$2:$B$195,2,FALSE)</f>
        <v>df_0004_n</v>
      </c>
      <c r="D764">
        <f>VLOOKUP(C764,test_groups!$A$2:$C$169,3,FALSE)</f>
        <v>26</v>
      </c>
      <c r="E764">
        <f>VLOOKUP(C764,test_groups!$A$2:$C$169,2,FALSE)</f>
        <v>45</v>
      </c>
      <c r="F764" s="17">
        <v>707</v>
      </c>
      <c r="H764" t="s">
        <v>5131</v>
      </c>
      <c r="I764" t="s">
        <v>7181</v>
      </c>
      <c r="J764" t="s">
        <v>4741</v>
      </c>
      <c r="K764" t="s">
        <v>4391</v>
      </c>
      <c r="L764" t="s">
        <v>4742</v>
      </c>
      <c r="M764" t="s">
        <v>4860</v>
      </c>
    </row>
    <row r="765" spans="1:13" x14ac:dyDescent="0.25">
      <c r="A765">
        <f>IF(ISNA(VLOOKUP(H765,thru_backplane!$M$2:$M$901,1,FALSE)),"",1)</f>
        <v>1</v>
      </c>
      <c r="B765" t="str">
        <f>IF(A765=1,VLOOKUP(H765,thru_backplane!$M$2:$N$901,2,FALSE), "")</f>
        <v>AM27</v>
      </c>
      <c r="C765" t="str">
        <f>VLOOKUP(B765,xdc!$A$2:$B$195,2,FALSE)</f>
        <v>df_0004_p</v>
      </c>
      <c r="D765">
        <f>VLOOKUP(C765,test_groups!$A$2:$C$169,3,FALSE)</f>
        <v>26</v>
      </c>
      <c r="E765">
        <f>VLOOKUP(C765,test_groups!$A$2:$C$169,2,FALSE)</f>
        <v>45</v>
      </c>
      <c r="F765" s="17">
        <v>707</v>
      </c>
      <c r="H765" t="s">
        <v>5132</v>
      </c>
      <c r="I765" t="s">
        <v>7182</v>
      </c>
      <c r="J765" t="s">
        <v>4741</v>
      </c>
      <c r="K765" t="s">
        <v>4391</v>
      </c>
      <c r="L765" t="s">
        <v>4742</v>
      </c>
      <c r="M765" t="s">
        <v>4860</v>
      </c>
    </row>
    <row r="766" spans="1:13" hidden="1" x14ac:dyDescent="0.25">
      <c r="A766" t="str">
        <f>IF(ISNA(VLOOKUP(H766,thru_backplane!$M$2:$M$901,1,FALSE)),"",1)</f>
        <v/>
      </c>
      <c r="B766" t="str">
        <f>IF(A766=1,VLOOKUP(H766,thru_backplane!$M$2:$N$901,2,FALSE), "")</f>
        <v/>
      </c>
      <c r="F766">
        <v>706</v>
      </c>
      <c r="H766" t="s">
        <v>5070</v>
      </c>
      <c r="I766" t="s">
        <v>7120</v>
      </c>
      <c r="J766" t="s">
        <v>4741</v>
      </c>
      <c r="K766" t="s">
        <v>4391</v>
      </c>
      <c r="L766" t="s">
        <v>4742</v>
      </c>
      <c r="M766" t="s">
        <v>4860</v>
      </c>
    </row>
    <row r="767" spans="1:13" hidden="1" x14ac:dyDescent="0.25">
      <c r="A767" t="str">
        <f>IF(ISNA(VLOOKUP(H767,thru_backplane!$M$2:$M$901,1,FALSE)),"",1)</f>
        <v/>
      </c>
      <c r="B767" t="str">
        <f>IF(A767=1,VLOOKUP(H767,thru_backplane!$M$2:$N$901,2,FALSE), "")</f>
        <v/>
      </c>
      <c r="F767">
        <v>706</v>
      </c>
      <c r="H767" t="s">
        <v>5071</v>
      </c>
      <c r="I767" t="s">
        <v>7121</v>
      </c>
      <c r="J767" t="s">
        <v>4741</v>
      </c>
      <c r="K767" t="s">
        <v>4391</v>
      </c>
      <c r="L767" t="s">
        <v>4742</v>
      </c>
      <c r="M767" t="s">
        <v>4860</v>
      </c>
    </row>
    <row r="768" spans="1:13" x14ac:dyDescent="0.25">
      <c r="A768">
        <f>IF(ISNA(VLOOKUP(H768,thru_backplane!$M$2:$M$901,1,FALSE)),"",1)</f>
        <v>1</v>
      </c>
      <c r="B768" t="str">
        <f>IF(A768=1,VLOOKUP(H768,thru_backplane!$M$2:$N$901,2,FALSE), "")</f>
        <v>AP28</v>
      </c>
      <c r="C768" t="str">
        <f>VLOOKUP(B768,xdc!$A$2:$B$195,2,FALSE)</f>
        <v>df_0007_n</v>
      </c>
      <c r="D768">
        <f>VLOOKUP(C768,test_groups!$A$2:$C$169,3,FALSE)</f>
        <v>27</v>
      </c>
      <c r="E768">
        <f>VLOOKUP(C768,test_groups!$A$2:$C$169,2,FALSE)</f>
        <v>45</v>
      </c>
      <c r="F768" s="17">
        <v>704</v>
      </c>
      <c r="H768" t="s">
        <v>4998</v>
      </c>
      <c r="I768" t="s">
        <v>7020</v>
      </c>
      <c r="J768" t="s">
        <v>4741</v>
      </c>
      <c r="K768" t="s">
        <v>4391</v>
      </c>
      <c r="L768" t="s">
        <v>4742</v>
      </c>
      <c r="M768" t="s">
        <v>4860</v>
      </c>
    </row>
    <row r="769" spans="1:13" x14ac:dyDescent="0.25">
      <c r="A769">
        <f>IF(ISNA(VLOOKUP(H769,thru_backplane!$M$2:$M$901,1,FALSE)),"",1)</f>
        <v>1</v>
      </c>
      <c r="B769" t="str">
        <f>IF(A769=1,VLOOKUP(H769,thru_backplane!$M$2:$N$901,2,FALSE), "")</f>
        <v>AN28</v>
      </c>
      <c r="C769" t="str">
        <f>VLOOKUP(B769,xdc!$A$2:$B$195,2,FALSE)</f>
        <v>df_0007_p</v>
      </c>
      <c r="D769">
        <f>VLOOKUP(C769,test_groups!$A$2:$C$169,3,FALSE)</f>
        <v>27</v>
      </c>
      <c r="E769">
        <f>VLOOKUP(C769,test_groups!$A$2:$C$169,2,FALSE)</f>
        <v>45</v>
      </c>
      <c r="F769" s="17">
        <v>704</v>
      </c>
      <c r="H769" t="s">
        <v>4999</v>
      </c>
      <c r="I769" t="s">
        <v>7021</v>
      </c>
      <c r="J769" t="s">
        <v>4741</v>
      </c>
      <c r="K769" t="s">
        <v>4391</v>
      </c>
      <c r="L769" t="s">
        <v>4742</v>
      </c>
      <c r="M769" t="s">
        <v>4860</v>
      </c>
    </row>
    <row r="770" spans="1:13" x14ac:dyDescent="0.25">
      <c r="A770">
        <f>IF(ISNA(VLOOKUP(H770,thru_backplane!$M$2:$M$901,1,FALSE)),"",1)</f>
        <v>1</v>
      </c>
      <c r="B770" t="str">
        <f>IF(A770=1,VLOOKUP(H770,thru_backplane!$M$2:$N$901,2,FALSE), "")</f>
        <v>AL28</v>
      </c>
      <c r="C770" t="str">
        <f>VLOOKUP(B770,xdc!$A$2:$B$195,2,FALSE)</f>
        <v>df_0010_n</v>
      </c>
      <c r="D770">
        <f>VLOOKUP(C770,test_groups!$A$2:$C$169,3,FALSE)</f>
        <v>27</v>
      </c>
      <c r="E770">
        <f>VLOOKUP(C770,test_groups!$A$2:$C$169,2,FALSE)</f>
        <v>45</v>
      </c>
      <c r="F770" s="17">
        <v>705</v>
      </c>
      <c r="H770" t="s">
        <v>5005</v>
      </c>
      <c r="I770" t="s">
        <v>7025</v>
      </c>
      <c r="J770" t="s">
        <v>4741</v>
      </c>
      <c r="K770" t="s">
        <v>4391</v>
      </c>
      <c r="L770" t="s">
        <v>4742</v>
      </c>
      <c r="M770" t="s">
        <v>4860</v>
      </c>
    </row>
    <row r="771" spans="1:13" x14ac:dyDescent="0.25">
      <c r="A771">
        <f>IF(ISNA(VLOOKUP(H771,thru_backplane!$M$2:$M$901,1,FALSE)),"",1)</f>
        <v>1</v>
      </c>
      <c r="B771" t="str">
        <f>IF(A771=1,VLOOKUP(H771,thru_backplane!$M$2:$N$901,2,FALSE), "")</f>
        <v>AL27</v>
      </c>
      <c r="C771" t="str">
        <f>VLOOKUP(B771,xdc!$A$2:$B$195,2,FALSE)</f>
        <v>df_0010_p</v>
      </c>
      <c r="D771">
        <f>VLOOKUP(C771,test_groups!$A$2:$C$169,3,FALSE)</f>
        <v>27</v>
      </c>
      <c r="E771">
        <f>VLOOKUP(C771,test_groups!$A$2:$C$169,2,FALSE)</f>
        <v>45</v>
      </c>
      <c r="F771" s="17">
        <v>705</v>
      </c>
      <c r="H771" t="s">
        <v>5006</v>
      </c>
      <c r="I771" t="s">
        <v>7026</v>
      </c>
      <c r="J771" t="s">
        <v>4741</v>
      </c>
      <c r="K771" t="s">
        <v>4391</v>
      </c>
      <c r="L771" t="s">
        <v>4742</v>
      </c>
      <c r="M771" t="s">
        <v>4860</v>
      </c>
    </row>
    <row r="772" spans="1:13" hidden="1" x14ac:dyDescent="0.25">
      <c r="A772" t="str">
        <f>IF(ISNA(VLOOKUP(H772,thru_backplane!$M$2:$M$901,1,FALSE)),"",1)</f>
        <v/>
      </c>
      <c r="B772" t="str">
        <f>IF(A772=1,VLOOKUP(H772,thru_backplane!$M$2:$N$901,2,FALSE), "")</f>
        <v/>
      </c>
      <c r="F772">
        <v>706</v>
      </c>
      <c r="H772" t="s">
        <v>5076</v>
      </c>
      <c r="I772" t="s">
        <v>7126</v>
      </c>
      <c r="J772" t="s">
        <v>4741</v>
      </c>
      <c r="K772" t="s">
        <v>4391</v>
      </c>
      <c r="L772" t="s">
        <v>4742</v>
      </c>
      <c r="M772" t="s">
        <v>4860</v>
      </c>
    </row>
    <row r="773" spans="1:13" hidden="1" x14ac:dyDescent="0.25">
      <c r="A773" t="str">
        <f>IF(ISNA(VLOOKUP(H773,thru_backplane!$M$2:$M$901,1,FALSE)),"",1)</f>
        <v/>
      </c>
      <c r="B773" t="str">
        <f>IF(A773=1,VLOOKUP(H773,thru_backplane!$M$2:$N$901,2,FALSE), "")</f>
        <v/>
      </c>
      <c r="F773">
        <v>706</v>
      </c>
      <c r="H773" t="s">
        <v>5077</v>
      </c>
      <c r="I773" t="s">
        <v>7127</v>
      </c>
      <c r="J773" t="s">
        <v>4741</v>
      </c>
      <c r="K773" t="s">
        <v>4391</v>
      </c>
      <c r="L773" t="s">
        <v>4742</v>
      </c>
      <c r="M773" t="s">
        <v>4860</v>
      </c>
    </row>
    <row r="774" spans="1:13" x14ac:dyDescent="0.25">
      <c r="A774">
        <f>IF(ISNA(VLOOKUP(H774,thru_backplane!$M$2:$M$901,1,FALSE)),"",1)</f>
        <v>1</v>
      </c>
      <c r="B774" t="str">
        <f>IF(A774=1,VLOOKUP(H774,thru_backplane!$M$2:$N$901,2,FALSE), "")</f>
        <v>AK28</v>
      </c>
      <c r="C774" t="str">
        <f>VLOOKUP(B774,xdc!$A$2:$B$195,2,FALSE)</f>
        <v>df_0016_n</v>
      </c>
      <c r="D774">
        <f>VLOOKUP(C774,test_groups!$A$2:$C$169,3,FALSE)</f>
        <v>28</v>
      </c>
      <c r="E774">
        <f>VLOOKUP(C774,test_groups!$A$2:$C$169,2,FALSE)</f>
        <v>45</v>
      </c>
      <c r="F774" s="18">
        <v>705</v>
      </c>
      <c r="H774" t="s">
        <v>4246</v>
      </c>
      <c r="I774" t="s">
        <v>7043</v>
      </c>
      <c r="J774" t="s">
        <v>4741</v>
      </c>
      <c r="K774" t="s">
        <v>4391</v>
      </c>
      <c r="L774" t="s">
        <v>4742</v>
      </c>
      <c r="M774" t="s">
        <v>4860</v>
      </c>
    </row>
    <row r="775" spans="1:13" x14ac:dyDescent="0.25">
      <c r="A775">
        <f>IF(ISNA(VLOOKUP(H775,thru_backplane!$M$2:$M$901,1,FALSE)),"",1)</f>
        <v>1</v>
      </c>
      <c r="B775" t="str">
        <f>IF(A775=1,VLOOKUP(H775,thru_backplane!$M$2:$N$901,2,FALSE), "")</f>
        <v>AK27</v>
      </c>
      <c r="C775" t="str">
        <f>VLOOKUP(B775,xdc!$A$2:$B$195,2,FALSE)</f>
        <v>df_0016_p</v>
      </c>
      <c r="D775">
        <f>VLOOKUP(C775,test_groups!$A$2:$C$169,3,FALSE)</f>
        <v>28</v>
      </c>
      <c r="E775">
        <f>VLOOKUP(C775,test_groups!$A$2:$C$169,2,FALSE)</f>
        <v>45</v>
      </c>
      <c r="F775" s="18">
        <v>705</v>
      </c>
      <c r="H775" t="s">
        <v>4210</v>
      </c>
      <c r="I775" t="s">
        <v>7044</v>
      </c>
      <c r="J775" t="s">
        <v>4741</v>
      </c>
      <c r="K775" t="s">
        <v>4391</v>
      </c>
      <c r="L775" t="s">
        <v>4742</v>
      </c>
      <c r="M775" t="s">
        <v>4860</v>
      </c>
    </row>
    <row r="776" spans="1:13" hidden="1" x14ac:dyDescent="0.25">
      <c r="A776" t="str">
        <f>IF(ISNA(VLOOKUP(H776,thru_backplane!$M$2:$M$901,1,FALSE)),"",1)</f>
        <v/>
      </c>
      <c r="B776" t="str">
        <f>IF(A776=1,VLOOKUP(H776,thru_backplane!$M$2:$N$901,2,FALSE), "")</f>
        <v/>
      </c>
      <c r="F776">
        <v>706</v>
      </c>
      <c r="H776" t="s">
        <v>5080</v>
      </c>
      <c r="I776" t="s">
        <v>7130</v>
      </c>
      <c r="J776" t="s">
        <v>4741</v>
      </c>
      <c r="K776" t="s">
        <v>4391</v>
      </c>
      <c r="L776" t="s">
        <v>4742</v>
      </c>
      <c r="M776" t="s">
        <v>4860</v>
      </c>
    </row>
    <row r="777" spans="1:13" hidden="1" x14ac:dyDescent="0.25">
      <c r="A777" t="str">
        <f>IF(ISNA(VLOOKUP(H777,thru_backplane!$M$2:$M$901,1,FALSE)),"",1)</f>
        <v/>
      </c>
      <c r="B777" t="str">
        <f>IF(A777=1,VLOOKUP(H777,thru_backplane!$M$2:$N$901,2,FALSE), "")</f>
        <v/>
      </c>
      <c r="F777">
        <v>706</v>
      </c>
      <c r="H777" t="s">
        <v>5081</v>
      </c>
      <c r="I777" t="s">
        <v>7131</v>
      </c>
      <c r="J777" t="s">
        <v>4741</v>
      </c>
      <c r="K777" t="s">
        <v>4391</v>
      </c>
      <c r="L777" t="s">
        <v>4742</v>
      </c>
      <c r="M777" t="s">
        <v>4860</v>
      </c>
    </row>
    <row r="778" spans="1:13" x14ac:dyDescent="0.25">
      <c r="A778">
        <f>IF(ISNA(VLOOKUP(H778,thru_backplane!$M$2:$M$901,1,FALSE)),"",1)</f>
        <v>1</v>
      </c>
      <c r="B778" t="str">
        <f>IF(A778=1,VLOOKUP(H778,thru_backplane!$M$2:$N$901,2,FALSE), "")</f>
        <v>AG25</v>
      </c>
      <c r="C778" t="str">
        <f>VLOOKUP(B778,xdc!$A$2:$B$195,2,FALSE)</f>
        <v>df_0014_n</v>
      </c>
      <c r="D778">
        <f>VLOOKUP(C778,test_groups!$A$2:$C$169,3,FALSE)</f>
        <v>28</v>
      </c>
      <c r="E778">
        <f>VLOOKUP(C778,test_groups!$A$2:$C$169,2,FALSE)</f>
        <v>45</v>
      </c>
      <c r="F778" s="18">
        <v>705</v>
      </c>
      <c r="H778" t="s">
        <v>5032</v>
      </c>
      <c r="I778" t="s">
        <v>7067</v>
      </c>
      <c r="J778" t="s">
        <v>4741</v>
      </c>
      <c r="K778" t="s">
        <v>4391</v>
      </c>
      <c r="L778" t="s">
        <v>4742</v>
      </c>
      <c r="M778" t="s">
        <v>4860</v>
      </c>
    </row>
    <row r="779" spans="1:13" x14ac:dyDescent="0.25">
      <c r="A779">
        <f>IF(ISNA(VLOOKUP(H779,thru_backplane!$M$2:$M$901,1,FALSE)),"",1)</f>
        <v>1</v>
      </c>
      <c r="B779" t="str">
        <f>IF(A779=1,VLOOKUP(H779,thru_backplane!$M$2:$N$901,2,FALSE), "")</f>
        <v>AF25</v>
      </c>
      <c r="C779" t="str">
        <f>VLOOKUP(B779,xdc!$A$2:$B$195,2,FALSE)</f>
        <v>df_0014_p</v>
      </c>
      <c r="D779">
        <f>VLOOKUP(C779,test_groups!$A$2:$C$169,3,FALSE)</f>
        <v>28</v>
      </c>
      <c r="E779">
        <f>VLOOKUP(C779,test_groups!$A$2:$C$169,2,FALSE)</f>
        <v>45</v>
      </c>
      <c r="F779" s="18">
        <v>705</v>
      </c>
      <c r="H779" t="s">
        <v>5033</v>
      </c>
      <c r="I779" t="s">
        <v>7068</v>
      </c>
      <c r="J779" t="s">
        <v>4741</v>
      </c>
      <c r="K779" t="s">
        <v>4391</v>
      </c>
      <c r="L779" t="s">
        <v>4742</v>
      </c>
      <c r="M779" t="s">
        <v>4860</v>
      </c>
    </row>
    <row r="780" spans="1:13" hidden="1" x14ac:dyDescent="0.25">
      <c r="A780" t="str">
        <f>IF(ISNA(VLOOKUP(H780,thru_backplane!$M$2:$M$901,1,FALSE)),"",1)</f>
        <v/>
      </c>
      <c r="B780" t="str">
        <f>IF(A780=1,VLOOKUP(H780,thru_backplane!$M$2:$N$901,2,FALSE), "")</f>
        <v/>
      </c>
      <c r="F780">
        <v>706</v>
      </c>
      <c r="H780" t="s">
        <v>5084</v>
      </c>
      <c r="I780" t="s">
        <v>7134</v>
      </c>
      <c r="J780" t="s">
        <v>4391</v>
      </c>
      <c r="K780" t="s">
        <v>4391</v>
      </c>
      <c r="L780" t="s">
        <v>4742</v>
      </c>
      <c r="M780" t="s">
        <v>4391</v>
      </c>
    </row>
    <row r="781" spans="1:13" hidden="1" x14ac:dyDescent="0.25">
      <c r="A781" t="str">
        <f>IF(ISNA(VLOOKUP(H781,thru_backplane!$M$2:$M$901,1,FALSE)),"",1)</f>
        <v/>
      </c>
      <c r="B781" t="str">
        <f>IF(A781=1,VLOOKUP(H781,thru_backplane!$M$2:$N$901,2,FALSE), "")</f>
        <v/>
      </c>
      <c r="F781">
        <v>706</v>
      </c>
      <c r="H781" t="s">
        <v>5085</v>
      </c>
      <c r="I781" t="s">
        <v>7134</v>
      </c>
      <c r="J781" t="s">
        <v>4391</v>
      </c>
      <c r="K781" t="s">
        <v>4391</v>
      </c>
      <c r="L781" t="s">
        <v>4742</v>
      </c>
      <c r="M781" t="s">
        <v>4391</v>
      </c>
    </row>
    <row r="782" spans="1:13" hidden="1" x14ac:dyDescent="0.25">
      <c r="A782" t="str">
        <f>IF(ISNA(VLOOKUP(H782,thru_backplane!$M$2:$M$901,1,FALSE)),"",1)</f>
        <v/>
      </c>
      <c r="B782" t="str">
        <f>IF(A782=1,VLOOKUP(H782,thru_backplane!$M$2:$N$901,2,FALSE), "")</f>
        <v/>
      </c>
      <c r="F782">
        <v>706</v>
      </c>
      <c r="H782" t="s">
        <v>5086</v>
      </c>
      <c r="I782" t="s">
        <v>7134</v>
      </c>
      <c r="J782" t="s">
        <v>4391</v>
      </c>
      <c r="K782" t="s">
        <v>4391</v>
      </c>
      <c r="L782" t="s">
        <v>4742</v>
      </c>
      <c r="M782" t="s">
        <v>4391</v>
      </c>
    </row>
    <row r="783" spans="1:13" x14ac:dyDescent="0.25">
      <c r="A783">
        <f>IF(ISNA(VLOOKUP(H783,thru_backplane!$M$2:$M$901,1,FALSE)),"",1)</f>
        <v>1</v>
      </c>
      <c r="B783" t="str">
        <f>IF(A783=1,VLOOKUP(H783,thru_backplane!$M$2:$N$901,2,FALSE), "")</f>
        <v>AM25</v>
      </c>
      <c r="C783" t="str">
        <f>VLOOKUP(B783,xdc!$A$2:$B$195,2,FALSE)</f>
        <v>df_0022_n</v>
      </c>
      <c r="D783">
        <f>VLOOKUP(C783,test_groups!$A$2:$C$169,3,FALSE)</f>
        <v>29</v>
      </c>
      <c r="E783">
        <f>VLOOKUP(C783,test_groups!$A$2:$C$169,2,FALSE)</f>
        <v>45</v>
      </c>
      <c r="F783" s="17">
        <v>704</v>
      </c>
      <c r="H783" t="s">
        <v>4988</v>
      </c>
      <c r="I783" t="s">
        <v>7010</v>
      </c>
      <c r="J783" t="s">
        <v>4741</v>
      </c>
      <c r="K783" t="s">
        <v>4391</v>
      </c>
      <c r="L783" t="s">
        <v>4742</v>
      </c>
      <c r="M783" t="s">
        <v>4860</v>
      </c>
    </row>
    <row r="784" spans="1:13" x14ac:dyDescent="0.25">
      <c r="A784">
        <f>IF(ISNA(VLOOKUP(H784,thru_backplane!$M$2:$M$901,1,FALSE)),"",1)</f>
        <v>1</v>
      </c>
      <c r="B784" t="str">
        <f>IF(A784=1,VLOOKUP(H784,thru_backplane!$M$2:$N$901,2,FALSE), "")</f>
        <v>AM24</v>
      </c>
      <c r="C784" t="str">
        <f>VLOOKUP(B784,xdc!$A$2:$B$195,2,FALSE)</f>
        <v>df_0022_p</v>
      </c>
      <c r="D784">
        <f>VLOOKUP(C784,test_groups!$A$2:$C$169,3,FALSE)</f>
        <v>29</v>
      </c>
      <c r="E784">
        <f>VLOOKUP(C784,test_groups!$A$2:$C$169,2,FALSE)</f>
        <v>45</v>
      </c>
      <c r="F784" s="17">
        <v>704</v>
      </c>
      <c r="H784" t="s">
        <v>4989</v>
      </c>
      <c r="I784" t="s">
        <v>7011</v>
      </c>
      <c r="J784" t="s">
        <v>4741</v>
      </c>
      <c r="K784" t="s">
        <v>4391</v>
      </c>
      <c r="L784" t="s">
        <v>4742</v>
      </c>
      <c r="M784" t="s">
        <v>4860</v>
      </c>
    </row>
    <row r="785" spans="1:13" x14ac:dyDescent="0.25">
      <c r="A785">
        <f>IF(ISNA(VLOOKUP(H785,thru_backplane!$M$2:$M$901,1,FALSE)),"",1)</f>
        <v>1</v>
      </c>
      <c r="B785" t="str">
        <f>IF(A785=1,VLOOKUP(H785,thru_backplane!$M$2:$N$901,2,FALSE), "")</f>
        <v>AE26</v>
      </c>
      <c r="C785" t="str">
        <f>VLOOKUP(B785,xdc!$A$2:$B$195,2,FALSE)</f>
        <v>df_0018_n</v>
      </c>
      <c r="D785">
        <f>VLOOKUP(C785,test_groups!$A$2:$C$169,3,FALSE)</f>
        <v>29</v>
      </c>
      <c r="E785">
        <f>VLOOKUP(C785,test_groups!$A$2:$C$169,2,FALSE)</f>
        <v>45</v>
      </c>
      <c r="F785" s="17">
        <v>705</v>
      </c>
      <c r="H785" t="s">
        <v>5030</v>
      </c>
      <c r="I785" t="s">
        <v>7065</v>
      </c>
      <c r="J785" t="s">
        <v>4741</v>
      </c>
      <c r="K785" t="s">
        <v>4391</v>
      </c>
      <c r="L785" t="s">
        <v>4742</v>
      </c>
      <c r="M785" t="s">
        <v>4860</v>
      </c>
    </row>
    <row r="786" spans="1:13" x14ac:dyDescent="0.25">
      <c r="A786">
        <f>IF(ISNA(VLOOKUP(H786,thru_backplane!$M$2:$M$901,1,FALSE)),"",1)</f>
        <v>1</v>
      </c>
      <c r="B786" t="str">
        <f>IF(A786=1,VLOOKUP(H786,thru_backplane!$M$2:$N$901,2,FALSE), "")</f>
        <v>AD26</v>
      </c>
      <c r="C786" t="str">
        <f>VLOOKUP(B786,xdc!$A$2:$B$195,2,FALSE)</f>
        <v>df_0018_p</v>
      </c>
      <c r="D786">
        <f>VLOOKUP(C786,test_groups!$A$2:$C$169,3,FALSE)</f>
        <v>29</v>
      </c>
      <c r="E786">
        <f>VLOOKUP(C786,test_groups!$A$2:$C$169,2,FALSE)</f>
        <v>45</v>
      </c>
      <c r="F786" s="17">
        <v>705</v>
      </c>
      <c r="H786" t="s">
        <v>5031</v>
      </c>
      <c r="I786" t="s">
        <v>7066</v>
      </c>
      <c r="J786" t="s">
        <v>4741</v>
      </c>
      <c r="K786" t="s">
        <v>4391</v>
      </c>
      <c r="L786" t="s">
        <v>4742</v>
      </c>
      <c r="M786" t="s">
        <v>4860</v>
      </c>
    </row>
    <row r="787" spans="1:13" hidden="1" x14ac:dyDescent="0.25">
      <c r="A787" t="str">
        <f>IF(ISNA(VLOOKUP(H787,thru_backplane!$M$2:$M$901,1,FALSE)),"",1)</f>
        <v/>
      </c>
      <c r="B787" t="str">
        <f>IF(A787=1,VLOOKUP(H787,thru_backplane!$M$2:$N$901,2,FALSE), "")</f>
        <v/>
      </c>
      <c r="F787">
        <v>707</v>
      </c>
      <c r="H787" t="s">
        <v>5091</v>
      </c>
      <c r="I787" t="s">
        <v>7139</v>
      </c>
      <c r="J787" t="s">
        <v>4741</v>
      </c>
      <c r="K787" t="s">
        <v>4391</v>
      </c>
      <c r="L787" t="s">
        <v>4742</v>
      </c>
      <c r="M787" t="s">
        <v>4860</v>
      </c>
    </row>
    <row r="788" spans="1:13" hidden="1" x14ac:dyDescent="0.25">
      <c r="A788" t="str">
        <f>IF(ISNA(VLOOKUP(H788,thru_backplane!$M$2:$M$901,1,FALSE)),"",1)</f>
        <v/>
      </c>
      <c r="B788" t="str">
        <f>IF(A788=1,VLOOKUP(H788,thru_backplane!$M$2:$N$901,2,FALSE), "")</f>
        <v/>
      </c>
      <c r="F788">
        <v>707</v>
      </c>
      <c r="H788" t="s">
        <v>5092</v>
      </c>
      <c r="I788" t="s">
        <v>7140</v>
      </c>
      <c r="J788" t="s">
        <v>4741</v>
      </c>
      <c r="K788" t="s">
        <v>4391</v>
      </c>
      <c r="L788" t="s">
        <v>4742</v>
      </c>
      <c r="M788" t="s">
        <v>4860</v>
      </c>
    </row>
    <row r="789" spans="1:13" hidden="1" x14ac:dyDescent="0.25">
      <c r="A789" t="str">
        <f>IF(ISNA(VLOOKUP(H789,thru_backplane!$M$2:$M$901,1,FALSE)),"",1)</f>
        <v/>
      </c>
      <c r="B789" t="str">
        <f>IF(A789=1,VLOOKUP(H789,thru_backplane!$M$2:$N$901,2,FALSE), "")</f>
        <v/>
      </c>
      <c r="F789">
        <v>707</v>
      </c>
      <c r="H789" t="s">
        <v>5093</v>
      </c>
      <c r="I789" t="s">
        <v>7141</v>
      </c>
      <c r="J789" t="s">
        <v>4741</v>
      </c>
      <c r="K789" t="s">
        <v>4391</v>
      </c>
      <c r="L789" t="s">
        <v>4742</v>
      </c>
      <c r="M789" t="s">
        <v>4860</v>
      </c>
    </row>
    <row r="790" spans="1:13" hidden="1" x14ac:dyDescent="0.25">
      <c r="A790" t="str">
        <f>IF(ISNA(VLOOKUP(H790,thru_backplane!$M$2:$M$901,1,FALSE)),"",1)</f>
        <v/>
      </c>
      <c r="B790" t="str">
        <f>IF(A790=1,VLOOKUP(H790,thru_backplane!$M$2:$N$901,2,FALSE), "")</f>
        <v/>
      </c>
      <c r="F790">
        <v>707</v>
      </c>
      <c r="H790" t="s">
        <v>5094</v>
      </c>
      <c r="I790" t="s">
        <v>7142</v>
      </c>
      <c r="J790" t="s">
        <v>4741</v>
      </c>
      <c r="K790" t="s">
        <v>4391</v>
      </c>
      <c r="L790" t="s">
        <v>4742</v>
      </c>
      <c r="M790" t="s">
        <v>4860</v>
      </c>
    </row>
    <row r="791" spans="1:13" hidden="1" x14ac:dyDescent="0.25">
      <c r="A791" t="str">
        <f>IF(ISNA(VLOOKUP(H791,thru_backplane!$M$2:$M$901,1,FALSE)),"",1)</f>
        <v/>
      </c>
      <c r="B791" t="str">
        <f>IF(A791=1,VLOOKUP(H791,thru_backplane!$M$2:$N$901,2,FALSE), "")</f>
        <v/>
      </c>
      <c r="F791">
        <v>707</v>
      </c>
      <c r="H791" t="s">
        <v>5095</v>
      </c>
      <c r="I791" t="s">
        <v>7143</v>
      </c>
      <c r="J791" t="s">
        <v>4741</v>
      </c>
      <c r="K791" t="s">
        <v>4391</v>
      </c>
      <c r="L791" t="s">
        <v>4742</v>
      </c>
      <c r="M791" t="s">
        <v>4860</v>
      </c>
    </row>
    <row r="792" spans="1:13" hidden="1" x14ac:dyDescent="0.25">
      <c r="A792" t="str">
        <f>IF(ISNA(VLOOKUP(H792,thru_backplane!$M$2:$M$901,1,FALSE)),"",1)</f>
        <v/>
      </c>
      <c r="B792" t="str">
        <f>IF(A792=1,VLOOKUP(H792,thru_backplane!$M$2:$N$901,2,FALSE), "")</f>
        <v/>
      </c>
      <c r="F792">
        <v>707</v>
      </c>
      <c r="H792" t="s">
        <v>4203</v>
      </c>
      <c r="I792" t="s">
        <v>7144</v>
      </c>
      <c r="J792" t="s">
        <v>4741</v>
      </c>
      <c r="K792" t="s">
        <v>4391</v>
      </c>
      <c r="L792" t="s">
        <v>4742</v>
      </c>
      <c r="M792" t="s">
        <v>4860</v>
      </c>
    </row>
    <row r="793" spans="1:13" hidden="1" x14ac:dyDescent="0.25">
      <c r="A793" t="str">
        <f>IF(ISNA(VLOOKUP(H793,thru_backplane!$M$2:$M$901,1,FALSE)),"",1)</f>
        <v/>
      </c>
      <c r="B793" t="str">
        <f>IF(A793=1,VLOOKUP(H793,thru_backplane!$M$2:$N$901,2,FALSE), "")</f>
        <v/>
      </c>
      <c r="F793">
        <v>707</v>
      </c>
      <c r="H793" t="s">
        <v>5096</v>
      </c>
      <c r="I793" t="s">
        <v>7145</v>
      </c>
      <c r="J793" t="s">
        <v>4741</v>
      </c>
      <c r="K793" t="s">
        <v>4391</v>
      </c>
      <c r="L793" t="s">
        <v>4742</v>
      </c>
      <c r="M793" t="s">
        <v>4860</v>
      </c>
    </row>
    <row r="794" spans="1:13" hidden="1" x14ac:dyDescent="0.25">
      <c r="A794" t="str">
        <f>IF(ISNA(VLOOKUP(H794,thru_backplane!$M$2:$M$901,1,FALSE)),"",1)</f>
        <v/>
      </c>
      <c r="B794" t="str">
        <f>IF(A794=1,VLOOKUP(H794,thru_backplane!$M$2:$N$901,2,FALSE), "")</f>
        <v/>
      </c>
      <c r="F794">
        <v>707</v>
      </c>
      <c r="H794" t="s">
        <v>5097</v>
      </c>
      <c r="I794" t="s">
        <v>7146</v>
      </c>
      <c r="J794" t="s">
        <v>4741</v>
      </c>
      <c r="K794" t="s">
        <v>4391</v>
      </c>
      <c r="L794" t="s">
        <v>4742</v>
      </c>
      <c r="M794" t="s">
        <v>4860</v>
      </c>
    </row>
    <row r="795" spans="1:13" hidden="1" x14ac:dyDescent="0.25">
      <c r="A795" t="str">
        <f>IF(ISNA(VLOOKUP(H795,thru_backplane!$M$2:$M$901,1,FALSE)),"",1)</f>
        <v/>
      </c>
      <c r="B795" t="str">
        <f>IF(A795=1,VLOOKUP(H795,thru_backplane!$M$2:$N$901,2,FALSE), "")</f>
        <v/>
      </c>
      <c r="F795">
        <v>707</v>
      </c>
      <c r="H795" t="s">
        <v>5098</v>
      </c>
      <c r="I795" t="s">
        <v>7147</v>
      </c>
      <c r="J795" t="s">
        <v>4741</v>
      </c>
      <c r="K795" t="s">
        <v>4391</v>
      </c>
      <c r="L795" t="s">
        <v>4742</v>
      </c>
      <c r="M795" t="s">
        <v>4860</v>
      </c>
    </row>
    <row r="796" spans="1:13" hidden="1" x14ac:dyDescent="0.25">
      <c r="A796" t="str">
        <f>IF(ISNA(VLOOKUP(H796,thru_backplane!$M$2:$M$901,1,FALSE)),"",1)</f>
        <v/>
      </c>
      <c r="B796" t="str">
        <f>IF(A796=1,VLOOKUP(H796,thru_backplane!$M$2:$N$901,2,FALSE), "")</f>
        <v/>
      </c>
      <c r="F796">
        <v>707</v>
      </c>
      <c r="H796" t="s">
        <v>5099</v>
      </c>
      <c r="I796" t="s">
        <v>7148</v>
      </c>
      <c r="J796" t="s">
        <v>4741</v>
      </c>
      <c r="K796" t="s">
        <v>4391</v>
      </c>
      <c r="L796" t="s">
        <v>4742</v>
      </c>
      <c r="M796" t="s">
        <v>4860</v>
      </c>
    </row>
    <row r="797" spans="1:13" hidden="1" x14ac:dyDescent="0.25">
      <c r="A797" t="str">
        <f>IF(ISNA(VLOOKUP(H797,thru_backplane!$M$2:$M$901,1,FALSE)),"",1)</f>
        <v/>
      </c>
      <c r="B797" t="str">
        <f>IF(A797=1,VLOOKUP(H797,thru_backplane!$M$2:$N$901,2,FALSE), "")</f>
        <v/>
      </c>
      <c r="F797">
        <v>707</v>
      </c>
      <c r="H797" t="s">
        <v>4254</v>
      </c>
      <c r="I797" t="s">
        <v>7149</v>
      </c>
      <c r="J797" t="s">
        <v>4741</v>
      </c>
      <c r="K797" t="s">
        <v>4391</v>
      </c>
      <c r="L797" t="s">
        <v>4742</v>
      </c>
      <c r="M797" t="s">
        <v>4860</v>
      </c>
    </row>
    <row r="798" spans="1:13" hidden="1" x14ac:dyDescent="0.25">
      <c r="A798" t="str">
        <f>IF(ISNA(VLOOKUP(H798,thru_backplane!$M$2:$M$901,1,FALSE)),"",1)</f>
        <v/>
      </c>
      <c r="B798" t="str">
        <f>IF(A798=1,VLOOKUP(H798,thru_backplane!$M$2:$N$901,2,FALSE), "")</f>
        <v/>
      </c>
      <c r="F798">
        <v>707</v>
      </c>
      <c r="H798" t="s">
        <v>5100</v>
      </c>
      <c r="I798" t="s">
        <v>7150</v>
      </c>
      <c r="J798" t="s">
        <v>4741</v>
      </c>
      <c r="K798" t="s">
        <v>4391</v>
      </c>
      <c r="L798" t="s">
        <v>4742</v>
      </c>
      <c r="M798" t="s">
        <v>4860</v>
      </c>
    </row>
    <row r="799" spans="1:13" x14ac:dyDescent="0.25">
      <c r="A799">
        <f>IF(ISNA(VLOOKUP(H799,thru_backplane!$M$2:$M$901,1,FALSE)),"",1)</f>
        <v>1</v>
      </c>
      <c r="B799" t="str">
        <f>IF(A799=1,VLOOKUP(H799,thru_backplane!$M$2:$N$901,2,FALSE), "")</f>
        <v>AW26</v>
      </c>
      <c r="C799" t="str">
        <f>VLOOKUP(B799,xdc!$A$2:$B$195,2,FALSE)</f>
        <v>df_0029_n</v>
      </c>
      <c r="D799">
        <f>VLOOKUP(C799,test_groups!$A$2:$C$169,3,FALSE)</f>
        <v>30</v>
      </c>
      <c r="E799">
        <f>VLOOKUP(C799,test_groups!$A$2:$C$169,2,FALSE)</f>
        <v>45</v>
      </c>
      <c r="F799" s="17">
        <v>703</v>
      </c>
      <c r="H799" t="s">
        <v>4144</v>
      </c>
      <c r="I799" t="s">
        <v>6933</v>
      </c>
      <c r="J799" t="s">
        <v>4741</v>
      </c>
      <c r="K799" t="s">
        <v>4391</v>
      </c>
      <c r="L799" t="s">
        <v>4742</v>
      </c>
      <c r="M799" t="s">
        <v>4860</v>
      </c>
    </row>
    <row r="800" spans="1:13" x14ac:dyDescent="0.25">
      <c r="A800">
        <f>IF(ISNA(VLOOKUP(H800,thru_backplane!$M$2:$M$901,1,FALSE)),"",1)</f>
        <v>1</v>
      </c>
      <c r="B800" t="str">
        <f>IF(A800=1,VLOOKUP(H800,thru_backplane!$M$2:$N$901,2,FALSE), "")</f>
        <v>AW25</v>
      </c>
      <c r="C800" t="str">
        <f>VLOOKUP(B800,xdc!$A$2:$B$195,2,FALSE)</f>
        <v>df_0029_p</v>
      </c>
      <c r="D800">
        <f>VLOOKUP(C800,test_groups!$A$2:$C$169,3,FALSE)</f>
        <v>30</v>
      </c>
      <c r="E800">
        <f>VLOOKUP(C800,test_groups!$A$2:$C$169,2,FALSE)</f>
        <v>45</v>
      </c>
      <c r="F800" s="17">
        <v>703</v>
      </c>
      <c r="H800" t="s">
        <v>4156</v>
      </c>
      <c r="I800" t="s">
        <v>6934</v>
      </c>
      <c r="J800" t="s">
        <v>4741</v>
      </c>
      <c r="K800" t="s">
        <v>4391</v>
      </c>
      <c r="L800" t="s">
        <v>4742</v>
      </c>
      <c r="M800" t="s">
        <v>4860</v>
      </c>
    </row>
    <row r="801" spans="1:13" x14ac:dyDescent="0.25">
      <c r="A801">
        <f>IF(ISNA(VLOOKUP(H801,thru_backplane!$M$2:$M$901,1,FALSE)),"",1)</f>
        <v>1</v>
      </c>
      <c r="B801" t="str">
        <f>IF(A801=1,VLOOKUP(H801,thru_backplane!$M$2:$N$901,2,FALSE), "")</f>
        <v>AJ24</v>
      </c>
      <c r="C801" t="str">
        <f>VLOOKUP(B801,xdc!$A$2:$B$195,2,FALSE)</f>
        <v>df_0048_n</v>
      </c>
      <c r="D801">
        <f>VLOOKUP(C801,test_groups!$A$2:$C$169,3,FALSE)</f>
        <v>30</v>
      </c>
      <c r="E801">
        <f>VLOOKUP(C801,test_groups!$A$2:$C$169,2,FALSE)</f>
        <v>45</v>
      </c>
      <c r="F801" s="17">
        <v>706</v>
      </c>
      <c r="H801" t="s">
        <v>5054</v>
      </c>
      <c r="I801" t="s">
        <v>7092</v>
      </c>
      <c r="J801" t="s">
        <v>4741</v>
      </c>
      <c r="K801" t="s">
        <v>4391</v>
      </c>
      <c r="L801" t="s">
        <v>4742</v>
      </c>
      <c r="M801" t="s">
        <v>4860</v>
      </c>
    </row>
    <row r="802" spans="1:13" x14ac:dyDescent="0.25">
      <c r="A802">
        <f>IF(ISNA(VLOOKUP(H802,thru_backplane!$M$2:$M$901,1,FALSE)),"",1)</f>
        <v>1</v>
      </c>
      <c r="B802" t="str">
        <f>IF(A802=1,VLOOKUP(H802,thru_backplane!$M$2:$N$901,2,FALSE), "")</f>
        <v>AH24</v>
      </c>
      <c r="C802" t="str">
        <f>VLOOKUP(B802,xdc!$A$2:$B$195,2,FALSE)</f>
        <v>df_0048_p</v>
      </c>
      <c r="D802">
        <f>VLOOKUP(C802,test_groups!$A$2:$C$169,3,FALSE)</f>
        <v>30</v>
      </c>
      <c r="E802">
        <f>VLOOKUP(C802,test_groups!$A$2:$C$169,2,FALSE)</f>
        <v>45</v>
      </c>
      <c r="F802" s="17">
        <v>706</v>
      </c>
      <c r="H802" t="s">
        <v>5055</v>
      </c>
      <c r="I802" t="s">
        <v>7093</v>
      </c>
      <c r="J802" t="s">
        <v>4741</v>
      </c>
      <c r="K802" t="s">
        <v>4391</v>
      </c>
      <c r="L802" t="s">
        <v>4742</v>
      </c>
      <c r="M802" t="s">
        <v>4860</v>
      </c>
    </row>
    <row r="803" spans="1:13" hidden="1" x14ac:dyDescent="0.25">
      <c r="A803" t="str">
        <f>IF(ISNA(VLOOKUP(H803,thru_backplane!$M$2:$M$901,1,FALSE)),"",1)</f>
        <v/>
      </c>
      <c r="B803" t="str">
        <f>IF(A803=1,VLOOKUP(H803,thru_backplane!$M$2:$N$901,2,FALSE), "")</f>
        <v/>
      </c>
      <c r="F803">
        <v>707</v>
      </c>
      <c r="H803" t="s">
        <v>5105</v>
      </c>
      <c r="I803" t="s">
        <v>7155</v>
      </c>
      <c r="J803" t="s">
        <v>4741</v>
      </c>
      <c r="K803" t="s">
        <v>4391</v>
      </c>
      <c r="L803" t="s">
        <v>4742</v>
      </c>
      <c r="M803" t="s">
        <v>4860</v>
      </c>
    </row>
    <row r="804" spans="1:13" hidden="1" x14ac:dyDescent="0.25">
      <c r="A804" t="str">
        <f>IF(ISNA(VLOOKUP(H804,thru_backplane!$M$2:$M$901,1,FALSE)),"",1)</f>
        <v/>
      </c>
      <c r="B804" t="str">
        <f>IF(A804=1,VLOOKUP(H804,thru_backplane!$M$2:$N$901,2,FALSE), "")</f>
        <v/>
      </c>
      <c r="F804">
        <v>707</v>
      </c>
      <c r="H804" t="s">
        <v>5106</v>
      </c>
      <c r="I804" t="s">
        <v>7156</v>
      </c>
      <c r="J804" t="s">
        <v>4741</v>
      </c>
      <c r="K804" t="s">
        <v>4391</v>
      </c>
      <c r="L804" t="s">
        <v>4742</v>
      </c>
      <c r="M804" t="s">
        <v>4860</v>
      </c>
    </row>
    <row r="805" spans="1:13" hidden="1" x14ac:dyDescent="0.25">
      <c r="A805" t="str">
        <f>IF(ISNA(VLOOKUP(H805,thru_backplane!$M$2:$M$901,1,FALSE)),"",1)</f>
        <v/>
      </c>
      <c r="B805" t="str">
        <f>IF(A805=1,VLOOKUP(H805,thru_backplane!$M$2:$N$901,2,FALSE), "")</f>
        <v/>
      </c>
      <c r="F805">
        <v>707</v>
      </c>
      <c r="H805" t="s">
        <v>5107</v>
      </c>
      <c r="I805" t="s">
        <v>7157</v>
      </c>
      <c r="J805" t="s">
        <v>4741</v>
      </c>
      <c r="K805" t="s">
        <v>4391</v>
      </c>
      <c r="L805" t="s">
        <v>4742</v>
      </c>
      <c r="M805" t="s">
        <v>4860</v>
      </c>
    </row>
    <row r="806" spans="1:13" hidden="1" x14ac:dyDescent="0.25">
      <c r="A806" t="str">
        <f>IF(ISNA(VLOOKUP(H806,thru_backplane!$M$2:$M$901,1,FALSE)),"",1)</f>
        <v/>
      </c>
      <c r="B806" t="str">
        <f>IF(A806=1,VLOOKUP(H806,thru_backplane!$M$2:$N$901,2,FALSE), "")</f>
        <v/>
      </c>
      <c r="F806">
        <v>707</v>
      </c>
      <c r="H806" t="s">
        <v>5108</v>
      </c>
      <c r="I806" t="s">
        <v>7158</v>
      </c>
      <c r="J806" t="s">
        <v>4741</v>
      </c>
      <c r="K806" t="s">
        <v>4391</v>
      </c>
      <c r="L806" t="s">
        <v>4742</v>
      </c>
      <c r="M806" t="s">
        <v>4860</v>
      </c>
    </row>
    <row r="807" spans="1:13" hidden="1" x14ac:dyDescent="0.25">
      <c r="A807" t="str">
        <f>IF(ISNA(VLOOKUP(H807,thru_backplane!$M$2:$M$901,1,FALSE)),"",1)</f>
        <v/>
      </c>
      <c r="B807" t="str">
        <f>IF(A807=1,VLOOKUP(H807,thru_backplane!$M$2:$N$901,2,FALSE), "")</f>
        <v/>
      </c>
      <c r="F807">
        <v>707</v>
      </c>
      <c r="H807" t="s">
        <v>5109</v>
      </c>
      <c r="I807" t="s">
        <v>7159</v>
      </c>
      <c r="J807" t="s">
        <v>4741</v>
      </c>
      <c r="K807" t="s">
        <v>4391</v>
      </c>
      <c r="L807" t="s">
        <v>4742</v>
      </c>
      <c r="M807" t="s">
        <v>4860</v>
      </c>
    </row>
    <row r="808" spans="1:13" hidden="1" x14ac:dyDescent="0.25">
      <c r="A808" t="str">
        <f>IF(ISNA(VLOOKUP(H808,thru_backplane!$M$2:$M$901,1,FALSE)),"",1)</f>
        <v/>
      </c>
      <c r="B808" t="str">
        <f>IF(A808=1,VLOOKUP(H808,thru_backplane!$M$2:$N$901,2,FALSE), "")</f>
        <v/>
      </c>
      <c r="F808">
        <v>707</v>
      </c>
      <c r="H808" t="s">
        <v>5110</v>
      </c>
      <c r="I808" t="s">
        <v>7160</v>
      </c>
      <c r="J808" t="s">
        <v>4741</v>
      </c>
      <c r="K808" t="s">
        <v>4391</v>
      </c>
      <c r="L808" t="s">
        <v>4742</v>
      </c>
      <c r="M808" t="s">
        <v>4860</v>
      </c>
    </row>
    <row r="809" spans="1:13" hidden="1" x14ac:dyDescent="0.25">
      <c r="A809" t="str">
        <f>IF(ISNA(VLOOKUP(H809,thru_backplane!$M$2:$M$901,1,FALSE)),"",1)</f>
        <v/>
      </c>
      <c r="B809" t="str">
        <f>IF(A809=1,VLOOKUP(H809,thru_backplane!$M$2:$N$901,2,FALSE), "")</f>
        <v/>
      </c>
      <c r="F809">
        <v>707</v>
      </c>
      <c r="H809" t="s">
        <v>5111</v>
      </c>
      <c r="I809" t="s">
        <v>7161</v>
      </c>
      <c r="J809" t="s">
        <v>4741</v>
      </c>
      <c r="K809" t="s">
        <v>4391</v>
      </c>
      <c r="L809" t="s">
        <v>4742</v>
      </c>
      <c r="M809" t="s">
        <v>4860</v>
      </c>
    </row>
    <row r="810" spans="1:13" hidden="1" x14ac:dyDescent="0.25">
      <c r="A810" t="str">
        <f>IF(ISNA(VLOOKUP(H810,thru_backplane!$M$2:$M$901,1,FALSE)),"",1)</f>
        <v/>
      </c>
      <c r="B810" t="str">
        <f>IF(A810=1,VLOOKUP(H810,thru_backplane!$M$2:$N$901,2,FALSE), "")</f>
        <v/>
      </c>
      <c r="F810">
        <v>707</v>
      </c>
      <c r="H810" t="s">
        <v>5112</v>
      </c>
      <c r="I810" t="s">
        <v>7162</v>
      </c>
      <c r="J810" t="s">
        <v>4741</v>
      </c>
      <c r="K810" t="s">
        <v>4391</v>
      </c>
      <c r="L810" t="s">
        <v>4742</v>
      </c>
      <c r="M810" t="s">
        <v>4860</v>
      </c>
    </row>
    <row r="811" spans="1:13" hidden="1" x14ac:dyDescent="0.25">
      <c r="A811" t="str">
        <f>IF(ISNA(VLOOKUP(H811,thru_backplane!$M$2:$M$901,1,FALSE)),"",1)</f>
        <v/>
      </c>
      <c r="B811" t="str">
        <f>IF(A811=1,VLOOKUP(H811,thru_backplane!$M$2:$N$901,2,FALSE), "")</f>
        <v/>
      </c>
      <c r="F811">
        <v>707</v>
      </c>
      <c r="H811" t="s">
        <v>5113</v>
      </c>
      <c r="I811" t="s">
        <v>7163</v>
      </c>
      <c r="J811" t="s">
        <v>4741</v>
      </c>
      <c r="K811" t="s">
        <v>4391</v>
      </c>
      <c r="L811" t="s">
        <v>4742</v>
      </c>
      <c r="M811" t="s">
        <v>4860</v>
      </c>
    </row>
    <row r="812" spans="1:13" hidden="1" x14ac:dyDescent="0.25">
      <c r="A812" t="str">
        <f>IF(ISNA(VLOOKUP(H812,thru_backplane!$M$2:$M$901,1,FALSE)),"",1)</f>
        <v/>
      </c>
      <c r="B812" t="str">
        <f>IF(A812=1,VLOOKUP(H812,thru_backplane!$M$2:$N$901,2,FALSE), "")</f>
        <v/>
      </c>
      <c r="F812">
        <v>707</v>
      </c>
      <c r="H812" t="s">
        <v>5114</v>
      </c>
      <c r="I812" t="s">
        <v>7164</v>
      </c>
      <c r="J812" t="s">
        <v>4741</v>
      </c>
      <c r="K812" t="s">
        <v>4391</v>
      </c>
      <c r="L812" t="s">
        <v>4742</v>
      </c>
      <c r="M812" t="s">
        <v>4860</v>
      </c>
    </row>
    <row r="813" spans="1:13" hidden="1" x14ac:dyDescent="0.25">
      <c r="A813" t="str">
        <f>IF(ISNA(VLOOKUP(H813,thru_backplane!$M$2:$M$901,1,FALSE)),"",1)</f>
        <v/>
      </c>
      <c r="B813" t="str">
        <f>IF(A813=1,VLOOKUP(H813,thru_backplane!$M$2:$N$901,2,FALSE), "")</f>
        <v/>
      </c>
      <c r="F813">
        <v>707</v>
      </c>
      <c r="H813" t="s">
        <v>5115</v>
      </c>
      <c r="I813" t="s">
        <v>7165</v>
      </c>
      <c r="J813" t="s">
        <v>4741</v>
      </c>
      <c r="K813" t="s">
        <v>4391</v>
      </c>
      <c r="L813" t="s">
        <v>4742</v>
      </c>
      <c r="M813" t="s">
        <v>4860</v>
      </c>
    </row>
    <row r="814" spans="1:13" hidden="1" x14ac:dyDescent="0.25">
      <c r="A814" t="str">
        <f>IF(ISNA(VLOOKUP(H814,thru_backplane!$M$2:$M$901,1,FALSE)),"",1)</f>
        <v/>
      </c>
      <c r="B814" t="str">
        <f>IF(A814=1,VLOOKUP(H814,thru_backplane!$M$2:$N$901,2,FALSE), "")</f>
        <v/>
      </c>
      <c r="F814">
        <v>707</v>
      </c>
      <c r="H814" t="s">
        <v>5116</v>
      </c>
      <c r="I814" t="s">
        <v>7166</v>
      </c>
      <c r="J814" t="s">
        <v>4741</v>
      </c>
      <c r="K814" t="s">
        <v>4391</v>
      </c>
      <c r="L814" t="s">
        <v>4742</v>
      </c>
      <c r="M814" t="s">
        <v>4860</v>
      </c>
    </row>
    <row r="815" spans="1:13" hidden="1" x14ac:dyDescent="0.25">
      <c r="A815" t="str">
        <f>IF(ISNA(VLOOKUP(H815,thru_backplane!$M$2:$M$901,1,FALSE)),"",1)</f>
        <v/>
      </c>
      <c r="B815" t="str">
        <f>IF(A815=1,VLOOKUP(H815,thru_backplane!$M$2:$N$901,2,FALSE), "")</f>
        <v/>
      </c>
      <c r="F815">
        <v>707</v>
      </c>
      <c r="H815" t="s">
        <v>5117</v>
      </c>
      <c r="I815" t="s">
        <v>7167</v>
      </c>
      <c r="J815" t="s">
        <v>4741</v>
      </c>
      <c r="K815" t="s">
        <v>4391</v>
      </c>
      <c r="L815" t="s">
        <v>4742</v>
      </c>
      <c r="M815" t="s">
        <v>4860</v>
      </c>
    </row>
    <row r="816" spans="1:13" hidden="1" x14ac:dyDescent="0.25">
      <c r="A816" t="str">
        <f>IF(ISNA(VLOOKUP(H816,thru_backplane!$M$2:$M$901,1,FALSE)),"",1)</f>
        <v/>
      </c>
      <c r="B816" t="str">
        <f>IF(A816=1,VLOOKUP(H816,thru_backplane!$M$2:$N$901,2,FALSE), "")</f>
        <v/>
      </c>
      <c r="F816">
        <v>707</v>
      </c>
      <c r="H816" t="s">
        <v>5118</v>
      </c>
      <c r="I816" t="s">
        <v>7168</v>
      </c>
      <c r="J816" t="s">
        <v>4741</v>
      </c>
      <c r="K816" t="s">
        <v>4391</v>
      </c>
      <c r="L816" t="s">
        <v>4742</v>
      </c>
      <c r="M816" t="s">
        <v>4860</v>
      </c>
    </row>
    <row r="817" spans="1:13" hidden="1" x14ac:dyDescent="0.25">
      <c r="A817" t="str">
        <f>IF(ISNA(VLOOKUP(H817,thru_backplane!$M$2:$M$901,1,FALSE)),"",1)</f>
        <v/>
      </c>
      <c r="B817" t="str">
        <f>IF(A817=1,VLOOKUP(H817,thru_backplane!$M$2:$N$901,2,FALSE), "")</f>
        <v/>
      </c>
      <c r="F817">
        <v>707</v>
      </c>
      <c r="H817" t="s">
        <v>5119</v>
      </c>
      <c r="I817" t="s">
        <v>7169</v>
      </c>
      <c r="J817" t="s">
        <v>4741</v>
      </c>
      <c r="K817" t="s">
        <v>4391</v>
      </c>
      <c r="L817" t="s">
        <v>4742</v>
      </c>
      <c r="M817" t="s">
        <v>4860</v>
      </c>
    </row>
    <row r="818" spans="1:13" hidden="1" x14ac:dyDescent="0.25">
      <c r="A818" t="str">
        <f>IF(ISNA(VLOOKUP(H818,thru_backplane!$M$2:$M$901,1,FALSE)),"",1)</f>
        <v/>
      </c>
      <c r="B818" t="str">
        <f>IF(A818=1,VLOOKUP(H818,thru_backplane!$M$2:$N$901,2,FALSE), "")</f>
        <v/>
      </c>
      <c r="F818">
        <v>707</v>
      </c>
      <c r="H818" t="s">
        <v>5120</v>
      </c>
      <c r="I818" t="s">
        <v>7170</v>
      </c>
      <c r="J818" t="s">
        <v>4741</v>
      </c>
      <c r="K818" t="s">
        <v>4391</v>
      </c>
      <c r="L818" t="s">
        <v>4742</v>
      </c>
      <c r="M818" t="s">
        <v>4860</v>
      </c>
    </row>
    <row r="819" spans="1:13" hidden="1" x14ac:dyDescent="0.25">
      <c r="A819" t="str">
        <f>IF(ISNA(VLOOKUP(H819,thru_backplane!$M$2:$M$901,1,FALSE)),"",1)</f>
        <v/>
      </c>
      <c r="B819" t="str">
        <f>IF(A819=1,VLOOKUP(H819,thru_backplane!$M$2:$N$901,2,FALSE), "")</f>
        <v/>
      </c>
      <c r="F819">
        <v>707</v>
      </c>
      <c r="H819" t="s">
        <v>5121</v>
      </c>
      <c r="I819" t="s">
        <v>7171</v>
      </c>
      <c r="J819" t="s">
        <v>4741</v>
      </c>
      <c r="K819" t="s">
        <v>4391</v>
      </c>
      <c r="L819" t="s">
        <v>4742</v>
      </c>
      <c r="M819" t="s">
        <v>4860</v>
      </c>
    </row>
    <row r="820" spans="1:13" hidden="1" x14ac:dyDescent="0.25">
      <c r="A820" t="str">
        <f>IF(ISNA(VLOOKUP(H820,thru_backplane!$M$2:$M$901,1,FALSE)),"",1)</f>
        <v/>
      </c>
      <c r="B820" t="str">
        <f>IF(A820=1,VLOOKUP(H820,thru_backplane!$M$2:$N$901,2,FALSE), "")</f>
        <v/>
      </c>
      <c r="F820">
        <v>707</v>
      </c>
      <c r="H820" t="s">
        <v>5122</v>
      </c>
      <c r="I820" t="s">
        <v>7172</v>
      </c>
      <c r="J820" t="s">
        <v>4741</v>
      </c>
      <c r="K820" t="s">
        <v>4391</v>
      </c>
      <c r="L820" t="s">
        <v>4742</v>
      </c>
      <c r="M820" t="s">
        <v>4860</v>
      </c>
    </row>
    <row r="821" spans="1:13" x14ac:dyDescent="0.25">
      <c r="A821">
        <f>IF(ISNA(VLOOKUP(H821,thru_backplane!$M$2:$M$901,1,FALSE)),"",1)</f>
        <v>1</v>
      </c>
      <c r="B821" t="str">
        <f>IF(A821=1,VLOOKUP(H821,thru_backplane!$M$2:$N$901,2,FALSE), "")</f>
        <v>AR25</v>
      </c>
      <c r="C821" t="str">
        <f>VLOOKUP(B821,xdc!$A$2:$B$195,2,FALSE)</f>
        <v>df_0049_n</v>
      </c>
      <c r="D821">
        <f>VLOOKUP(C821,test_groups!$A$2:$C$169,3,FALSE)</f>
        <v>31</v>
      </c>
      <c r="E821">
        <f>VLOOKUP(C821,test_groups!$A$2:$C$169,2,FALSE)</f>
        <v>45</v>
      </c>
      <c r="F821" s="18">
        <v>706</v>
      </c>
      <c r="H821" t="s">
        <v>5066</v>
      </c>
      <c r="I821" t="s">
        <v>7116</v>
      </c>
      <c r="J821" t="s">
        <v>4741</v>
      </c>
      <c r="K821" t="s">
        <v>4391</v>
      </c>
      <c r="L821" t="s">
        <v>4742</v>
      </c>
      <c r="M821" t="s">
        <v>4860</v>
      </c>
    </row>
    <row r="822" spans="1:13" x14ac:dyDescent="0.25">
      <c r="A822">
        <f>IF(ISNA(VLOOKUP(H822,thru_backplane!$M$2:$M$901,1,FALSE)),"",1)</f>
        <v>1</v>
      </c>
      <c r="B822" t="str">
        <f>IF(A822=1,VLOOKUP(H822,thru_backplane!$M$2:$N$901,2,FALSE), "")</f>
        <v>AP25</v>
      </c>
      <c r="C822" t="str">
        <f>VLOOKUP(B822,xdc!$A$2:$B$195,2,FALSE)</f>
        <v>df_0049_p</v>
      </c>
      <c r="D822">
        <f>VLOOKUP(C822,test_groups!$A$2:$C$169,3,FALSE)</f>
        <v>31</v>
      </c>
      <c r="E822">
        <f>VLOOKUP(C822,test_groups!$A$2:$C$169,2,FALSE)</f>
        <v>45</v>
      </c>
      <c r="F822" s="18">
        <v>706</v>
      </c>
      <c r="H822" t="s">
        <v>5067</v>
      </c>
      <c r="I822" t="s">
        <v>7117</v>
      </c>
      <c r="J822" t="s">
        <v>4741</v>
      </c>
      <c r="K822" t="s">
        <v>4391</v>
      </c>
      <c r="L822" t="s">
        <v>4742</v>
      </c>
      <c r="M822" t="s">
        <v>4860</v>
      </c>
    </row>
    <row r="823" spans="1:13" hidden="1" x14ac:dyDescent="0.25">
      <c r="A823" t="str">
        <f>IF(ISNA(VLOOKUP(H823,thru_backplane!$M$2:$M$901,1,FALSE)),"",1)</f>
        <v/>
      </c>
      <c r="B823" t="str">
        <f>IF(A823=1,VLOOKUP(H823,thru_backplane!$M$2:$N$901,2,FALSE), "")</f>
        <v/>
      </c>
      <c r="F823">
        <v>707</v>
      </c>
      <c r="H823" t="s">
        <v>5125</v>
      </c>
      <c r="I823" t="s">
        <v>7175</v>
      </c>
      <c r="J823" t="s">
        <v>4741</v>
      </c>
      <c r="K823" t="s">
        <v>4391</v>
      </c>
      <c r="L823" t="s">
        <v>4742</v>
      </c>
      <c r="M823" t="s">
        <v>4860</v>
      </c>
    </row>
    <row r="824" spans="1:13" hidden="1" x14ac:dyDescent="0.25">
      <c r="A824" t="str">
        <f>IF(ISNA(VLOOKUP(H824,thru_backplane!$M$2:$M$901,1,FALSE)),"",1)</f>
        <v/>
      </c>
      <c r="B824" t="str">
        <f>IF(A824=1,VLOOKUP(H824,thru_backplane!$M$2:$N$901,2,FALSE), "")</f>
        <v/>
      </c>
      <c r="F824">
        <v>707</v>
      </c>
      <c r="H824" t="s">
        <v>5126</v>
      </c>
      <c r="I824" t="s">
        <v>7176</v>
      </c>
      <c r="J824" t="s">
        <v>4741</v>
      </c>
      <c r="K824" t="s">
        <v>4391</v>
      </c>
      <c r="L824" t="s">
        <v>4742</v>
      </c>
      <c r="M824" t="s">
        <v>4860</v>
      </c>
    </row>
    <row r="825" spans="1:13" x14ac:dyDescent="0.25">
      <c r="A825">
        <f>IF(ISNA(VLOOKUP(H825,thru_backplane!$M$2:$M$901,1,FALSE)),"",1)</f>
        <v>1</v>
      </c>
      <c r="B825" t="str">
        <f>IF(A825=1,VLOOKUP(H825,thru_backplane!$M$2:$N$901,2,FALSE), "")</f>
        <v>AE25</v>
      </c>
      <c r="C825" t="str">
        <f>VLOOKUP(B825,xdc!$A$2:$B$195,2,FALSE)</f>
        <v>df_0050_n</v>
      </c>
      <c r="D825">
        <f>VLOOKUP(C825,test_groups!$A$2:$C$169,3,FALSE)</f>
        <v>31</v>
      </c>
      <c r="E825">
        <f>VLOOKUP(C825,test_groups!$A$2:$C$169,2,FALSE)</f>
        <v>45</v>
      </c>
      <c r="F825" s="18">
        <v>706</v>
      </c>
      <c r="H825" t="s">
        <v>5082</v>
      </c>
      <c r="I825" t="s">
        <v>7132</v>
      </c>
      <c r="J825" t="s">
        <v>4741</v>
      </c>
      <c r="K825" t="s">
        <v>4391</v>
      </c>
      <c r="L825" t="s">
        <v>4742</v>
      </c>
      <c r="M825" t="s">
        <v>4860</v>
      </c>
    </row>
    <row r="826" spans="1:13" x14ac:dyDescent="0.25">
      <c r="A826">
        <f>IF(ISNA(VLOOKUP(H826,thru_backplane!$M$2:$M$901,1,FALSE)),"",1)</f>
        <v>1</v>
      </c>
      <c r="B826" t="str">
        <f>IF(A826=1,VLOOKUP(H826,thru_backplane!$M$2:$N$901,2,FALSE), "")</f>
        <v>AD25</v>
      </c>
      <c r="C826" t="str">
        <f>VLOOKUP(B826,xdc!$A$2:$B$195,2,FALSE)</f>
        <v>df_0050_p</v>
      </c>
      <c r="D826">
        <f>VLOOKUP(C826,test_groups!$A$2:$C$169,3,FALSE)</f>
        <v>31</v>
      </c>
      <c r="E826">
        <f>VLOOKUP(C826,test_groups!$A$2:$C$169,2,FALSE)</f>
        <v>45</v>
      </c>
      <c r="F826" s="18">
        <v>706</v>
      </c>
      <c r="H826" t="s">
        <v>5083</v>
      </c>
      <c r="I826" t="s">
        <v>7133</v>
      </c>
      <c r="J826" t="s">
        <v>4741</v>
      </c>
      <c r="K826" t="s">
        <v>4391</v>
      </c>
      <c r="L826" t="s">
        <v>4742</v>
      </c>
      <c r="M826" t="s">
        <v>4860</v>
      </c>
    </row>
    <row r="827" spans="1:13" x14ac:dyDescent="0.25">
      <c r="A827">
        <f>IF(ISNA(VLOOKUP(H827,thru_backplane!$M$2:$M$901,1,FALSE)),"",1)</f>
        <v>1</v>
      </c>
      <c r="B827" t="str">
        <f>IF(A827=1,VLOOKUP(H827,thru_backplane!$M$2:$N$901,2,FALSE), "")</f>
        <v>D36</v>
      </c>
      <c r="C827" t="str">
        <f>VLOOKUP(B827,xdc!$A$2:$B$195,2,FALSE)</f>
        <v>df_i_n_54</v>
      </c>
      <c r="D827">
        <f>VLOOKUP(C827,test_groups!$A$2:$C$169,3,FALSE)</f>
        <v>32</v>
      </c>
      <c r="E827">
        <f>VLOOKUP(C827,test_groups!$A$2:$C$169,2,FALSE)</f>
        <v>46</v>
      </c>
      <c r="F827" s="18">
        <v>705</v>
      </c>
      <c r="H827" t="s">
        <v>4211</v>
      </c>
      <c r="I827" t="s">
        <v>7055</v>
      </c>
      <c r="J827" t="s">
        <v>4741</v>
      </c>
      <c r="K827" t="s">
        <v>4391</v>
      </c>
      <c r="L827" t="s">
        <v>4742</v>
      </c>
      <c r="M827" t="s">
        <v>4860</v>
      </c>
    </row>
    <row r="828" spans="1:13" x14ac:dyDescent="0.25">
      <c r="A828">
        <f>IF(ISNA(VLOOKUP(H828,thru_backplane!$M$2:$M$901,1,FALSE)),"",1)</f>
        <v>1</v>
      </c>
      <c r="B828" t="str">
        <f>IF(A828=1,VLOOKUP(H828,thru_backplane!$M$2:$N$901,2,FALSE), "")</f>
        <v>E36</v>
      </c>
      <c r="C828" t="str">
        <f>VLOOKUP(B828,xdc!$A$2:$B$195,2,FALSE)</f>
        <v>df_i_p_54</v>
      </c>
      <c r="D828">
        <f>VLOOKUP(C828,test_groups!$A$2:$C$169,3,FALSE)</f>
        <v>32</v>
      </c>
      <c r="E828">
        <f>VLOOKUP(C828,test_groups!$A$2:$C$169,2,FALSE)</f>
        <v>46</v>
      </c>
      <c r="F828" s="18">
        <v>705</v>
      </c>
      <c r="H828" t="s">
        <v>4209</v>
      </c>
      <c r="I828" t="s">
        <v>7056</v>
      </c>
      <c r="J828" t="s">
        <v>4741</v>
      </c>
      <c r="K828" t="s">
        <v>4391</v>
      </c>
      <c r="L828" t="s">
        <v>4742</v>
      </c>
      <c r="M828" t="s">
        <v>4860</v>
      </c>
    </row>
    <row r="829" spans="1:13" x14ac:dyDescent="0.25">
      <c r="A829">
        <f>IF(ISNA(VLOOKUP(H829,thru_backplane!$M$2:$M$901,1,FALSE)),"",1)</f>
        <v>1</v>
      </c>
      <c r="B829" t="str">
        <f>IF(A829=1,VLOOKUP(H829,thru_backplane!$M$2:$N$901,2,FALSE), "")</f>
        <v>D35</v>
      </c>
      <c r="C829" t="str">
        <f>VLOOKUP(B829,xdc!$A$2:$B$195,2,FALSE)</f>
        <v>df_o_n_57</v>
      </c>
      <c r="D829">
        <f>VLOOKUP(C829,test_groups!$A$2:$C$169,3,FALSE)</f>
        <v>32</v>
      </c>
      <c r="E829">
        <f>VLOOKUP(C829,test_groups!$A$2:$C$169,2,FALSE)</f>
        <v>46</v>
      </c>
      <c r="F829" s="18">
        <v>705</v>
      </c>
      <c r="H829" t="s">
        <v>5025</v>
      </c>
      <c r="I829" t="s">
        <v>7057</v>
      </c>
      <c r="J829" t="s">
        <v>4741</v>
      </c>
      <c r="K829" t="s">
        <v>4391</v>
      </c>
      <c r="L829" t="s">
        <v>4742</v>
      </c>
      <c r="M829" t="s">
        <v>4860</v>
      </c>
    </row>
    <row r="830" spans="1:13" x14ac:dyDescent="0.25">
      <c r="A830">
        <f>IF(ISNA(VLOOKUP(H830,thru_backplane!$M$2:$M$901,1,FALSE)),"",1)</f>
        <v>1</v>
      </c>
      <c r="B830" t="str">
        <f>IF(A830=1,VLOOKUP(H830,thru_backplane!$M$2:$N$901,2,FALSE), "")</f>
        <v>E35</v>
      </c>
      <c r="C830" t="str">
        <f>VLOOKUP(B830,xdc!$A$2:$B$195,2,FALSE)</f>
        <v>df_o_p_57</v>
      </c>
      <c r="D830">
        <f>VLOOKUP(C830,test_groups!$A$2:$C$169,3,FALSE)</f>
        <v>32</v>
      </c>
      <c r="E830">
        <f>VLOOKUP(C830,test_groups!$A$2:$C$169,2,FALSE)</f>
        <v>46</v>
      </c>
      <c r="F830" s="18">
        <v>705</v>
      </c>
      <c r="H830" t="s">
        <v>5026</v>
      </c>
      <c r="I830" t="s">
        <v>7058</v>
      </c>
      <c r="J830" t="s">
        <v>4741</v>
      </c>
      <c r="K830" t="s">
        <v>4391</v>
      </c>
      <c r="L830" t="s">
        <v>4742</v>
      </c>
      <c r="M830" t="s">
        <v>4860</v>
      </c>
    </row>
    <row r="831" spans="1:13" hidden="1" x14ac:dyDescent="0.25">
      <c r="A831" t="str">
        <f>IF(ISNA(VLOOKUP(H831,thru_backplane!$M$2:$M$901,1,FALSE)),"",1)</f>
        <v/>
      </c>
      <c r="B831" t="str">
        <f>IF(A831=1,VLOOKUP(H831,thru_backplane!$M$2:$N$901,2,FALSE), "")</f>
        <v/>
      </c>
      <c r="F831">
        <v>707</v>
      </c>
      <c r="H831" t="s">
        <v>5133</v>
      </c>
      <c r="I831" t="s">
        <v>7183</v>
      </c>
      <c r="J831" t="s">
        <v>4741</v>
      </c>
      <c r="K831" t="s">
        <v>4391</v>
      </c>
      <c r="L831" t="s">
        <v>4742</v>
      </c>
      <c r="M831" t="s">
        <v>4860</v>
      </c>
    </row>
    <row r="832" spans="1:13" hidden="1" x14ac:dyDescent="0.25">
      <c r="A832" t="str">
        <f>IF(ISNA(VLOOKUP(H832,thru_backplane!$M$2:$M$901,1,FALSE)),"",1)</f>
        <v/>
      </c>
      <c r="B832" t="str">
        <f>IF(A832=1,VLOOKUP(H832,thru_backplane!$M$2:$N$901,2,FALSE), "")</f>
        <v/>
      </c>
      <c r="F832">
        <v>707</v>
      </c>
      <c r="H832" t="s">
        <v>5134</v>
      </c>
      <c r="I832" t="s">
        <v>7184</v>
      </c>
      <c r="J832" t="s">
        <v>4741</v>
      </c>
      <c r="K832" t="s">
        <v>4391</v>
      </c>
      <c r="L832" t="s">
        <v>4742</v>
      </c>
      <c r="M832" t="s">
        <v>4860</v>
      </c>
    </row>
    <row r="833" spans="1:13" hidden="1" x14ac:dyDescent="0.25">
      <c r="A833" t="str">
        <f>IF(ISNA(VLOOKUP(H833,thru_backplane!$M$2:$M$901,1,FALSE)),"",1)</f>
        <v/>
      </c>
      <c r="B833" t="str">
        <f>IF(A833=1,VLOOKUP(H833,thru_backplane!$M$2:$N$901,2,FALSE), "")</f>
        <v/>
      </c>
      <c r="F833">
        <v>707</v>
      </c>
      <c r="H833" t="s">
        <v>5135</v>
      </c>
      <c r="I833" t="s">
        <v>7185</v>
      </c>
      <c r="J833" t="s">
        <v>4741</v>
      </c>
      <c r="K833" t="s">
        <v>4391</v>
      </c>
      <c r="L833" t="s">
        <v>4742</v>
      </c>
      <c r="M833" t="s">
        <v>4860</v>
      </c>
    </row>
    <row r="834" spans="1:13" hidden="1" x14ac:dyDescent="0.25">
      <c r="A834" t="str">
        <f>IF(ISNA(VLOOKUP(H834,thru_backplane!$M$2:$M$901,1,FALSE)),"",1)</f>
        <v/>
      </c>
      <c r="B834" t="str">
        <f>IF(A834=1,VLOOKUP(H834,thru_backplane!$M$2:$N$901,2,FALSE), "")</f>
        <v/>
      </c>
      <c r="F834">
        <v>707</v>
      </c>
      <c r="H834" t="s">
        <v>5136</v>
      </c>
      <c r="I834" t="s">
        <v>7186</v>
      </c>
      <c r="J834" t="s">
        <v>4741</v>
      </c>
      <c r="K834" t="s">
        <v>4391</v>
      </c>
      <c r="L834" t="s">
        <v>4742</v>
      </c>
      <c r="M834" t="s">
        <v>4860</v>
      </c>
    </row>
    <row r="835" spans="1:13" hidden="1" x14ac:dyDescent="0.25">
      <c r="A835" t="str">
        <f>IF(ISNA(VLOOKUP(H835,thru_backplane!$M$2:$M$901,1,FALSE)),"",1)</f>
        <v/>
      </c>
      <c r="B835" t="str">
        <f>IF(A835=1,VLOOKUP(H835,thru_backplane!$M$2:$N$901,2,FALSE), "")</f>
        <v/>
      </c>
      <c r="F835">
        <v>707</v>
      </c>
      <c r="H835" t="s">
        <v>5137</v>
      </c>
      <c r="I835" t="s">
        <v>7187</v>
      </c>
      <c r="J835" t="s">
        <v>4741</v>
      </c>
      <c r="K835" t="s">
        <v>4391</v>
      </c>
      <c r="L835" t="s">
        <v>4742</v>
      </c>
      <c r="M835" t="s">
        <v>4860</v>
      </c>
    </row>
    <row r="836" spans="1:13" hidden="1" x14ac:dyDescent="0.25">
      <c r="A836" t="str">
        <f>IF(ISNA(VLOOKUP(H836,thru_backplane!$M$2:$M$901,1,FALSE)),"",1)</f>
        <v/>
      </c>
      <c r="B836" t="str">
        <f>IF(A836=1,VLOOKUP(H836,thru_backplane!$M$2:$N$901,2,FALSE), "")</f>
        <v/>
      </c>
      <c r="F836">
        <v>707</v>
      </c>
      <c r="H836" t="s">
        <v>5138</v>
      </c>
      <c r="I836" t="s">
        <v>7188</v>
      </c>
      <c r="J836" t="s">
        <v>4741</v>
      </c>
      <c r="K836" t="s">
        <v>4391</v>
      </c>
      <c r="L836" t="s">
        <v>4742</v>
      </c>
      <c r="M836" t="s">
        <v>4860</v>
      </c>
    </row>
    <row r="837" spans="1:13" hidden="1" x14ac:dyDescent="0.25">
      <c r="A837" t="str">
        <f>IF(ISNA(VLOOKUP(H837,thru_backplane!$M$2:$M$901,1,FALSE)),"",1)</f>
        <v/>
      </c>
      <c r="B837" t="str">
        <f>IF(A837=1,VLOOKUP(H837,thru_backplane!$M$2:$N$901,2,FALSE), "")</f>
        <v/>
      </c>
      <c r="F837">
        <v>707</v>
      </c>
      <c r="H837" t="s">
        <v>5139</v>
      </c>
      <c r="I837" t="s">
        <v>7189</v>
      </c>
      <c r="J837" t="s">
        <v>4391</v>
      </c>
      <c r="K837" t="s">
        <v>4391</v>
      </c>
      <c r="L837" t="s">
        <v>4742</v>
      </c>
      <c r="M837" t="s">
        <v>4391</v>
      </c>
    </row>
    <row r="838" spans="1:13" hidden="1" x14ac:dyDescent="0.25">
      <c r="A838" t="str">
        <f>IF(ISNA(VLOOKUP(H838,thru_backplane!$M$2:$M$901,1,FALSE)),"",1)</f>
        <v/>
      </c>
      <c r="B838" t="str">
        <f>IF(A838=1,VLOOKUP(H838,thru_backplane!$M$2:$N$901,2,FALSE), "")</f>
        <v/>
      </c>
      <c r="F838">
        <v>707</v>
      </c>
      <c r="H838" t="s">
        <v>5140</v>
      </c>
      <c r="I838" t="s">
        <v>7189</v>
      </c>
      <c r="J838" t="s">
        <v>4391</v>
      </c>
      <c r="K838" t="s">
        <v>4391</v>
      </c>
      <c r="L838" t="s">
        <v>4742</v>
      </c>
      <c r="M838" t="s">
        <v>4391</v>
      </c>
    </row>
    <row r="839" spans="1:13" hidden="1" x14ac:dyDescent="0.25">
      <c r="A839" t="str">
        <f>IF(ISNA(VLOOKUP(H839,thru_backplane!$M$2:$M$901,1,FALSE)),"",1)</f>
        <v/>
      </c>
      <c r="B839" t="str">
        <f>IF(A839=1,VLOOKUP(H839,thru_backplane!$M$2:$N$901,2,FALSE), "")</f>
        <v/>
      </c>
      <c r="F839">
        <v>707</v>
      </c>
      <c r="H839" t="s">
        <v>5141</v>
      </c>
      <c r="I839" t="s">
        <v>7189</v>
      </c>
      <c r="J839" t="s">
        <v>4391</v>
      </c>
      <c r="K839" t="s">
        <v>4391</v>
      </c>
      <c r="L839" t="s">
        <v>4742</v>
      </c>
      <c r="M839" t="s">
        <v>4391</v>
      </c>
    </row>
    <row r="840" spans="1:13" x14ac:dyDescent="0.25">
      <c r="A840">
        <f>IF(ISNA(VLOOKUP(H840,thru_backplane!$M$2:$M$901,1,FALSE)),"",1)</f>
        <v>1</v>
      </c>
      <c r="B840" t="str">
        <f>IF(A840=1,VLOOKUP(H840,thru_backplane!$M$2:$N$901,2,FALSE), "")</f>
        <v>D16</v>
      </c>
      <c r="C840" t="str">
        <f>VLOOKUP(B840,xdc!$A$2:$B$195,2,FALSE)</f>
        <v>df_0021_n</v>
      </c>
      <c r="D840">
        <f>VLOOKUP(C840,test_groups!$A$2:$C$169,3,FALSE)</f>
        <v>38</v>
      </c>
      <c r="E840">
        <f>VLOOKUP(C840,test_groups!$A$2:$C$169,2,FALSE)</f>
        <v>66</v>
      </c>
      <c r="F840" s="17">
        <v>704</v>
      </c>
      <c r="H840" t="s">
        <v>4992</v>
      </c>
      <c r="I840" t="s">
        <v>7014</v>
      </c>
      <c r="J840" t="s">
        <v>4741</v>
      </c>
      <c r="K840" t="s">
        <v>4391</v>
      </c>
      <c r="L840" t="s">
        <v>4742</v>
      </c>
      <c r="M840" t="s">
        <v>4860</v>
      </c>
    </row>
    <row r="841" spans="1:13" x14ac:dyDescent="0.25">
      <c r="A841">
        <f>IF(ISNA(VLOOKUP(H841,thru_backplane!$M$2:$M$901,1,FALSE)),"",1)</f>
        <v>1</v>
      </c>
      <c r="B841" t="str">
        <f>IF(A841=1,VLOOKUP(H841,thru_backplane!$M$2:$N$901,2,FALSE), "")</f>
        <v>E16</v>
      </c>
      <c r="C841" t="str">
        <f>VLOOKUP(B841,xdc!$A$2:$B$195,2,FALSE)</f>
        <v>df_0021_p</v>
      </c>
      <c r="D841">
        <f>VLOOKUP(C841,test_groups!$A$2:$C$169,3,FALSE)</f>
        <v>38</v>
      </c>
      <c r="E841">
        <f>VLOOKUP(C841,test_groups!$A$2:$C$169,2,FALSE)</f>
        <v>66</v>
      </c>
      <c r="F841" s="17">
        <v>704</v>
      </c>
      <c r="H841" t="s">
        <v>4993</v>
      </c>
      <c r="I841" t="s">
        <v>7015</v>
      </c>
      <c r="J841" t="s">
        <v>4741</v>
      </c>
      <c r="K841" t="s">
        <v>4391</v>
      </c>
      <c r="L841" t="s">
        <v>4742</v>
      </c>
      <c r="M841" t="s">
        <v>4860</v>
      </c>
    </row>
    <row r="842" spans="1:13" hidden="1" x14ac:dyDescent="0.25">
      <c r="A842" t="str">
        <f>IF(ISNA(VLOOKUP(H842,thru_backplane!$M$2:$M$901,1,FALSE)),"",1)</f>
        <v/>
      </c>
      <c r="B842" t="str">
        <f>IF(A842=1,VLOOKUP(H842,thru_backplane!$M$2:$N$901,2,FALSE), "")</f>
        <v/>
      </c>
      <c r="F842">
        <v>708</v>
      </c>
      <c r="H842" t="s">
        <v>5144</v>
      </c>
      <c r="I842" t="s">
        <v>7192</v>
      </c>
      <c r="J842" t="s">
        <v>4741</v>
      </c>
      <c r="K842" t="s">
        <v>4391</v>
      </c>
      <c r="L842" t="s">
        <v>4742</v>
      </c>
      <c r="M842" t="s">
        <v>4860</v>
      </c>
    </row>
    <row r="843" spans="1:13" hidden="1" x14ac:dyDescent="0.25">
      <c r="A843" t="str">
        <f>IF(ISNA(VLOOKUP(H843,thru_backplane!$M$2:$M$901,1,FALSE)),"",1)</f>
        <v/>
      </c>
      <c r="B843" t="str">
        <f>IF(A843=1,VLOOKUP(H843,thru_backplane!$M$2:$N$901,2,FALSE), "")</f>
        <v/>
      </c>
      <c r="F843">
        <v>708</v>
      </c>
      <c r="H843" t="s">
        <v>5145</v>
      </c>
      <c r="I843" t="s">
        <v>7193</v>
      </c>
      <c r="J843" t="s">
        <v>4741</v>
      </c>
      <c r="K843" t="s">
        <v>4391</v>
      </c>
      <c r="L843" t="s">
        <v>4742</v>
      </c>
      <c r="M843" t="s">
        <v>4860</v>
      </c>
    </row>
    <row r="844" spans="1:13" hidden="1" x14ac:dyDescent="0.25">
      <c r="A844" t="str">
        <f>IF(ISNA(VLOOKUP(H844,thru_backplane!$M$2:$M$901,1,FALSE)),"",1)</f>
        <v/>
      </c>
      <c r="B844" t="str">
        <f>IF(A844=1,VLOOKUP(H844,thru_backplane!$M$2:$N$901,2,FALSE), "")</f>
        <v/>
      </c>
      <c r="F844">
        <v>708</v>
      </c>
      <c r="H844" t="s">
        <v>5146</v>
      </c>
      <c r="I844" t="s">
        <v>7194</v>
      </c>
      <c r="J844" t="s">
        <v>4741</v>
      </c>
      <c r="K844" t="s">
        <v>4391</v>
      </c>
      <c r="L844" t="s">
        <v>4742</v>
      </c>
      <c r="M844" t="s">
        <v>4860</v>
      </c>
    </row>
    <row r="845" spans="1:13" hidden="1" x14ac:dyDescent="0.25">
      <c r="A845" t="str">
        <f>IF(ISNA(VLOOKUP(H845,thru_backplane!$M$2:$M$901,1,FALSE)),"",1)</f>
        <v/>
      </c>
      <c r="B845" t="str">
        <f>IF(A845=1,VLOOKUP(H845,thru_backplane!$M$2:$N$901,2,FALSE), "")</f>
        <v/>
      </c>
      <c r="F845">
        <v>708</v>
      </c>
      <c r="H845" t="s">
        <v>5147</v>
      </c>
      <c r="I845" t="s">
        <v>7195</v>
      </c>
      <c r="J845" t="s">
        <v>4741</v>
      </c>
      <c r="K845" t="s">
        <v>4391</v>
      </c>
      <c r="L845" t="s">
        <v>4742</v>
      </c>
      <c r="M845" t="s">
        <v>4860</v>
      </c>
    </row>
    <row r="846" spans="1:13" hidden="1" x14ac:dyDescent="0.25">
      <c r="A846" t="str">
        <f>IF(ISNA(VLOOKUP(H846,thru_backplane!$M$2:$M$901,1,FALSE)),"",1)</f>
        <v/>
      </c>
      <c r="B846" t="str">
        <f>IF(A846=1,VLOOKUP(H846,thru_backplane!$M$2:$N$901,2,FALSE), "")</f>
        <v/>
      </c>
      <c r="F846">
        <v>708</v>
      </c>
      <c r="H846" t="s">
        <v>5148</v>
      </c>
      <c r="I846" t="s">
        <v>7196</v>
      </c>
      <c r="J846" t="s">
        <v>4741</v>
      </c>
      <c r="K846" t="s">
        <v>4391</v>
      </c>
      <c r="L846" t="s">
        <v>4742</v>
      </c>
      <c r="M846" t="s">
        <v>4860</v>
      </c>
    </row>
    <row r="847" spans="1:13" hidden="1" x14ac:dyDescent="0.25">
      <c r="A847" t="str">
        <f>IF(ISNA(VLOOKUP(H847,thru_backplane!$M$2:$M$901,1,FALSE)),"",1)</f>
        <v/>
      </c>
      <c r="B847" t="str">
        <f>IF(A847=1,VLOOKUP(H847,thru_backplane!$M$2:$N$901,2,FALSE), "")</f>
        <v/>
      </c>
      <c r="F847">
        <v>708</v>
      </c>
      <c r="H847" t="s">
        <v>5149</v>
      </c>
      <c r="I847" t="s">
        <v>7197</v>
      </c>
      <c r="J847" t="s">
        <v>4741</v>
      </c>
      <c r="K847" t="s">
        <v>4391</v>
      </c>
      <c r="L847" t="s">
        <v>4742</v>
      </c>
      <c r="M847" t="s">
        <v>4860</v>
      </c>
    </row>
    <row r="848" spans="1:13" hidden="1" x14ac:dyDescent="0.25">
      <c r="A848" t="str">
        <f>IF(ISNA(VLOOKUP(H848,thru_backplane!$M$2:$M$901,1,FALSE)),"",1)</f>
        <v/>
      </c>
      <c r="B848" t="str">
        <f>IF(A848=1,VLOOKUP(H848,thru_backplane!$M$2:$N$901,2,FALSE), "")</f>
        <v/>
      </c>
      <c r="F848">
        <v>708</v>
      </c>
      <c r="H848" t="s">
        <v>5150</v>
      </c>
      <c r="I848" t="s">
        <v>7198</v>
      </c>
      <c r="J848" t="s">
        <v>4741</v>
      </c>
      <c r="K848" t="s">
        <v>4391</v>
      </c>
      <c r="L848" t="s">
        <v>4742</v>
      </c>
      <c r="M848" t="s">
        <v>4860</v>
      </c>
    </row>
    <row r="849" spans="1:13" hidden="1" x14ac:dyDescent="0.25">
      <c r="A849" t="str">
        <f>IF(ISNA(VLOOKUP(H849,thru_backplane!$M$2:$M$901,1,FALSE)),"",1)</f>
        <v/>
      </c>
      <c r="B849" t="str">
        <f>IF(A849=1,VLOOKUP(H849,thru_backplane!$M$2:$N$901,2,FALSE), "")</f>
        <v/>
      </c>
      <c r="F849">
        <v>708</v>
      </c>
      <c r="H849" t="s">
        <v>5151</v>
      </c>
      <c r="I849" t="s">
        <v>7199</v>
      </c>
      <c r="J849" t="s">
        <v>4741</v>
      </c>
      <c r="K849" t="s">
        <v>4391</v>
      </c>
      <c r="L849" t="s">
        <v>4742</v>
      </c>
      <c r="M849" t="s">
        <v>4860</v>
      </c>
    </row>
    <row r="850" spans="1:13" hidden="1" x14ac:dyDescent="0.25">
      <c r="A850" t="str">
        <f>IF(ISNA(VLOOKUP(H850,thru_backplane!$M$2:$M$901,1,FALSE)),"",1)</f>
        <v/>
      </c>
      <c r="B850" t="str">
        <f>IF(A850=1,VLOOKUP(H850,thru_backplane!$M$2:$N$901,2,FALSE), "")</f>
        <v/>
      </c>
      <c r="F850">
        <v>708</v>
      </c>
      <c r="H850" t="s">
        <v>5152</v>
      </c>
      <c r="I850" t="s">
        <v>7200</v>
      </c>
      <c r="J850" t="s">
        <v>4741</v>
      </c>
      <c r="K850" t="s">
        <v>4391</v>
      </c>
      <c r="L850" t="s">
        <v>4742</v>
      </c>
      <c r="M850" t="s">
        <v>4860</v>
      </c>
    </row>
    <row r="851" spans="1:13" hidden="1" x14ac:dyDescent="0.25">
      <c r="A851" t="str">
        <f>IF(ISNA(VLOOKUP(H851,thru_backplane!$M$2:$M$901,1,FALSE)),"",1)</f>
        <v/>
      </c>
      <c r="B851" t="str">
        <f>IF(A851=1,VLOOKUP(H851,thru_backplane!$M$2:$N$901,2,FALSE), "")</f>
        <v/>
      </c>
      <c r="F851">
        <v>708</v>
      </c>
      <c r="H851" t="s">
        <v>5153</v>
      </c>
      <c r="I851" t="s">
        <v>7201</v>
      </c>
      <c r="J851" t="s">
        <v>4741</v>
      </c>
      <c r="K851" t="s">
        <v>4391</v>
      </c>
      <c r="L851" t="s">
        <v>4742</v>
      </c>
      <c r="M851" t="s">
        <v>4860</v>
      </c>
    </row>
    <row r="852" spans="1:13" hidden="1" x14ac:dyDescent="0.25">
      <c r="A852" t="str">
        <f>IF(ISNA(VLOOKUP(H852,thru_backplane!$M$2:$M$901,1,FALSE)),"",1)</f>
        <v/>
      </c>
      <c r="B852" t="str">
        <f>IF(A852=1,VLOOKUP(H852,thru_backplane!$M$2:$N$901,2,FALSE), "")</f>
        <v/>
      </c>
      <c r="F852">
        <v>708</v>
      </c>
      <c r="H852" t="s">
        <v>5154</v>
      </c>
      <c r="I852" t="s">
        <v>7202</v>
      </c>
      <c r="J852" t="s">
        <v>4741</v>
      </c>
      <c r="K852" t="s">
        <v>4391</v>
      </c>
      <c r="L852" t="s">
        <v>4742</v>
      </c>
      <c r="M852" t="s">
        <v>4860</v>
      </c>
    </row>
    <row r="853" spans="1:13" hidden="1" x14ac:dyDescent="0.25">
      <c r="A853" t="str">
        <f>IF(ISNA(VLOOKUP(H853,thru_backplane!$M$2:$M$901,1,FALSE)),"",1)</f>
        <v/>
      </c>
      <c r="B853" t="str">
        <f>IF(A853=1,VLOOKUP(H853,thru_backplane!$M$2:$N$901,2,FALSE), "")</f>
        <v/>
      </c>
      <c r="F853">
        <v>708</v>
      </c>
      <c r="H853" t="s">
        <v>5155</v>
      </c>
      <c r="I853" t="s">
        <v>7203</v>
      </c>
      <c r="J853" t="s">
        <v>4741</v>
      </c>
      <c r="K853" t="s">
        <v>4391</v>
      </c>
      <c r="L853" t="s">
        <v>4742</v>
      </c>
      <c r="M853" t="s">
        <v>4860</v>
      </c>
    </row>
    <row r="854" spans="1:13" hidden="1" x14ac:dyDescent="0.25">
      <c r="A854" t="str">
        <f>IF(ISNA(VLOOKUP(H854,thru_backplane!$M$2:$M$901,1,FALSE)),"",1)</f>
        <v/>
      </c>
      <c r="B854" t="str">
        <f>IF(A854=1,VLOOKUP(H854,thru_backplane!$M$2:$N$901,2,FALSE), "")</f>
        <v/>
      </c>
      <c r="F854">
        <v>708</v>
      </c>
      <c r="H854" t="s">
        <v>5156</v>
      </c>
      <c r="I854" t="s">
        <v>7204</v>
      </c>
      <c r="J854" t="s">
        <v>4741</v>
      </c>
      <c r="K854" t="s">
        <v>4391</v>
      </c>
      <c r="L854" t="s">
        <v>4742</v>
      </c>
      <c r="M854" t="s">
        <v>4860</v>
      </c>
    </row>
    <row r="855" spans="1:13" hidden="1" x14ac:dyDescent="0.25">
      <c r="A855" t="str">
        <f>IF(ISNA(VLOOKUP(H855,thru_backplane!$M$2:$M$901,1,FALSE)),"",1)</f>
        <v/>
      </c>
      <c r="B855" t="str">
        <f>IF(A855=1,VLOOKUP(H855,thru_backplane!$M$2:$N$901,2,FALSE), "")</f>
        <v/>
      </c>
      <c r="F855">
        <v>708</v>
      </c>
      <c r="H855" t="s">
        <v>5157</v>
      </c>
      <c r="I855" t="s">
        <v>7205</v>
      </c>
      <c r="J855" t="s">
        <v>4741</v>
      </c>
      <c r="K855" t="s">
        <v>4391</v>
      </c>
      <c r="L855" t="s">
        <v>4742</v>
      </c>
      <c r="M855" t="s">
        <v>4860</v>
      </c>
    </row>
    <row r="856" spans="1:13" hidden="1" x14ac:dyDescent="0.25">
      <c r="A856" t="str">
        <f>IF(ISNA(VLOOKUP(H856,thru_backplane!$M$2:$M$901,1,FALSE)),"",1)</f>
        <v/>
      </c>
      <c r="B856" t="str">
        <f>IF(A856=1,VLOOKUP(H856,thru_backplane!$M$2:$N$901,2,FALSE), "")</f>
        <v/>
      </c>
      <c r="F856">
        <v>708</v>
      </c>
      <c r="H856" t="s">
        <v>5158</v>
      </c>
      <c r="I856" t="s">
        <v>7206</v>
      </c>
      <c r="J856" t="s">
        <v>4741</v>
      </c>
      <c r="K856" t="s">
        <v>4391</v>
      </c>
      <c r="L856" t="s">
        <v>4742</v>
      </c>
      <c r="M856" t="s">
        <v>4860</v>
      </c>
    </row>
    <row r="857" spans="1:13" hidden="1" x14ac:dyDescent="0.25">
      <c r="A857" t="str">
        <f>IF(ISNA(VLOOKUP(H857,thru_backplane!$M$2:$M$901,1,FALSE)),"",1)</f>
        <v/>
      </c>
      <c r="B857" t="str">
        <f>IF(A857=1,VLOOKUP(H857,thru_backplane!$M$2:$N$901,2,FALSE), "")</f>
        <v/>
      </c>
      <c r="F857">
        <v>708</v>
      </c>
      <c r="H857" t="s">
        <v>5159</v>
      </c>
      <c r="I857" t="s">
        <v>7207</v>
      </c>
      <c r="J857" t="s">
        <v>4741</v>
      </c>
      <c r="K857" t="s">
        <v>4391</v>
      </c>
      <c r="L857" t="s">
        <v>4742</v>
      </c>
      <c r="M857" t="s">
        <v>4860</v>
      </c>
    </row>
    <row r="858" spans="1:13" hidden="1" x14ac:dyDescent="0.25">
      <c r="A858" t="str">
        <f>IF(ISNA(VLOOKUP(H858,thru_backplane!$M$2:$M$901,1,FALSE)),"",1)</f>
        <v/>
      </c>
      <c r="B858" t="str">
        <f>IF(A858=1,VLOOKUP(H858,thru_backplane!$M$2:$N$901,2,FALSE), "")</f>
        <v/>
      </c>
      <c r="F858">
        <v>708</v>
      </c>
      <c r="H858" t="s">
        <v>5160</v>
      </c>
      <c r="I858" t="s">
        <v>7208</v>
      </c>
      <c r="J858" t="s">
        <v>4741</v>
      </c>
      <c r="K858" t="s">
        <v>4391</v>
      </c>
      <c r="L858" t="s">
        <v>4742</v>
      </c>
      <c r="M858" t="s">
        <v>4860</v>
      </c>
    </row>
    <row r="859" spans="1:13" hidden="1" x14ac:dyDescent="0.25">
      <c r="A859" t="str">
        <f>IF(ISNA(VLOOKUP(H859,thru_backplane!$M$2:$M$901,1,FALSE)),"",1)</f>
        <v/>
      </c>
      <c r="B859" t="str">
        <f>IF(A859=1,VLOOKUP(H859,thru_backplane!$M$2:$N$901,2,FALSE), "")</f>
        <v/>
      </c>
      <c r="F859">
        <v>708</v>
      </c>
      <c r="H859" t="s">
        <v>5161</v>
      </c>
      <c r="I859" t="s">
        <v>7209</v>
      </c>
      <c r="J859" t="s">
        <v>4741</v>
      </c>
      <c r="K859" t="s">
        <v>4391</v>
      </c>
      <c r="L859" t="s">
        <v>4742</v>
      </c>
      <c r="M859" t="s">
        <v>4860</v>
      </c>
    </row>
    <row r="860" spans="1:13" hidden="1" x14ac:dyDescent="0.25">
      <c r="A860" t="str">
        <f>IF(ISNA(VLOOKUP(H860,thru_backplane!$M$2:$M$901,1,FALSE)),"",1)</f>
        <v/>
      </c>
      <c r="B860" t="str">
        <f>IF(A860=1,VLOOKUP(H860,thru_backplane!$M$2:$N$901,2,FALSE), "")</f>
        <v/>
      </c>
      <c r="F860">
        <v>708</v>
      </c>
      <c r="H860" t="s">
        <v>5162</v>
      </c>
      <c r="I860" t="s">
        <v>7210</v>
      </c>
      <c r="J860" t="s">
        <v>4741</v>
      </c>
      <c r="K860" t="s">
        <v>4391</v>
      </c>
      <c r="L860" t="s">
        <v>4742</v>
      </c>
      <c r="M860" t="s">
        <v>4860</v>
      </c>
    </row>
    <row r="861" spans="1:13" hidden="1" x14ac:dyDescent="0.25">
      <c r="A861" t="str">
        <f>IF(ISNA(VLOOKUP(H861,thru_backplane!$M$2:$M$901,1,FALSE)),"",1)</f>
        <v/>
      </c>
      <c r="B861" t="str">
        <f>IF(A861=1,VLOOKUP(H861,thru_backplane!$M$2:$N$901,2,FALSE), "")</f>
        <v/>
      </c>
      <c r="F861">
        <v>708</v>
      </c>
      <c r="H861" t="s">
        <v>5163</v>
      </c>
      <c r="I861" t="s">
        <v>7211</v>
      </c>
      <c r="J861" t="s">
        <v>4741</v>
      </c>
      <c r="K861" t="s">
        <v>4391</v>
      </c>
      <c r="L861" t="s">
        <v>4742</v>
      </c>
      <c r="M861" t="s">
        <v>4860</v>
      </c>
    </row>
    <row r="862" spans="1:13" x14ac:dyDescent="0.25">
      <c r="A862" s="17">
        <v>1</v>
      </c>
      <c r="B862" s="17" t="s">
        <v>4369</v>
      </c>
      <c r="C862" s="17" t="str">
        <f>VLOOKUP(B862,xdc!$A$2:$B$195,2,FALSE)</f>
        <v>df_i_n_50</v>
      </c>
      <c r="D862" s="17">
        <f>VLOOKUP(C862,test_groups!$A$2:$C$169,3,FALSE)</f>
        <v>38</v>
      </c>
      <c r="E862" s="17">
        <f>VLOOKUP(C862,test_groups!$A$2:$C$169,2,FALSE)</f>
        <v>66</v>
      </c>
      <c r="F862" s="17"/>
      <c r="G862" s="17"/>
      <c r="H862" s="17" t="s">
        <v>7418</v>
      </c>
      <c r="I862" s="17"/>
      <c r="J862" s="17"/>
      <c r="K862" s="17"/>
      <c r="L862" s="17"/>
      <c r="M862" s="17"/>
    </row>
    <row r="863" spans="1:13" x14ac:dyDescent="0.25">
      <c r="A863" s="17">
        <v>1</v>
      </c>
      <c r="B863" s="17" t="s">
        <v>4370</v>
      </c>
      <c r="C863" s="17" t="str">
        <f>VLOOKUP(B863,xdc!$A$2:$B$195,2,FALSE)</f>
        <v>df_i_p_50</v>
      </c>
      <c r="D863" s="17">
        <f>VLOOKUP(C863,test_groups!$A$2:$C$169,3,FALSE)</f>
        <v>38</v>
      </c>
      <c r="E863" s="17">
        <f>VLOOKUP(C863,test_groups!$A$2:$C$169,2,FALSE)</f>
        <v>66</v>
      </c>
      <c r="F863" s="17"/>
      <c r="G863" s="17"/>
      <c r="H863" s="17" t="s">
        <v>7418</v>
      </c>
      <c r="I863" s="17"/>
      <c r="J863" s="17"/>
      <c r="K863" s="17"/>
      <c r="L863" s="17"/>
      <c r="M863" s="17"/>
    </row>
    <row r="864" spans="1:13" x14ac:dyDescent="0.25">
      <c r="A864">
        <f>IF(ISNA(VLOOKUP(H864,thru_backplane!$M$2:$M$901,1,FALSE)),"",1)</f>
        <v>1</v>
      </c>
      <c r="B864" t="str">
        <f>IF(A864=1,VLOOKUP(H864,thru_backplane!$M$2:$N$901,2,FALSE), "")</f>
        <v>C13</v>
      </c>
      <c r="C864" t="str">
        <f>VLOOKUP(B864,xdc!$A$2:$B$195,2,FALSE)</f>
        <v>df_0020_n</v>
      </c>
      <c r="D864">
        <f>VLOOKUP(C864,test_groups!$A$2:$C$169,3,FALSE)</f>
        <v>41</v>
      </c>
      <c r="E864">
        <f>VLOOKUP(C864,test_groups!$A$2:$C$169,2,FALSE)</f>
        <v>66</v>
      </c>
      <c r="F864" s="17">
        <v>704</v>
      </c>
      <c r="H864" t="s">
        <v>4960</v>
      </c>
      <c r="I864" t="s">
        <v>6970</v>
      </c>
      <c r="J864" t="s">
        <v>4741</v>
      </c>
      <c r="K864" t="s">
        <v>4391</v>
      </c>
      <c r="L864" t="s">
        <v>4742</v>
      </c>
      <c r="M864" t="s">
        <v>4860</v>
      </c>
    </row>
    <row r="865" spans="1:13" x14ac:dyDescent="0.25">
      <c r="A865">
        <f>IF(ISNA(VLOOKUP(H865,thru_backplane!$M$2:$M$901,1,FALSE)),"",1)</f>
        <v>1</v>
      </c>
      <c r="B865" t="str">
        <f>IF(A865=1,VLOOKUP(H865,thru_backplane!$M$2:$N$901,2,FALSE), "")</f>
        <v>D13</v>
      </c>
      <c r="C865" t="str">
        <f>VLOOKUP(B865,xdc!$A$2:$B$195,2,FALSE)</f>
        <v>df_0020_p</v>
      </c>
      <c r="D865">
        <f>VLOOKUP(C865,test_groups!$A$2:$C$169,3,FALSE)</f>
        <v>41</v>
      </c>
      <c r="E865">
        <f>VLOOKUP(C865,test_groups!$A$2:$C$169,2,FALSE)</f>
        <v>66</v>
      </c>
      <c r="F865" s="17">
        <v>704</v>
      </c>
      <c r="H865" t="s">
        <v>4961</v>
      </c>
      <c r="I865" t="s">
        <v>6971</v>
      </c>
      <c r="J865" t="s">
        <v>4741</v>
      </c>
      <c r="K865" t="s">
        <v>4391</v>
      </c>
      <c r="L865" t="s">
        <v>4742</v>
      </c>
      <c r="M865" t="s">
        <v>4860</v>
      </c>
    </row>
    <row r="866" spans="1:13" hidden="1" x14ac:dyDescent="0.25">
      <c r="A866" t="str">
        <f>IF(ISNA(VLOOKUP(H866,thru_backplane!$M$2:$M$901,1,FALSE)),"",1)</f>
        <v/>
      </c>
      <c r="B866" t="str">
        <f>IF(A866=1,VLOOKUP(H866,thru_backplane!$M$2:$N$901,2,FALSE), "")</f>
        <v/>
      </c>
      <c r="F866">
        <v>708</v>
      </c>
      <c r="H866" t="s">
        <v>5166</v>
      </c>
      <c r="I866" t="s">
        <v>7214</v>
      </c>
      <c r="J866" t="s">
        <v>4741</v>
      </c>
      <c r="K866" t="s">
        <v>4391</v>
      </c>
      <c r="L866" t="s">
        <v>4742</v>
      </c>
      <c r="M866" t="s">
        <v>4860</v>
      </c>
    </row>
    <row r="867" spans="1:13" hidden="1" x14ac:dyDescent="0.25">
      <c r="A867" t="str">
        <f>IF(ISNA(VLOOKUP(H867,thru_backplane!$M$2:$M$901,1,FALSE)),"",1)</f>
        <v/>
      </c>
      <c r="B867" t="str">
        <f>IF(A867=1,VLOOKUP(H867,thru_backplane!$M$2:$N$901,2,FALSE), "")</f>
        <v/>
      </c>
      <c r="F867">
        <v>708</v>
      </c>
      <c r="H867" t="s">
        <v>5167</v>
      </c>
      <c r="I867" t="s">
        <v>7215</v>
      </c>
      <c r="J867" t="s">
        <v>4741</v>
      </c>
      <c r="K867" t="s">
        <v>4391</v>
      </c>
      <c r="L867" t="s">
        <v>4742</v>
      </c>
      <c r="M867" t="s">
        <v>4860</v>
      </c>
    </row>
    <row r="868" spans="1:13" hidden="1" x14ac:dyDescent="0.25">
      <c r="A868" t="str">
        <f>IF(ISNA(VLOOKUP(H868,thru_backplane!$M$2:$M$901,1,FALSE)),"",1)</f>
        <v/>
      </c>
      <c r="B868" t="str">
        <f>IF(A868=1,VLOOKUP(H868,thru_backplane!$M$2:$N$901,2,FALSE), "")</f>
        <v/>
      </c>
      <c r="F868">
        <v>708</v>
      </c>
      <c r="H868" t="s">
        <v>5168</v>
      </c>
      <c r="I868" t="s">
        <v>7216</v>
      </c>
      <c r="J868" t="s">
        <v>4741</v>
      </c>
      <c r="K868" t="s">
        <v>4391</v>
      </c>
      <c r="L868" t="s">
        <v>4742</v>
      </c>
      <c r="M868" t="s">
        <v>4860</v>
      </c>
    </row>
    <row r="869" spans="1:13" hidden="1" x14ac:dyDescent="0.25">
      <c r="A869" t="str">
        <f>IF(ISNA(VLOOKUP(H869,thru_backplane!$M$2:$M$901,1,FALSE)),"",1)</f>
        <v/>
      </c>
      <c r="B869" t="str">
        <f>IF(A869=1,VLOOKUP(H869,thru_backplane!$M$2:$N$901,2,FALSE), "")</f>
        <v/>
      </c>
      <c r="F869">
        <v>708</v>
      </c>
      <c r="H869" t="s">
        <v>5169</v>
      </c>
      <c r="I869" t="s">
        <v>7217</v>
      </c>
      <c r="J869" t="s">
        <v>4741</v>
      </c>
      <c r="K869" t="s">
        <v>4391</v>
      </c>
      <c r="L869" t="s">
        <v>4742</v>
      </c>
      <c r="M869" t="s">
        <v>4860</v>
      </c>
    </row>
    <row r="870" spans="1:13" hidden="1" x14ac:dyDescent="0.25">
      <c r="A870" t="str">
        <f>IF(ISNA(VLOOKUP(H870,thru_backplane!$M$2:$M$901,1,FALSE)),"",1)</f>
        <v/>
      </c>
      <c r="B870" t="str">
        <f>IF(A870=1,VLOOKUP(H870,thru_backplane!$M$2:$N$901,2,FALSE), "")</f>
        <v/>
      </c>
      <c r="F870">
        <v>708</v>
      </c>
      <c r="H870" t="s">
        <v>5170</v>
      </c>
      <c r="I870" t="s">
        <v>7218</v>
      </c>
      <c r="J870" t="s">
        <v>4741</v>
      </c>
      <c r="K870" t="s">
        <v>4391</v>
      </c>
      <c r="L870" t="s">
        <v>4742</v>
      </c>
      <c r="M870" t="s">
        <v>4860</v>
      </c>
    </row>
    <row r="871" spans="1:13" hidden="1" x14ac:dyDescent="0.25">
      <c r="A871" t="str">
        <f>IF(ISNA(VLOOKUP(H871,thru_backplane!$M$2:$M$901,1,FALSE)),"",1)</f>
        <v/>
      </c>
      <c r="B871" t="str">
        <f>IF(A871=1,VLOOKUP(H871,thru_backplane!$M$2:$N$901,2,FALSE), "")</f>
        <v/>
      </c>
      <c r="F871">
        <v>708</v>
      </c>
      <c r="H871" t="s">
        <v>5171</v>
      </c>
      <c r="I871" t="s">
        <v>7219</v>
      </c>
      <c r="J871" t="s">
        <v>4741</v>
      </c>
      <c r="K871" t="s">
        <v>4391</v>
      </c>
      <c r="L871" t="s">
        <v>4742</v>
      </c>
      <c r="M871" t="s">
        <v>4860</v>
      </c>
    </row>
    <row r="872" spans="1:13" hidden="1" x14ac:dyDescent="0.25">
      <c r="A872" t="str">
        <f>IF(ISNA(VLOOKUP(H872,thru_backplane!$M$2:$M$901,1,FALSE)),"",1)</f>
        <v/>
      </c>
      <c r="B872" t="str">
        <f>IF(A872=1,VLOOKUP(H872,thru_backplane!$M$2:$N$901,2,FALSE), "")</f>
        <v/>
      </c>
      <c r="F872">
        <v>708</v>
      </c>
      <c r="H872" t="s">
        <v>5172</v>
      </c>
      <c r="I872" t="s">
        <v>7220</v>
      </c>
      <c r="J872" t="s">
        <v>4741</v>
      </c>
      <c r="K872" t="s">
        <v>4391</v>
      </c>
      <c r="L872" t="s">
        <v>4742</v>
      </c>
      <c r="M872" t="s">
        <v>4860</v>
      </c>
    </row>
    <row r="873" spans="1:13" hidden="1" x14ac:dyDescent="0.25">
      <c r="A873" t="str">
        <f>IF(ISNA(VLOOKUP(H873,thru_backplane!$M$2:$M$901,1,FALSE)),"",1)</f>
        <v/>
      </c>
      <c r="B873" t="str">
        <f>IF(A873=1,VLOOKUP(H873,thru_backplane!$M$2:$N$901,2,FALSE), "")</f>
        <v/>
      </c>
      <c r="F873">
        <v>708</v>
      </c>
      <c r="H873" t="s">
        <v>5173</v>
      </c>
      <c r="I873" t="s">
        <v>7221</v>
      </c>
      <c r="J873" t="s">
        <v>4741</v>
      </c>
      <c r="K873" t="s">
        <v>4391</v>
      </c>
      <c r="L873" t="s">
        <v>4742</v>
      </c>
      <c r="M873" t="s">
        <v>4860</v>
      </c>
    </row>
    <row r="874" spans="1:13" hidden="1" x14ac:dyDescent="0.25">
      <c r="A874" t="str">
        <f>IF(ISNA(VLOOKUP(H874,thru_backplane!$M$2:$M$901,1,FALSE)),"",1)</f>
        <v/>
      </c>
      <c r="B874" t="str">
        <f>IF(A874=1,VLOOKUP(H874,thru_backplane!$M$2:$N$901,2,FALSE), "")</f>
        <v/>
      </c>
      <c r="F874">
        <v>708</v>
      </c>
      <c r="H874" t="s">
        <v>5174</v>
      </c>
      <c r="I874" t="s">
        <v>7222</v>
      </c>
      <c r="J874" t="s">
        <v>4741</v>
      </c>
      <c r="K874" t="s">
        <v>4391</v>
      </c>
      <c r="L874" t="s">
        <v>4742</v>
      </c>
      <c r="M874" t="s">
        <v>4860</v>
      </c>
    </row>
    <row r="875" spans="1:13" hidden="1" x14ac:dyDescent="0.25">
      <c r="A875" t="str">
        <f>IF(ISNA(VLOOKUP(H875,thru_backplane!$M$2:$M$901,1,FALSE)),"",1)</f>
        <v/>
      </c>
      <c r="B875" t="str">
        <f>IF(A875=1,VLOOKUP(H875,thru_backplane!$M$2:$N$901,2,FALSE), "")</f>
        <v/>
      </c>
      <c r="F875">
        <v>708</v>
      </c>
      <c r="H875" t="s">
        <v>5175</v>
      </c>
      <c r="I875" t="s">
        <v>7223</v>
      </c>
      <c r="J875" t="s">
        <v>4741</v>
      </c>
      <c r="K875" t="s">
        <v>4391</v>
      </c>
      <c r="L875" t="s">
        <v>4742</v>
      </c>
      <c r="M875" t="s">
        <v>4860</v>
      </c>
    </row>
    <row r="876" spans="1:13" hidden="1" x14ac:dyDescent="0.25">
      <c r="A876" t="str">
        <f>IF(ISNA(VLOOKUP(H876,thru_backplane!$M$2:$M$901,1,FALSE)),"",1)</f>
        <v/>
      </c>
      <c r="B876" t="str">
        <f>IF(A876=1,VLOOKUP(H876,thru_backplane!$M$2:$N$901,2,FALSE), "")</f>
        <v/>
      </c>
      <c r="F876">
        <v>708</v>
      </c>
      <c r="H876" t="s">
        <v>5176</v>
      </c>
      <c r="I876" t="s">
        <v>7224</v>
      </c>
      <c r="J876" t="s">
        <v>4741</v>
      </c>
      <c r="K876" t="s">
        <v>4391</v>
      </c>
      <c r="L876" t="s">
        <v>4742</v>
      </c>
      <c r="M876" t="s">
        <v>4860</v>
      </c>
    </row>
    <row r="877" spans="1:13" hidden="1" x14ac:dyDescent="0.25">
      <c r="A877" t="str">
        <f>IF(ISNA(VLOOKUP(H877,thru_backplane!$M$2:$M$901,1,FALSE)),"",1)</f>
        <v/>
      </c>
      <c r="B877" t="str">
        <f>IF(A877=1,VLOOKUP(H877,thru_backplane!$M$2:$N$901,2,FALSE), "")</f>
        <v/>
      </c>
      <c r="F877">
        <v>708</v>
      </c>
      <c r="H877" t="s">
        <v>5177</v>
      </c>
      <c r="I877" t="s">
        <v>7225</v>
      </c>
      <c r="J877" t="s">
        <v>4741</v>
      </c>
      <c r="K877" t="s">
        <v>4391</v>
      </c>
      <c r="L877" t="s">
        <v>4742</v>
      </c>
      <c r="M877" t="s">
        <v>4860</v>
      </c>
    </row>
    <row r="878" spans="1:13" hidden="1" x14ac:dyDescent="0.25">
      <c r="A878" t="str">
        <f>IF(ISNA(VLOOKUP(H878,thru_backplane!$M$2:$M$901,1,FALSE)),"",1)</f>
        <v/>
      </c>
      <c r="B878" t="str">
        <f>IF(A878=1,VLOOKUP(H878,thru_backplane!$M$2:$N$901,2,FALSE), "")</f>
        <v/>
      </c>
      <c r="F878">
        <v>708</v>
      </c>
      <c r="H878" t="s">
        <v>5178</v>
      </c>
      <c r="I878" t="s">
        <v>7226</v>
      </c>
      <c r="J878" t="s">
        <v>4741</v>
      </c>
      <c r="K878" t="s">
        <v>4391</v>
      </c>
      <c r="L878" t="s">
        <v>4742</v>
      </c>
      <c r="M878" t="s">
        <v>4860</v>
      </c>
    </row>
    <row r="879" spans="1:13" hidden="1" x14ac:dyDescent="0.25">
      <c r="A879" t="str">
        <f>IF(ISNA(VLOOKUP(H879,thru_backplane!$M$2:$M$901,1,FALSE)),"",1)</f>
        <v/>
      </c>
      <c r="B879" t="str">
        <f>IF(A879=1,VLOOKUP(H879,thru_backplane!$M$2:$N$901,2,FALSE), "")</f>
        <v/>
      </c>
      <c r="F879">
        <v>708</v>
      </c>
      <c r="H879" t="s">
        <v>5179</v>
      </c>
      <c r="I879" t="s">
        <v>7227</v>
      </c>
      <c r="J879" t="s">
        <v>4741</v>
      </c>
      <c r="K879" t="s">
        <v>4391</v>
      </c>
      <c r="L879" t="s">
        <v>4742</v>
      </c>
      <c r="M879" t="s">
        <v>4860</v>
      </c>
    </row>
    <row r="880" spans="1:13" x14ac:dyDescent="0.25">
      <c r="A880">
        <f>IF(ISNA(VLOOKUP(H880,thru_backplane!$M$2:$M$901,1,FALSE)),"",1)</f>
        <v>1</v>
      </c>
      <c r="B880" t="str">
        <f>IF(A880=1,VLOOKUP(H880,thru_backplane!$M$2:$N$901,2,FALSE), "")</f>
        <v>A14</v>
      </c>
      <c r="C880" t="str">
        <f>VLOOKUP(B880,xdc!$A$2:$B$195,2,FALSE)</f>
        <v>df_0019_n</v>
      </c>
      <c r="D880">
        <f>VLOOKUP(C880,test_groups!$A$2:$C$169,3,FALSE)</f>
        <v>41</v>
      </c>
      <c r="E880">
        <f>VLOOKUP(C880,test_groups!$A$2:$C$169,2,FALSE)</f>
        <v>66</v>
      </c>
      <c r="F880" s="17">
        <v>705</v>
      </c>
      <c r="H880" t="s">
        <v>5021</v>
      </c>
      <c r="I880" t="s">
        <v>7047</v>
      </c>
      <c r="J880" t="s">
        <v>4741</v>
      </c>
      <c r="K880" t="s">
        <v>4391</v>
      </c>
      <c r="L880" t="s">
        <v>4742</v>
      </c>
      <c r="M880" t="s">
        <v>4860</v>
      </c>
    </row>
    <row r="881" spans="1:13" x14ac:dyDescent="0.25">
      <c r="A881">
        <f>IF(ISNA(VLOOKUP(H881,thru_backplane!$M$2:$M$901,1,FALSE)),"",1)</f>
        <v>1</v>
      </c>
      <c r="B881" t="str">
        <f>IF(A881=1,VLOOKUP(H881,thru_backplane!$M$2:$N$901,2,FALSE), "")</f>
        <v>A15</v>
      </c>
      <c r="C881" t="str">
        <f>VLOOKUP(B881,xdc!$A$2:$B$195,2,FALSE)</f>
        <v>df_0019_p</v>
      </c>
      <c r="D881">
        <f>VLOOKUP(C881,test_groups!$A$2:$C$169,3,FALSE)</f>
        <v>41</v>
      </c>
      <c r="E881">
        <f>VLOOKUP(C881,test_groups!$A$2:$C$169,2,FALSE)</f>
        <v>66</v>
      </c>
      <c r="F881" s="17">
        <v>705</v>
      </c>
      <c r="H881" t="s">
        <v>5022</v>
      </c>
      <c r="I881" t="s">
        <v>7048</v>
      </c>
      <c r="J881" t="s">
        <v>4741</v>
      </c>
      <c r="K881" t="s">
        <v>4391</v>
      </c>
      <c r="L881" t="s">
        <v>4742</v>
      </c>
      <c r="M881" t="s">
        <v>4860</v>
      </c>
    </row>
    <row r="882" spans="1:13" hidden="1" x14ac:dyDescent="0.25">
      <c r="A882" t="str">
        <f>IF(ISNA(VLOOKUP(H882,thru_backplane!$M$2:$M$901,1,FALSE)),"",1)</f>
        <v/>
      </c>
      <c r="B882" t="str">
        <f>IF(A882=1,VLOOKUP(H882,thru_backplane!$M$2:$N$901,2,FALSE), "")</f>
        <v/>
      </c>
      <c r="F882">
        <v>708</v>
      </c>
      <c r="H882" t="s">
        <v>5182</v>
      </c>
      <c r="I882" t="s">
        <v>7230</v>
      </c>
      <c r="J882" t="s">
        <v>4741</v>
      </c>
      <c r="K882" t="s">
        <v>4391</v>
      </c>
      <c r="L882" t="s">
        <v>4742</v>
      </c>
      <c r="M882" t="s">
        <v>4860</v>
      </c>
    </row>
    <row r="883" spans="1:13" hidden="1" x14ac:dyDescent="0.25">
      <c r="A883" t="str">
        <f>IF(ISNA(VLOOKUP(H883,thru_backplane!$M$2:$M$901,1,FALSE)),"",1)</f>
        <v/>
      </c>
      <c r="B883" t="str">
        <f>IF(A883=1,VLOOKUP(H883,thru_backplane!$M$2:$N$901,2,FALSE), "")</f>
        <v/>
      </c>
      <c r="F883">
        <v>708</v>
      </c>
      <c r="H883" t="s">
        <v>5183</v>
      </c>
      <c r="I883" t="s">
        <v>7231</v>
      </c>
      <c r="J883" t="s">
        <v>4741</v>
      </c>
      <c r="K883" t="s">
        <v>4391</v>
      </c>
      <c r="L883" t="s">
        <v>4742</v>
      </c>
      <c r="M883" t="s">
        <v>4860</v>
      </c>
    </row>
    <row r="884" spans="1:13" x14ac:dyDescent="0.25">
      <c r="A884" s="21">
        <f>IF(ISNA(VLOOKUP(H884,thru_backplane!$M$2:$M$901,1,FALSE)),"",1)</f>
        <v>1</v>
      </c>
      <c r="B884" s="21" t="str">
        <f>IF(A884=1,VLOOKUP(H884,thru_backplane!$M$2:$N$901,2,FALSE), "")</f>
        <v>E15</v>
      </c>
      <c r="C884" s="21" t="str">
        <f>VLOOKUP(B884,xdc!$A$2:$B$195,2,FALSE)</f>
        <v>df_i_n_80</v>
      </c>
      <c r="D884" s="21" t="e">
        <f>VLOOKUP(C884,test_groups!$A$2:$C$169,3,FALSE)</f>
        <v>#N/A</v>
      </c>
      <c r="E884" s="21" t="e">
        <f>VLOOKUP(C884,test_groups!$A$2:$C$169,2,FALSE)</f>
        <v>#N/A</v>
      </c>
      <c r="F884" s="21">
        <v>704</v>
      </c>
      <c r="G884" s="21"/>
      <c r="H884" s="21" t="s">
        <v>4981</v>
      </c>
      <c r="I884" s="21" t="s">
        <v>7002</v>
      </c>
      <c r="J884" s="21" t="s">
        <v>4741</v>
      </c>
      <c r="K884" s="21" t="s">
        <v>4391</v>
      </c>
      <c r="L884" s="21" t="s">
        <v>4742</v>
      </c>
      <c r="M884" s="21" t="s">
        <v>4860</v>
      </c>
    </row>
    <row r="885" spans="1:13" x14ac:dyDescent="0.25">
      <c r="A885" s="21">
        <f>IF(ISNA(VLOOKUP(H885,thru_backplane!$M$2:$M$901,1,FALSE)),"",1)</f>
        <v>1</v>
      </c>
      <c r="B885" s="21" t="str">
        <f>IF(A885=1,VLOOKUP(H885,thru_backplane!$M$2:$N$901,2,FALSE), "")</f>
        <v>F15</v>
      </c>
      <c r="C885" s="21" t="str">
        <f>VLOOKUP(B885,xdc!$A$2:$B$195,2,FALSE)</f>
        <v>df_i_p_80</v>
      </c>
      <c r="D885" s="21" t="e">
        <f>VLOOKUP(C885,test_groups!$A$2:$C$169,3,FALSE)</f>
        <v>#N/A</v>
      </c>
      <c r="E885" s="21" t="e">
        <f>VLOOKUP(C885,test_groups!$A$2:$C$169,2,FALSE)</f>
        <v>#N/A</v>
      </c>
      <c r="F885" s="21">
        <v>704</v>
      </c>
      <c r="G885" s="21"/>
      <c r="H885" s="21" t="s">
        <v>4982</v>
      </c>
      <c r="I885" s="21" t="s">
        <v>7003</v>
      </c>
      <c r="J885" s="21" t="s">
        <v>4741</v>
      </c>
      <c r="K885" s="21" t="s">
        <v>4391</v>
      </c>
      <c r="L885" s="21" t="s">
        <v>4742</v>
      </c>
      <c r="M885" s="21" t="s">
        <v>4860</v>
      </c>
    </row>
    <row r="886" spans="1:13" hidden="1" x14ac:dyDescent="0.25">
      <c r="A886" t="str">
        <f>IF(ISNA(VLOOKUP(H886,thru_backplane!$M$2:$M$901,1,FALSE)),"",1)</f>
        <v/>
      </c>
      <c r="B886" t="str">
        <f>IF(A886=1,VLOOKUP(H886,thru_backplane!$M$2:$N$901,2,FALSE), "")</f>
        <v/>
      </c>
      <c r="F886">
        <v>708</v>
      </c>
      <c r="H886" t="s">
        <v>5186</v>
      </c>
      <c r="I886" t="s">
        <v>7234</v>
      </c>
      <c r="J886" t="s">
        <v>4741</v>
      </c>
      <c r="K886" t="s">
        <v>4391</v>
      </c>
      <c r="L886" t="s">
        <v>4742</v>
      </c>
      <c r="M886" t="s">
        <v>4860</v>
      </c>
    </row>
    <row r="887" spans="1:13" hidden="1" x14ac:dyDescent="0.25">
      <c r="A887" t="str">
        <f>IF(ISNA(VLOOKUP(H887,thru_backplane!$M$2:$M$901,1,FALSE)),"",1)</f>
        <v/>
      </c>
      <c r="B887" t="str">
        <f>IF(A887=1,VLOOKUP(H887,thru_backplane!$M$2:$N$901,2,FALSE), "")</f>
        <v/>
      </c>
      <c r="F887">
        <v>708</v>
      </c>
      <c r="H887" t="s">
        <v>5187</v>
      </c>
      <c r="I887" t="s">
        <v>7235</v>
      </c>
      <c r="J887" t="s">
        <v>4741</v>
      </c>
      <c r="K887" t="s">
        <v>4391</v>
      </c>
      <c r="L887" t="s">
        <v>4742</v>
      </c>
      <c r="M887" t="s">
        <v>4860</v>
      </c>
    </row>
    <row r="888" spans="1:13" hidden="1" x14ac:dyDescent="0.25">
      <c r="A888" t="str">
        <f>IF(ISNA(VLOOKUP(H888,thru_backplane!$M$2:$M$901,1,FALSE)),"",1)</f>
        <v/>
      </c>
      <c r="B888" t="str">
        <f>IF(A888=1,VLOOKUP(H888,thru_backplane!$M$2:$N$901,2,FALSE), "")</f>
        <v/>
      </c>
      <c r="F888">
        <v>708</v>
      </c>
      <c r="H888" t="s">
        <v>5188</v>
      </c>
      <c r="I888" t="s">
        <v>7236</v>
      </c>
      <c r="J888" t="s">
        <v>4741</v>
      </c>
      <c r="K888" t="s">
        <v>4391</v>
      </c>
      <c r="L888" t="s">
        <v>4742</v>
      </c>
      <c r="M888" t="s">
        <v>4860</v>
      </c>
    </row>
    <row r="889" spans="1:13" hidden="1" x14ac:dyDescent="0.25">
      <c r="A889" t="str">
        <f>IF(ISNA(VLOOKUP(H889,thru_backplane!$M$2:$M$901,1,FALSE)),"",1)</f>
        <v/>
      </c>
      <c r="B889" t="str">
        <f>IF(A889=1,VLOOKUP(H889,thru_backplane!$M$2:$N$901,2,FALSE), "")</f>
        <v/>
      </c>
      <c r="F889">
        <v>708</v>
      </c>
      <c r="H889" t="s">
        <v>5189</v>
      </c>
      <c r="I889" t="s">
        <v>7237</v>
      </c>
      <c r="J889" t="s">
        <v>4741</v>
      </c>
      <c r="K889" t="s">
        <v>4391</v>
      </c>
      <c r="L889" t="s">
        <v>4742</v>
      </c>
      <c r="M889" t="s">
        <v>4860</v>
      </c>
    </row>
    <row r="890" spans="1:13" x14ac:dyDescent="0.25">
      <c r="A890" s="21">
        <f>IF(ISNA(VLOOKUP(H890,thru_backplane!$M$2:$M$901,1,FALSE)),"",1)</f>
        <v>1</v>
      </c>
      <c r="B890" s="21" t="str">
        <f>IF(A890=1,VLOOKUP(H890,thru_backplane!$M$2:$N$901,2,FALSE), "")</f>
        <v>AJ29</v>
      </c>
      <c r="C890" s="21" t="str">
        <f>VLOOKUP(B890,xdc!$A$2:$B$195,2,FALSE)</f>
        <v>df_0114_n</v>
      </c>
      <c r="D890" s="21" t="e">
        <f>VLOOKUP(C890,test_groups!$A$2:$C$169,3,FALSE)</f>
        <v>#N/A</v>
      </c>
      <c r="E890" s="21" t="e">
        <f>VLOOKUP(C890,test_groups!$A$2:$C$169,2,FALSE)</f>
        <v>#N/A</v>
      </c>
      <c r="F890" s="21">
        <v>707</v>
      </c>
      <c r="G890" s="21"/>
      <c r="H890" s="21" t="s">
        <v>5089</v>
      </c>
      <c r="I890" s="21" t="s">
        <v>7137</v>
      </c>
      <c r="J890" s="21" t="s">
        <v>4741</v>
      </c>
      <c r="K890" s="21" t="s">
        <v>4391</v>
      </c>
      <c r="L890" s="21" t="s">
        <v>4742</v>
      </c>
      <c r="M890" s="21" t="s">
        <v>4860</v>
      </c>
    </row>
    <row r="891" spans="1:13" x14ac:dyDescent="0.25">
      <c r="A891" s="21">
        <f>IF(ISNA(VLOOKUP(H891,thru_backplane!$M$2:$M$901,1,FALSE)),"",1)</f>
        <v>1</v>
      </c>
      <c r="B891" s="21" t="str">
        <f>IF(A891=1,VLOOKUP(H891,thru_backplane!$M$2:$N$901,2,FALSE), "")</f>
        <v>AH29</v>
      </c>
      <c r="C891" s="21" t="str">
        <f>VLOOKUP(B891,xdc!$A$2:$B$195,2,FALSE)</f>
        <v>df_0114_p</v>
      </c>
      <c r="D891" s="21" t="e">
        <f>VLOOKUP(C891,test_groups!$A$2:$C$169,3,FALSE)</f>
        <v>#N/A</v>
      </c>
      <c r="E891" s="21" t="e">
        <f>VLOOKUP(C891,test_groups!$A$2:$C$169,2,FALSE)</f>
        <v>#N/A</v>
      </c>
      <c r="F891" s="21">
        <v>707</v>
      </c>
      <c r="G891" s="21"/>
      <c r="H891" s="21" t="s">
        <v>5090</v>
      </c>
      <c r="I891" s="21" t="s">
        <v>7138</v>
      </c>
      <c r="J891" s="21" t="s">
        <v>4741</v>
      </c>
      <c r="K891" s="21" t="s">
        <v>4391</v>
      </c>
      <c r="L891" s="21" t="s">
        <v>4742</v>
      </c>
      <c r="M891" s="21" t="s">
        <v>4860</v>
      </c>
    </row>
    <row r="892" spans="1:13" hidden="1" x14ac:dyDescent="0.25">
      <c r="A892" t="str">
        <f>IF(ISNA(VLOOKUP(H892,thru_backplane!$M$2:$M$901,1,FALSE)),"",1)</f>
        <v/>
      </c>
      <c r="B892" t="str">
        <f>IF(A892=1,VLOOKUP(H892,thru_backplane!$M$2:$N$901,2,FALSE), "")</f>
        <v/>
      </c>
      <c r="F892">
        <v>708</v>
      </c>
      <c r="H892" t="s">
        <v>5192</v>
      </c>
      <c r="I892" t="s">
        <v>7240</v>
      </c>
      <c r="J892" t="s">
        <v>4741</v>
      </c>
      <c r="K892" t="s">
        <v>4391</v>
      </c>
      <c r="L892" t="s">
        <v>4742</v>
      </c>
      <c r="M892" t="s">
        <v>4860</v>
      </c>
    </row>
    <row r="893" spans="1:13" hidden="1" x14ac:dyDescent="0.25">
      <c r="A893" t="str">
        <f>IF(ISNA(VLOOKUP(H893,thru_backplane!$M$2:$M$901,1,FALSE)),"",1)</f>
        <v/>
      </c>
      <c r="B893" t="str">
        <f>IF(A893=1,VLOOKUP(H893,thru_backplane!$M$2:$N$901,2,FALSE), "")</f>
        <v/>
      </c>
      <c r="F893">
        <v>708</v>
      </c>
      <c r="H893" t="s">
        <v>5193</v>
      </c>
      <c r="I893" t="s">
        <v>7241</v>
      </c>
      <c r="J893" t="s">
        <v>4741</v>
      </c>
      <c r="K893" t="s">
        <v>4391</v>
      </c>
      <c r="L893" t="s">
        <v>4742</v>
      </c>
      <c r="M893" t="s">
        <v>4860</v>
      </c>
    </row>
    <row r="894" spans="1:13" x14ac:dyDescent="0.25">
      <c r="A894" s="21">
        <f>IF(ISNA(VLOOKUP(H894,thru_backplane!$M$2:$M$901,1,FALSE)),"",1)</f>
        <v>1</v>
      </c>
      <c r="B894" s="21" t="str">
        <f>IF(A894=1,VLOOKUP(H894,thru_backplane!$M$2:$N$901,2,FALSE), "")</f>
        <v>M14</v>
      </c>
      <c r="C894" s="21" t="str">
        <f>VLOOKUP(B894,xdc!$A$2:$B$195,2,FALSE)</f>
        <v>df_i_n_1</v>
      </c>
      <c r="D894" s="21" t="e">
        <f>VLOOKUP(C894,test_groups!$A$2:$C$169,3,FALSE)</f>
        <v>#N/A</v>
      </c>
      <c r="E894" s="21" t="e">
        <f>VLOOKUP(C894,test_groups!$A$2:$C$169,2,FALSE)</f>
        <v>#N/A</v>
      </c>
      <c r="F894" s="21">
        <v>708</v>
      </c>
      <c r="G894" s="21"/>
      <c r="H894" s="21" t="s">
        <v>5194</v>
      </c>
      <c r="I894" s="21" t="s">
        <v>7242</v>
      </c>
      <c r="J894" s="21" t="s">
        <v>4741</v>
      </c>
      <c r="K894" s="21" t="s">
        <v>4391</v>
      </c>
      <c r="L894" s="21" t="s">
        <v>4742</v>
      </c>
      <c r="M894" s="21" t="s">
        <v>4860</v>
      </c>
    </row>
    <row r="895" spans="1:13" x14ac:dyDescent="0.25">
      <c r="A895" s="21">
        <f>IF(ISNA(VLOOKUP(H895,thru_backplane!$M$2:$M$901,1,FALSE)),"",1)</f>
        <v>1</v>
      </c>
      <c r="B895" s="21" t="str">
        <f>IF(A895=1,VLOOKUP(H895,thru_backplane!$M$2:$N$901,2,FALSE), "")</f>
        <v>N14</v>
      </c>
      <c r="C895" s="21" t="str">
        <f>VLOOKUP(B895,xdc!$A$2:$B$195,2,FALSE)</f>
        <v>df_i_p_1</v>
      </c>
      <c r="D895" s="21" t="e">
        <f>VLOOKUP(C895,test_groups!$A$2:$C$169,3,FALSE)</f>
        <v>#N/A</v>
      </c>
      <c r="E895" s="21" t="e">
        <f>VLOOKUP(C895,test_groups!$A$2:$C$169,2,FALSE)</f>
        <v>#N/A</v>
      </c>
      <c r="F895" s="21">
        <v>708</v>
      </c>
      <c r="G895" s="21"/>
      <c r="H895" s="21" t="s">
        <v>5195</v>
      </c>
      <c r="I895" s="21" t="s">
        <v>7243</v>
      </c>
      <c r="J895" s="21" t="s">
        <v>4741</v>
      </c>
      <c r="K895" s="21" t="s">
        <v>4391</v>
      </c>
      <c r="L895" s="21" t="s">
        <v>4742</v>
      </c>
      <c r="M895" s="21" t="s">
        <v>4860</v>
      </c>
    </row>
    <row r="896" spans="1:13" hidden="1" x14ac:dyDescent="0.25">
      <c r="A896" t="str">
        <f>IF(ISNA(VLOOKUP(H896,thru_backplane!$M$2:$M$901,1,FALSE)),"",1)</f>
        <v/>
      </c>
      <c r="B896" t="str">
        <f>IF(A896=1,VLOOKUP(H896,thru_backplane!$M$2:$N$901,2,FALSE), "")</f>
        <v/>
      </c>
      <c r="F896">
        <v>708</v>
      </c>
      <c r="H896" t="s">
        <v>5196</v>
      </c>
      <c r="I896" t="s">
        <v>7244</v>
      </c>
      <c r="J896" t="s">
        <v>4391</v>
      </c>
      <c r="K896" t="s">
        <v>4391</v>
      </c>
      <c r="L896" t="s">
        <v>4742</v>
      </c>
      <c r="M896" t="s">
        <v>4391</v>
      </c>
    </row>
    <row r="897" spans="1:13" hidden="1" x14ac:dyDescent="0.25">
      <c r="A897" t="str">
        <f>IF(ISNA(VLOOKUP(H897,thru_backplane!$M$2:$M$901,1,FALSE)),"",1)</f>
        <v/>
      </c>
      <c r="B897" t="str">
        <f>IF(A897=1,VLOOKUP(H897,thru_backplane!$M$2:$N$901,2,FALSE), "")</f>
        <v/>
      </c>
      <c r="F897">
        <v>708</v>
      </c>
      <c r="H897" t="s">
        <v>5197</v>
      </c>
      <c r="I897" t="s">
        <v>7244</v>
      </c>
      <c r="J897" t="s">
        <v>4391</v>
      </c>
      <c r="K897" t="s">
        <v>4391</v>
      </c>
      <c r="L897" t="s">
        <v>4742</v>
      </c>
      <c r="M897" t="s">
        <v>4391</v>
      </c>
    </row>
    <row r="898" spans="1:13" hidden="1" x14ac:dyDescent="0.25">
      <c r="A898" t="str">
        <f>IF(ISNA(VLOOKUP(H898,thru_backplane!$M$2:$M$901,1,FALSE)),"",1)</f>
        <v/>
      </c>
      <c r="B898" t="str">
        <f>IF(A898=1,VLOOKUP(H898,thru_backplane!$M$2:$N$901,2,FALSE), "")</f>
        <v/>
      </c>
      <c r="F898">
        <v>708</v>
      </c>
      <c r="H898" t="s">
        <v>5198</v>
      </c>
      <c r="I898" t="s">
        <v>7244</v>
      </c>
      <c r="J898" t="s">
        <v>4391</v>
      </c>
      <c r="K898" t="s">
        <v>4391</v>
      </c>
      <c r="L898" t="s">
        <v>4742</v>
      </c>
      <c r="M898" t="s">
        <v>4391</v>
      </c>
    </row>
    <row r="899" spans="1:13" hidden="1" x14ac:dyDescent="0.25">
      <c r="A899" t="str">
        <f>IF(ISNA(VLOOKUP(H899,thru_backplane!$M$2:$M$901,1,FALSE)),"",1)</f>
        <v/>
      </c>
      <c r="B899" t="str">
        <f>IF(A899=1,VLOOKUP(H899,thru_backplane!$M$2:$N$901,2,FALSE), "")</f>
        <v/>
      </c>
      <c r="F899">
        <v>709</v>
      </c>
      <c r="H899" t="s">
        <v>5199</v>
      </c>
      <c r="I899" t="s">
        <v>7245</v>
      </c>
      <c r="J899" t="s">
        <v>4741</v>
      </c>
      <c r="K899" t="s">
        <v>4391</v>
      </c>
      <c r="L899" t="s">
        <v>4742</v>
      </c>
      <c r="M899" t="s">
        <v>4860</v>
      </c>
    </row>
    <row r="900" spans="1:13" hidden="1" x14ac:dyDescent="0.25">
      <c r="A900" t="str">
        <f>IF(ISNA(VLOOKUP(H900,thru_backplane!$M$2:$M$901,1,FALSE)),"",1)</f>
        <v/>
      </c>
      <c r="B900" t="str">
        <f>IF(A900=1,VLOOKUP(H900,thru_backplane!$M$2:$N$901,2,FALSE), "")</f>
        <v/>
      </c>
      <c r="F900">
        <v>709</v>
      </c>
      <c r="H900" t="s">
        <v>5200</v>
      </c>
      <c r="I900" t="s">
        <v>7246</v>
      </c>
      <c r="J900" t="s">
        <v>4741</v>
      </c>
      <c r="K900" t="s">
        <v>4391</v>
      </c>
      <c r="L900" t="s">
        <v>4742</v>
      </c>
      <c r="M900" t="s">
        <v>4860</v>
      </c>
    </row>
    <row r="901" spans="1:13" hidden="1" x14ac:dyDescent="0.25">
      <c r="A901" t="str">
        <f>IF(ISNA(VLOOKUP(H901,thru_backplane!$M$2:$M$901,1,FALSE)),"",1)</f>
        <v/>
      </c>
      <c r="B901" t="str">
        <f>IF(A901=1,VLOOKUP(H901,thru_backplane!$M$2:$N$901,2,FALSE), "")</f>
        <v/>
      </c>
      <c r="F901">
        <v>709</v>
      </c>
      <c r="H901" t="s">
        <v>5201</v>
      </c>
      <c r="I901" t="s">
        <v>7247</v>
      </c>
      <c r="J901" t="s">
        <v>4741</v>
      </c>
      <c r="K901" t="s">
        <v>4391</v>
      </c>
      <c r="L901" t="s">
        <v>4742</v>
      </c>
      <c r="M901" t="s">
        <v>4860</v>
      </c>
    </row>
    <row r="902" spans="1:13" hidden="1" x14ac:dyDescent="0.25">
      <c r="A902" t="str">
        <f>IF(ISNA(VLOOKUP(H902,thru_backplane!$M$2:$M$901,1,FALSE)),"",1)</f>
        <v/>
      </c>
      <c r="B902" t="str">
        <f>IF(A902=1,VLOOKUP(H902,thru_backplane!$M$2:$N$901,2,FALSE), "")</f>
        <v/>
      </c>
      <c r="F902">
        <v>709</v>
      </c>
      <c r="H902" t="s">
        <v>5202</v>
      </c>
      <c r="I902" t="s">
        <v>7248</v>
      </c>
      <c r="J902" t="s">
        <v>4741</v>
      </c>
      <c r="K902" t="s">
        <v>4391</v>
      </c>
      <c r="L902" t="s">
        <v>4742</v>
      </c>
      <c r="M902" t="s">
        <v>4860</v>
      </c>
    </row>
    <row r="903" spans="1:13" hidden="1" x14ac:dyDescent="0.25">
      <c r="A903" t="str">
        <f>IF(ISNA(VLOOKUP(H903,thru_backplane!$M$2:$M$901,1,FALSE)),"",1)</f>
        <v/>
      </c>
      <c r="B903" t="str">
        <f>IF(A903=1,VLOOKUP(H903,thru_backplane!$M$2:$N$901,2,FALSE), "")</f>
        <v/>
      </c>
      <c r="F903">
        <v>709</v>
      </c>
      <c r="H903" t="s">
        <v>5203</v>
      </c>
      <c r="I903" t="s">
        <v>7249</v>
      </c>
      <c r="J903" t="s">
        <v>4741</v>
      </c>
      <c r="K903" t="s">
        <v>4391</v>
      </c>
      <c r="L903" t="s">
        <v>4742</v>
      </c>
      <c r="M903" t="s">
        <v>4860</v>
      </c>
    </row>
    <row r="904" spans="1:13" hidden="1" x14ac:dyDescent="0.25">
      <c r="A904" t="str">
        <f>IF(ISNA(VLOOKUP(H904,thru_backplane!$M$2:$M$901,1,FALSE)),"",1)</f>
        <v/>
      </c>
      <c r="B904" t="str">
        <f>IF(A904=1,VLOOKUP(H904,thru_backplane!$M$2:$N$901,2,FALSE), "")</f>
        <v/>
      </c>
      <c r="F904">
        <v>709</v>
      </c>
      <c r="H904" t="s">
        <v>5204</v>
      </c>
      <c r="I904" t="s">
        <v>7250</v>
      </c>
      <c r="J904" t="s">
        <v>4741</v>
      </c>
      <c r="K904" t="s">
        <v>4391</v>
      </c>
      <c r="L904" t="s">
        <v>4742</v>
      </c>
      <c r="M904" t="s">
        <v>4860</v>
      </c>
    </row>
    <row r="905" spans="1:13" hidden="1" x14ac:dyDescent="0.25">
      <c r="A905" t="str">
        <f>IF(ISNA(VLOOKUP(H905,thru_backplane!$M$2:$M$901,1,FALSE)),"",1)</f>
        <v/>
      </c>
      <c r="B905" t="str">
        <f>IF(A905=1,VLOOKUP(H905,thru_backplane!$M$2:$N$901,2,FALSE), "")</f>
        <v/>
      </c>
      <c r="F905">
        <v>709</v>
      </c>
      <c r="H905" t="s">
        <v>5205</v>
      </c>
      <c r="I905" t="s">
        <v>7251</v>
      </c>
      <c r="J905" t="s">
        <v>4741</v>
      </c>
      <c r="K905" t="s">
        <v>4391</v>
      </c>
      <c r="L905" t="s">
        <v>4742</v>
      </c>
      <c r="M905" t="s">
        <v>4860</v>
      </c>
    </row>
    <row r="906" spans="1:13" hidden="1" x14ac:dyDescent="0.25">
      <c r="A906" t="str">
        <f>IF(ISNA(VLOOKUP(H906,thru_backplane!$M$2:$M$901,1,FALSE)),"",1)</f>
        <v/>
      </c>
      <c r="B906" t="str">
        <f>IF(A906=1,VLOOKUP(H906,thru_backplane!$M$2:$N$901,2,FALSE), "")</f>
        <v/>
      </c>
      <c r="F906">
        <v>709</v>
      </c>
      <c r="H906" t="s">
        <v>5206</v>
      </c>
      <c r="I906" t="s">
        <v>7252</v>
      </c>
      <c r="J906" t="s">
        <v>4741</v>
      </c>
      <c r="K906" t="s">
        <v>4391</v>
      </c>
      <c r="L906" t="s">
        <v>4742</v>
      </c>
      <c r="M906" t="s">
        <v>4860</v>
      </c>
    </row>
    <row r="907" spans="1:13" hidden="1" x14ac:dyDescent="0.25">
      <c r="A907" t="str">
        <f>IF(ISNA(VLOOKUP(H907,thru_backplane!$M$2:$M$901,1,FALSE)),"",1)</f>
        <v/>
      </c>
      <c r="B907" t="str">
        <f>IF(A907=1,VLOOKUP(H907,thru_backplane!$M$2:$N$901,2,FALSE), "")</f>
        <v/>
      </c>
      <c r="F907">
        <v>709</v>
      </c>
      <c r="H907" t="s">
        <v>5207</v>
      </c>
      <c r="I907" t="s">
        <v>7253</v>
      </c>
      <c r="J907" t="s">
        <v>4741</v>
      </c>
      <c r="K907" t="s">
        <v>4391</v>
      </c>
      <c r="L907" t="s">
        <v>4742</v>
      </c>
      <c r="M907" t="s">
        <v>4860</v>
      </c>
    </row>
    <row r="908" spans="1:13" hidden="1" x14ac:dyDescent="0.25">
      <c r="A908" t="str">
        <f>IF(ISNA(VLOOKUP(H908,thru_backplane!$M$2:$M$901,1,FALSE)),"",1)</f>
        <v/>
      </c>
      <c r="B908" t="str">
        <f>IF(A908=1,VLOOKUP(H908,thru_backplane!$M$2:$N$901,2,FALSE), "")</f>
        <v/>
      </c>
      <c r="F908">
        <v>709</v>
      </c>
      <c r="H908" t="s">
        <v>5208</v>
      </c>
      <c r="I908" t="s">
        <v>7254</v>
      </c>
      <c r="J908" t="s">
        <v>4741</v>
      </c>
      <c r="K908" t="s">
        <v>4391</v>
      </c>
      <c r="L908" t="s">
        <v>4742</v>
      </c>
      <c r="M908" t="s">
        <v>4860</v>
      </c>
    </row>
    <row r="909" spans="1:13" hidden="1" x14ac:dyDescent="0.25">
      <c r="A909" t="str">
        <f>IF(ISNA(VLOOKUP(H909,thru_backplane!$M$2:$M$901,1,FALSE)),"",1)</f>
        <v/>
      </c>
      <c r="B909" t="str">
        <f>IF(A909=1,VLOOKUP(H909,thru_backplane!$M$2:$N$901,2,FALSE), "")</f>
        <v/>
      </c>
      <c r="F909">
        <v>709</v>
      </c>
      <c r="H909" t="s">
        <v>5209</v>
      </c>
      <c r="I909" t="s">
        <v>7255</v>
      </c>
      <c r="J909" t="s">
        <v>4741</v>
      </c>
      <c r="K909" t="s">
        <v>4391</v>
      </c>
      <c r="L909" t="s">
        <v>4742</v>
      </c>
      <c r="M909" t="s">
        <v>4860</v>
      </c>
    </row>
    <row r="910" spans="1:13" hidden="1" x14ac:dyDescent="0.25">
      <c r="A910" t="str">
        <f>IF(ISNA(VLOOKUP(H910,thru_backplane!$M$2:$M$901,1,FALSE)),"",1)</f>
        <v/>
      </c>
      <c r="B910" t="str">
        <f>IF(A910=1,VLOOKUP(H910,thru_backplane!$M$2:$N$901,2,FALSE), "")</f>
        <v/>
      </c>
      <c r="F910">
        <v>709</v>
      </c>
      <c r="H910" t="s">
        <v>5210</v>
      </c>
      <c r="I910" t="s">
        <v>7256</v>
      </c>
      <c r="J910" t="s">
        <v>4741</v>
      </c>
      <c r="K910" t="s">
        <v>4391</v>
      </c>
      <c r="L910" t="s">
        <v>4742</v>
      </c>
      <c r="M910" t="s">
        <v>4860</v>
      </c>
    </row>
    <row r="911" spans="1:13" hidden="1" x14ac:dyDescent="0.25">
      <c r="A911" t="str">
        <f>IF(ISNA(VLOOKUP(H911,thru_backplane!$M$2:$M$901,1,FALSE)),"",1)</f>
        <v/>
      </c>
      <c r="B911" t="str">
        <f>IF(A911=1,VLOOKUP(H911,thru_backplane!$M$2:$N$901,2,FALSE), "")</f>
        <v/>
      </c>
      <c r="F911">
        <v>709</v>
      </c>
      <c r="H911" t="s">
        <v>5211</v>
      </c>
      <c r="I911" t="s">
        <v>7257</v>
      </c>
      <c r="J911" t="s">
        <v>4741</v>
      </c>
      <c r="K911" t="s">
        <v>4391</v>
      </c>
      <c r="L911" t="s">
        <v>4742</v>
      </c>
      <c r="M911" t="s">
        <v>4860</v>
      </c>
    </row>
    <row r="912" spans="1:13" hidden="1" x14ac:dyDescent="0.25">
      <c r="A912" t="str">
        <f>IF(ISNA(VLOOKUP(H912,thru_backplane!$M$2:$M$901,1,FALSE)),"",1)</f>
        <v/>
      </c>
      <c r="B912" t="str">
        <f>IF(A912=1,VLOOKUP(H912,thru_backplane!$M$2:$N$901,2,FALSE), "")</f>
        <v/>
      </c>
      <c r="F912">
        <v>709</v>
      </c>
      <c r="H912" t="s">
        <v>5212</v>
      </c>
      <c r="I912" t="s">
        <v>7258</v>
      </c>
      <c r="J912" t="s">
        <v>4741</v>
      </c>
      <c r="K912" t="s">
        <v>4391</v>
      </c>
      <c r="L912" t="s">
        <v>4742</v>
      </c>
      <c r="M912" t="s">
        <v>4860</v>
      </c>
    </row>
    <row r="913" spans="1:13" hidden="1" x14ac:dyDescent="0.25">
      <c r="A913" t="str">
        <f>IF(ISNA(VLOOKUP(H913,thru_backplane!$M$2:$M$901,1,FALSE)),"",1)</f>
        <v/>
      </c>
      <c r="B913" t="str">
        <f>IF(A913=1,VLOOKUP(H913,thru_backplane!$M$2:$N$901,2,FALSE), "")</f>
        <v/>
      </c>
      <c r="F913">
        <v>709</v>
      </c>
      <c r="H913" t="s">
        <v>5213</v>
      </c>
      <c r="I913" t="s">
        <v>7259</v>
      </c>
      <c r="J913" t="s">
        <v>4741</v>
      </c>
      <c r="K913" t="s">
        <v>4391</v>
      </c>
      <c r="L913" t="s">
        <v>4742</v>
      </c>
      <c r="M913" t="s">
        <v>4860</v>
      </c>
    </row>
    <row r="914" spans="1:13" hidden="1" x14ac:dyDescent="0.25">
      <c r="A914" t="str">
        <f>IF(ISNA(VLOOKUP(H914,thru_backplane!$M$2:$M$901,1,FALSE)),"",1)</f>
        <v/>
      </c>
      <c r="B914" t="str">
        <f>IF(A914=1,VLOOKUP(H914,thru_backplane!$M$2:$N$901,2,FALSE), "")</f>
        <v/>
      </c>
      <c r="F914">
        <v>709</v>
      </c>
      <c r="H914" t="s">
        <v>5214</v>
      </c>
      <c r="I914" t="s">
        <v>7260</v>
      </c>
      <c r="J914" t="s">
        <v>4741</v>
      </c>
      <c r="K914" t="s">
        <v>4391</v>
      </c>
      <c r="L914" t="s">
        <v>4742</v>
      </c>
      <c r="M914" t="s">
        <v>4860</v>
      </c>
    </row>
    <row r="915" spans="1:13" hidden="1" x14ac:dyDescent="0.25">
      <c r="A915" t="str">
        <f>IF(ISNA(VLOOKUP(H915,thru_backplane!$M$2:$M$901,1,FALSE)),"",1)</f>
        <v/>
      </c>
      <c r="B915" t="str">
        <f>IF(A915=1,VLOOKUP(H915,thru_backplane!$M$2:$N$901,2,FALSE), "")</f>
        <v/>
      </c>
      <c r="F915">
        <v>709</v>
      </c>
      <c r="H915" t="s">
        <v>5215</v>
      </c>
      <c r="I915" t="s">
        <v>7261</v>
      </c>
      <c r="J915" t="s">
        <v>4741</v>
      </c>
      <c r="K915" t="s">
        <v>4391</v>
      </c>
      <c r="L915" t="s">
        <v>4742</v>
      </c>
      <c r="M915" t="s">
        <v>4860</v>
      </c>
    </row>
    <row r="916" spans="1:13" hidden="1" x14ac:dyDescent="0.25">
      <c r="A916" t="str">
        <f>IF(ISNA(VLOOKUP(H916,thru_backplane!$M$2:$M$901,1,FALSE)),"",1)</f>
        <v/>
      </c>
      <c r="B916" t="str">
        <f>IF(A916=1,VLOOKUP(H916,thru_backplane!$M$2:$N$901,2,FALSE), "")</f>
        <v/>
      </c>
      <c r="F916">
        <v>709</v>
      </c>
      <c r="H916" t="s">
        <v>5216</v>
      </c>
      <c r="I916" t="s">
        <v>7262</v>
      </c>
      <c r="J916" t="s">
        <v>4741</v>
      </c>
      <c r="K916" t="s">
        <v>4391</v>
      </c>
      <c r="L916" t="s">
        <v>4742</v>
      </c>
      <c r="M916" t="s">
        <v>4860</v>
      </c>
    </row>
    <row r="917" spans="1:13" hidden="1" x14ac:dyDescent="0.25">
      <c r="A917" t="str">
        <f>IF(ISNA(VLOOKUP(H917,thru_backplane!$M$2:$M$901,1,FALSE)),"",1)</f>
        <v/>
      </c>
      <c r="B917" t="str">
        <f>IF(A917=1,VLOOKUP(H917,thru_backplane!$M$2:$N$901,2,FALSE), "")</f>
        <v/>
      </c>
      <c r="F917">
        <v>709</v>
      </c>
      <c r="H917" t="s">
        <v>5217</v>
      </c>
      <c r="I917" t="s">
        <v>7263</v>
      </c>
      <c r="J917" t="s">
        <v>4741</v>
      </c>
      <c r="K917" t="s">
        <v>4391</v>
      </c>
      <c r="L917" t="s">
        <v>4742</v>
      </c>
      <c r="M917" t="s">
        <v>4860</v>
      </c>
    </row>
    <row r="918" spans="1:13" hidden="1" x14ac:dyDescent="0.25">
      <c r="A918" t="str">
        <f>IF(ISNA(VLOOKUP(H918,thru_backplane!$M$2:$M$901,1,FALSE)),"",1)</f>
        <v/>
      </c>
      <c r="B918" t="str">
        <f>IF(A918=1,VLOOKUP(H918,thru_backplane!$M$2:$N$901,2,FALSE), "")</f>
        <v/>
      </c>
      <c r="F918">
        <v>709</v>
      </c>
      <c r="H918" t="s">
        <v>5218</v>
      </c>
      <c r="I918" t="s">
        <v>7264</v>
      </c>
      <c r="J918" t="s">
        <v>4741</v>
      </c>
      <c r="K918" t="s">
        <v>4391</v>
      </c>
      <c r="L918" t="s">
        <v>4742</v>
      </c>
      <c r="M918" t="s">
        <v>4860</v>
      </c>
    </row>
    <row r="919" spans="1:13" hidden="1" x14ac:dyDescent="0.25">
      <c r="A919" t="str">
        <f>IF(ISNA(VLOOKUP(H919,thru_backplane!$M$2:$M$901,1,FALSE)),"",1)</f>
        <v/>
      </c>
      <c r="B919" t="str">
        <f>IF(A919=1,VLOOKUP(H919,thru_backplane!$M$2:$N$901,2,FALSE), "")</f>
        <v/>
      </c>
      <c r="F919">
        <v>709</v>
      </c>
      <c r="H919" t="s">
        <v>5219</v>
      </c>
      <c r="I919" t="s">
        <v>7265</v>
      </c>
      <c r="J919" t="s">
        <v>4741</v>
      </c>
      <c r="K919" t="s">
        <v>4391</v>
      </c>
      <c r="L919" t="s">
        <v>4742</v>
      </c>
      <c r="M919" t="s">
        <v>4860</v>
      </c>
    </row>
    <row r="920" spans="1:13" hidden="1" x14ac:dyDescent="0.25">
      <c r="A920" t="str">
        <f>IF(ISNA(VLOOKUP(H920,thru_backplane!$M$2:$M$901,1,FALSE)),"",1)</f>
        <v/>
      </c>
      <c r="B920" t="str">
        <f>IF(A920=1,VLOOKUP(H920,thru_backplane!$M$2:$N$901,2,FALSE), "")</f>
        <v/>
      </c>
      <c r="F920">
        <v>709</v>
      </c>
      <c r="H920" t="s">
        <v>5220</v>
      </c>
      <c r="I920" t="s">
        <v>7266</v>
      </c>
      <c r="J920" t="s">
        <v>4741</v>
      </c>
      <c r="K920" t="s">
        <v>4391</v>
      </c>
      <c r="L920" t="s">
        <v>4742</v>
      </c>
      <c r="M920" t="s">
        <v>4860</v>
      </c>
    </row>
    <row r="921" spans="1:13" hidden="1" x14ac:dyDescent="0.25">
      <c r="A921" t="str">
        <f>IF(ISNA(VLOOKUP(H921,thru_backplane!$M$2:$M$901,1,FALSE)),"",1)</f>
        <v/>
      </c>
      <c r="B921" t="str">
        <f>IF(A921=1,VLOOKUP(H921,thru_backplane!$M$2:$N$901,2,FALSE), "")</f>
        <v/>
      </c>
      <c r="F921">
        <v>709</v>
      </c>
      <c r="H921" t="s">
        <v>5221</v>
      </c>
      <c r="I921" t="s">
        <v>7267</v>
      </c>
      <c r="J921" t="s">
        <v>4741</v>
      </c>
      <c r="K921" t="s">
        <v>4391</v>
      </c>
      <c r="L921" t="s">
        <v>4742</v>
      </c>
      <c r="M921" t="s">
        <v>4860</v>
      </c>
    </row>
    <row r="922" spans="1:13" hidden="1" x14ac:dyDescent="0.25">
      <c r="A922" t="str">
        <f>IF(ISNA(VLOOKUP(H922,thru_backplane!$M$2:$M$901,1,FALSE)),"",1)</f>
        <v/>
      </c>
      <c r="B922" t="str">
        <f>IF(A922=1,VLOOKUP(H922,thru_backplane!$M$2:$N$901,2,FALSE), "")</f>
        <v/>
      </c>
      <c r="F922">
        <v>709</v>
      </c>
      <c r="H922" t="s">
        <v>5222</v>
      </c>
      <c r="I922" t="s">
        <v>7268</v>
      </c>
      <c r="J922" t="s">
        <v>4741</v>
      </c>
      <c r="K922" t="s">
        <v>4391</v>
      </c>
      <c r="L922" t="s">
        <v>4742</v>
      </c>
      <c r="M922" t="s">
        <v>4860</v>
      </c>
    </row>
    <row r="923" spans="1:13" hidden="1" x14ac:dyDescent="0.25">
      <c r="A923" t="str">
        <f>IF(ISNA(VLOOKUP(H923,thru_backplane!$M$2:$M$901,1,FALSE)),"",1)</f>
        <v/>
      </c>
      <c r="B923" t="str">
        <f>IF(A923=1,VLOOKUP(H923,thru_backplane!$M$2:$N$901,2,FALSE), "")</f>
        <v/>
      </c>
      <c r="F923">
        <v>709</v>
      </c>
      <c r="H923" t="s">
        <v>5223</v>
      </c>
      <c r="I923" t="s">
        <v>7269</v>
      </c>
      <c r="J923" t="s">
        <v>4741</v>
      </c>
      <c r="K923" t="s">
        <v>4391</v>
      </c>
      <c r="L923" t="s">
        <v>4742</v>
      </c>
      <c r="M923" t="s">
        <v>4860</v>
      </c>
    </row>
    <row r="924" spans="1:13" hidden="1" x14ac:dyDescent="0.25">
      <c r="A924" t="str">
        <f>IF(ISNA(VLOOKUP(H924,thru_backplane!$M$2:$M$901,1,FALSE)),"",1)</f>
        <v/>
      </c>
      <c r="B924" t="str">
        <f>IF(A924=1,VLOOKUP(H924,thru_backplane!$M$2:$N$901,2,FALSE), "")</f>
        <v/>
      </c>
      <c r="F924">
        <v>709</v>
      </c>
      <c r="H924" t="s">
        <v>5224</v>
      </c>
      <c r="I924" t="s">
        <v>7270</v>
      </c>
      <c r="J924" t="s">
        <v>4741</v>
      </c>
      <c r="K924" t="s">
        <v>4391</v>
      </c>
      <c r="L924" t="s">
        <v>4742</v>
      </c>
      <c r="M924" t="s">
        <v>4860</v>
      </c>
    </row>
    <row r="925" spans="1:13" hidden="1" x14ac:dyDescent="0.25">
      <c r="A925" t="str">
        <f>IF(ISNA(VLOOKUP(H925,thru_backplane!$M$2:$M$901,1,FALSE)),"",1)</f>
        <v/>
      </c>
      <c r="B925" t="str">
        <f>IF(A925=1,VLOOKUP(H925,thru_backplane!$M$2:$N$901,2,FALSE), "")</f>
        <v/>
      </c>
      <c r="F925">
        <v>709</v>
      </c>
      <c r="H925" t="s">
        <v>5225</v>
      </c>
      <c r="I925" t="s">
        <v>7271</v>
      </c>
      <c r="J925" t="s">
        <v>4741</v>
      </c>
      <c r="K925" t="s">
        <v>4391</v>
      </c>
      <c r="L925" t="s">
        <v>4742</v>
      </c>
      <c r="M925" t="s">
        <v>4860</v>
      </c>
    </row>
    <row r="926" spans="1:13" hidden="1" x14ac:dyDescent="0.25">
      <c r="A926" t="str">
        <f>IF(ISNA(VLOOKUP(H926,thru_backplane!$M$2:$M$901,1,FALSE)),"",1)</f>
        <v/>
      </c>
      <c r="B926" t="str">
        <f>IF(A926=1,VLOOKUP(H926,thru_backplane!$M$2:$N$901,2,FALSE), "")</f>
        <v/>
      </c>
      <c r="F926">
        <v>709</v>
      </c>
      <c r="H926" t="s">
        <v>5226</v>
      </c>
      <c r="I926" t="s">
        <v>7272</v>
      </c>
      <c r="J926" t="s">
        <v>4741</v>
      </c>
      <c r="K926" t="s">
        <v>4391</v>
      </c>
      <c r="L926" t="s">
        <v>4742</v>
      </c>
      <c r="M926" t="s">
        <v>4860</v>
      </c>
    </row>
    <row r="927" spans="1:13" hidden="1" x14ac:dyDescent="0.25">
      <c r="A927" t="str">
        <f>IF(ISNA(VLOOKUP(H927,thru_backplane!$M$2:$M$901,1,FALSE)),"",1)</f>
        <v/>
      </c>
      <c r="B927" t="str">
        <f>IF(A927=1,VLOOKUP(H927,thru_backplane!$M$2:$N$901,2,FALSE), "")</f>
        <v/>
      </c>
      <c r="F927">
        <v>709</v>
      </c>
      <c r="H927" t="s">
        <v>5227</v>
      </c>
      <c r="I927" t="s">
        <v>7273</v>
      </c>
      <c r="J927" t="s">
        <v>4741</v>
      </c>
      <c r="K927" t="s">
        <v>4391</v>
      </c>
      <c r="L927" t="s">
        <v>4742</v>
      </c>
      <c r="M927" t="s">
        <v>4860</v>
      </c>
    </row>
    <row r="928" spans="1:13" hidden="1" x14ac:dyDescent="0.25">
      <c r="A928" t="str">
        <f>IF(ISNA(VLOOKUP(H928,thru_backplane!$M$2:$M$901,1,FALSE)),"",1)</f>
        <v/>
      </c>
      <c r="B928" t="str">
        <f>IF(A928=1,VLOOKUP(H928,thru_backplane!$M$2:$N$901,2,FALSE), "")</f>
        <v/>
      </c>
      <c r="F928">
        <v>709</v>
      </c>
      <c r="H928" t="s">
        <v>5228</v>
      </c>
      <c r="I928" t="s">
        <v>7274</v>
      </c>
      <c r="J928" t="s">
        <v>4741</v>
      </c>
      <c r="K928" t="s">
        <v>4391</v>
      </c>
      <c r="L928" t="s">
        <v>4742</v>
      </c>
      <c r="M928" t="s">
        <v>4860</v>
      </c>
    </row>
    <row r="929" spans="1:13" hidden="1" x14ac:dyDescent="0.25">
      <c r="A929" t="str">
        <f>IF(ISNA(VLOOKUP(H929,thru_backplane!$M$2:$M$901,1,FALSE)),"",1)</f>
        <v/>
      </c>
      <c r="B929" t="str">
        <f>IF(A929=1,VLOOKUP(H929,thru_backplane!$M$2:$N$901,2,FALSE), "")</f>
        <v/>
      </c>
      <c r="F929">
        <v>709</v>
      </c>
      <c r="H929" t="s">
        <v>5229</v>
      </c>
      <c r="I929" t="s">
        <v>7275</v>
      </c>
      <c r="J929" t="s">
        <v>4741</v>
      </c>
      <c r="K929" t="s">
        <v>4391</v>
      </c>
      <c r="L929" t="s">
        <v>4742</v>
      </c>
      <c r="M929" t="s">
        <v>4860</v>
      </c>
    </row>
    <row r="930" spans="1:13" hidden="1" x14ac:dyDescent="0.25">
      <c r="A930" t="str">
        <f>IF(ISNA(VLOOKUP(H930,thru_backplane!$M$2:$M$901,1,FALSE)),"",1)</f>
        <v/>
      </c>
      <c r="B930" t="str">
        <f>IF(A930=1,VLOOKUP(H930,thru_backplane!$M$2:$N$901,2,FALSE), "")</f>
        <v/>
      </c>
      <c r="F930">
        <v>709</v>
      </c>
      <c r="H930" t="s">
        <v>5230</v>
      </c>
      <c r="I930" t="s">
        <v>7276</v>
      </c>
      <c r="J930" t="s">
        <v>4741</v>
      </c>
      <c r="K930" t="s">
        <v>4391</v>
      </c>
      <c r="L930" t="s">
        <v>4742</v>
      </c>
      <c r="M930" t="s">
        <v>4860</v>
      </c>
    </row>
    <row r="931" spans="1:13" hidden="1" x14ac:dyDescent="0.25">
      <c r="A931" t="str">
        <f>IF(ISNA(VLOOKUP(H931,thru_backplane!$M$2:$M$901,1,FALSE)),"",1)</f>
        <v/>
      </c>
      <c r="B931" t="str">
        <f>IF(A931=1,VLOOKUP(H931,thru_backplane!$M$2:$N$901,2,FALSE), "")</f>
        <v/>
      </c>
      <c r="F931">
        <v>709</v>
      </c>
      <c r="H931" t="s">
        <v>5231</v>
      </c>
      <c r="I931" t="s">
        <v>7277</v>
      </c>
      <c r="J931" t="s">
        <v>4741</v>
      </c>
      <c r="K931" t="s">
        <v>4391</v>
      </c>
      <c r="L931" t="s">
        <v>4742</v>
      </c>
      <c r="M931" t="s">
        <v>4860</v>
      </c>
    </row>
    <row r="932" spans="1:13" hidden="1" x14ac:dyDescent="0.25">
      <c r="A932" t="str">
        <f>IF(ISNA(VLOOKUP(H932,thru_backplane!$M$2:$M$901,1,FALSE)),"",1)</f>
        <v/>
      </c>
      <c r="B932" t="str">
        <f>IF(A932=1,VLOOKUP(H932,thru_backplane!$M$2:$N$901,2,FALSE), "")</f>
        <v/>
      </c>
      <c r="F932">
        <v>709</v>
      </c>
      <c r="H932" t="s">
        <v>5232</v>
      </c>
      <c r="I932" t="s">
        <v>7278</v>
      </c>
      <c r="J932" t="s">
        <v>4741</v>
      </c>
      <c r="K932" t="s">
        <v>4391</v>
      </c>
      <c r="L932" t="s">
        <v>4742</v>
      </c>
      <c r="M932" t="s">
        <v>4860</v>
      </c>
    </row>
    <row r="933" spans="1:13" hidden="1" x14ac:dyDescent="0.25">
      <c r="A933" t="str">
        <f>IF(ISNA(VLOOKUP(H933,thru_backplane!$M$2:$M$901,1,FALSE)),"",1)</f>
        <v/>
      </c>
      <c r="B933" t="str">
        <f>IF(A933=1,VLOOKUP(H933,thru_backplane!$M$2:$N$901,2,FALSE), "")</f>
        <v/>
      </c>
      <c r="F933">
        <v>709</v>
      </c>
      <c r="H933" t="s">
        <v>5233</v>
      </c>
      <c r="I933" t="s">
        <v>7279</v>
      </c>
      <c r="J933" t="s">
        <v>4741</v>
      </c>
      <c r="K933" t="s">
        <v>4391</v>
      </c>
      <c r="L933" t="s">
        <v>4742</v>
      </c>
      <c r="M933" t="s">
        <v>4860</v>
      </c>
    </row>
    <row r="934" spans="1:13" hidden="1" x14ac:dyDescent="0.25">
      <c r="A934" t="str">
        <f>IF(ISNA(VLOOKUP(H934,thru_backplane!$M$2:$M$901,1,FALSE)),"",1)</f>
        <v/>
      </c>
      <c r="B934" t="str">
        <f>IF(A934=1,VLOOKUP(H934,thru_backplane!$M$2:$N$901,2,FALSE), "")</f>
        <v/>
      </c>
      <c r="F934">
        <v>709</v>
      </c>
      <c r="H934" t="s">
        <v>5234</v>
      </c>
      <c r="I934" t="s">
        <v>7280</v>
      </c>
      <c r="J934" t="s">
        <v>4741</v>
      </c>
      <c r="K934" t="s">
        <v>4391</v>
      </c>
      <c r="L934" t="s">
        <v>4742</v>
      </c>
      <c r="M934" t="s">
        <v>4860</v>
      </c>
    </row>
    <row r="935" spans="1:13" hidden="1" x14ac:dyDescent="0.25">
      <c r="A935" t="str">
        <f>IF(ISNA(VLOOKUP(H935,thru_backplane!$M$2:$M$901,1,FALSE)),"",1)</f>
        <v/>
      </c>
      <c r="B935" t="str">
        <f>IF(A935=1,VLOOKUP(H935,thru_backplane!$M$2:$N$901,2,FALSE), "")</f>
        <v/>
      </c>
      <c r="F935">
        <v>709</v>
      </c>
      <c r="H935" t="s">
        <v>5235</v>
      </c>
      <c r="I935" t="s">
        <v>7281</v>
      </c>
      <c r="J935" t="s">
        <v>4741</v>
      </c>
      <c r="K935" t="s">
        <v>4391</v>
      </c>
      <c r="L935" t="s">
        <v>4742</v>
      </c>
      <c r="M935" t="s">
        <v>4860</v>
      </c>
    </row>
    <row r="936" spans="1:13" hidden="1" x14ac:dyDescent="0.25">
      <c r="A936" t="str">
        <f>IF(ISNA(VLOOKUP(H936,thru_backplane!$M$2:$M$901,1,FALSE)),"",1)</f>
        <v/>
      </c>
      <c r="B936" t="str">
        <f>IF(A936=1,VLOOKUP(H936,thru_backplane!$M$2:$N$901,2,FALSE), "")</f>
        <v/>
      </c>
      <c r="F936">
        <v>709</v>
      </c>
      <c r="H936" t="s">
        <v>5236</v>
      </c>
      <c r="I936" t="s">
        <v>7282</v>
      </c>
      <c r="J936" t="s">
        <v>4741</v>
      </c>
      <c r="K936" t="s">
        <v>4391</v>
      </c>
      <c r="L936" t="s">
        <v>4742</v>
      </c>
      <c r="M936" t="s">
        <v>4860</v>
      </c>
    </row>
    <row r="937" spans="1:13" hidden="1" x14ac:dyDescent="0.25">
      <c r="A937" t="str">
        <f>IF(ISNA(VLOOKUP(H937,thru_backplane!$M$2:$M$901,1,FALSE)),"",1)</f>
        <v/>
      </c>
      <c r="B937" t="str">
        <f>IF(A937=1,VLOOKUP(H937,thru_backplane!$M$2:$N$901,2,FALSE), "")</f>
        <v/>
      </c>
      <c r="F937">
        <v>709</v>
      </c>
      <c r="H937" t="s">
        <v>5237</v>
      </c>
      <c r="I937" t="s">
        <v>7283</v>
      </c>
      <c r="J937" t="s">
        <v>4741</v>
      </c>
      <c r="K937" t="s">
        <v>4391</v>
      </c>
      <c r="L937" t="s">
        <v>4742</v>
      </c>
      <c r="M937" t="s">
        <v>4860</v>
      </c>
    </row>
    <row r="938" spans="1:13" hidden="1" x14ac:dyDescent="0.25">
      <c r="A938" t="str">
        <f>IF(ISNA(VLOOKUP(H938,thru_backplane!$M$2:$M$901,1,FALSE)),"",1)</f>
        <v/>
      </c>
      <c r="B938" t="str">
        <f>IF(A938=1,VLOOKUP(H938,thru_backplane!$M$2:$N$901,2,FALSE), "")</f>
        <v/>
      </c>
      <c r="F938">
        <v>709</v>
      </c>
      <c r="H938" t="s">
        <v>5238</v>
      </c>
      <c r="I938" t="s">
        <v>7284</v>
      </c>
      <c r="J938" t="s">
        <v>4741</v>
      </c>
      <c r="K938" t="s">
        <v>4391</v>
      </c>
      <c r="L938" t="s">
        <v>4742</v>
      </c>
      <c r="M938" t="s">
        <v>4860</v>
      </c>
    </row>
    <row r="939" spans="1:13" hidden="1" x14ac:dyDescent="0.25">
      <c r="A939" t="str">
        <f>IF(ISNA(VLOOKUP(H939,thru_backplane!$M$2:$M$901,1,FALSE)),"",1)</f>
        <v/>
      </c>
      <c r="B939" t="str">
        <f>IF(A939=1,VLOOKUP(H939,thru_backplane!$M$2:$N$901,2,FALSE), "")</f>
        <v/>
      </c>
      <c r="F939">
        <v>709</v>
      </c>
      <c r="H939" t="s">
        <v>5239</v>
      </c>
      <c r="I939" t="s">
        <v>7285</v>
      </c>
      <c r="J939" t="s">
        <v>4741</v>
      </c>
      <c r="K939" t="s">
        <v>4391</v>
      </c>
      <c r="L939" t="s">
        <v>4742</v>
      </c>
      <c r="M939" t="s">
        <v>4860</v>
      </c>
    </row>
    <row r="940" spans="1:13" hidden="1" x14ac:dyDescent="0.25">
      <c r="A940" t="str">
        <f>IF(ISNA(VLOOKUP(H940,thru_backplane!$M$2:$M$901,1,FALSE)),"",1)</f>
        <v/>
      </c>
      <c r="B940" t="str">
        <f>IF(A940=1,VLOOKUP(H940,thru_backplane!$M$2:$N$901,2,FALSE), "")</f>
        <v/>
      </c>
      <c r="F940">
        <v>709</v>
      </c>
      <c r="H940" t="s">
        <v>5240</v>
      </c>
      <c r="I940" t="s">
        <v>7286</v>
      </c>
      <c r="J940" t="s">
        <v>4741</v>
      </c>
      <c r="K940" t="s">
        <v>4391</v>
      </c>
      <c r="L940" t="s">
        <v>4742</v>
      </c>
      <c r="M940" t="s">
        <v>4860</v>
      </c>
    </row>
    <row r="941" spans="1:13" hidden="1" x14ac:dyDescent="0.25">
      <c r="A941" t="str">
        <f>IF(ISNA(VLOOKUP(H941,thru_backplane!$M$2:$M$901,1,FALSE)),"",1)</f>
        <v/>
      </c>
      <c r="B941" t="str">
        <f>IF(A941=1,VLOOKUP(H941,thru_backplane!$M$2:$N$901,2,FALSE), "")</f>
        <v/>
      </c>
      <c r="F941">
        <v>709</v>
      </c>
      <c r="H941" t="s">
        <v>5241</v>
      </c>
      <c r="I941" t="s">
        <v>7287</v>
      </c>
      <c r="J941" t="s">
        <v>4741</v>
      </c>
      <c r="K941" t="s">
        <v>4391</v>
      </c>
      <c r="L941" t="s">
        <v>4742</v>
      </c>
      <c r="M941" t="s">
        <v>4860</v>
      </c>
    </row>
    <row r="942" spans="1:13" hidden="1" x14ac:dyDescent="0.25">
      <c r="A942" t="str">
        <f>IF(ISNA(VLOOKUP(H942,thru_backplane!$M$2:$M$901,1,FALSE)),"",1)</f>
        <v/>
      </c>
      <c r="B942" t="str">
        <f>IF(A942=1,VLOOKUP(H942,thru_backplane!$M$2:$N$901,2,FALSE), "")</f>
        <v/>
      </c>
      <c r="F942">
        <v>709</v>
      </c>
      <c r="H942" t="s">
        <v>5242</v>
      </c>
      <c r="I942" t="s">
        <v>7288</v>
      </c>
      <c r="J942" t="s">
        <v>4741</v>
      </c>
      <c r="K942" t="s">
        <v>4391</v>
      </c>
      <c r="L942" t="s">
        <v>4742</v>
      </c>
      <c r="M942" t="s">
        <v>4860</v>
      </c>
    </row>
    <row r="943" spans="1:13" hidden="1" x14ac:dyDescent="0.25">
      <c r="A943" t="str">
        <f>IF(ISNA(VLOOKUP(H943,thru_backplane!$M$2:$M$901,1,FALSE)),"",1)</f>
        <v/>
      </c>
      <c r="B943" t="str">
        <f>IF(A943=1,VLOOKUP(H943,thru_backplane!$M$2:$N$901,2,FALSE), "")</f>
        <v/>
      </c>
      <c r="F943">
        <v>709</v>
      </c>
      <c r="H943" t="s">
        <v>5243</v>
      </c>
      <c r="I943" t="s">
        <v>7289</v>
      </c>
      <c r="J943" t="s">
        <v>4741</v>
      </c>
      <c r="K943" t="s">
        <v>4391</v>
      </c>
      <c r="L943" t="s">
        <v>4742</v>
      </c>
      <c r="M943" t="s">
        <v>4860</v>
      </c>
    </row>
    <row r="944" spans="1:13" hidden="1" x14ac:dyDescent="0.25">
      <c r="A944" t="str">
        <f>IF(ISNA(VLOOKUP(H944,thru_backplane!$M$2:$M$901,1,FALSE)),"",1)</f>
        <v/>
      </c>
      <c r="B944" t="str">
        <f>IF(A944=1,VLOOKUP(H944,thru_backplane!$M$2:$N$901,2,FALSE), "")</f>
        <v/>
      </c>
      <c r="F944">
        <v>709</v>
      </c>
      <c r="H944" t="s">
        <v>5244</v>
      </c>
      <c r="I944" t="s">
        <v>7290</v>
      </c>
      <c r="J944" t="s">
        <v>4741</v>
      </c>
      <c r="K944" t="s">
        <v>4391</v>
      </c>
      <c r="L944" t="s">
        <v>4742</v>
      </c>
      <c r="M944" t="s">
        <v>4860</v>
      </c>
    </row>
    <row r="945" spans="1:13" hidden="1" x14ac:dyDescent="0.25">
      <c r="A945" t="str">
        <f>IF(ISNA(VLOOKUP(H945,thru_backplane!$M$2:$M$901,1,FALSE)),"",1)</f>
        <v/>
      </c>
      <c r="B945" t="str">
        <f>IF(A945=1,VLOOKUP(H945,thru_backplane!$M$2:$N$901,2,FALSE), "")</f>
        <v/>
      </c>
      <c r="F945">
        <v>709</v>
      </c>
      <c r="H945" t="s">
        <v>5245</v>
      </c>
      <c r="I945" t="s">
        <v>7291</v>
      </c>
      <c r="J945" t="s">
        <v>4741</v>
      </c>
      <c r="K945" t="s">
        <v>4391</v>
      </c>
      <c r="L945" t="s">
        <v>4742</v>
      </c>
      <c r="M945" t="s">
        <v>4860</v>
      </c>
    </row>
    <row r="946" spans="1:13" hidden="1" x14ac:dyDescent="0.25">
      <c r="A946" t="str">
        <f>IF(ISNA(VLOOKUP(H946,thru_backplane!$M$2:$M$901,1,FALSE)),"",1)</f>
        <v/>
      </c>
      <c r="B946" t="str">
        <f>IF(A946=1,VLOOKUP(H946,thru_backplane!$M$2:$N$901,2,FALSE), "")</f>
        <v/>
      </c>
      <c r="F946">
        <v>709</v>
      </c>
      <c r="H946" t="s">
        <v>5246</v>
      </c>
      <c r="I946" t="s">
        <v>7292</v>
      </c>
      <c r="J946" t="s">
        <v>4741</v>
      </c>
      <c r="K946" t="s">
        <v>4391</v>
      </c>
      <c r="L946" t="s">
        <v>4742</v>
      </c>
      <c r="M946" t="s">
        <v>4860</v>
      </c>
    </row>
    <row r="947" spans="1:13" hidden="1" x14ac:dyDescent="0.25">
      <c r="A947" t="str">
        <f>IF(ISNA(VLOOKUP(H947,thru_backplane!$M$2:$M$901,1,FALSE)),"",1)</f>
        <v/>
      </c>
      <c r="B947" t="str">
        <f>IF(A947=1,VLOOKUP(H947,thru_backplane!$M$2:$N$901,2,FALSE), "")</f>
        <v/>
      </c>
      <c r="F947">
        <v>709</v>
      </c>
      <c r="H947" t="s">
        <v>5247</v>
      </c>
      <c r="I947" t="s">
        <v>7293</v>
      </c>
      <c r="J947" t="s">
        <v>4741</v>
      </c>
      <c r="K947" t="s">
        <v>4391</v>
      </c>
      <c r="L947" t="s">
        <v>4742</v>
      </c>
      <c r="M947" t="s">
        <v>4860</v>
      </c>
    </row>
    <row r="948" spans="1:13" hidden="1" x14ac:dyDescent="0.25">
      <c r="A948" t="str">
        <f>IF(ISNA(VLOOKUP(H948,thru_backplane!$M$2:$M$901,1,FALSE)),"",1)</f>
        <v/>
      </c>
      <c r="B948" t="str">
        <f>IF(A948=1,VLOOKUP(H948,thru_backplane!$M$2:$N$901,2,FALSE), "")</f>
        <v/>
      </c>
      <c r="F948">
        <v>709</v>
      </c>
      <c r="H948" t="s">
        <v>5248</v>
      </c>
      <c r="I948" t="s">
        <v>7294</v>
      </c>
      <c r="J948" t="s">
        <v>4741</v>
      </c>
      <c r="K948" t="s">
        <v>4391</v>
      </c>
      <c r="L948" t="s">
        <v>4742</v>
      </c>
      <c r="M948" t="s">
        <v>4860</v>
      </c>
    </row>
    <row r="949" spans="1:13" hidden="1" x14ac:dyDescent="0.25">
      <c r="A949" t="str">
        <f>IF(ISNA(VLOOKUP(H949,thru_backplane!$M$2:$M$901,1,FALSE)),"",1)</f>
        <v/>
      </c>
      <c r="B949" t="str">
        <f>IF(A949=1,VLOOKUP(H949,thru_backplane!$M$2:$N$901,2,FALSE), "")</f>
        <v/>
      </c>
      <c r="F949">
        <v>709</v>
      </c>
      <c r="H949" t="s">
        <v>5249</v>
      </c>
      <c r="I949" t="s">
        <v>7295</v>
      </c>
      <c r="J949" t="s">
        <v>4741</v>
      </c>
      <c r="K949" t="s">
        <v>4391</v>
      </c>
      <c r="L949" t="s">
        <v>4742</v>
      </c>
      <c r="M949" t="s">
        <v>4860</v>
      </c>
    </row>
    <row r="950" spans="1:13" hidden="1" x14ac:dyDescent="0.25">
      <c r="A950" t="str">
        <f>IF(ISNA(VLOOKUP(H950,thru_backplane!$M$2:$M$901,1,FALSE)),"",1)</f>
        <v/>
      </c>
      <c r="B950" t="str">
        <f>IF(A950=1,VLOOKUP(H950,thru_backplane!$M$2:$N$901,2,FALSE), "")</f>
        <v/>
      </c>
      <c r="F950">
        <v>709</v>
      </c>
      <c r="H950" t="s">
        <v>5250</v>
      </c>
      <c r="I950" t="s">
        <v>7296</v>
      </c>
      <c r="J950" t="s">
        <v>4741</v>
      </c>
      <c r="K950" t="s">
        <v>4391</v>
      </c>
      <c r="L950" t="s">
        <v>4742</v>
      </c>
      <c r="M950" t="s">
        <v>4860</v>
      </c>
    </row>
    <row r="951" spans="1:13" hidden="1" x14ac:dyDescent="0.25">
      <c r="A951" t="str">
        <f>IF(ISNA(VLOOKUP(H951,thru_backplane!$M$2:$M$901,1,FALSE)),"",1)</f>
        <v/>
      </c>
      <c r="B951" t="str">
        <f>IF(A951=1,VLOOKUP(H951,thru_backplane!$M$2:$N$901,2,FALSE), "")</f>
        <v/>
      </c>
      <c r="F951">
        <v>709</v>
      </c>
      <c r="H951" t="s">
        <v>5251</v>
      </c>
      <c r="I951" t="s">
        <v>7297</v>
      </c>
      <c r="J951" t="s">
        <v>4741</v>
      </c>
      <c r="K951" t="s">
        <v>4391</v>
      </c>
      <c r="L951" t="s">
        <v>4742</v>
      </c>
      <c r="M951" t="s">
        <v>4860</v>
      </c>
    </row>
    <row r="952" spans="1:13" hidden="1" x14ac:dyDescent="0.25">
      <c r="A952" t="str">
        <f>IF(ISNA(VLOOKUP(H952,thru_backplane!$M$2:$M$901,1,FALSE)),"",1)</f>
        <v/>
      </c>
      <c r="B952" t="str">
        <f>IF(A952=1,VLOOKUP(H952,thru_backplane!$M$2:$N$901,2,FALSE), "")</f>
        <v/>
      </c>
      <c r="F952">
        <v>709</v>
      </c>
      <c r="H952" t="s">
        <v>5252</v>
      </c>
      <c r="I952" t="s">
        <v>7298</v>
      </c>
      <c r="J952" t="s">
        <v>4741</v>
      </c>
      <c r="K952" t="s">
        <v>4391</v>
      </c>
      <c r="L952" t="s">
        <v>4742</v>
      </c>
      <c r="M952" t="s">
        <v>4860</v>
      </c>
    </row>
    <row r="953" spans="1:13" hidden="1" x14ac:dyDescent="0.25">
      <c r="A953" t="str">
        <f>IF(ISNA(VLOOKUP(H953,thru_backplane!$M$2:$M$901,1,FALSE)),"",1)</f>
        <v/>
      </c>
      <c r="B953" t="str">
        <f>IF(A953=1,VLOOKUP(H953,thru_backplane!$M$2:$N$901,2,FALSE), "")</f>
        <v/>
      </c>
      <c r="F953">
        <v>709</v>
      </c>
      <c r="H953" t="s">
        <v>5253</v>
      </c>
      <c r="I953" t="s">
        <v>7299</v>
      </c>
      <c r="J953" t="s">
        <v>4391</v>
      </c>
      <c r="K953" t="s">
        <v>4391</v>
      </c>
      <c r="L953" t="s">
        <v>4742</v>
      </c>
      <c r="M953" t="s">
        <v>4391</v>
      </c>
    </row>
    <row r="954" spans="1:13" hidden="1" x14ac:dyDescent="0.25">
      <c r="A954" t="str">
        <f>IF(ISNA(VLOOKUP(H954,thru_backplane!$M$2:$M$901,1,FALSE)),"",1)</f>
        <v/>
      </c>
      <c r="B954" t="str">
        <f>IF(A954=1,VLOOKUP(H954,thru_backplane!$M$2:$N$901,2,FALSE), "")</f>
        <v/>
      </c>
      <c r="F954">
        <v>709</v>
      </c>
      <c r="H954" t="s">
        <v>5254</v>
      </c>
      <c r="I954" t="s">
        <v>7299</v>
      </c>
      <c r="J954" t="s">
        <v>4391</v>
      </c>
      <c r="K954" t="s">
        <v>4391</v>
      </c>
      <c r="L954" t="s">
        <v>4742</v>
      </c>
      <c r="M954" t="s">
        <v>4391</v>
      </c>
    </row>
    <row r="955" spans="1:13" hidden="1" x14ac:dyDescent="0.25">
      <c r="A955" t="str">
        <f>IF(ISNA(VLOOKUP(H955,thru_backplane!$M$2:$M$901,1,FALSE)),"",1)</f>
        <v/>
      </c>
      <c r="B955" t="str">
        <f>IF(A955=1,VLOOKUP(H955,thru_backplane!$M$2:$N$901,2,FALSE), "")</f>
        <v/>
      </c>
      <c r="F955">
        <v>709</v>
      </c>
      <c r="H955" t="s">
        <v>5255</v>
      </c>
      <c r="I955" t="s">
        <v>7299</v>
      </c>
      <c r="J955" t="s">
        <v>4391</v>
      </c>
      <c r="K955" t="s">
        <v>4391</v>
      </c>
      <c r="L955" t="s">
        <v>4742</v>
      </c>
      <c r="M955" t="s">
        <v>4391</v>
      </c>
    </row>
    <row r="956" spans="1:13" hidden="1" x14ac:dyDescent="0.25">
      <c r="A956" t="str">
        <f>IF(ISNA(VLOOKUP(H956,thru_backplane!$M$2:$M$901,1,FALSE)),"",1)</f>
        <v/>
      </c>
      <c r="B956" t="str">
        <f>IF(A956=1,VLOOKUP(H956,thru_backplane!$M$2:$N$901,2,FALSE), "")</f>
        <v/>
      </c>
      <c r="F956">
        <v>710</v>
      </c>
      <c r="H956" t="s">
        <v>5256</v>
      </c>
      <c r="I956" t="s">
        <v>7300</v>
      </c>
      <c r="J956" t="s">
        <v>4741</v>
      </c>
      <c r="K956" t="s">
        <v>4391</v>
      </c>
      <c r="L956" t="s">
        <v>4742</v>
      </c>
      <c r="M956" t="s">
        <v>4860</v>
      </c>
    </row>
    <row r="957" spans="1:13" hidden="1" x14ac:dyDescent="0.25">
      <c r="A957" t="str">
        <f>IF(ISNA(VLOOKUP(H957,thru_backplane!$M$2:$M$901,1,FALSE)),"",1)</f>
        <v/>
      </c>
      <c r="B957" t="str">
        <f>IF(A957=1,VLOOKUP(H957,thru_backplane!$M$2:$N$901,2,FALSE), "")</f>
        <v/>
      </c>
      <c r="F957">
        <v>710</v>
      </c>
      <c r="H957" t="s">
        <v>5257</v>
      </c>
      <c r="I957" t="s">
        <v>7301</v>
      </c>
      <c r="J957" t="s">
        <v>4741</v>
      </c>
      <c r="K957" t="s">
        <v>4391</v>
      </c>
      <c r="L957" t="s">
        <v>4742</v>
      </c>
      <c r="M957" t="s">
        <v>4860</v>
      </c>
    </row>
    <row r="958" spans="1:13" hidden="1" x14ac:dyDescent="0.25">
      <c r="A958" t="str">
        <f>IF(ISNA(VLOOKUP(H958,thru_backplane!$M$2:$M$901,1,FALSE)),"",1)</f>
        <v/>
      </c>
      <c r="B958" t="str">
        <f>IF(A958=1,VLOOKUP(H958,thru_backplane!$M$2:$N$901,2,FALSE), "")</f>
        <v/>
      </c>
      <c r="F958">
        <v>710</v>
      </c>
      <c r="H958" t="s">
        <v>5258</v>
      </c>
      <c r="I958" t="s">
        <v>7302</v>
      </c>
      <c r="J958" t="s">
        <v>4741</v>
      </c>
      <c r="K958" t="s">
        <v>4391</v>
      </c>
      <c r="L958" t="s">
        <v>4742</v>
      </c>
      <c r="M958" t="s">
        <v>4860</v>
      </c>
    </row>
    <row r="959" spans="1:13" hidden="1" x14ac:dyDescent="0.25">
      <c r="A959" t="str">
        <f>IF(ISNA(VLOOKUP(H959,thru_backplane!$M$2:$M$901,1,FALSE)),"",1)</f>
        <v/>
      </c>
      <c r="B959" t="str">
        <f>IF(A959=1,VLOOKUP(H959,thru_backplane!$M$2:$N$901,2,FALSE), "")</f>
        <v/>
      </c>
      <c r="F959">
        <v>710</v>
      </c>
      <c r="H959" t="s">
        <v>5259</v>
      </c>
      <c r="I959" t="s">
        <v>7303</v>
      </c>
      <c r="J959" t="s">
        <v>4741</v>
      </c>
      <c r="K959" t="s">
        <v>4391</v>
      </c>
      <c r="L959" t="s">
        <v>4742</v>
      </c>
      <c r="M959" t="s">
        <v>4860</v>
      </c>
    </row>
    <row r="960" spans="1:13" hidden="1" x14ac:dyDescent="0.25">
      <c r="A960" t="str">
        <f>IF(ISNA(VLOOKUP(H960,thru_backplane!$M$2:$M$901,1,FALSE)),"",1)</f>
        <v/>
      </c>
      <c r="B960" t="str">
        <f>IF(A960=1,VLOOKUP(H960,thru_backplane!$M$2:$N$901,2,FALSE), "")</f>
        <v/>
      </c>
      <c r="F960">
        <v>710</v>
      </c>
      <c r="H960" t="s">
        <v>5260</v>
      </c>
      <c r="I960" t="s">
        <v>7304</v>
      </c>
      <c r="J960" t="s">
        <v>4741</v>
      </c>
      <c r="K960" t="s">
        <v>4391</v>
      </c>
      <c r="L960" t="s">
        <v>4742</v>
      </c>
      <c r="M960" t="s">
        <v>4860</v>
      </c>
    </row>
    <row r="961" spans="1:13" hidden="1" x14ac:dyDescent="0.25">
      <c r="A961" t="str">
        <f>IF(ISNA(VLOOKUP(H961,thru_backplane!$M$2:$M$901,1,FALSE)),"",1)</f>
        <v/>
      </c>
      <c r="B961" t="str">
        <f>IF(A961=1,VLOOKUP(H961,thru_backplane!$M$2:$N$901,2,FALSE), "")</f>
        <v/>
      </c>
      <c r="F961">
        <v>710</v>
      </c>
      <c r="H961" t="s">
        <v>5261</v>
      </c>
      <c r="I961" t="s">
        <v>7305</v>
      </c>
      <c r="J961" t="s">
        <v>4741</v>
      </c>
      <c r="K961" t="s">
        <v>4391</v>
      </c>
      <c r="L961" t="s">
        <v>4742</v>
      </c>
      <c r="M961" t="s">
        <v>4860</v>
      </c>
    </row>
    <row r="962" spans="1:13" hidden="1" x14ac:dyDescent="0.25">
      <c r="A962" t="str">
        <f>IF(ISNA(VLOOKUP(H962,thru_backplane!$M$2:$M$901,1,FALSE)),"",1)</f>
        <v/>
      </c>
      <c r="B962" t="str">
        <f>IF(A962=1,VLOOKUP(H962,thru_backplane!$M$2:$N$901,2,FALSE), "")</f>
        <v/>
      </c>
      <c r="F962">
        <v>710</v>
      </c>
      <c r="H962" t="s">
        <v>5262</v>
      </c>
      <c r="I962" t="s">
        <v>7306</v>
      </c>
      <c r="J962" t="s">
        <v>4741</v>
      </c>
      <c r="K962" t="s">
        <v>4391</v>
      </c>
      <c r="L962" t="s">
        <v>4742</v>
      </c>
      <c r="M962" t="s">
        <v>4860</v>
      </c>
    </row>
    <row r="963" spans="1:13" hidden="1" x14ac:dyDescent="0.25">
      <c r="A963" t="str">
        <f>IF(ISNA(VLOOKUP(H963,thru_backplane!$M$2:$M$901,1,FALSE)),"",1)</f>
        <v/>
      </c>
      <c r="B963" t="str">
        <f>IF(A963=1,VLOOKUP(H963,thru_backplane!$M$2:$N$901,2,FALSE), "")</f>
        <v/>
      </c>
      <c r="F963">
        <v>710</v>
      </c>
      <c r="H963" t="s">
        <v>5263</v>
      </c>
      <c r="I963" t="s">
        <v>7307</v>
      </c>
      <c r="J963" t="s">
        <v>4741</v>
      </c>
      <c r="K963" t="s">
        <v>4391</v>
      </c>
      <c r="L963" t="s">
        <v>4742</v>
      </c>
      <c r="M963" t="s">
        <v>4860</v>
      </c>
    </row>
    <row r="964" spans="1:13" hidden="1" x14ac:dyDescent="0.25">
      <c r="A964" t="str">
        <f>IF(ISNA(VLOOKUP(H964,thru_backplane!$M$2:$M$901,1,FALSE)),"",1)</f>
        <v/>
      </c>
      <c r="B964" t="str">
        <f>IF(A964=1,VLOOKUP(H964,thru_backplane!$M$2:$N$901,2,FALSE), "")</f>
        <v/>
      </c>
      <c r="F964">
        <v>710</v>
      </c>
      <c r="H964" t="s">
        <v>5264</v>
      </c>
      <c r="I964" t="s">
        <v>7308</v>
      </c>
      <c r="J964" t="s">
        <v>4741</v>
      </c>
      <c r="K964" t="s">
        <v>4391</v>
      </c>
      <c r="L964" t="s">
        <v>4742</v>
      </c>
      <c r="M964" t="s">
        <v>4860</v>
      </c>
    </row>
    <row r="965" spans="1:13" hidden="1" x14ac:dyDescent="0.25">
      <c r="A965" t="str">
        <f>IF(ISNA(VLOOKUP(H965,thru_backplane!$M$2:$M$901,1,FALSE)),"",1)</f>
        <v/>
      </c>
      <c r="B965" t="str">
        <f>IF(A965=1,VLOOKUP(H965,thru_backplane!$M$2:$N$901,2,FALSE), "")</f>
        <v/>
      </c>
      <c r="F965">
        <v>710</v>
      </c>
      <c r="H965" t="s">
        <v>5265</v>
      </c>
      <c r="I965" t="s">
        <v>7309</v>
      </c>
      <c r="J965" t="s">
        <v>4741</v>
      </c>
      <c r="K965" t="s">
        <v>4391</v>
      </c>
      <c r="L965" t="s">
        <v>4742</v>
      </c>
      <c r="M965" t="s">
        <v>4860</v>
      </c>
    </row>
    <row r="966" spans="1:13" hidden="1" x14ac:dyDescent="0.25">
      <c r="A966" t="str">
        <f>IF(ISNA(VLOOKUP(H966,thru_backplane!$M$2:$M$901,1,FALSE)),"",1)</f>
        <v/>
      </c>
      <c r="B966" t="str">
        <f>IF(A966=1,VLOOKUP(H966,thru_backplane!$M$2:$N$901,2,FALSE), "")</f>
        <v/>
      </c>
      <c r="F966">
        <v>710</v>
      </c>
      <c r="H966" t="s">
        <v>5266</v>
      </c>
      <c r="I966" t="s">
        <v>7310</v>
      </c>
      <c r="J966" t="s">
        <v>4741</v>
      </c>
      <c r="K966" t="s">
        <v>4391</v>
      </c>
      <c r="L966" t="s">
        <v>4742</v>
      </c>
      <c r="M966" t="s">
        <v>4860</v>
      </c>
    </row>
    <row r="967" spans="1:13" hidden="1" x14ac:dyDescent="0.25">
      <c r="A967" t="str">
        <f>IF(ISNA(VLOOKUP(H967,thru_backplane!$M$2:$M$901,1,FALSE)),"",1)</f>
        <v/>
      </c>
      <c r="B967" t="str">
        <f>IF(A967=1,VLOOKUP(H967,thru_backplane!$M$2:$N$901,2,FALSE), "")</f>
        <v/>
      </c>
      <c r="F967">
        <v>710</v>
      </c>
      <c r="H967" t="s">
        <v>5267</v>
      </c>
      <c r="I967" t="s">
        <v>7311</v>
      </c>
      <c r="J967" t="s">
        <v>4741</v>
      </c>
      <c r="K967" t="s">
        <v>4391</v>
      </c>
      <c r="L967" t="s">
        <v>4742</v>
      </c>
      <c r="M967" t="s">
        <v>4860</v>
      </c>
    </row>
    <row r="968" spans="1:13" hidden="1" x14ac:dyDescent="0.25">
      <c r="A968" t="str">
        <f>IF(ISNA(VLOOKUP(H968,thru_backplane!$M$2:$M$901,1,FALSE)),"",1)</f>
        <v/>
      </c>
      <c r="B968" t="str">
        <f>IF(A968=1,VLOOKUP(H968,thru_backplane!$M$2:$N$901,2,FALSE), "")</f>
        <v/>
      </c>
      <c r="F968">
        <v>710</v>
      </c>
      <c r="H968" t="s">
        <v>5268</v>
      </c>
      <c r="I968" t="s">
        <v>7312</v>
      </c>
      <c r="J968" t="s">
        <v>4741</v>
      </c>
      <c r="K968" t="s">
        <v>4391</v>
      </c>
      <c r="L968" t="s">
        <v>4742</v>
      </c>
      <c r="M968" t="s">
        <v>4860</v>
      </c>
    </row>
    <row r="969" spans="1:13" hidden="1" x14ac:dyDescent="0.25">
      <c r="A969" t="str">
        <f>IF(ISNA(VLOOKUP(H969,thru_backplane!$M$2:$M$901,1,FALSE)),"",1)</f>
        <v/>
      </c>
      <c r="B969" t="str">
        <f>IF(A969=1,VLOOKUP(H969,thru_backplane!$M$2:$N$901,2,FALSE), "")</f>
        <v/>
      </c>
      <c r="F969">
        <v>710</v>
      </c>
      <c r="H969" t="s">
        <v>5269</v>
      </c>
      <c r="I969" t="s">
        <v>7313</v>
      </c>
      <c r="J969" t="s">
        <v>4741</v>
      </c>
      <c r="K969" t="s">
        <v>4391</v>
      </c>
      <c r="L969" t="s">
        <v>4742</v>
      </c>
      <c r="M969" t="s">
        <v>4860</v>
      </c>
    </row>
    <row r="970" spans="1:13" hidden="1" x14ac:dyDescent="0.25">
      <c r="A970" t="str">
        <f>IF(ISNA(VLOOKUP(H970,thru_backplane!$M$2:$M$901,1,FALSE)),"",1)</f>
        <v/>
      </c>
      <c r="B970" t="str">
        <f>IF(A970=1,VLOOKUP(H970,thru_backplane!$M$2:$N$901,2,FALSE), "")</f>
        <v/>
      </c>
      <c r="F970">
        <v>710</v>
      </c>
      <c r="H970" t="s">
        <v>5270</v>
      </c>
      <c r="I970" t="s">
        <v>7314</v>
      </c>
      <c r="J970" t="s">
        <v>4741</v>
      </c>
      <c r="K970" t="s">
        <v>4391</v>
      </c>
      <c r="L970" t="s">
        <v>4742</v>
      </c>
      <c r="M970" t="s">
        <v>4860</v>
      </c>
    </row>
    <row r="971" spans="1:13" hidden="1" x14ac:dyDescent="0.25">
      <c r="A971" t="str">
        <f>IF(ISNA(VLOOKUP(H971,thru_backplane!$M$2:$M$901,1,FALSE)),"",1)</f>
        <v/>
      </c>
      <c r="B971" t="str">
        <f>IF(A971=1,VLOOKUP(H971,thru_backplane!$M$2:$N$901,2,FALSE), "")</f>
        <v/>
      </c>
      <c r="F971">
        <v>710</v>
      </c>
      <c r="H971" t="s">
        <v>5271</v>
      </c>
      <c r="I971" t="s">
        <v>7315</v>
      </c>
      <c r="J971" t="s">
        <v>4741</v>
      </c>
      <c r="K971" t="s">
        <v>4391</v>
      </c>
      <c r="L971" t="s">
        <v>4742</v>
      </c>
      <c r="M971" t="s">
        <v>4860</v>
      </c>
    </row>
    <row r="972" spans="1:13" hidden="1" x14ac:dyDescent="0.25">
      <c r="A972" t="str">
        <f>IF(ISNA(VLOOKUP(H972,thru_backplane!$M$2:$M$901,1,FALSE)),"",1)</f>
        <v/>
      </c>
      <c r="B972" t="str">
        <f>IF(A972=1,VLOOKUP(H972,thru_backplane!$M$2:$N$901,2,FALSE), "")</f>
        <v/>
      </c>
      <c r="F972">
        <v>710</v>
      </c>
      <c r="H972" t="s">
        <v>5272</v>
      </c>
      <c r="I972" t="s">
        <v>7316</v>
      </c>
      <c r="J972" t="s">
        <v>4741</v>
      </c>
      <c r="K972" t="s">
        <v>4391</v>
      </c>
      <c r="L972" t="s">
        <v>4742</v>
      </c>
      <c r="M972" t="s">
        <v>4860</v>
      </c>
    </row>
    <row r="973" spans="1:13" hidden="1" x14ac:dyDescent="0.25">
      <c r="A973" t="str">
        <f>IF(ISNA(VLOOKUP(H973,thru_backplane!$M$2:$M$901,1,FALSE)),"",1)</f>
        <v/>
      </c>
      <c r="B973" t="str">
        <f>IF(A973=1,VLOOKUP(H973,thru_backplane!$M$2:$N$901,2,FALSE), "")</f>
        <v/>
      </c>
      <c r="F973">
        <v>710</v>
      </c>
      <c r="H973" t="s">
        <v>5273</v>
      </c>
      <c r="I973" t="s">
        <v>7317</v>
      </c>
      <c r="J973" t="s">
        <v>4741</v>
      </c>
      <c r="K973" t="s">
        <v>4391</v>
      </c>
      <c r="L973" t="s">
        <v>4742</v>
      </c>
      <c r="M973" t="s">
        <v>4860</v>
      </c>
    </row>
    <row r="974" spans="1:13" hidden="1" x14ac:dyDescent="0.25">
      <c r="A974" t="str">
        <f>IF(ISNA(VLOOKUP(H974,thru_backplane!$M$2:$M$901,1,FALSE)),"",1)</f>
        <v/>
      </c>
      <c r="B974" t="str">
        <f>IF(A974=1,VLOOKUP(H974,thru_backplane!$M$2:$N$901,2,FALSE), "")</f>
        <v/>
      </c>
      <c r="F974">
        <v>710</v>
      </c>
      <c r="H974" t="s">
        <v>5274</v>
      </c>
      <c r="I974" t="s">
        <v>7318</v>
      </c>
      <c r="J974" t="s">
        <v>4741</v>
      </c>
      <c r="K974" t="s">
        <v>4391</v>
      </c>
      <c r="L974" t="s">
        <v>4742</v>
      </c>
      <c r="M974" t="s">
        <v>4860</v>
      </c>
    </row>
    <row r="975" spans="1:13" hidden="1" x14ac:dyDescent="0.25">
      <c r="A975" t="str">
        <f>IF(ISNA(VLOOKUP(H975,thru_backplane!$M$2:$M$901,1,FALSE)),"",1)</f>
        <v/>
      </c>
      <c r="B975" t="str">
        <f>IF(A975=1,VLOOKUP(H975,thru_backplane!$M$2:$N$901,2,FALSE), "")</f>
        <v/>
      </c>
      <c r="F975">
        <v>710</v>
      </c>
      <c r="H975" t="s">
        <v>5275</v>
      </c>
      <c r="I975" t="s">
        <v>7319</v>
      </c>
      <c r="J975" t="s">
        <v>4741</v>
      </c>
      <c r="K975" t="s">
        <v>4391</v>
      </c>
      <c r="L975" t="s">
        <v>4742</v>
      </c>
      <c r="M975" t="s">
        <v>4860</v>
      </c>
    </row>
    <row r="976" spans="1:13" hidden="1" x14ac:dyDescent="0.25">
      <c r="A976" t="str">
        <f>IF(ISNA(VLOOKUP(H976,thru_backplane!$M$2:$M$901,1,FALSE)),"",1)</f>
        <v/>
      </c>
      <c r="B976" t="str">
        <f>IF(A976=1,VLOOKUP(H976,thru_backplane!$M$2:$N$901,2,FALSE), "")</f>
        <v/>
      </c>
      <c r="F976">
        <v>710</v>
      </c>
      <c r="H976" t="s">
        <v>5276</v>
      </c>
      <c r="I976" t="s">
        <v>7320</v>
      </c>
      <c r="J976" t="s">
        <v>4741</v>
      </c>
      <c r="K976" t="s">
        <v>4391</v>
      </c>
      <c r="L976" t="s">
        <v>4742</v>
      </c>
      <c r="M976" t="s">
        <v>4860</v>
      </c>
    </row>
    <row r="977" spans="1:13" hidden="1" x14ac:dyDescent="0.25">
      <c r="A977" t="str">
        <f>IF(ISNA(VLOOKUP(H977,thru_backplane!$M$2:$M$901,1,FALSE)),"",1)</f>
        <v/>
      </c>
      <c r="B977" t="str">
        <f>IF(A977=1,VLOOKUP(H977,thru_backplane!$M$2:$N$901,2,FALSE), "")</f>
        <v/>
      </c>
      <c r="F977">
        <v>710</v>
      </c>
      <c r="H977" t="s">
        <v>5277</v>
      </c>
      <c r="I977" t="s">
        <v>7321</v>
      </c>
      <c r="J977" t="s">
        <v>4741</v>
      </c>
      <c r="K977" t="s">
        <v>4391</v>
      </c>
      <c r="L977" t="s">
        <v>4742</v>
      </c>
      <c r="M977" t="s">
        <v>4860</v>
      </c>
    </row>
    <row r="978" spans="1:13" hidden="1" x14ac:dyDescent="0.25">
      <c r="A978" t="str">
        <f>IF(ISNA(VLOOKUP(H978,thru_backplane!$M$2:$M$901,1,FALSE)),"",1)</f>
        <v/>
      </c>
      <c r="B978" t="str">
        <f>IF(A978=1,VLOOKUP(H978,thru_backplane!$M$2:$N$901,2,FALSE), "")</f>
        <v/>
      </c>
      <c r="F978">
        <v>710</v>
      </c>
      <c r="H978" t="s">
        <v>5278</v>
      </c>
      <c r="I978" t="s">
        <v>7322</v>
      </c>
      <c r="J978" t="s">
        <v>4741</v>
      </c>
      <c r="K978" t="s">
        <v>4391</v>
      </c>
      <c r="L978" t="s">
        <v>4742</v>
      </c>
      <c r="M978" t="s">
        <v>4860</v>
      </c>
    </row>
    <row r="979" spans="1:13" hidden="1" x14ac:dyDescent="0.25">
      <c r="A979" t="str">
        <f>IF(ISNA(VLOOKUP(H979,thru_backplane!$M$2:$M$901,1,FALSE)),"",1)</f>
        <v/>
      </c>
      <c r="B979" t="str">
        <f>IF(A979=1,VLOOKUP(H979,thru_backplane!$M$2:$N$901,2,FALSE), "")</f>
        <v/>
      </c>
      <c r="F979">
        <v>710</v>
      </c>
      <c r="H979" t="s">
        <v>5279</v>
      </c>
      <c r="I979" t="s">
        <v>7323</v>
      </c>
      <c r="J979" t="s">
        <v>4741</v>
      </c>
      <c r="K979" t="s">
        <v>4391</v>
      </c>
      <c r="L979" t="s">
        <v>4742</v>
      </c>
      <c r="M979" t="s">
        <v>4860</v>
      </c>
    </row>
    <row r="980" spans="1:13" hidden="1" x14ac:dyDescent="0.25">
      <c r="A980" t="str">
        <f>IF(ISNA(VLOOKUP(H980,thru_backplane!$M$2:$M$901,1,FALSE)),"",1)</f>
        <v/>
      </c>
      <c r="B980" t="str">
        <f>IF(A980=1,VLOOKUP(H980,thru_backplane!$M$2:$N$901,2,FALSE), "")</f>
        <v/>
      </c>
      <c r="F980">
        <v>710</v>
      </c>
      <c r="H980" t="s">
        <v>5280</v>
      </c>
      <c r="I980" t="s">
        <v>7324</v>
      </c>
      <c r="J980" t="s">
        <v>4741</v>
      </c>
      <c r="K980" t="s">
        <v>4391</v>
      </c>
      <c r="L980" t="s">
        <v>4742</v>
      </c>
      <c r="M980" t="s">
        <v>4860</v>
      </c>
    </row>
    <row r="981" spans="1:13" hidden="1" x14ac:dyDescent="0.25">
      <c r="A981" t="str">
        <f>IF(ISNA(VLOOKUP(H981,thru_backplane!$M$2:$M$901,1,FALSE)),"",1)</f>
        <v/>
      </c>
      <c r="B981" t="str">
        <f>IF(A981=1,VLOOKUP(H981,thru_backplane!$M$2:$N$901,2,FALSE), "")</f>
        <v/>
      </c>
      <c r="F981">
        <v>710</v>
      </c>
      <c r="H981" t="s">
        <v>5281</v>
      </c>
      <c r="I981" t="s">
        <v>7325</v>
      </c>
      <c r="J981" t="s">
        <v>4741</v>
      </c>
      <c r="K981" t="s">
        <v>4391</v>
      </c>
      <c r="L981" t="s">
        <v>4742</v>
      </c>
      <c r="M981" t="s">
        <v>4860</v>
      </c>
    </row>
    <row r="982" spans="1:13" hidden="1" x14ac:dyDescent="0.25">
      <c r="A982" t="str">
        <f>IF(ISNA(VLOOKUP(H982,thru_backplane!$M$2:$M$901,1,FALSE)),"",1)</f>
        <v/>
      </c>
      <c r="B982" t="str">
        <f>IF(A982=1,VLOOKUP(H982,thru_backplane!$M$2:$N$901,2,FALSE), "")</f>
        <v/>
      </c>
      <c r="F982">
        <v>710</v>
      </c>
      <c r="H982" t="s">
        <v>5282</v>
      </c>
      <c r="I982" t="s">
        <v>7326</v>
      </c>
      <c r="J982" t="s">
        <v>4741</v>
      </c>
      <c r="K982" t="s">
        <v>4391</v>
      </c>
      <c r="L982" t="s">
        <v>4742</v>
      </c>
      <c r="M982" t="s">
        <v>4860</v>
      </c>
    </row>
    <row r="983" spans="1:13" hidden="1" x14ac:dyDescent="0.25">
      <c r="A983" t="str">
        <f>IF(ISNA(VLOOKUP(H983,thru_backplane!$M$2:$M$901,1,FALSE)),"",1)</f>
        <v/>
      </c>
      <c r="B983" t="str">
        <f>IF(A983=1,VLOOKUP(H983,thru_backplane!$M$2:$N$901,2,FALSE), "")</f>
        <v/>
      </c>
      <c r="F983">
        <v>710</v>
      </c>
      <c r="H983" t="s">
        <v>5283</v>
      </c>
      <c r="I983" t="s">
        <v>7327</v>
      </c>
      <c r="J983" t="s">
        <v>4741</v>
      </c>
      <c r="K983" t="s">
        <v>4391</v>
      </c>
      <c r="L983" t="s">
        <v>4742</v>
      </c>
      <c r="M983" t="s">
        <v>4860</v>
      </c>
    </row>
    <row r="984" spans="1:13" hidden="1" x14ac:dyDescent="0.25">
      <c r="A984" t="str">
        <f>IF(ISNA(VLOOKUP(H984,thru_backplane!$M$2:$M$901,1,FALSE)),"",1)</f>
        <v/>
      </c>
      <c r="B984" t="str">
        <f>IF(A984=1,VLOOKUP(H984,thru_backplane!$M$2:$N$901,2,FALSE), "")</f>
        <v/>
      </c>
      <c r="F984">
        <v>710</v>
      </c>
      <c r="H984" t="s">
        <v>5284</v>
      </c>
      <c r="I984" t="s">
        <v>7328</v>
      </c>
      <c r="J984" t="s">
        <v>4741</v>
      </c>
      <c r="K984" t="s">
        <v>4391</v>
      </c>
      <c r="L984" t="s">
        <v>4742</v>
      </c>
      <c r="M984" t="s">
        <v>4860</v>
      </c>
    </row>
    <row r="985" spans="1:13" hidden="1" x14ac:dyDescent="0.25">
      <c r="A985" t="str">
        <f>IF(ISNA(VLOOKUP(H985,thru_backplane!$M$2:$M$901,1,FALSE)),"",1)</f>
        <v/>
      </c>
      <c r="B985" t="str">
        <f>IF(A985=1,VLOOKUP(H985,thru_backplane!$M$2:$N$901,2,FALSE), "")</f>
        <v/>
      </c>
      <c r="F985">
        <v>710</v>
      </c>
      <c r="H985" t="s">
        <v>5285</v>
      </c>
      <c r="I985" t="s">
        <v>7329</v>
      </c>
      <c r="J985" t="s">
        <v>4741</v>
      </c>
      <c r="K985" t="s">
        <v>4391</v>
      </c>
      <c r="L985" t="s">
        <v>4742</v>
      </c>
      <c r="M985" t="s">
        <v>4860</v>
      </c>
    </row>
    <row r="986" spans="1:13" hidden="1" x14ac:dyDescent="0.25">
      <c r="A986" t="str">
        <f>IF(ISNA(VLOOKUP(H986,thru_backplane!$M$2:$M$901,1,FALSE)),"",1)</f>
        <v/>
      </c>
      <c r="B986" t="str">
        <f>IF(A986=1,VLOOKUP(H986,thru_backplane!$M$2:$N$901,2,FALSE), "")</f>
        <v/>
      </c>
      <c r="F986">
        <v>710</v>
      </c>
      <c r="H986" t="s">
        <v>5286</v>
      </c>
      <c r="I986" t="s">
        <v>7330</v>
      </c>
      <c r="J986" t="s">
        <v>4741</v>
      </c>
      <c r="K986" t="s">
        <v>4391</v>
      </c>
      <c r="L986" t="s">
        <v>4742</v>
      </c>
      <c r="M986" t="s">
        <v>4860</v>
      </c>
    </row>
    <row r="987" spans="1:13" hidden="1" x14ac:dyDescent="0.25">
      <c r="A987" t="str">
        <f>IF(ISNA(VLOOKUP(H987,thru_backplane!$M$2:$M$901,1,FALSE)),"",1)</f>
        <v/>
      </c>
      <c r="B987" t="str">
        <f>IF(A987=1,VLOOKUP(H987,thru_backplane!$M$2:$N$901,2,FALSE), "")</f>
        <v/>
      </c>
      <c r="F987">
        <v>710</v>
      </c>
      <c r="H987" t="s">
        <v>5287</v>
      </c>
      <c r="I987" t="s">
        <v>7331</v>
      </c>
      <c r="J987" t="s">
        <v>4741</v>
      </c>
      <c r="K987" t="s">
        <v>4391</v>
      </c>
      <c r="L987" t="s">
        <v>4742</v>
      </c>
      <c r="M987" t="s">
        <v>4860</v>
      </c>
    </row>
    <row r="988" spans="1:13" hidden="1" x14ac:dyDescent="0.25">
      <c r="A988" t="str">
        <f>IF(ISNA(VLOOKUP(H988,thru_backplane!$M$2:$M$901,1,FALSE)),"",1)</f>
        <v/>
      </c>
      <c r="B988" t="str">
        <f>IF(A988=1,VLOOKUP(H988,thru_backplane!$M$2:$N$901,2,FALSE), "")</f>
        <v/>
      </c>
      <c r="F988">
        <v>710</v>
      </c>
      <c r="H988" t="s">
        <v>5288</v>
      </c>
      <c r="I988" t="s">
        <v>7332</v>
      </c>
      <c r="J988" t="s">
        <v>4741</v>
      </c>
      <c r="K988" t="s">
        <v>4391</v>
      </c>
      <c r="L988" t="s">
        <v>4742</v>
      </c>
      <c r="M988" t="s">
        <v>4860</v>
      </c>
    </row>
    <row r="989" spans="1:13" hidden="1" x14ac:dyDescent="0.25">
      <c r="A989" t="str">
        <f>IF(ISNA(VLOOKUP(H989,thru_backplane!$M$2:$M$901,1,FALSE)),"",1)</f>
        <v/>
      </c>
      <c r="B989" t="str">
        <f>IF(A989=1,VLOOKUP(H989,thru_backplane!$M$2:$N$901,2,FALSE), "")</f>
        <v/>
      </c>
      <c r="F989">
        <v>710</v>
      </c>
      <c r="H989" t="s">
        <v>5289</v>
      </c>
      <c r="I989" t="s">
        <v>7333</v>
      </c>
      <c r="J989" t="s">
        <v>4741</v>
      </c>
      <c r="K989" t="s">
        <v>4391</v>
      </c>
      <c r="L989" t="s">
        <v>4742</v>
      </c>
      <c r="M989" t="s">
        <v>4860</v>
      </c>
    </row>
    <row r="990" spans="1:13" hidden="1" x14ac:dyDescent="0.25">
      <c r="A990" t="str">
        <f>IF(ISNA(VLOOKUP(H990,thru_backplane!$M$2:$M$901,1,FALSE)),"",1)</f>
        <v/>
      </c>
      <c r="B990" t="str">
        <f>IF(A990=1,VLOOKUP(H990,thru_backplane!$M$2:$N$901,2,FALSE), "")</f>
        <v/>
      </c>
      <c r="F990">
        <v>710</v>
      </c>
      <c r="H990" t="s">
        <v>5290</v>
      </c>
      <c r="I990" t="s">
        <v>7334</v>
      </c>
      <c r="J990" t="s">
        <v>4741</v>
      </c>
      <c r="K990" t="s">
        <v>4391</v>
      </c>
      <c r="L990" t="s">
        <v>4742</v>
      </c>
      <c r="M990" t="s">
        <v>4860</v>
      </c>
    </row>
    <row r="991" spans="1:13" hidden="1" x14ac:dyDescent="0.25">
      <c r="A991" t="str">
        <f>IF(ISNA(VLOOKUP(H991,thru_backplane!$M$2:$M$901,1,FALSE)),"",1)</f>
        <v/>
      </c>
      <c r="B991" t="str">
        <f>IF(A991=1,VLOOKUP(H991,thru_backplane!$M$2:$N$901,2,FALSE), "")</f>
        <v/>
      </c>
      <c r="F991">
        <v>710</v>
      </c>
      <c r="H991" t="s">
        <v>5291</v>
      </c>
      <c r="I991" t="s">
        <v>7335</v>
      </c>
      <c r="J991" t="s">
        <v>4741</v>
      </c>
      <c r="K991" t="s">
        <v>4391</v>
      </c>
      <c r="L991" t="s">
        <v>4742</v>
      </c>
      <c r="M991" t="s">
        <v>4860</v>
      </c>
    </row>
    <row r="992" spans="1:13" hidden="1" x14ac:dyDescent="0.25">
      <c r="A992" t="str">
        <f>IF(ISNA(VLOOKUP(H992,thru_backplane!$M$2:$M$901,1,FALSE)),"",1)</f>
        <v/>
      </c>
      <c r="B992" t="str">
        <f>IF(A992=1,VLOOKUP(H992,thru_backplane!$M$2:$N$901,2,FALSE), "")</f>
        <v/>
      </c>
      <c r="F992">
        <v>710</v>
      </c>
      <c r="H992" t="s">
        <v>5292</v>
      </c>
      <c r="I992" t="s">
        <v>7336</v>
      </c>
      <c r="J992" t="s">
        <v>4741</v>
      </c>
      <c r="K992" t="s">
        <v>4391</v>
      </c>
      <c r="L992" t="s">
        <v>4742</v>
      </c>
      <c r="M992" t="s">
        <v>4860</v>
      </c>
    </row>
    <row r="993" spans="1:13" hidden="1" x14ac:dyDescent="0.25">
      <c r="A993" t="str">
        <f>IF(ISNA(VLOOKUP(H993,thru_backplane!$M$2:$M$901,1,FALSE)),"",1)</f>
        <v/>
      </c>
      <c r="B993" t="str">
        <f>IF(A993=1,VLOOKUP(H993,thru_backplane!$M$2:$N$901,2,FALSE), "")</f>
        <v/>
      </c>
      <c r="F993">
        <v>710</v>
      </c>
      <c r="H993" t="s">
        <v>5293</v>
      </c>
      <c r="I993" t="s">
        <v>7337</v>
      </c>
      <c r="J993" t="s">
        <v>4741</v>
      </c>
      <c r="K993" t="s">
        <v>4391</v>
      </c>
      <c r="L993" t="s">
        <v>4742</v>
      </c>
      <c r="M993" t="s">
        <v>4860</v>
      </c>
    </row>
    <row r="994" spans="1:13" hidden="1" x14ac:dyDescent="0.25">
      <c r="A994" t="str">
        <f>IF(ISNA(VLOOKUP(H994,thru_backplane!$M$2:$M$901,1,FALSE)),"",1)</f>
        <v/>
      </c>
      <c r="B994" t="str">
        <f>IF(A994=1,VLOOKUP(H994,thru_backplane!$M$2:$N$901,2,FALSE), "")</f>
        <v/>
      </c>
      <c r="F994">
        <v>710</v>
      </c>
      <c r="H994" t="s">
        <v>5294</v>
      </c>
      <c r="I994" t="s">
        <v>7338</v>
      </c>
      <c r="J994" t="s">
        <v>4741</v>
      </c>
      <c r="K994" t="s">
        <v>4391</v>
      </c>
      <c r="L994" t="s">
        <v>4742</v>
      </c>
      <c r="M994" t="s">
        <v>4860</v>
      </c>
    </row>
    <row r="995" spans="1:13" hidden="1" x14ac:dyDescent="0.25">
      <c r="A995" t="str">
        <f>IF(ISNA(VLOOKUP(H995,thru_backplane!$M$2:$M$901,1,FALSE)),"",1)</f>
        <v/>
      </c>
      <c r="B995" t="str">
        <f>IF(A995=1,VLOOKUP(H995,thru_backplane!$M$2:$N$901,2,FALSE), "")</f>
        <v/>
      </c>
      <c r="F995">
        <v>710</v>
      </c>
      <c r="H995" t="s">
        <v>5295</v>
      </c>
      <c r="I995" t="s">
        <v>7339</v>
      </c>
      <c r="J995" t="s">
        <v>4741</v>
      </c>
      <c r="K995" t="s">
        <v>4391</v>
      </c>
      <c r="L995" t="s">
        <v>4742</v>
      </c>
      <c r="M995" t="s">
        <v>4860</v>
      </c>
    </row>
    <row r="996" spans="1:13" hidden="1" x14ac:dyDescent="0.25">
      <c r="A996" t="str">
        <f>IF(ISNA(VLOOKUP(H996,thru_backplane!$M$2:$M$901,1,FALSE)),"",1)</f>
        <v/>
      </c>
      <c r="B996" t="str">
        <f>IF(A996=1,VLOOKUP(H996,thru_backplane!$M$2:$N$901,2,FALSE), "")</f>
        <v/>
      </c>
      <c r="F996">
        <v>710</v>
      </c>
      <c r="H996" t="s">
        <v>5296</v>
      </c>
      <c r="I996" t="s">
        <v>7340</v>
      </c>
      <c r="J996" t="s">
        <v>4741</v>
      </c>
      <c r="K996" t="s">
        <v>4391</v>
      </c>
      <c r="L996" t="s">
        <v>4742</v>
      </c>
      <c r="M996" t="s">
        <v>4860</v>
      </c>
    </row>
    <row r="997" spans="1:13" hidden="1" x14ac:dyDescent="0.25">
      <c r="A997" t="str">
        <f>IF(ISNA(VLOOKUP(H997,thru_backplane!$M$2:$M$901,1,FALSE)),"",1)</f>
        <v/>
      </c>
      <c r="B997" t="str">
        <f>IF(A997=1,VLOOKUP(H997,thru_backplane!$M$2:$N$901,2,FALSE), "")</f>
        <v/>
      </c>
      <c r="F997">
        <v>710</v>
      </c>
      <c r="H997" t="s">
        <v>5297</v>
      </c>
      <c r="I997" t="s">
        <v>7341</v>
      </c>
      <c r="J997" t="s">
        <v>4741</v>
      </c>
      <c r="K997" t="s">
        <v>4391</v>
      </c>
      <c r="L997" t="s">
        <v>4742</v>
      </c>
      <c r="M997" t="s">
        <v>4860</v>
      </c>
    </row>
    <row r="998" spans="1:13" hidden="1" x14ac:dyDescent="0.25">
      <c r="A998" t="str">
        <f>IF(ISNA(VLOOKUP(H998,thru_backplane!$M$2:$M$901,1,FALSE)),"",1)</f>
        <v/>
      </c>
      <c r="B998" t="str">
        <f>IF(A998=1,VLOOKUP(H998,thru_backplane!$M$2:$N$901,2,FALSE), "")</f>
        <v/>
      </c>
      <c r="F998">
        <v>710</v>
      </c>
      <c r="H998" t="s">
        <v>5298</v>
      </c>
      <c r="I998" t="s">
        <v>7342</v>
      </c>
      <c r="J998" t="s">
        <v>4741</v>
      </c>
      <c r="K998" t="s">
        <v>4391</v>
      </c>
      <c r="L998" t="s">
        <v>4742</v>
      </c>
      <c r="M998" t="s">
        <v>4860</v>
      </c>
    </row>
    <row r="999" spans="1:13" hidden="1" x14ac:dyDescent="0.25">
      <c r="A999" t="str">
        <f>IF(ISNA(VLOOKUP(H999,thru_backplane!$M$2:$M$901,1,FALSE)),"",1)</f>
        <v/>
      </c>
      <c r="B999" t="str">
        <f>IF(A999=1,VLOOKUP(H999,thru_backplane!$M$2:$N$901,2,FALSE), "")</f>
        <v/>
      </c>
      <c r="F999">
        <v>710</v>
      </c>
      <c r="H999" t="s">
        <v>5299</v>
      </c>
      <c r="I999" t="s">
        <v>7343</v>
      </c>
      <c r="J999" t="s">
        <v>4741</v>
      </c>
      <c r="K999" t="s">
        <v>4391</v>
      </c>
      <c r="L999" t="s">
        <v>4742</v>
      </c>
      <c r="M999" t="s">
        <v>4860</v>
      </c>
    </row>
    <row r="1000" spans="1:13" hidden="1" x14ac:dyDescent="0.25">
      <c r="A1000" t="str">
        <f>IF(ISNA(VLOOKUP(H1000,thru_backplane!$M$2:$M$901,1,FALSE)),"",1)</f>
        <v/>
      </c>
      <c r="B1000" t="str">
        <f>IF(A1000=1,VLOOKUP(H1000,thru_backplane!$M$2:$N$901,2,FALSE), "")</f>
        <v/>
      </c>
      <c r="F1000">
        <v>710</v>
      </c>
      <c r="H1000" t="s">
        <v>5300</v>
      </c>
      <c r="I1000" t="s">
        <v>7344</v>
      </c>
      <c r="J1000" t="s">
        <v>4741</v>
      </c>
      <c r="K1000" t="s">
        <v>4391</v>
      </c>
      <c r="L1000" t="s">
        <v>4742</v>
      </c>
      <c r="M1000" t="s">
        <v>4860</v>
      </c>
    </row>
    <row r="1001" spans="1:13" hidden="1" x14ac:dyDescent="0.25">
      <c r="A1001" t="str">
        <f>IF(ISNA(VLOOKUP(H1001,thru_backplane!$M$2:$M$901,1,FALSE)),"",1)</f>
        <v/>
      </c>
      <c r="B1001" t="str">
        <f>IF(A1001=1,VLOOKUP(H1001,thru_backplane!$M$2:$N$901,2,FALSE), "")</f>
        <v/>
      </c>
      <c r="F1001">
        <v>710</v>
      </c>
      <c r="H1001" t="s">
        <v>5301</v>
      </c>
      <c r="I1001" t="s">
        <v>7345</v>
      </c>
      <c r="J1001" t="s">
        <v>4741</v>
      </c>
      <c r="K1001" t="s">
        <v>4391</v>
      </c>
      <c r="L1001" t="s">
        <v>4742</v>
      </c>
      <c r="M1001" t="s">
        <v>4860</v>
      </c>
    </row>
    <row r="1002" spans="1:13" hidden="1" x14ac:dyDescent="0.25">
      <c r="A1002" t="str">
        <f>IF(ISNA(VLOOKUP(H1002,thru_backplane!$M$2:$M$901,1,FALSE)),"",1)</f>
        <v/>
      </c>
      <c r="B1002" t="str">
        <f>IF(A1002=1,VLOOKUP(H1002,thru_backplane!$M$2:$N$901,2,FALSE), "")</f>
        <v/>
      </c>
      <c r="F1002">
        <v>710</v>
      </c>
      <c r="H1002" t="s">
        <v>5302</v>
      </c>
      <c r="I1002" t="s">
        <v>7346</v>
      </c>
      <c r="J1002" t="s">
        <v>4741</v>
      </c>
      <c r="K1002" t="s">
        <v>4391</v>
      </c>
      <c r="L1002" t="s">
        <v>4742</v>
      </c>
      <c r="M1002" t="s">
        <v>4860</v>
      </c>
    </row>
    <row r="1003" spans="1:13" hidden="1" x14ac:dyDescent="0.25">
      <c r="A1003" t="str">
        <f>IF(ISNA(VLOOKUP(H1003,thru_backplane!$M$2:$M$901,1,FALSE)),"",1)</f>
        <v/>
      </c>
      <c r="B1003" t="str">
        <f>IF(A1003=1,VLOOKUP(H1003,thru_backplane!$M$2:$N$901,2,FALSE), "")</f>
        <v/>
      </c>
      <c r="F1003">
        <v>710</v>
      </c>
      <c r="H1003" t="s">
        <v>5303</v>
      </c>
      <c r="I1003" t="s">
        <v>7347</v>
      </c>
      <c r="J1003" t="s">
        <v>4741</v>
      </c>
      <c r="K1003" t="s">
        <v>4391</v>
      </c>
      <c r="L1003" t="s">
        <v>4742</v>
      </c>
      <c r="M1003" t="s">
        <v>4860</v>
      </c>
    </row>
    <row r="1004" spans="1:13" hidden="1" x14ac:dyDescent="0.25">
      <c r="A1004" t="str">
        <f>IF(ISNA(VLOOKUP(H1004,thru_backplane!$M$2:$M$901,1,FALSE)),"",1)</f>
        <v/>
      </c>
      <c r="B1004" t="str">
        <f>IF(A1004=1,VLOOKUP(H1004,thru_backplane!$M$2:$N$901,2,FALSE), "")</f>
        <v/>
      </c>
      <c r="F1004">
        <v>710</v>
      </c>
      <c r="H1004" t="s">
        <v>5304</v>
      </c>
      <c r="I1004" t="s">
        <v>7348</v>
      </c>
      <c r="J1004" t="s">
        <v>4741</v>
      </c>
      <c r="K1004" t="s">
        <v>4391</v>
      </c>
      <c r="L1004" t="s">
        <v>4742</v>
      </c>
      <c r="M1004" t="s">
        <v>4860</v>
      </c>
    </row>
    <row r="1005" spans="1:13" hidden="1" x14ac:dyDescent="0.25">
      <c r="A1005" t="str">
        <f>IF(ISNA(VLOOKUP(H1005,thru_backplane!$M$2:$M$901,1,FALSE)),"",1)</f>
        <v/>
      </c>
      <c r="B1005" t="str">
        <f>IF(A1005=1,VLOOKUP(H1005,thru_backplane!$M$2:$N$901,2,FALSE), "")</f>
        <v/>
      </c>
      <c r="F1005">
        <v>710</v>
      </c>
      <c r="H1005" t="s">
        <v>5305</v>
      </c>
      <c r="I1005" t="s">
        <v>7349</v>
      </c>
      <c r="J1005" t="s">
        <v>4741</v>
      </c>
      <c r="K1005" t="s">
        <v>4391</v>
      </c>
      <c r="L1005" t="s">
        <v>4742</v>
      </c>
      <c r="M1005" t="s">
        <v>4860</v>
      </c>
    </row>
    <row r="1006" spans="1:13" hidden="1" x14ac:dyDescent="0.25">
      <c r="A1006" t="str">
        <f>IF(ISNA(VLOOKUP(H1006,thru_backplane!$M$2:$M$901,1,FALSE)),"",1)</f>
        <v/>
      </c>
      <c r="B1006" t="str">
        <f>IF(A1006=1,VLOOKUP(H1006,thru_backplane!$M$2:$N$901,2,FALSE), "")</f>
        <v/>
      </c>
      <c r="F1006">
        <v>710</v>
      </c>
      <c r="H1006" t="s">
        <v>5306</v>
      </c>
      <c r="I1006" t="s">
        <v>7350</v>
      </c>
      <c r="J1006" t="s">
        <v>4741</v>
      </c>
      <c r="K1006" t="s">
        <v>4391</v>
      </c>
      <c r="L1006" t="s">
        <v>4742</v>
      </c>
      <c r="M1006" t="s">
        <v>4860</v>
      </c>
    </row>
    <row r="1007" spans="1:13" hidden="1" x14ac:dyDescent="0.25">
      <c r="A1007" t="str">
        <f>IF(ISNA(VLOOKUP(H1007,thru_backplane!$M$2:$M$901,1,FALSE)),"",1)</f>
        <v/>
      </c>
      <c r="B1007" t="str">
        <f>IF(A1007=1,VLOOKUP(H1007,thru_backplane!$M$2:$N$901,2,FALSE), "")</f>
        <v/>
      </c>
      <c r="F1007">
        <v>710</v>
      </c>
      <c r="H1007" t="s">
        <v>5307</v>
      </c>
      <c r="I1007" t="s">
        <v>7351</v>
      </c>
      <c r="J1007" t="s">
        <v>4741</v>
      </c>
      <c r="K1007" t="s">
        <v>4391</v>
      </c>
      <c r="L1007" t="s">
        <v>4742</v>
      </c>
      <c r="M1007" t="s">
        <v>4860</v>
      </c>
    </row>
    <row r="1008" spans="1:13" hidden="1" x14ac:dyDescent="0.25">
      <c r="A1008" t="str">
        <f>IF(ISNA(VLOOKUP(H1008,thru_backplane!$M$2:$M$901,1,FALSE)),"",1)</f>
        <v/>
      </c>
      <c r="B1008" t="str">
        <f>IF(A1008=1,VLOOKUP(H1008,thru_backplane!$M$2:$N$901,2,FALSE), "")</f>
        <v/>
      </c>
      <c r="F1008">
        <v>710</v>
      </c>
      <c r="H1008" t="s">
        <v>5308</v>
      </c>
      <c r="I1008" t="s">
        <v>7352</v>
      </c>
      <c r="J1008" t="s">
        <v>4741</v>
      </c>
      <c r="K1008" t="s">
        <v>4391</v>
      </c>
      <c r="L1008" t="s">
        <v>4742</v>
      </c>
      <c r="M1008" t="s">
        <v>4860</v>
      </c>
    </row>
    <row r="1009" spans="1:13" hidden="1" x14ac:dyDescent="0.25">
      <c r="A1009" t="str">
        <f>IF(ISNA(VLOOKUP(H1009,thru_backplane!$M$2:$M$901,1,FALSE)),"",1)</f>
        <v/>
      </c>
      <c r="B1009" t="str">
        <f>IF(A1009=1,VLOOKUP(H1009,thru_backplane!$M$2:$N$901,2,FALSE), "")</f>
        <v/>
      </c>
      <c r="F1009">
        <v>710</v>
      </c>
      <c r="H1009" t="s">
        <v>5309</v>
      </c>
      <c r="I1009" t="s">
        <v>7353</v>
      </c>
      <c r="J1009" t="s">
        <v>4741</v>
      </c>
      <c r="K1009" t="s">
        <v>4391</v>
      </c>
      <c r="L1009" t="s">
        <v>4742</v>
      </c>
      <c r="M1009" t="s">
        <v>4860</v>
      </c>
    </row>
    <row r="1010" spans="1:13" hidden="1" x14ac:dyDescent="0.25">
      <c r="A1010" t="str">
        <f>IF(ISNA(VLOOKUP(H1010,thru_backplane!$M$2:$M$901,1,FALSE)),"",1)</f>
        <v/>
      </c>
      <c r="B1010" t="str">
        <f>IF(A1010=1,VLOOKUP(H1010,thru_backplane!$M$2:$N$901,2,FALSE), "")</f>
        <v/>
      </c>
      <c r="F1010">
        <v>710</v>
      </c>
      <c r="H1010" t="s">
        <v>5310</v>
      </c>
      <c r="I1010" t="s">
        <v>7354</v>
      </c>
      <c r="J1010" t="s">
        <v>4391</v>
      </c>
      <c r="K1010" t="s">
        <v>4391</v>
      </c>
      <c r="L1010" t="s">
        <v>4742</v>
      </c>
      <c r="M1010" t="s">
        <v>4391</v>
      </c>
    </row>
    <row r="1011" spans="1:13" hidden="1" x14ac:dyDescent="0.25">
      <c r="A1011" t="str">
        <f>IF(ISNA(VLOOKUP(H1011,thru_backplane!$M$2:$M$901,1,FALSE)),"",1)</f>
        <v/>
      </c>
      <c r="B1011" t="str">
        <f>IF(A1011=1,VLOOKUP(H1011,thru_backplane!$M$2:$N$901,2,FALSE), "")</f>
        <v/>
      </c>
      <c r="F1011">
        <v>710</v>
      </c>
      <c r="H1011" t="s">
        <v>5311</v>
      </c>
      <c r="I1011" t="s">
        <v>7354</v>
      </c>
      <c r="J1011" t="s">
        <v>4391</v>
      </c>
      <c r="K1011" t="s">
        <v>4391</v>
      </c>
      <c r="L1011" t="s">
        <v>4742</v>
      </c>
      <c r="M1011" t="s">
        <v>4391</v>
      </c>
    </row>
    <row r="1012" spans="1:13" hidden="1" x14ac:dyDescent="0.25">
      <c r="A1012" t="str">
        <f>IF(ISNA(VLOOKUP(H1012,thru_backplane!$M$2:$M$901,1,FALSE)),"",1)</f>
        <v/>
      </c>
      <c r="B1012" t="str">
        <f>IF(A1012=1,VLOOKUP(H1012,thru_backplane!$M$2:$N$901,2,FALSE), "")</f>
        <v/>
      </c>
      <c r="F1012">
        <v>710</v>
      </c>
      <c r="H1012" t="s">
        <v>5312</v>
      </c>
      <c r="I1012" t="s">
        <v>7354</v>
      </c>
      <c r="J1012" t="s">
        <v>4391</v>
      </c>
      <c r="K1012" t="s">
        <v>4391</v>
      </c>
      <c r="L1012" t="s">
        <v>4742</v>
      </c>
      <c r="M1012" t="s">
        <v>4391</v>
      </c>
    </row>
    <row r="1013" spans="1:13" hidden="1" x14ac:dyDescent="0.25">
      <c r="A1013" t="str">
        <f>IF(ISNA(VLOOKUP(H1013,thru_backplane!$M$2:$M$901,1,FALSE)),"",1)</f>
        <v/>
      </c>
      <c r="B1013" t="str">
        <f>IF(A1013=1,VLOOKUP(H1013,thru_backplane!$M$2:$N$901,2,FALSE), "")</f>
        <v/>
      </c>
      <c r="F1013">
        <v>711</v>
      </c>
      <c r="H1013" t="s">
        <v>5313</v>
      </c>
      <c r="I1013" t="s">
        <v>7355</v>
      </c>
      <c r="J1013" t="s">
        <v>4741</v>
      </c>
      <c r="K1013" t="s">
        <v>4391</v>
      </c>
      <c r="L1013" t="s">
        <v>4742</v>
      </c>
      <c r="M1013" t="s">
        <v>4743</v>
      </c>
    </row>
    <row r="1014" spans="1:13" hidden="1" x14ac:dyDescent="0.25">
      <c r="A1014" t="str">
        <f>IF(ISNA(VLOOKUP(H1014,thru_backplane!$M$2:$M$901,1,FALSE)),"",1)</f>
        <v/>
      </c>
      <c r="B1014" t="str">
        <f>IF(A1014=1,VLOOKUP(H1014,thru_backplane!$M$2:$N$901,2,FALSE), "")</f>
        <v/>
      </c>
      <c r="F1014">
        <v>711</v>
      </c>
      <c r="H1014" t="s">
        <v>5314</v>
      </c>
      <c r="I1014" t="s">
        <v>7356</v>
      </c>
      <c r="J1014" t="s">
        <v>4741</v>
      </c>
      <c r="K1014" t="s">
        <v>4391</v>
      </c>
      <c r="L1014" t="s">
        <v>4742</v>
      </c>
      <c r="M1014" t="s">
        <v>4743</v>
      </c>
    </row>
    <row r="1015" spans="1:13" hidden="1" x14ac:dyDescent="0.25">
      <c r="A1015" t="str">
        <f>IF(ISNA(VLOOKUP(H1015,thru_backplane!$M$2:$M$901,1,FALSE)),"",1)</f>
        <v/>
      </c>
      <c r="B1015" t="str">
        <f>IF(A1015=1,VLOOKUP(H1015,thru_backplane!$M$2:$N$901,2,FALSE), "")</f>
        <v/>
      </c>
      <c r="F1015">
        <v>711</v>
      </c>
      <c r="H1015" t="s">
        <v>5315</v>
      </c>
      <c r="I1015" t="s">
        <v>7357</v>
      </c>
      <c r="J1015" t="s">
        <v>4741</v>
      </c>
      <c r="K1015" t="s">
        <v>4391</v>
      </c>
      <c r="L1015" t="s">
        <v>4742</v>
      </c>
      <c r="M1015" t="s">
        <v>4743</v>
      </c>
    </row>
    <row r="1016" spans="1:13" hidden="1" x14ac:dyDescent="0.25">
      <c r="A1016" t="str">
        <f>IF(ISNA(VLOOKUP(H1016,thru_backplane!$M$2:$M$901,1,FALSE)),"",1)</f>
        <v/>
      </c>
      <c r="B1016" t="str">
        <f>IF(A1016=1,VLOOKUP(H1016,thru_backplane!$M$2:$N$901,2,FALSE), "")</f>
        <v/>
      </c>
      <c r="F1016">
        <v>711</v>
      </c>
      <c r="H1016" t="s">
        <v>5316</v>
      </c>
      <c r="I1016" t="s">
        <v>7358</v>
      </c>
      <c r="J1016" t="s">
        <v>4741</v>
      </c>
      <c r="K1016" t="s">
        <v>4391</v>
      </c>
      <c r="L1016" t="s">
        <v>4742</v>
      </c>
      <c r="M1016" t="s">
        <v>4743</v>
      </c>
    </row>
    <row r="1017" spans="1:13" hidden="1" x14ac:dyDescent="0.25">
      <c r="A1017" t="str">
        <f>IF(ISNA(VLOOKUP(H1017,thru_backplane!$M$2:$M$901,1,FALSE)),"",1)</f>
        <v/>
      </c>
      <c r="B1017" t="str">
        <f>IF(A1017=1,VLOOKUP(H1017,thru_backplane!$M$2:$N$901,2,FALSE), "")</f>
        <v/>
      </c>
      <c r="F1017">
        <v>711</v>
      </c>
      <c r="H1017" t="s">
        <v>5317</v>
      </c>
      <c r="I1017" t="s">
        <v>7359</v>
      </c>
      <c r="J1017" t="s">
        <v>4741</v>
      </c>
      <c r="K1017" t="s">
        <v>4391</v>
      </c>
      <c r="L1017" t="s">
        <v>4742</v>
      </c>
      <c r="M1017" t="s">
        <v>4743</v>
      </c>
    </row>
    <row r="1018" spans="1:13" hidden="1" x14ac:dyDescent="0.25">
      <c r="A1018" t="str">
        <f>IF(ISNA(VLOOKUP(H1018,thru_backplane!$M$2:$M$901,1,FALSE)),"",1)</f>
        <v/>
      </c>
      <c r="B1018" t="str">
        <f>IF(A1018=1,VLOOKUP(H1018,thru_backplane!$M$2:$N$901,2,FALSE), "")</f>
        <v/>
      </c>
      <c r="F1018">
        <v>711</v>
      </c>
      <c r="H1018" t="s">
        <v>5318</v>
      </c>
      <c r="I1018" t="s">
        <v>7360</v>
      </c>
      <c r="J1018" t="s">
        <v>4741</v>
      </c>
      <c r="K1018" t="s">
        <v>4391</v>
      </c>
      <c r="L1018" t="s">
        <v>4742</v>
      </c>
      <c r="M1018" t="s">
        <v>4743</v>
      </c>
    </row>
    <row r="1019" spans="1:13" hidden="1" x14ac:dyDescent="0.25">
      <c r="A1019" t="str">
        <f>IF(ISNA(VLOOKUP(H1019,thru_backplane!$M$2:$M$901,1,FALSE)),"",1)</f>
        <v/>
      </c>
      <c r="B1019" t="str">
        <f>IF(A1019=1,VLOOKUP(H1019,thru_backplane!$M$2:$N$901,2,FALSE), "")</f>
        <v/>
      </c>
      <c r="F1019">
        <v>711</v>
      </c>
      <c r="H1019" t="s">
        <v>5319</v>
      </c>
      <c r="I1019" t="s">
        <v>7361</v>
      </c>
      <c r="J1019" t="s">
        <v>4741</v>
      </c>
      <c r="K1019" t="s">
        <v>4391</v>
      </c>
      <c r="L1019" t="s">
        <v>4742</v>
      </c>
      <c r="M1019" t="s">
        <v>4750</v>
      </c>
    </row>
    <row r="1020" spans="1:13" hidden="1" x14ac:dyDescent="0.25">
      <c r="A1020" t="str">
        <f>IF(ISNA(VLOOKUP(H1020,thru_backplane!$M$2:$M$901,1,FALSE)),"",1)</f>
        <v/>
      </c>
      <c r="B1020" t="str">
        <f>IF(A1020=1,VLOOKUP(H1020,thru_backplane!$M$2:$N$901,2,FALSE), "")</f>
        <v/>
      </c>
      <c r="F1020">
        <v>711</v>
      </c>
      <c r="H1020" t="s">
        <v>5320</v>
      </c>
      <c r="I1020" t="s">
        <v>7362</v>
      </c>
      <c r="J1020" t="s">
        <v>4741</v>
      </c>
      <c r="K1020" t="s">
        <v>4391</v>
      </c>
      <c r="L1020" t="s">
        <v>4742</v>
      </c>
      <c r="M1020" t="s">
        <v>4750</v>
      </c>
    </row>
    <row r="1021" spans="1:13" hidden="1" x14ac:dyDescent="0.25">
      <c r="A1021" t="str">
        <f>IF(ISNA(VLOOKUP(H1021,thru_backplane!$M$2:$M$901,1,FALSE)),"",1)</f>
        <v/>
      </c>
      <c r="B1021" t="str">
        <f>IF(A1021=1,VLOOKUP(H1021,thru_backplane!$M$2:$N$901,2,FALSE), "")</f>
        <v/>
      </c>
      <c r="F1021">
        <v>711</v>
      </c>
      <c r="H1021" t="s">
        <v>5321</v>
      </c>
      <c r="I1021" t="s">
        <v>7363</v>
      </c>
      <c r="J1021" t="s">
        <v>4741</v>
      </c>
      <c r="K1021" t="s">
        <v>4391</v>
      </c>
      <c r="L1021" t="s">
        <v>4742</v>
      </c>
      <c r="M1021" t="s">
        <v>4743</v>
      </c>
    </row>
    <row r="1022" spans="1:13" hidden="1" x14ac:dyDescent="0.25">
      <c r="A1022" t="str">
        <f>IF(ISNA(VLOOKUP(H1022,thru_backplane!$M$2:$M$901,1,FALSE)),"",1)</f>
        <v/>
      </c>
      <c r="B1022" t="str">
        <f>IF(A1022=1,VLOOKUP(H1022,thru_backplane!$M$2:$N$901,2,FALSE), "")</f>
        <v/>
      </c>
      <c r="F1022">
        <v>711</v>
      </c>
      <c r="H1022" t="s">
        <v>5322</v>
      </c>
      <c r="I1022" t="s">
        <v>7364</v>
      </c>
      <c r="J1022" t="s">
        <v>4741</v>
      </c>
      <c r="K1022" t="s">
        <v>4391</v>
      </c>
      <c r="L1022" t="s">
        <v>4742</v>
      </c>
      <c r="M1022" t="s">
        <v>4743</v>
      </c>
    </row>
    <row r="1023" spans="1:13" hidden="1" x14ac:dyDescent="0.25">
      <c r="A1023" t="str">
        <f>IF(ISNA(VLOOKUP(H1023,thru_backplane!$M$2:$M$901,1,FALSE)),"",1)</f>
        <v/>
      </c>
      <c r="B1023" t="str">
        <f>IF(A1023=1,VLOOKUP(H1023,thru_backplane!$M$2:$N$901,2,FALSE), "")</f>
        <v/>
      </c>
      <c r="F1023">
        <v>711</v>
      </c>
      <c r="H1023" t="s">
        <v>5323</v>
      </c>
      <c r="I1023" t="s">
        <v>7365</v>
      </c>
      <c r="J1023" t="s">
        <v>4741</v>
      </c>
      <c r="K1023" t="s">
        <v>4391</v>
      </c>
      <c r="L1023" t="s">
        <v>4742</v>
      </c>
      <c r="M1023" t="s">
        <v>4743</v>
      </c>
    </row>
    <row r="1024" spans="1:13" hidden="1" x14ac:dyDescent="0.25">
      <c r="A1024" t="str">
        <f>IF(ISNA(VLOOKUP(H1024,thru_backplane!$M$2:$M$901,1,FALSE)),"",1)</f>
        <v/>
      </c>
      <c r="B1024" t="str">
        <f>IF(A1024=1,VLOOKUP(H1024,thru_backplane!$M$2:$N$901,2,FALSE), "")</f>
        <v/>
      </c>
      <c r="F1024">
        <v>711</v>
      </c>
      <c r="H1024" t="s">
        <v>5324</v>
      </c>
      <c r="I1024" t="s">
        <v>7366</v>
      </c>
      <c r="J1024" t="s">
        <v>4741</v>
      </c>
      <c r="K1024" t="s">
        <v>4391</v>
      </c>
      <c r="L1024" t="s">
        <v>4742</v>
      </c>
      <c r="M1024" t="s">
        <v>4743</v>
      </c>
    </row>
    <row r="1025" spans="1:13" hidden="1" x14ac:dyDescent="0.25">
      <c r="A1025" t="str">
        <f>IF(ISNA(VLOOKUP(H1025,thru_backplane!$M$2:$M$901,1,FALSE)),"",1)</f>
        <v/>
      </c>
      <c r="B1025" t="str">
        <f>IF(A1025=1,VLOOKUP(H1025,thru_backplane!$M$2:$N$901,2,FALSE), "")</f>
        <v/>
      </c>
      <c r="F1025">
        <v>711</v>
      </c>
      <c r="H1025" t="s">
        <v>5325</v>
      </c>
      <c r="I1025" t="s">
        <v>7367</v>
      </c>
      <c r="J1025" t="s">
        <v>4741</v>
      </c>
      <c r="K1025" t="s">
        <v>4391</v>
      </c>
      <c r="L1025" t="s">
        <v>4742</v>
      </c>
      <c r="M1025" t="s">
        <v>4743</v>
      </c>
    </row>
    <row r="1026" spans="1:13" hidden="1" x14ac:dyDescent="0.25">
      <c r="A1026" t="str">
        <f>IF(ISNA(VLOOKUP(H1026,thru_backplane!$M$2:$M$901,1,FALSE)),"",1)</f>
        <v/>
      </c>
      <c r="B1026" t="str">
        <f>IF(A1026=1,VLOOKUP(H1026,thru_backplane!$M$2:$N$901,2,FALSE), "")</f>
        <v/>
      </c>
      <c r="F1026">
        <v>711</v>
      </c>
      <c r="H1026" t="s">
        <v>5326</v>
      </c>
      <c r="I1026" t="s">
        <v>7368</v>
      </c>
      <c r="J1026" t="s">
        <v>4741</v>
      </c>
      <c r="K1026" t="s">
        <v>4391</v>
      </c>
      <c r="L1026" t="s">
        <v>4742</v>
      </c>
      <c r="M1026" t="s">
        <v>4743</v>
      </c>
    </row>
    <row r="1027" spans="1:13" hidden="1" x14ac:dyDescent="0.25">
      <c r="A1027" t="str">
        <f>IF(ISNA(VLOOKUP(H1027,thru_backplane!$M$2:$M$901,1,FALSE)),"",1)</f>
        <v/>
      </c>
      <c r="B1027" t="str">
        <f>IF(A1027=1,VLOOKUP(H1027,thru_backplane!$M$2:$N$901,2,FALSE), "")</f>
        <v/>
      </c>
      <c r="F1027">
        <v>711</v>
      </c>
      <c r="H1027" t="s">
        <v>5327</v>
      </c>
      <c r="I1027" t="s">
        <v>7369</v>
      </c>
      <c r="J1027" t="s">
        <v>4741</v>
      </c>
      <c r="K1027" t="s">
        <v>4391</v>
      </c>
      <c r="L1027" t="s">
        <v>4742</v>
      </c>
      <c r="M1027" t="s">
        <v>4743</v>
      </c>
    </row>
    <row r="1028" spans="1:13" hidden="1" x14ac:dyDescent="0.25">
      <c r="A1028" t="str">
        <f>IF(ISNA(VLOOKUP(H1028,thru_backplane!$M$2:$M$901,1,FALSE)),"",1)</f>
        <v/>
      </c>
      <c r="B1028" t="str">
        <f>IF(A1028=1,VLOOKUP(H1028,thru_backplane!$M$2:$N$901,2,FALSE), "")</f>
        <v/>
      </c>
      <c r="F1028">
        <v>711</v>
      </c>
      <c r="H1028" t="s">
        <v>5328</v>
      </c>
      <c r="I1028" t="s">
        <v>7370</v>
      </c>
      <c r="J1028" t="s">
        <v>4741</v>
      </c>
      <c r="K1028" t="s">
        <v>4391</v>
      </c>
      <c r="L1028" t="s">
        <v>4742</v>
      </c>
      <c r="M1028" t="s">
        <v>4743</v>
      </c>
    </row>
    <row r="1029" spans="1:13" hidden="1" x14ac:dyDescent="0.25">
      <c r="A1029" t="str">
        <f>IF(ISNA(VLOOKUP(H1029,thru_backplane!$M$2:$M$901,1,FALSE)),"",1)</f>
        <v/>
      </c>
      <c r="B1029" t="str">
        <f>IF(A1029=1,VLOOKUP(H1029,thru_backplane!$M$2:$N$901,2,FALSE), "")</f>
        <v/>
      </c>
      <c r="F1029">
        <v>711</v>
      </c>
      <c r="H1029" t="s">
        <v>5329</v>
      </c>
      <c r="I1029" t="s">
        <v>7371</v>
      </c>
      <c r="J1029" t="s">
        <v>4741</v>
      </c>
      <c r="K1029" t="s">
        <v>4391</v>
      </c>
      <c r="L1029" t="s">
        <v>4742</v>
      </c>
      <c r="M1029" t="s">
        <v>4743</v>
      </c>
    </row>
    <row r="1030" spans="1:13" hidden="1" x14ac:dyDescent="0.25">
      <c r="A1030" t="str">
        <f>IF(ISNA(VLOOKUP(H1030,thru_backplane!$M$2:$M$901,1,FALSE)),"",1)</f>
        <v/>
      </c>
      <c r="B1030" t="str">
        <f>IF(A1030=1,VLOOKUP(H1030,thru_backplane!$M$2:$N$901,2,FALSE), "")</f>
        <v/>
      </c>
      <c r="F1030">
        <v>711</v>
      </c>
      <c r="H1030" t="s">
        <v>5330</v>
      </c>
      <c r="I1030" t="s">
        <v>7372</v>
      </c>
      <c r="J1030" t="s">
        <v>4741</v>
      </c>
      <c r="K1030" t="s">
        <v>4391</v>
      </c>
      <c r="L1030" t="s">
        <v>4742</v>
      </c>
      <c r="M1030" t="s">
        <v>4743</v>
      </c>
    </row>
    <row r="1031" spans="1:13" hidden="1" x14ac:dyDescent="0.25">
      <c r="A1031" t="str">
        <f>IF(ISNA(VLOOKUP(H1031,thru_backplane!$M$2:$M$901,1,FALSE)),"",1)</f>
        <v/>
      </c>
      <c r="B1031" t="str">
        <f>IF(A1031=1,VLOOKUP(H1031,thru_backplane!$M$2:$N$901,2,FALSE), "")</f>
        <v/>
      </c>
      <c r="F1031">
        <v>711</v>
      </c>
      <c r="H1031" t="s">
        <v>5331</v>
      </c>
      <c r="I1031" t="s">
        <v>7373</v>
      </c>
      <c r="J1031" t="s">
        <v>4741</v>
      </c>
      <c r="K1031" t="s">
        <v>4391</v>
      </c>
      <c r="L1031" t="s">
        <v>4742</v>
      </c>
      <c r="M1031" t="s">
        <v>4743</v>
      </c>
    </row>
    <row r="1032" spans="1:13" hidden="1" x14ac:dyDescent="0.25">
      <c r="A1032" t="str">
        <f>IF(ISNA(VLOOKUP(H1032,thru_backplane!$M$2:$M$901,1,FALSE)),"",1)</f>
        <v/>
      </c>
      <c r="B1032" t="str">
        <f>IF(A1032=1,VLOOKUP(H1032,thru_backplane!$M$2:$N$901,2,FALSE), "")</f>
        <v/>
      </c>
      <c r="F1032">
        <v>711</v>
      </c>
      <c r="H1032" t="s">
        <v>5332</v>
      </c>
      <c r="I1032" t="s">
        <v>7374</v>
      </c>
      <c r="J1032" t="s">
        <v>4741</v>
      </c>
      <c r="K1032" t="s">
        <v>4391</v>
      </c>
      <c r="L1032" t="s">
        <v>4742</v>
      </c>
      <c r="M1032" t="s">
        <v>4743</v>
      </c>
    </row>
    <row r="1033" spans="1:13" hidden="1" x14ac:dyDescent="0.25">
      <c r="A1033" t="str">
        <f>IF(ISNA(VLOOKUP(H1033,thru_backplane!$M$2:$M$901,1,FALSE)),"",1)</f>
        <v/>
      </c>
      <c r="B1033" t="str">
        <f>IF(A1033=1,VLOOKUP(H1033,thru_backplane!$M$2:$N$901,2,FALSE), "")</f>
        <v/>
      </c>
      <c r="F1033">
        <v>711</v>
      </c>
      <c r="H1033" t="s">
        <v>5333</v>
      </c>
      <c r="I1033" t="s">
        <v>7375</v>
      </c>
      <c r="J1033" t="s">
        <v>4741</v>
      </c>
      <c r="K1033" t="s">
        <v>4391</v>
      </c>
      <c r="L1033" t="s">
        <v>4742</v>
      </c>
      <c r="M1033" t="s">
        <v>4743</v>
      </c>
    </row>
    <row r="1034" spans="1:13" hidden="1" x14ac:dyDescent="0.25">
      <c r="A1034" t="str">
        <f>IF(ISNA(VLOOKUP(H1034,thru_backplane!$M$2:$M$901,1,FALSE)),"",1)</f>
        <v/>
      </c>
      <c r="B1034" t="str">
        <f>IF(A1034=1,VLOOKUP(H1034,thru_backplane!$M$2:$N$901,2,FALSE), "")</f>
        <v/>
      </c>
      <c r="F1034">
        <v>711</v>
      </c>
      <c r="H1034" t="s">
        <v>5334</v>
      </c>
      <c r="I1034" t="s">
        <v>7376</v>
      </c>
      <c r="J1034" t="s">
        <v>4741</v>
      </c>
      <c r="K1034" t="s">
        <v>4391</v>
      </c>
      <c r="L1034" t="s">
        <v>4742</v>
      </c>
      <c r="M1034" t="s">
        <v>4743</v>
      </c>
    </row>
    <row r="1035" spans="1:13" hidden="1" x14ac:dyDescent="0.25">
      <c r="A1035" t="str">
        <f>IF(ISNA(VLOOKUP(H1035,thru_backplane!$M$2:$M$901,1,FALSE)),"",1)</f>
        <v/>
      </c>
      <c r="B1035" t="str">
        <f>IF(A1035=1,VLOOKUP(H1035,thru_backplane!$M$2:$N$901,2,FALSE), "")</f>
        <v/>
      </c>
      <c r="F1035">
        <v>711</v>
      </c>
      <c r="H1035" t="s">
        <v>5335</v>
      </c>
      <c r="I1035" t="s">
        <v>7377</v>
      </c>
      <c r="J1035" t="s">
        <v>4741</v>
      </c>
      <c r="K1035" t="s">
        <v>4391</v>
      </c>
      <c r="L1035" t="s">
        <v>4742</v>
      </c>
      <c r="M1035" t="s">
        <v>4743</v>
      </c>
    </row>
    <row r="1036" spans="1:13" hidden="1" x14ac:dyDescent="0.25">
      <c r="A1036" t="str">
        <f>IF(ISNA(VLOOKUP(H1036,thru_backplane!$M$2:$M$901,1,FALSE)),"",1)</f>
        <v/>
      </c>
      <c r="B1036" t="str">
        <f>IF(A1036=1,VLOOKUP(H1036,thru_backplane!$M$2:$N$901,2,FALSE), "")</f>
        <v/>
      </c>
      <c r="F1036">
        <v>711</v>
      </c>
      <c r="H1036" t="s">
        <v>5336</v>
      </c>
      <c r="I1036" t="s">
        <v>7378</v>
      </c>
      <c r="J1036" t="s">
        <v>4741</v>
      </c>
      <c r="K1036" t="s">
        <v>4391</v>
      </c>
      <c r="L1036" t="s">
        <v>4742</v>
      </c>
      <c r="M1036" t="s">
        <v>4743</v>
      </c>
    </row>
    <row r="1037" spans="1:13" hidden="1" x14ac:dyDescent="0.25">
      <c r="A1037" t="str">
        <f>IF(ISNA(VLOOKUP(H1037,thru_backplane!$M$2:$M$901,1,FALSE)),"",1)</f>
        <v/>
      </c>
      <c r="B1037" t="str">
        <f>IF(A1037=1,VLOOKUP(H1037,thru_backplane!$M$2:$N$901,2,FALSE), "")</f>
        <v/>
      </c>
      <c r="F1037">
        <v>711</v>
      </c>
      <c r="H1037" t="s">
        <v>5337</v>
      </c>
      <c r="I1037" t="s">
        <v>7379</v>
      </c>
      <c r="J1037" t="s">
        <v>4741</v>
      </c>
      <c r="K1037" t="s">
        <v>4391</v>
      </c>
      <c r="L1037" t="s">
        <v>4742</v>
      </c>
      <c r="M1037" t="s">
        <v>4743</v>
      </c>
    </row>
    <row r="1038" spans="1:13" hidden="1" x14ac:dyDescent="0.25">
      <c r="A1038" t="str">
        <f>IF(ISNA(VLOOKUP(H1038,thru_backplane!$M$2:$M$901,1,FALSE)),"",1)</f>
        <v/>
      </c>
      <c r="B1038" t="str">
        <f>IF(A1038=1,VLOOKUP(H1038,thru_backplane!$M$2:$N$901,2,FALSE), "")</f>
        <v/>
      </c>
      <c r="F1038">
        <v>711</v>
      </c>
      <c r="H1038" t="s">
        <v>5338</v>
      </c>
      <c r="I1038" t="s">
        <v>7380</v>
      </c>
      <c r="J1038" t="s">
        <v>4741</v>
      </c>
      <c r="K1038" t="s">
        <v>4391</v>
      </c>
      <c r="L1038" t="s">
        <v>4742</v>
      </c>
      <c r="M1038" t="s">
        <v>4743</v>
      </c>
    </row>
    <row r="1039" spans="1:13" hidden="1" x14ac:dyDescent="0.25">
      <c r="A1039" t="str">
        <f>IF(ISNA(VLOOKUP(H1039,thru_backplane!$M$2:$M$901,1,FALSE)),"",1)</f>
        <v/>
      </c>
      <c r="B1039" t="str">
        <f>IF(A1039=1,VLOOKUP(H1039,thru_backplane!$M$2:$N$901,2,FALSE), "")</f>
        <v/>
      </c>
      <c r="F1039">
        <v>711</v>
      </c>
      <c r="H1039" t="s">
        <v>5339</v>
      </c>
      <c r="I1039" t="s">
        <v>7381</v>
      </c>
      <c r="J1039" t="s">
        <v>4741</v>
      </c>
      <c r="K1039" t="s">
        <v>4391</v>
      </c>
      <c r="L1039" t="s">
        <v>4742</v>
      </c>
      <c r="M1039" t="s">
        <v>4743</v>
      </c>
    </row>
    <row r="1040" spans="1:13" hidden="1" x14ac:dyDescent="0.25">
      <c r="A1040" t="str">
        <f>IF(ISNA(VLOOKUP(H1040,thru_backplane!$M$2:$M$901,1,FALSE)),"",1)</f>
        <v/>
      </c>
      <c r="B1040" t="str">
        <f>IF(A1040=1,VLOOKUP(H1040,thru_backplane!$M$2:$N$901,2,FALSE), "")</f>
        <v/>
      </c>
      <c r="F1040">
        <v>711</v>
      </c>
      <c r="H1040" t="s">
        <v>5340</v>
      </c>
      <c r="I1040" t="s">
        <v>7382</v>
      </c>
      <c r="J1040" t="s">
        <v>4741</v>
      </c>
      <c r="K1040" t="s">
        <v>4391</v>
      </c>
      <c r="L1040" t="s">
        <v>4742</v>
      </c>
      <c r="M1040" t="s">
        <v>4743</v>
      </c>
    </row>
    <row r="1041" spans="1:13" hidden="1" x14ac:dyDescent="0.25">
      <c r="A1041" t="str">
        <f>IF(ISNA(VLOOKUP(H1041,thru_backplane!$M$2:$M$901,1,FALSE)),"",1)</f>
        <v/>
      </c>
      <c r="B1041" t="str">
        <f>IF(A1041=1,VLOOKUP(H1041,thru_backplane!$M$2:$N$901,2,FALSE), "")</f>
        <v/>
      </c>
      <c r="F1041">
        <v>711</v>
      </c>
      <c r="H1041" t="s">
        <v>5341</v>
      </c>
      <c r="I1041" t="s">
        <v>7383</v>
      </c>
      <c r="J1041" t="s">
        <v>4741</v>
      </c>
      <c r="K1041" t="s">
        <v>4391</v>
      </c>
      <c r="L1041" t="s">
        <v>4742</v>
      </c>
      <c r="M1041" t="s">
        <v>4743</v>
      </c>
    </row>
    <row r="1042" spans="1:13" hidden="1" x14ac:dyDescent="0.25">
      <c r="A1042" t="str">
        <f>IF(ISNA(VLOOKUP(H1042,thru_backplane!$M$2:$M$901,1,FALSE)),"",1)</f>
        <v/>
      </c>
      <c r="B1042" t="str">
        <f>IF(A1042=1,VLOOKUP(H1042,thru_backplane!$M$2:$N$901,2,FALSE), "")</f>
        <v/>
      </c>
      <c r="F1042">
        <v>711</v>
      </c>
      <c r="H1042" t="s">
        <v>5342</v>
      </c>
      <c r="I1042" t="s">
        <v>7384</v>
      </c>
      <c r="J1042" t="s">
        <v>4741</v>
      </c>
      <c r="K1042" t="s">
        <v>4391</v>
      </c>
      <c r="L1042" t="s">
        <v>4742</v>
      </c>
      <c r="M1042" t="s">
        <v>4743</v>
      </c>
    </row>
    <row r="1043" spans="1:13" hidden="1" x14ac:dyDescent="0.25">
      <c r="A1043" t="str">
        <f>IF(ISNA(VLOOKUP(H1043,thru_backplane!$M$2:$M$901,1,FALSE)),"",1)</f>
        <v/>
      </c>
      <c r="B1043" t="str">
        <f>IF(A1043=1,VLOOKUP(H1043,thru_backplane!$M$2:$N$901,2,FALSE), "")</f>
        <v/>
      </c>
      <c r="F1043">
        <v>711</v>
      </c>
      <c r="H1043" t="s">
        <v>5343</v>
      </c>
      <c r="I1043" t="s">
        <v>7385</v>
      </c>
      <c r="J1043" t="s">
        <v>4741</v>
      </c>
      <c r="K1043" t="s">
        <v>4391</v>
      </c>
      <c r="L1043" t="s">
        <v>4742</v>
      </c>
      <c r="M1043" t="s">
        <v>4743</v>
      </c>
    </row>
    <row r="1044" spans="1:13" hidden="1" x14ac:dyDescent="0.25">
      <c r="A1044" t="str">
        <f>IF(ISNA(VLOOKUP(H1044,thru_backplane!$M$2:$M$901,1,FALSE)),"",1)</f>
        <v/>
      </c>
      <c r="B1044" t="str">
        <f>IF(A1044=1,VLOOKUP(H1044,thru_backplane!$M$2:$N$901,2,FALSE), "")</f>
        <v/>
      </c>
      <c r="F1044">
        <v>711</v>
      </c>
      <c r="H1044" t="s">
        <v>5344</v>
      </c>
      <c r="I1044" t="s">
        <v>7386</v>
      </c>
      <c r="J1044" t="s">
        <v>4741</v>
      </c>
      <c r="K1044" t="s">
        <v>4391</v>
      </c>
      <c r="L1044" t="s">
        <v>4742</v>
      </c>
      <c r="M1044" t="s">
        <v>4743</v>
      </c>
    </row>
    <row r="1045" spans="1:13" hidden="1" x14ac:dyDescent="0.25">
      <c r="A1045" t="str">
        <f>IF(ISNA(VLOOKUP(H1045,thru_backplane!$M$2:$M$901,1,FALSE)),"",1)</f>
        <v/>
      </c>
      <c r="B1045" t="str">
        <f>IF(A1045=1,VLOOKUP(H1045,thru_backplane!$M$2:$N$901,2,FALSE), "")</f>
        <v/>
      </c>
      <c r="F1045">
        <v>711</v>
      </c>
      <c r="H1045" t="s">
        <v>5345</v>
      </c>
      <c r="I1045" t="s">
        <v>7387</v>
      </c>
      <c r="J1045" t="s">
        <v>4741</v>
      </c>
      <c r="K1045" t="s">
        <v>4391</v>
      </c>
      <c r="L1045" t="s">
        <v>4742</v>
      </c>
      <c r="M1045" t="s">
        <v>4750</v>
      </c>
    </row>
    <row r="1046" spans="1:13" hidden="1" x14ac:dyDescent="0.25">
      <c r="A1046" t="str">
        <f>IF(ISNA(VLOOKUP(H1046,thru_backplane!$M$2:$M$901,1,FALSE)),"",1)</f>
        <v/>
      </c>
      <c r="B1046" t="str">
        <f>IF(A1046=1,VLOOKUP(H1046,thru_backplane!$M$2:$N$901,2,FALSE), "")</f>
        <v/>
      </c>
      <c r="F1046">
        <v>711</v>
      </c>
      <c r="H1046" t="s">
        <v>5346</v>
      </c>
      <c r="I1046" t="s">
        <v>7388</v>
      </c>
      <c r="J1046" t="s">
        <v>4741</v>
      </c>
      <c r="K1046" t="s">
        <v>4391</v>
      </c>
      <c r="L1046" t="s">
        <v>4742</v>
      </c>
      <c r="M1046" t="s">
        <v>4750</v>
      </c>
    </row>
    <row r="1047" spans="1:13" hidden="1" x14ac:dyDescent="0.25">
      <c r="A1047" t="str">
        <f>IF(ISNA(VLOOKUP(H1047,thru_backplane!$M$2:$M$901,1,FALSE)),"",1)</f>
        <v/>
      </c>
      <c r="B1047" t="str">
        <f>IF(A1047=1,VLOOKUP(H1047,thru_backplane!$M$2:$N$901,2,FALSE), "")</f>
        <v/>
      </c>
      <c r="F1047">
        <v>711</v>
      </c>
      <c r="H1047" t="s">
        <v>5347</v>
      </c>
      <c r="I1047" t="s">
        <v>7389</v>
      </c>
      <c r="J1047" t="s">
        <v>4741</v>
      </c>
      <c r="K1047" t="s">
        <v>4391</v>
      </c>
      <c r="L1047" t="s">
        <v>4742</v>
      </c>
      <c r="M1047" t="s">
        <v>4743</v>
      </c>
    </row>
    <row r="1048" spans="1:13" hidden="1" x14ac:dyDescent="0.25">
      <c r="A1048" t="str">
        <f>IF(ISNA(VLOOKUP(H1048,thru_backplane!$M$2:$M$901,1,FALSE)),"",1)</f>
        <v/>
      </c>
      <c r="B1048" t="str">
        <f>IF(A1048=1,VLOOKUP(H1048,thru_backplane!$M$2:$N$901,2,FALSE), "")</f>
        <v/>
      </c>
      <c r="F1048">
        <v>711</v>
      </c>
      <c r="H1048" t="s">
        <v>5348</v>
      </c>
      <c r="I1048" t="s">
        <v>7390</v>
      </c>
      <c r="J1048" t="s">
        <v>4741</v>
      </c>
      <c r="K1048" t="s">
        <v>4391</v>
      </c>
      <c r="L1048" t="s">
        <v>4742</v>
      </c>
      <c r="M1048" t="s">
        <v>4743</v>
      </c>
    </row>
    <row r="1049" spans="1:13" hidden="1" x14ac:dyDescent="0.25">
      <c r="A1049" t="str">
        <f>IF(ISNA(VLOOKUP(H1049,thru_backplane!$M$2:$M$901,1,FALSE)),"",1)</f>
        <v/>
      </c>
      <c r="B1049" t="str">
        <f>IF(A1049=1,VLOOKUP(H1049,thru_backplane!$M$2:$N$901,2,FALSE), "")</f>
        <v/>
      </c>
      <c r="F1049">
        <v>711</v>
      </c>
      <c r="H1049" t="s">
        <v>5349</v>
      </c>
      <c r="I1049" t="s">
        <v>7391</v>
      </c>
      <c r="J1049" t="s">
        <v>4741</v>
      </c>
      <c r="K1049" t="s">
        <v>4391</v>
      </c>
      <c r="L1049" t="s">
        <v>4742</v>
      </c>
      <c r="M1049" t="s">
        <v>4743</v>
      </c>
    </row>
    <row r="1050" spans="1:13" hidden="1" x14ac:dyDescent="0.25">
      <c r="A1050" t="str">
        <f>IF(ISNA(VLOOKUP(H1050,thru_backplane!$M$2:$M$901,1,FALSE)),"",1)</f>
        <v/>
      </c>
      <c r="B1050" t="str">
        <f>IF(A1050=1,VLOOKUP(H1050,thru_backplane!$M$2:$N$901,2,FALSE), "")</f>
        <v/>
      </c>
      <c r="F1050">
        <v>711</v>
      </c>
      <c r="H1050" t="s">
        <v>5350</v>
      </c>
      <c r="I1050" t="s">
        <v>7392</v>
      </c>
      <c r="J1050" t="s">
        <v>4741</v>
      </c>
      <c r="K1050" t="s">
        <v>4391</v>
      </c>
      <c r="L1050" t="s">
        <v>4742</v>
      </c>
      <c r="M1050" t="s">
        <v>4743</v>
      </c>
    </row>
    <row r="1051" spans="1:13" hidden="1" x14ac:dyDescent="0.25">
      <c r="A1051" t="str">
        <f>IF(ISNA(VLOOKUP(H1051,thru_backplane!$M$2:$M$901,1,FALSE)),"",1)</f>
        <v/>
      </c>
      <c r="B1051" t="str">
        <f>IF(A1051=1,VLOOKUP(H1051,thru_backplane!$M$2:$N$901,2,FALSE), "")</f>
        <v/>
      </c>
      <c r="F1051">
        <v>711</v>
      </c>
      <c r="H1051" t="s">
        <v>5351</v>
      </c>
      <c r="I1051" t="s">
        <v>7393</v>
      </c>
      <c r="J1051" t="s">
        <v>4741</v>
      </c>
      <c r="K1051" t="s">
        <v>4391</v>
      </c>
      <c r="L1051" t="s">
        <v>4742</v>
      </c>
      <c r="M1051" t="s">
        <v>4743</v>
      </c>
    </row>
    <row r="1052" spans="1:13" hidden="1" x14ac:dyDescent="0.25">
      <c r="A1052" t="str">
        <f>IF(ISNA(VLOOKUP(H1052,thru_backplane!$M$2:$M$901,1,FALSE)),"",1)</f>
        <v/>
      </c>
      <c r="B1052" t="str">
        <f>IF(A1052=1,VLOOKUP(H1052,thru_backplane!$M$2:$N$901,2,FALSE), "")</f>
        <v/>
      </c>
      <c r="F1052">
        <v>711</v>
      </c>
      <c r="H1052" t="s">
        <v>5352</v>
      </c>
      <c r="I1052" t="s">
        <v>7394</v>
      </c>
      <c r="J1052" t="s">
        <v>4741</v>
      </c>
      <c r="K1052" t="s">
        <v>4391</v>
      </c>
      <c r="L1052" t="s">
        <v>4742</v>
      </c>
      <c r="M1052" t="s">
        <v>4743</v>
      </c>
    </row>
    <row r="1053" spans="1:13" hidden="1" x14ac:dyDescent="0.25">
      <c r="A1053" t="str">
        <f>IF(ISNA(VLOOKUP(H1053,thru_backplane!$M$2:$M$901,1,FALSE)),"",1)</f>
        <v/>
      </c>
      <c r="B1053" t="str">
        <f>IF(A1053=1,VLOOKUP(H1053,thru_backplane!$M$2:$N$901,2,FALSE), "")</f>
        <v/>
      </c>
      <c r="F1053">
        <v>711</v>
      </c>
      <c r="H1053" t="s">
        <v>5353</v>
      </c>
      <c r="I1053" t="s">
        <v>7395</v>
      </c>
      <c r="J1053" t="s">
        <v>4741</v>
      </c>
      <c r="K1053" t="s">
        <v>4391</v>
      </c>
      <c r="L1053" t="s">
        <v>4742</v>
      </c>
      <c r="M1053" t="s">
        <v>4743</v>
      </c>
    </row>
    <row r="1054" spans="1:13" hidden="1" x14ac:dyDescent="0.25">
      <c r="A1054" t="str">
        <f>IF(ISNA(VLOOKUP(H1054,thru_backplane!$M$2:$M$901,1,FALSE)),"",1)</f>
        <v/>
      </c>
      <c r="B1054" t="str">
        <f>IF(A1054=1,VLOOKUP(H1054,thru_backplane!$M$2:$N$901,2,FALSE), "")</f>
        <v/>
      </c>
      <c r="F1054">
        <v>711</v>
      </c>
      <c r="H1054" t="s">
        <v>5354</v>
      </c>
      <c r="I1054" t="s">
        <v>7396</v>
      </c>
      <c r="J1054" t="s">
        <v>4741</v>
      </c>
      <c r="K1054" t="s">
        <v>4391</v>
      </c>
      <c r="L1054" t="s">
        <v>4742</v>
      </c>
      <c r="M1054" t="s">
        <v>4743</v>
      </c>
    </row>
    <row r="1055" spans="1:13" hidden="1" x14ac:dyDescent="0.25">
      <c r="A1055" t="str">
        <f>IF(ISNA(VLOOKUP(H1055,thru_backplane!$M$2:$M$901,1,FALSE)),"",1)</f>
        <v/>
      </c>
      <c r="B1055" t="str">
        <f>IF(A1055=1,VLOOKUP(H1055,thru_backplane!$M$2:$N$901,2,FALSE), "")</f>
        <v/>
      </c>
      <c r="F1055">
        <v>711</v>
      </c>
      <c r="H1055" t="s">
        <v>5355</v>
      </c>
      <c r="I1055" t="s">
        <v>7397</v>
      </c>
      <c r="J1055" t="s">
        <v>4741</v>
      </c>
      <c r="K1055" t="s">
        <v>4391</v>
      </c>
      <c r="L1055" t="s">
        <v>4742</v>
      </c>
      <c r="M1055" t="s">
        <v>4743</v>
      </c>
    </row>
    <row r="1056" spans="1:13" hidden="1" x14ac:dyDescent="0.25">
      <c r="A1056" t="str">
        <f>IF(ISNA(VLOOKUP(H1056,thru_backplane!$M$2:$M$901,1,FALSE)),"",1)</f>
        <v/>
      </c>
      <c r="B1056" t="str">
        <f>IF(A1056=1,VLOOKUP(H1056,thru_backplane!$M$2:$N$901,2,FALSE), "")</f>
        <v/>
      </c>
      <c r="F1056">
        <v>711</v>
      </c>
      <c r="H1056" t="s">
        <v>5356</v>
      </c>
      <c r="I1056" t="s">
        <v>7398</v>
      </c>
      <c r="J1056" t="s">
        <v>4741</v>
      </c>
      <c r="K1056" t="s">
        <v>4391</v>
      </c>
      <c r="L1056" t="s">
        <v>4742</v>
      </c>
      <c r="M1056" t="s">
        <v>4743</v>
      </c>
    </row>
    <row r="1057" spans="1:13" hidden="1" x14ac:dyDescent="0.25">
      <c r="A1057" t="str">
        <f>IF(ISNA(VLOOKUP(H1057,thru_backplane!$M$2:$M$901,1,FALSE)),"",1)</f>
        <v/>
      </c>
      <c r="B1057" t="str">
        <f>IF(A1057=1,VLOOKUP(H1057,thru_backplane!$M$2:$N$901,2,FALSE), "")</f>
        <v/>
      </c>
      <c r="F1057">
        <v>711</v>
      </c>
      <c r="H1057" t="s">
        <v>5357</v>
      </c>
      <c r="I1057" t="s">
        <v>7399</v>
      </c>
      <c r="J1057" t="s">
        <v>4741</v>
      </c>
      <c r="K1057" t="s">
        <v>4391</v>
      </c>
      <c r="L1057" t="s">
        <v>4742</v>
      </c>
      <c r="M1057" t="s">
        <v>4743</v>
      </c>
    </row>
    <row r="1058" spans="1:13" hidden="1" x14ac:dyDescent="0.25">
      <c r="A1058" t="str">
        <f>IF(ISNA(VLOOKUP(H1058,thru_backplane!$M$2:$M$901,1,FALSE)),"",1)</f>
        <v/>
      </c>
      <c r="B1058" t="str">
        <f>IF(A1058=1,VLOOKUP(H1058,thru_backplane!$M$2:$N$901,2,FALSE), "")</f>
        <v/>
      </c>
      <c r="F1058">
        <v>711</v>
      </c>
      <c r="H1058" t="s">
        <v>5358</v>
      </c>
      <c r="I1058" t="s">
        <v>7400</v>
      </c>
      <c r="J1058" t="s">
        <v>4741</v>
      </c>
      <c r="K1058" t="s">
        <v>4391</v>
      </c>
      <c r="L1058" t="s">
        <v>4742</v>
      </c>
      <c r="M1058" t="s">
        <v>4743</v>
      </c>
    </row>
    <row r="1059" spans="1:13" hidden="1" x14ac:dyDescent="0.25">
      <c r="A1059" t="str">
        <f>IF(ISNA(VLOOKUP(H1059,thru_backplane!$M$2:$M$901,1,FALSE)),"",1)</f>
        <v/>
      </c>
      <c r="B1059" t="str">
        <f>IF(A1059=1,VLOOKUP(H1059,thru_backplane!$M$2:$N$901,2,FALSE), "")</f>
        <v/>
      </c>
      <c r="F1059">
        <v>711</v>
      </c>
      <c r="H1059" t="s">
        <v>5359</v>
      </c>
      <c r="I1059" t="s">
        <v>7401</v>
      </c>
      <c r="J1059" t="s">
        <v>4741</v>
      </c>
      <c r="K1059" t="s">
        <v>4391</v>
      </c>
      <c r="L1059" t="s">
        <v>4742</v>
      </c>
      <c r="M1059" t="s">
        <v>4750</v>
      </c>
    </row>
    <row r="1060" spans="1:13" hidden="1" x14ac:dyDescent="0.25">
      <c r="A1060" t="str">
        <f>IF(ISNA(VLOOKUP(H1060,thru_backplane!$M$2:$M$901,1,FALSE)),"",1)</f>
        <v/>
      </c>
      <c r="B1060" t="str">
        <f>IF(A1060=1,VLOOKUP(H1060,thru_backplane!$M$2:$N$901,2,FALSE), "")</f>
        <v/>
      </c>
      <c r="F1060">
        <v>711</v>
      </c>
      <c r="H1060" t="s">
        <v>5360</v>
      </c>
      <c r="I1060" t="s">
        <v>7402</v>
      </c>
      <c r="J1060" t="s">
        <v>4741</v>
      </c>
      <c r="K1060" t="s">
        <v>4391</v>
      </c>
      <c r="L1060" t="s">
        <v>4742</v>
      </c>
      <c r="M1060" t="s">
        <v>4750</v>
      </c>
    </row>
    <row r="1061" spans="1:13" hidden="1" x14ac:dyDescent="0.25">
      <c r="A1061" t="str">
        <f>IF(ISNA(VLOOKUP(H1061,thru_backplane!$M$2:$M$901,1,FALSE)),"",1)</f>
        <v/>
      </c>
      <c r="B1061" t="str">
        <f>IF(A1061=1,VLOOKUP(H1061,thru_backplane!$M$2:$N$901,2,FALSE), "")</f>
        <v/>
      </c>
      <c r="F1061">
        <v>711</v>
      </c>
      <c r="H1061" t="s">
        <v>5361</v>
      </c>
      <c r="I1061" t="s">
        <v>7403</v>
      </c>
      <c r="J1061" t="s">
        <v>4741</v>
      </c>
      <c r="K1061" t="s">
        <v>4391</v>
      </c>
      <c r="L1061" t="s">
        <v>4742</v>
      </c>
      <c r="M1061" t="s">
        <v>4743</v>
      </c>
    </row>
    <row r="1062" spans="1:13" hidden="1" x14ac:dyDescent="0.25">
      <c r="A1062" t="str">
        <f>IF(ISNA(VLOOKUP(H1062,thru_backplane!$M$2:$M$901,1,FALSE)),"",1)</f>
        <v/>
      </c>
      <c r="B1062" t="str">
        <f>IF(A1062=1,VLOOKUP(H1062,thru_backplane!$M$2:$N$901,2,FALSE), "")</f>
        <v/>
      </c>
      <c r="F1062">
        <v>711</v>
      </c>
      <c r="H1062" t="s">
        <v>5362</v>
      </c>
      <c r="I1062" t="s">
        <v>7404</v>
      </c>
      <c r="J1062" t="s">
        <v>4741</v>
      </c>
      <c r="K1062" t="s">
        <v>4391</v>
      </c>
      <c r="L1062" t="s">
        <v>4742</v>
      </c>
      <c r="M1062" t="s">
        <v>4743</v>
      </c>
    </row>
    <row r="1063" spans="1:13" hidden="1" x14ac:dyDescent="0.25">
      <c r="A1063" t="str">
        <f>IF(ISNA(VLOOKUP(H1063,thru_backplane!$M$2:$M$901,1,FALSE)),"",1)</f>
        <v/>
      </c>
      <c r="B1063" t="str">
        <f>IF(A1063=1,VLOOKUP(H1063,thru_backplane!$M$2:$N$901,2,FALSE), "")</f>
        <v/>
      </c>
      <c r="F1063">
        <v>711</v>
      </c>
      <c r="H1063" t="s">
        <v>5363</v>
      </c>
      <c r="I1063" t="s">
        <v>7405</v>
      </c>
      <c r="J1063" t="s">
        <v>4741</v>
      </c>
      <c r="K1063" t="s">
        <v>4391</v>
      </c>
      <c r="L1063" t="s">
        <v>4742</v>
      </c>
      <c r="M1063" t="s">
        <v>4743</v>
      </c>
    </row>
    <row r="1064" spans="1:13" hidden="1" x14ac:dyDescent="0.25">
      <c r="A1064" t="str">
        <f>IF(ISNA(VLOOKUP(H1064,thru_backplane!$M$2:$M$901,1,FALSE)),"",1)</f>
        <v/>
      </c>
      <c r="B1064" t="str">
        <f>IF(A1064=1,VLOOKUP(H1064,thru_backplane!$M$2:$N$901,2,FALSE), "")</f>
        <v/>
      </c>
      <c r="F1064">
        <v>711</v>
      </c>
      <c r="H1064" t="s">
        <v>5364</v>
      </c>
      <c r="I1064" t="s">
        <v>7406</v>
      </c>
      <c r="J1064" t="s">
        <v>4741</v>
      </c>
      <c r="K1064" t="s">
        <v>4391</v>
      </c>
      <c r="L1064" t="s">
        <v>4742</v>
      </c>
      <c r="M1064" t="s">
        <v>4743</v>
      </c>
    </row>
    <row r="1065" spans="1:13" hidden="1" x14ac:dyDescent="0.25">
      <c r="A1065" t="str">
        <f>IF(ISNA(VLOOKUP(H1065,thru_backplane!$M$2:$M$901,1,FALSE)),"",1)</f>
        <v/>
      </c>
      <c r="B1065" t="str">
        <f>IF(A1065=1,VLOOKUP(H1065,thru_backplane!$M$2:$N$901,2,FALSE), "")</f>
        <v/>
      </c>
      <c r="F1065">
        <v>711</v>
      </c>
      <c r="H1065" t="s">
        <v>5365</v>
      </c>
      <c r="I1065" t="s">
        <v>7407</v>
      </c>
      <c r="J1065" t="s">
        <v>4741</v>
      </c>
      <c r="K1065" t="s">
        <v>4391</v>
      </c>
      <c r="L1065" t="s">
        <v>4742</v>
      </c>
      <c r="M1065" t="s">
        <v>4750</v>
      </c>
    </row>
    <row r="1066" spans="1:13" hidden="1" x14ac:dyDescent="0.25">
      <c r="A1066" t="str">
        <f>IF(ISNA(VLOOKUP(H1066,thru_backplane!$M$2:$M$901,1,FALSE)),"",1)</f>
        <v/>
      </c>
      <c r="B1066" t="str">
        <f>IF(A1066=1,VLOOKUP(H1066,thru_backplane!$M$2:$N$901,2,FALSE), "")</f>
        <v/>
      </c>
      <c r="F1066">
        <v>711</v>
      </c>
      <c r="H1066" t="s">
        <v>5366</v>
      </c>
      <c r="I1066" t="s">
        <v>7408</v>
      </c>
      <c r="J1066" t="s">
        <v>4741</v>
      </c>
      <c r="K1066" t="s">
        <v>4391</v>
      </c>
      <c r="L1066" t="s">
        <v>4742</v>
      </c>
      <c r="M1066" t="s">
        <v>4750</v>
      </c>
    </row>
    <row r="1067" spans="1:13" hidden="1" x14ac:dyDescent="0.25">
      <c r="A1067" t="str">
        <f>IF(ISNA(VLOOKUP(H1067,thru_backplane!$M$2:$M$901,1,FALSE)),"",1)</f>
        <v/>
      </c>
      <c r="B1067" t="str">
        <f>IF(A1067=1,VLOOKUP(H1067,thru_backplane!$M$2:$N$901,2,FALSE), "")</f>
        <v/>
      </c>
      <c r="F1067">
        <v>711</v>
      </c>
      <c r="H1067" t="s">
        <v>5367</v>
      </c>
      <c r="I1067" t="s">
        <v>7409</v>
      </c>
      <c r="J1067" t="s">
        <v>4391</v>
      </c>
      <c r="K1067" t="s">
        <v>4391</v>
      </c>
      <c r="L1067" t="s">
        <v>4742</v>
      </c>
      <c r="M1067" t="s">
        <v>4391</v>
      </c>
    </row>
    <row r="1068" spans="1:13" hidden="1" x14ac:dyDescent="0.25">
      <c r="A1068" t="str">
        <f>IF(ISNA(VLOOKUP(H1068,thru_backplane!$M$2:$M$901,1,FALSE)),"",1)</f>
        <v/>
      </c>
      <c r="B1068" t="str">
        <f>IF(A1068=1,VLOOKUP(H1068,thru_backplane!$M$2:$N$901,2,FALSE), "")</f>
        <v/>
      </c>
      <c r="F1068">
        <v>711</v>
      </c>
      <c r="H1068" t="s">
        <v>5368</v>
      </c>
      <c r="I1068" t="s">
        <v>7409</v>
      </c>
      <c r="J1068" t="s">
        <v>4391</v>
      </c>
      <c r="K1068" t="s">
        <v>4391</v>
      </c>
      <c r="L1068" t="s">
        <v>4742</v>
      </c>
      <c r="M1068" t="s">
        <v>4391</v>
      </c>
    </row>
    <row r="1069" spans="1:13" hidden="1" x14ac:dyDescent="0.25">
      <c r="A1069" t="str">
        <f>IF(ISNA(VLOOKUP(H1069,thru_backplane!$M$2:$M$901,1,FALSE)),"",1)</f>
        <v/>
      </c>
      <c r="B1069" t="str">
        <f>IF(A1069=1,VLOOKUP(H1069,thru_backplane!$M$2:$N$901,2,FALSE), "")</f>
        <v/>
      </c>
      <c r="F1069">
        <v>711</v>
      </c>
      <c r="H1069" t="s">
        <v>5369</v>
      </c>
      <c r="I1069" t="s">
        <v>7409</v>
      </c>
      <c r="J1069" t="s">
        <v>4391</v>
      </c>
      <c r="K1069" t="s">
        <v>4391</v>
      </c>
      <c r="L1069" t="s">
        <v>4742</v>
      </c>
      <c r="M1069" t="s">
        <v>4391</v>
      </c>
    </row>
    <row r="1070" spans="1:13" hidden="1" x14ac:dyDescent="0.25">
      <c r="A1070" t="str">
        <f>IF(ISNA(VLOOKUP(H1070,thru_backplane!$M$2:$M$901,1,FALSE)),"",1)</f>
        <v/>
      </c>
      <c r="B1070" t="str">
        <f>IF(A1070=1,VLOOKUP(H1070,thru_backplane!$M$2:$N$901,2,FALSE), "")</f>
        <v/>
      </c>
      <c r="F1070" t="s">
        <v>4391</v>
      </c>
      <c r="H1070" t="s">
        <v>5370</v>
      </c>
      <c r="I1070" t="s">
        <v>7410</v>
      </c>
      <c r="J1070" t="s">
        <v>4391</v>
      </c>
      <c r="K1070" t="s">
        <v>4391</v>
      </c>
      <c r="L1070" t="s">
        <v>4391</v>
      </c>
      <c r="M1070" t="s">
        <v>4391</v>
      </c>
    </row>
    <row r="1071" spans="1:13" hidden="1" x14ac:dyDescent="0.25">
      <c r="A1071" t="str">
        <f>IF(ISNA(VLOOKUP(H1071,thru_backplane!$M$2:$M$901,1,FALSE)),"",1)</f>
        <v/>
      </c>
      <c r="B1071" t="str">
        <f>IF(A1071=1,VLOOKUP(H1071,thru_backplane!$M$2:$N$901,2,FALSE), "")</f>
        <v/>
      </c>
      <c r="F1071" t="s">
        <v>4391</v>
      </c>
      <c r="H1071" t="s">
        <v>5371</v>
      </c>
      <c r="I1071" t="s">
        <v>7410</v>
      </c>
      <c r="J1071" t="s">
        <v>4391</v>
      </c>
      <c r="K1071" t="s">
        <v>4391</v>
      </c>
      <c r="L1071" t="s">
        <v>4391</v>
      </c>
      <c r="M1071" t="s">
        <v>4391</v>
      </c>
    </row>
    <row r="1072" spans="1:13" hidden="1" x14ac:dyDescent="0.25">
      <c r="A1072" t="str">
        <f>IF(ISNA(VLOOKUP(H1072,thru_backplane!$M$2:$M$901,1,FALSE)),"",1)</f>
        <v/>
      </c>
      <c r="B1072" t="str">
        <f>IF(A1072=1,VLOOKUP(H1072,thru_backplane!$M$2:$N$901,2,FALSE), "")</f>
        <v/>
      </c>
      <c r="F1072" t="s">
        <v>4391</v>
      </c>
      <c r="H1072" t="s">
        <v>4355</v>
      </c>
      <c r="I1072" t="s">
        <v>7410</v>
      </c>
      <c r="J1072" t="s">
        <v>4391</v>
      </c>
      <c r="K1072" t="s">
        <v>4391</v>
      </c>
      <c r="L1072" t="s">
        <v>4391</v>
      </c>
      <c r="M1072" t="s">
        <v>4391</v>
      </c>
    </row>
    <row r="1073" spans="1:13" hidden="1" x14ac:dyDescent="0.25">
      <c r="A1073" t="str">
        <f>IF(ISNA(VLOOKUP(H1073,thru_backplane!$M$2:$M$901,1,FALSE)),"",1)</f>
        <v/>
      </c>
      <c r="B1073" t="str">
        <f>IF(A1073=1,VLOOKUP(H1073,thru_backplane!$M$2:$N$901,2,FALSE), "")</f>
        <v/>
      </c>
      <c r="F1073" t="s">
        <v>4391</v>
      </c>
      <c r="H1073" t="s">
        <v>5372</v>
      </c>
      <c r="I1073" t="s">
        <v>7410</v>
      </c>
      <c r="J1073" t="s">
        <v>4391</v>
      </c>
      <c r="K1073" t="s">
        <v>4391</v>
      </c>
      <c r="L1073" t="s">
        <v>4391</v>
      </c>
      <c r="M1073" t="s">
        <v>4391</v>
      </c>
    </row>
    <row r="1074" spans="1:13" hidden="1" x14ac:dyDescent="0.25">
      <c r="A1074" t="str">
        <f>IF(ISNA(VLOOKUP(H1074,thru_backplane!$M$2:$M$901,1,FALSE)),"",1)</f>
        <v/>
      </c>
      <c r="B1074" t="str">
        <f>IF(A1074=1,VLOOKUP(H1074,thru_backplane!$M$2:$N$901,2,FALSE), "")</f>
        <v/>
      </c>
      <c r="F1074" t="s">
        <v>4391</v>
      </c>
      <c r="H1074" t="s">
        <v>5373</v>
      </c>
      <c r="I1074" t="s">
        <v>7410</v>
      </c>
      <c r="J1074" t="s">
        <v>4391</v>
      </c>
      <c r="K1074" t="s">
        <v>4391</v>
      </c>
      <c r="L1074" t="s">
        <v>4391</v>
      </c>
      <c r="M1074" t="s">
        <v>4391</v>
      </c>
    </row>
    <row r="1075" spans="1:13" hidden="1" x14ac:dyDescent="0.25">
      <c r="A1075" t="str">
        <f>IF(ISNA(VLOOKUP(H1075,thru_backplane!$M$2:$M$901,1,FALSE)),"",1)</f>
        <v/>
      </c>
      <c r="B1075" t="str">
        <f>IF(A1075=1,VLOOKUP(H1075,thru_backplane!$M$2:$N$901,2,FALSE), "")</f>
        <v/>
      </c>
      <c r="F1075" t="s">
        <v>4391</v>
      </c>
      <c r="H1075" t="s">
        <v>5374</v>
      </c>
      <c r="I1075" t="s">
        <v>7410</v>
      </c>
      <c r="J1075" t="s">
        <v>4391</v>
      </c>
      <c r="K1075" t="s">
        <v>4391</v>
      </c>
      <c r="L1075" t="s">
        <v>4391</v>
      </c>
      <c r="M1075" t="s">
        <v>4391</v>
      </c>
    </row>
    <row r="1076" spans="1:13" hidden="1" x14ac:dyDescent="0.25">
      <c r="A1076" t="str">
        <f>IF(ISNA(VLOOKUP(H1076,thru_backplane!$M$2:$M$901,1,FALSE)),"",1)</f>
        <v/>
      </c>
      <c r="B1076" t="str">
        <f>IF(A1076=1,VLOOKUP(H1076,thru_backplane!$M$2:$N$901,2,FALSE), "")</f>
        <v/>
      </c>
      <c r="F1076" t="s">
        <v>4391</v>
      </c>
      <c r="H1076" t="s">
        <v>5375</v>
      </c>
      <c r="I1076" t="s">
        <v>7410</v>
      </c>
      <c r="J1076" t="s">
        <v>4391</v>
      </c>
      <c r="K1076" t="s">
        <v>4391</v>
      </c>
      <c r="L1076" t="s">
        <v>4391</v>
      </c>
      <c r="M1076" t="s">
        <v>4391</v>
      </c>
    </row>
    <row r="1077" spans="1:13" hidden="1" x14ac:dyDescent="0.25">
      <c r="A1077" t="str">
        <f>IF(ISNA(VLOOKUP(H1077,thru_backplane!$M$2:$M$901,1,FALSE)),"",1)</f>
        <v/>
      </c>
      <c r="B1077" t="str">
        <f>IF(A1077=1,VLOOKUP(H1077,thru_backplane!$M$2:$N$901,2,FALSE), "")</f>
        <v/>
      </c>
      <c r="F1077" t="s">
        <v>4391</v>
      </c>
      <c r="H1077" t="s">
        <v>5376</v>
      </c>
      <c r="I1077" t="s">
        <v>7410</v>
      </c>
      <c r="J1077" t="s">
        <v>4391</v>
      </c>
      <c r="K1077" t="s">
        <v>4391</v>
      </c>
      <c r="L1077" t="s">
        <v>4391</v>
      </c>
      <c r="M1077" t="s">
        <v>4391</v>
      </c>
    </row>
    <row r="1078" spans="1:13" hidden="1" x14ac:dyDescent="0.25">
      <c r="A1078" t="str">
        <f>IF(ISNA(VLOOKUP(H1078,thru_backplane!$M$2:$M$901,1,FALSE)),"",1)</f>
        <v/>
      </c>
      <c r="B1078" t="str">
        <f>IF(A1078=1,VLOOKUP(H1078,thru_backplane!$M$2:$N$901,2,FALSE), "")</f>
        <v/>
      </c>
      <c r="F1078" t="s">
        <v>4391</v>
      </c>
      <c r="H1078" t="s">
        <v>5377</v>
      </c>
      <c r="I1078" t="s">
        <v>7410</v>
      </c>
      <c r="J1078" t="s">
        <v>4391</v>
      </c>
      <c r="K1078" t="s">
        <v>4391</v>
      </c>
      <c r="L1078" t="s">
        <v>4391</v>
      </c>
      <c r="M1078" t="s">
        <v>4391</v>
      </c>
    </row>
    <row r="1079" spans="1:13" hidden="1" x14ac:dyDescent="0.25">
      <c r="A1079" t="str">
        <f>IF(ISNA(VLOOKUP(H1079,thru_backplane!$M$2:$M$901,1,FALSE)),"",1)</f>
        <v/>
      </c>
      <c r="B1079" t="str">
        <f>IF(A1079=1,VLOOKUP(H1079,thru_backplane!$M$2:$N$901,2,FALSE), "")</f>
        <v/>
      </c>
      <c r="F1079" t="s">
        <v>4391</v>
      </c>
      <c r="H1079" t="s">
        <v>5378</v>
      </c>
      <c r="I1079" t="s">
        <v>7410</v>
      </c>
      <c r="J1079" t="s">
        <v>4391</v>
      </c>
      <c r="K1079" t="s">
        <v>4391</v>
      </c>
      <c r="L1079" t="s">
        <v>4391</v>
      </c>
      <c r="M1079" t="s">
        <v>4391</v>
      </c>
    </row>
    <row r="1080" spans="1:13" hidden="1" x14ac:dyDescent="0.25">
      <c r="A1080" t="str">
        <f>IF(ISNA(VLOOKUP(H1080,thru_backplane!$M$2:$M$901,1,FALSE)),"",1)</f>
        <v/>
      </c>
      <c r="B1080" t="str">
        <f>IF(A1080=1,VLOOKUP(H1080,thru_backplane!$M$2:$N$901,2,FALSE), "")</f>
        <v/>
      </c>
      <c r="F1080" t="s">
        <v>4391</v>
      </c>
      <c r="H1080" t="s">
        <v>5379</v>
      </c>
      <c r="I1080" t="s">
        <v>7410</v>
      </c>
      <c r="J1080" t="s">
        <v>4391</v>
      </c>
      <c r="K1080" t="s">
        <v>4391</v>
      </c>
      <c r="L1080" t="s">
        <v>4391</v>
      </c>
      <c r="M1080" t="s">
        <v>4391</v>
      </c>
    </row>
    <row r="1081" spans="1:13" hidden="1" x14ac:dyDescent="0.25">
      <c r="A1081" t="str">
        <f>IF(ISNA(VLOOKUP(H1081,thru_backplane!$M$2:$M$901,1,FALSE)),"",1)</f>
        <v/>
      </c>
      <c r="B1081" t="str">
        <f>IF(A1081=1,VLOOKUP(H1081,thru_backplane!$M$2:$N$901,2,FALSE), "")</f>
        <v/>
      </c>
      <c r="F1081" t="s">
        <v>4391</v>
      </c>
      <c r="H1081" t="s">
        <v>5380</v>
      </c>
      <c r="I1081" t="s">
        <v>7410</v>
      </c>
      <c r="J1081" t="s">
        <v>4391</v>
      </c>
      <c r="K1081" t="s">
        <v>4391</v>
      </c>
      <c r="L1081" t="s">
        <v>4391</v>
      </c>
      <c r="M1081" t="s">
        <v>4391</v>
      </c>
    </row>
    <row r="1082" spans="1:13" hidden="1" x14ac:dyDescent="0.25">
      <c r="A1082" t="str">
        <f>IF(ISNA(VLOOKUP(H1082,thru_backplane!$M$2:$M$901,1,FALSE)),"",1)</f>
        <v/>
      </c>
      <c r="B1082" t="str">
        <f>IF(A1082=1,VLOOKUP(H1082,thru_backplane!$M$2:$N$901,2,FALSE), "")</f>
        <v/>
      </c>
      <c r="F1082" t="s">
        <v>4391</v>
      </c>
      <c r="H1082" t="s">
        <v>5381</v>
      </c>
      <c r="I1082" t="s">
        <v>7410</v>
      </c>
      <c r="J1082" t="s">
        <v>4391</v>
      </c>
      <c r="K1082" t="s">
        <v>4391</v>
      </c>
      <c r="L1082" t="s">
        <v>4391</v>
      </c>
      <c r="M1082" t="s">
        <v>4391</v>
      </c>
    </row>
    <row r="1083" spans="1:13" hidden="1" x14ac:dyDescent="0.25">
      <c r="A1083" t="str">
        <f>IF(ISNA(VLOOKUP(H1083,thru_backplane!$M$2:$M$901,1,FALSE)),"",1)</f>
        <v/>
      </c>
      <c r="B1083" t="str">
        <f>IF(A1083=1,VLOOKUP(H1083,thru_backplane!$M$2:$N$901,2,FALSE), "")</f>
        <v/>
      </c>
      <c r="F1083" t="s">
        <v>4391</v>
      </c>
      <c r="H1083" t="s">
        <v>5382</v>
      </c>
      <c r="I1083" t="s">
        <v>7410</v>
      </c>
      <c r="J1083" t="s">
        <v>4391</v>
      </c>
      <c r="K1083" t="s">
        <v>4391</v>
      </c>
      <c r="L1083" t="s">
        <v>4391</v>
      </c>
      <c r="M1083" t="s">
        <v>4391</v>
      </c>
    </row>
    <row r="1084" spans="1:13" hidden="1" x14ac:dyDescent="0.25">
      <c r="A1084" t="str">
        <f>IF(ISNA(VLOOKUP(H1084,thru_backplane!$M$2:$M$901,1,FALSE)),"",1)</f>
        <v/>
      </c>
      <c r="B1084" t="str">
        <f>IF(A1084=1,VLOOKUP(H1084,thru_backplane!$M$2:$N$901,2,FALSE), "")</f>
        <v/>
      </c>
      <c r="F1084" t="s">
        <v>4391</v>
      </c>
      <c r="H1084" t="s">
        <v>5383</v>
      </c>
      <c r="I1084" t="s">
        <v>7410</v>
      </c>
      <c r="J1084" t="s">
        <v>4391</v>
      </c>
      <c r="K1084" t="s">
        <v>4391</v>
      </c>
      <c r="L1084" t="s">
        <v>4391</v>
      </c>
      <c r="M1084" t="s">
        <v>4391</v>
      </c>
    </row>
    <row r="1085" spans="1:13" hidden="1" x14ac:dyDescent="0.25">
      <c r="A1085" t="str">
        <f>IF(ISNA(VLOOKUP(H1085,thru_backplane!$M$2:$M$901,1,FALSE)),"",1)</f>
        <v/>
      </c>
      <c r="B1085" t="str">
        <f>IF(A1085=1,VLOOKUP(H1085,thru_backplane!$M$2:$N$901,2,FALSE), "")</f>
        <v/>
      </c>
      <c r="F1085" t="s">
        <v>4391</v>
      </c>
      <c r="H1085" t="s">
        <v>5384</v>
      </c>
      <c r="I1085" t="s">
        <v>7410</v>
      </c>
      <c r="J1085" t="s">
        <v>4391</v>
      </c>
      <c r="K1085" t="s">
        <v>4391</v>
      </c>
      <c r="L1085" t="s">
        <v>4391</v>
      </c>
      <c r="M1085" t="s">
        <v>4391</v>
      </c>
    </row>
    <row r="1086" spans="1:13" hidden="1" x14ac:dyDescent="0.25">
      <c r="A1086" t="str">
        <f>IF(ISNA(VLOOKUP(H1086,thru_backplane!$M$2:$M$901,1,FALSE)),"",1)</f>
        <v/>
      </c>
      <c r="B1086" t="str">
        <f>IF(A1086=1,VLOOKUP(H1086,thru_backplane!$M$2:$N$901,2,FALSE), "")</f>
        <v/>
      </c>
      <c r="F1086" t="s">
        <v>4391</v>
      </c>
      <c r="H1086" t="s">
        <v>5385</v>
      </c>
      <c r="I1086" t="s">
        <v>7410</v>
      </c>
      <c r="J1086" t="s">
        <v>4391</v>
      </c>
      <c r="K1086" t="s">
        <v>4391</v>
      </c>
      <c r="L1086" t="s">
        <v>4391</v>
      </c>
      <c r="M1086" t="s">
        <v>4391</v>
      </c>
    </row>
    <row r="1087" spans="1:13" hidden="1" x14ac:dyDescent="0.25">
      <c r="A1087" t="str">
        <f>IF(ISNA(VLOOKUP(H1087,thru_backplane!$M$2:$M$901,1,FALSE)),"",1)</f>
        <v/>
      </c>
      <c r="B1087" t="str">
        <f>IF(A1087=1,VLOOKUP(H1087,thru_backplane!$M$2:$N$901,2,FALSE), "")</f>
        <v/>
      </c>
      <c r="F1087" t="s">
        <v>4391</v>
      </c>
      <c r="H1087" t="s">
        <v>5386</v>
      </c>
      <c r="I1087" t="s">
        <v>7410</v>
      </c>
      <c r="J1087" t="s">
        <v>4391</v>
      </c>
      <c r="K1087" t="s">
        <v>4391</v>
      </c>
      <c r="L1087" t="s">
        <v>4391</v>
      </c>
      <c r="M1087" t="s">
        <v>4391</v>
      </c>
    </row>
    <row r="1088" spans="1:13" hidden="1" x14ac:dyDescent="0.25">
      <c r="A1088" t="str">
        <f>IF(ISNA(VLOOKUP(H1088,thru_backplane!$M$2:$M$901,1,FALSE)),"",1)</f>
        <v/>
      </c>
      <c r="B1088" t="str">
        <f>IF(A1088=1,VLOOKUP(H1088,thru_backplane!$M$2:$N$901,2,FALSE), "")</f>
        <v/>
      </c>
      <c r="F1088" t="s">
        <v>4391</v>
      </c>
      <c r="H1088" t="s">
        <v>5387</v>
      </c>
      <c r="I1088" t="s">
        <v>7410</v>
      </c>
      <c r="J1088" t="s">
        <v>4391</v>
      </c>
      <c r="K1088" t="s">
        <v>4391</v>
      </c>
      <c r="L1088" t="s">
        <v>4391</v>
      </c>
      <c r="M1088" t="s">
        <v>4391</v>
      </c>
    </row>
    <row r="1089" spans="1:13" hidden="1" x14ac:dyDescent="0.25">
      <c r="A1089" t="str">
        <f>IF(ISNA(VLOOKUP(H1089,thru_backplane!$M$2:$M$901,1,FALSE)),"",1)</f>
        <v/>
      </c>
      <c r="B1089" t="str">
        <f>IF(A1089=1,VLOOKUP(H1089,thru_backplane!$M$2:$N$901,2,FALSE), "")</f>
        <v/>
      </c>
      <c r="F1089" t="s">
        <v>4391</v>
      </c>
      <c r="H1089" t="s">
        <v>5388</v>
      </c>
      <c r="I1089" t="s">
        <v>7410</v>
      </c>
      <c r="J1089" t="s">
        <v>4391</v>
      </c>
      <c r="K1089" t="s">
        <v>4391</v>
      </c>
      <c r="L1089" t="s">
        <v>4391</v>
      </c>
      <c r="M1089" t="s">
        <v>4391</v>
      </c>
    </row>
    <row r="1090" spans="1:13" hidden="1" x14ac:dyDescent="0.25">
      <c r="A1090" t="str">
        <f>IF(ISNA(VLOOKUP(H1090,thru_backplane!$M$2:$M$901,1,FALSE)),"",1)</f>
        <v/>
      </c>
      <c r="B1090" t="str">
        <f>IF(A1090=1,VLOOKUP(H1090,thru_backplane!$M$2:$N$901,2,FALSE), "")</f>
        <v/>
      </c>
      <c r="F1090" t="s">
        <v>4391</v>
      </c>
      <c r="H1090" t="s">
        <v>5389</v>
      </c>
      <c r="I1090" t="s">
        <v>7410</v>
      </c>
      <c r="J1090" t="s">
        <v>4391</v>
      </c>
      <c r="K1090" t="s">
        <v>4391</v>
      </c>
      <c r="L1090" t="s">
        <v>4391</v>
      </c>
      <c r="M1090" t="s">
        <v>4391</v>
      </c>
    </row>
    <row r="1091" spans="1:13" hidden="1" x14ac:dyDescent="0.25">
      <c r="A1091" t="str">
        <f>IF(ISNA(VLOOKUP(H1091,thru_backplane!$M$2:$M$901,1,FALSE)),"",1)</f>
        <v/>
      </c>
      <c r="B1091" t="str">
        <f>IF(A1091=1,VLOOKUP(H1091,thru_backplane!$M$2:$N$901,2,FALSE), "")</f>
        <v/>
      </c>
      <c r="F1091" t="s">
        <v>4391</v>
      </c>
      <c r="H1091" t="s">
        <v>5390</v>
      </c>
      <c r="I1091" t="s">
        <v>7410</v>
      </c>
      <c r="J1091" t="s">
        <v>4391</v>
      </c>
      <c r="K1091" t="s">
        <v>4391</v>
      </c>
      <c r="L1091" t="s">
        <v>4391</v>
      </c>
      <c r="M1091" t="s">
        <v>4391</v>
      </c>
    </row>
    <row r="1092" spans="1:13" hidden="1" x14ac:dyDescent="0.25">
      <c r="A1092" t="str">
        <f>IF(ISNA(VLOOKUP(H1092,thru_backplane!$M$2:$M$901,1,FALSE)),"",1)</f>
        <v/>
      </c>
      <c r="B1092" t="str">
        <f>IF(A1092=1,VLOOKUP(H1092,thru_backplane!$M$2:$N$901,2,FALSE), "")</f>
        <v/>
      </c>
      <c r="F1092" t="s">
        <v>4391</v>
      </c>
      <c r="H1092" t="s">
        <v>5391</v>
      </c>
      <c r="I1092" t="s">
        <v>7410</v>
      </c>
      <c r="J1092" t="s">
        <v>4391</v>
      </c>
      <c r="K1092" t="s">
        <v>4391</v>
      </c>
      <c r="L1092" t="s">
        <v>4391</v>
      </c>
      <c r="M1092" t="s">
        <v>4391</v>
      </c>
    </row>
    <row r="1093" spans="1:13" hidden="1" x14ac:dyDescent="0.25">
      <c r="A1093" t="str">
        <f>IF(ISNA(VLOOKUP(H1093,thru_backplane!$M$2:$M$901,1,FALSE)),"",1)</f>
        <v/>
      </c>
      <c r="B1093" t="str">
        <f>IF(A1093=1,VLOOKUP(H1093,thru_backplane!$M$2:$N$901,2,FALSE), "")</f>
        <v/>
      </c>
      <c r="F1093" t="s">
        <v>4391</v>
      </c>
      <c r="H1093" t="s">
        <v>5392</v>
      </c>
      <c r="I1093" t="s">
        <v>7410</v>
      </c>
      <c r="J1093" t="s">
        <v>4391</v>
      </c>
      <c r="K1093" t="s">
        <v>4391</v>
      </c>
      <c r="L1093" t="s">
        <v>4391</v>
      </c>
      <c r="M1093" t="s">
        <v>4391</v>
      </c>
    </row>
    <row r="1094" spans="1:13" hidden="1" x14ac:dyDescent="0.25">
      <c r="A1094" t="str">
        <f>IF(ISNA(VLOOKUP(H1094,thru_backplane!$M$2:$M$901,1,FALSE)),"",1)</f>
        <v/>
      </c>
      <c r="B1094" t="str">
        <f>IF(A1094=1,VLOOKUP(H1094,thru_backplane!$M$2:$N$901,2,FALSE), "")</f>
        <v/>
      </c>
      <c r="F1094" t="s">
        <v>4391</v>
      </c>
      <c r="H1094" t="s">
        <v>5393</v>
      </c>
      <c r="I1094" t="s">
        <v>7410</v>
      </c>
      <c r="J1094" t="s">
        <v>4391</v>
      </c>
      <c r="K1094" t="s">
        <v>4391</v>
      </c>
      <c r="L1094" t="s">
        <v>4391</v>
      </c>
      <c r="M1094" t="s">
        <v>4391</v>
      </c>
    </row>
    <row r="1095" spans="1:13" hidden="1" x14ac:dyDescent="0.25">
      <c r="A1095" t="str">
        <f>IF(ISNA(VLOOKUP(H1095,thru_backplane!$M$2:$M$901,1,FALSE)),"",1)</f>
        <v/>
      </c>
      <c r="B1095" t="str">
        <f>IF(A1095=1,VLOOKUP(H1095,thru_backplane!$M$2:$N$901,2,FALSE), "")</f>
        <v/>
      </c>
      <c r="F1095" t="s">
        <v>4391</v>
      </c>
      <c r="H1095" t="s">
        <v>5394</v>
      </c>
      <c r="I1095" t="s">
        <v>7410</v>
      </c>
      <c r="J1095" t="s">
        <v>4391</v>
      </c>
      <c r="K1095" t="s">
        <v>4391</v>
      </c>
      <c r="L1095" t="s">
        <v>4391</v>
      </c>
      <c r="M1095" t="s">
        <v>4391</v>
      </c>
    </row>
    <row r="1096" spans="1:13" hidden="1" x14ac:dyDescent="0.25">
      <c r="A1096" t="str">
        <f>IF(ISNA(VLOOKUP(H1096,thru_backplane!$M$2:$M$901,1,FALSE)),"",1)</f>
        <v/>
      </c>
      <c r="B1096" t="str">
        <f>IF(A1096=1,VLOOKUP(H1096,thru_backplane!$M$2:$N$901,2,FALSE), "")</f>
        <v/>
      </c>
      <c r="F1096" t="s">
        <v>4391</v>
      </c>
      <c r="H1096" t="s">
        <v>5395</v>
      </c>
      <c r="I1096" t="s">
        <v>7410</v>
      </c>
      <c r="J1096" t="s">
        <v>4391</v>
      </c>
      <c r="K1096" t="s">
        <v>4391</v>
      </c>
      <c r="L1096" t="s">
        <v>4391</v>
      </c>
      <c r="M1096" t="s">
        <v>4391</v>
      </c>
    </row>
    <row r="1097" spans="1:13" hidden="1" x14ac:dyDescent="0.25">
      <c r="A1097" t="str">
        <f>IF(ISNA(VLOOKUP(H1097,thru_backplane!$M$2:$M$901,1,FALSE)),"",1)</f>
        <v/>
      </c>
      <c r="B1097" t="str">
        <f>IF(A1097=1,VLOOKUP(H1097,thru_backplane!$M$2:$N$901,2,FALSE), "")</f>
        <v/>
      </c>
      <c r="F1097" t="s">
        <v>4391</v>
      </c>
      <c r="H1097" t="s">
        <v>5396</v>
      </c>
      <c r="I1097" t="s">
        <v>7410</v>
      </c>
      <c r="J1097" t="s">
        <v>4391</v>
      </c>
      <c r="K1097" t="s">
        <v>4391</v>
      </c>
      <c r="L1097" t="s">
        <v>4391</v>
      </c>
      <c r="M1097" t="s">
        <v>4391</v>
      </c>
    </row>
    <row r="1098" spans="1:13" hidden="1" x14ac:dyDescent="0.25">
      <c r="A1098" t="str">
        <f>IF(ISNA(VLOOKUP(H1098,thru_backplane!$M$2:$M$901,1,FALSE)),"",1)</f>
        <v/>
      </c>
      <c r="B1098" t="str">
        <f>IF(A1098=1,VLOOKUP(H1098,thru_backplane!$M$2:$N$901,2,FALSE), "")</f>
        <v/>
      </c>
      <c r="F1098" t="s">
        <v>4391</v>
      </c>
      <c r="H1098" t="s">
        <v>5397</v>
      </c>
      <c r="I1098" t="s">
        <v>7410</v>
      </c>
      <c r="J1098" t="s">
        <v>4391</v>
      </c>
      <c r="K1098" t="s">
        <v>4391</v>
      </c>
      <c r="L1098" t="s">
        <v>4391</v>
      </c>
      <c r="M1098" t="s">
        <v>4391</v>
      </c>
    </row>
    <row r="1099" spans="1:13" hidden="1" x14ac:dyDescent="0.25">
      <c r="A1099" t="str">
        <f>IF(ISNA(VLOOKUP(H1099,thru_backplane!$M$2:$M$901,1,FALSE)),"",1)</f>
        <v/>
      </c>
      <c r="B1099" t="str">
        <f>IF(A1099=1,VLOOKUP(H1099,thru_backplane!$M$2:$N$901,2,FALSE), "")</f>
        <v/>
      </c>
      <c r="F1099" t="s">
        <v>4391</v>
      </c>
      <c r="H1099" t="s">
        <v>5398</v>
      </c>
      <c r="I1099" t="s">
        <v>7410</v>
      </c>
      <c r="J1099" t="s">
        <v>4391</v>
      </c>
      <c r="K1099" t="s">
        <v>4391</v>
      </c>
      <c r="L1099" t="s">
        <v>4391</v>
      </c>
      <c r="M1099" t="s">
        <v>4391</v>
      </c>
    </row>
    <row r="1100" spans="1:13" hidden="1" x14ac:dyDescent="0.25">
      <c r="A1100" t="str">
        <f>IF(ISNA(VLOOKUP(H1100,thru_backplane!$M$2:$M$901,1,FALSE)),"",1)</f>
        <v/>
      </c>
      <c r="B1100" t="str">
        <f>IF(A1100=1,VLOOKUP(H1100,thru_backplane!$M$2:$N$901,2,FALSE), "")</f>
        <v/>
      </c>
      <c r="F1100" t="s">
        <v>4391</v>
      </c>
      <c r="H1100" t="s">
        <v>5399</v>
      </c>
      <c r="I1100" t="s">
        <v>7410</v>
      </c>
      <c r="J1100" t="s">
        <v>4391</v>
      </c>
      <c r="K1100" t="s">
        <v>4391</v>
      </c>
      <c r="L1100" t="s">
        <v>4391</v>
      </c>
      <c r="M1100" t="s">
        <v>4391</v>
      </c>
    </row>
    <row r="1101" spans="1:13" hidden="1" x14ac:dyDescent="0.25">
      <c r="A1101" t="str">
        <f>IF(ISNA(VLOOKUP(H1101,thru_backplane!$M$2:$M$901,1,FALSE)),"",1)</f>
        <v/>
      </c>
      <c r="B1101" t="str">
        <f>IF(A1101=1,VLOOKUP(H1101,thru_backplane!$M$2:$N$901,2,FALSE), "")</f>
        <v/>
      </c>
      <c r="F1101" t="s">
        <v>4391</v>
      </c>
      <c r="H1101" t="s">
        <v>5400</v>
      </c>
      <c r="I1101" t="s">
        <v>7410</v>
      </c>
      <c r="J1101" t="s">
        <v>4391</v>
      </c>
      <c r="K1101" t="s">
        <v>4391</v>
      </c>
      <c r="L1101" t="s">
        <v>4391</v>
      </c>
      <c r="M1101" t="s">
        <v>4391</v>
      </c>
    </row>
    <row r="1102" spans="1:13" hidden="1" x14ac:dyDescent="0.25">
      <c r="A1102" t="str">
        <f>IF(ISNA(VLOOKUP(H1102,thru_backplane!$M$2:$M$901,1,FALSE)),"",1)</f>
        <v/>
      </c>
      <c r="B1102" t="str">
        <f>IF(A1102=1,VLOOKUP(H1102,thru_backplane!$M$2:$N$901,2,FALSE), "")</f>
        <v/>
      </c>
      <c r="F1102" t="s">
        <v>4391</v>
      </c>
      <c r="H1102" t="s">
        <v>5401</v>
      </c>
      <c r="I1102" t="s">
        <v>7410</v>
      </c>
      <c r="J1102" t="s">
        <v>4391</v>
      </c>
      <c r="K1102" t="s">
        <v>4391</v>
      </c>
      <c r="L1102" t="s">
        <v>4391</v>
      </c>
      <c r="M1102" t="s">
        <v>4391</v>
      </c>
    </row>
    <row r="1103" spans="1:13" hidden="1" x14ac:dyDescent="0.25">
      <c r="A1103" t="str">
        <f>IF(ISNA(VLOOKUP(H1103,thru_backplane!$M$2:$M$901,1,FALSE)),"",1)</f>
        <v/>
      </c>
      <c r="B1103" t="str">
        <f>IF(A1103=1,VLOOKUP(H1103,thru_backplane!$M$2:$N$901,2,FALSE), "")</f>
        <v/>
      </c>
      <c r="F1103" t="s">
        <v>4391</v>
      </c>
      <c r="H1103" t="s">
        <v>5402</v>
      </c>
      <c r="I1103" t="s">
        <v>7410</v>
      </c>
      <c r="J1103" t="s">
        <v>4391</v>
      </c>
      <c r="K1103" t="s">
        <v>4391</v>
      </c>
      <c r="L1103" t="s">
        <v>4391</v>
      </c>
      <c r="M1103" t="s">
        <v>4391</v>
      </c>
    </row>
    <row r="1104" spans="1:13" hidden="1" x14ac:dyDescent="0.25">
      <c r="A1104" t="str">
        <f>IF(ISNA(VLOOKUP(H1104,thru_backplane!$M$2:$M$901,1,FALSE)),"",1)</f>
        <v/>
      </c>
      <c r="B1104" t="str">
        <f>IF(A1104=1,VLOOKUP(H1104,thru_backplane!$M$2:$N$901,2,FALSE), "")</f>
        <v/>
      </c>
      <c r="F1104" t="s">
        <v>4391</v>
      </c>
      <c r="H1104" t="s">
        <v>5403</v>
      </c>
      <c r="I1104" t="s">
        <v>7410</v>
      </c>
      <c r="J1104" t="s">
        <v>4391</v>
      </c>
      <c r="K1104" t="s">
        <v>4391</v>
      </c>
      <c r="L1104" t="s">
        <v>4391</v>
      </c>
      <c r="M1104" t="s">
        <v>4391</v>
      </c>
    </row>
    <row r="1105" spans="1:13" hidden="1" x14ac:dyDescent="0.25">
      <c r="A1105" t="str">
        <f>IF(ISNA(VLOOKUP(H1105,thru_backplane!$M$2:$M$901,1,FALSE)),"",1)</f>
        <v/>
      </c>
      <c r="B1105" t="str">
        <f>IF(A1105=1,VLOOKUP(H1105,thru_backplane!$M$2:$N$901,2,FALSE), "")</f>
        <v/>
      </c>
      <c r="F1105" t="s">
        <v>4391</v>
      </c>
      <c r="H1105" t="s">
        <v>5404</v>
      </c>
      <c r="I1105" t="s">
        <v>7410</v>
      </c>
      <c r="J1105" t="s">
        <v>4391</v>
      </c>
      <c r="K1105" t="s">
        <v>4391</v>
      </c>
      <c r="L1105" t="s">
        <v>4391</v>
      </c>
      <c r="M1105" t="s">
        <v>4391</v>
      </c>
    </row>
    <row r="1106" spans="1:13" hidden="1" x14ac:dyDescent="0.25">
      <c r="A1106" t="str">
        <f>IF(ISNA(VLOOKUP(H1106,thru_backplane!$M$2:$M$901,1,FALSE)),"",1)</f>
        <v/>
      </c>
      <c r="B1106" t="str">
        <f>IF(A1106=1,VLOOKUP(H1106,thru_backplane!$M$2:$N$901,2,FALSE), "")</f>
        <v/>
      </c>
      <c r="F1106" t="s">
        <v>4391</v>
      </c>
      <c r="H1106" t="s">
        <v>5405</v>
      </c>
      <c r="I1106" t="s">
        <v>7410</v>
      </c>
      <c r="J1106" t="s">
        <v>4391</v>
      </c>
      <c r="K1106" t="s">
        <v>4391</v>
      </c>
      <c r="L1106" t="s">
        <v>4391</v>
      </c>
      <c r="M1106" t="s">
        <v>4391</v>
      </c>
    </row>
    <row r="1107" spans="1:13" hidden="1" x14ac:dyDescent="0.25">
      <c r="A1107" t="str">
        <f>IF(ISNA(VLOOKUP(H1107,thru_backplane!$M$2:$M$901,1,FALSE)),"",1)</f>
        <v/>
      </c>
      <c r="B1107" t="str">
        <f>IF(A1107=1,VLOOKUP(H1107,thru_backplane!$M$2:$N$901,2,FALSE), "")</f>
        <v/>
      </c>
      <c r="F1107" t="s">
        <v>4391</v>
      </c>
      <c r="H1107" t="s">
        <v>5406</v>
      </c>
      <c r="I1107" t="s">
        <v>7410</v>
      </c>
      <c r="J1107" t="s">
        <v>4391</v>
      </c>
      <c r="K1107" t="s">
        <v>4391</v>
      </c>
      <c r="L1107" t="s">
        <v>4391</v>
      </c>
      <c r="M1107" t="s">
        <v>4391</v>
      </c>
    </row>
    <row r="1108" spans="1:13" hidden="1" x14ac:dyDescent="0.25">
      <c r="A1108" t="str">
        <f>IF(ISNA(VLOOKUP(H1108,thru_backplane!$M$2:$M$901,1,FALSE)),"",1)</f>
        <v/>
      </c>
      <c r="B1108" t="str">
        <f>IF(A1108=1,VLOOKUP(H1108,thru_backplane!$M$2:$N$901,2,FALSE), "")</f>
        <v/>
      </c>
      <c r="F1108" t="s">
        <v>4391</v>
      </c>
      <c r="H1108" t="s">
        <v>5407</v>
      </c>
      <c r="I1108" t="s">
        <v>7410</v>
      </c>
      <c r="J1108" t="s">
        <v>4391</v>
      </c>
      <c r="K1108" t="s">
        <v>4391</v>
      </c>
      <c r="L1108" t="s">
        <v>4391</v>
      </c>
      <c r="M1108" t="s">
        <v>4391</v>
      </c>
    </row>
    <row r="1109" spans="1:13" hidden="1" x14ac:dyDescent="0.25">
      <c r="A1109" t="str">
        <f>IF(ISNA(VLOOKUP(H1109,thru_backplane!$M$2:$M$901,1,FALSE)),"",1)</f>
        <v/>
      </c>
      <c r="B1109" t="str">
        <f>IF(A1109=1,VLOOKUP(H1109,thru_backplane!$M$2:$N$901,2,FALSE), "")</f>
        <v/>
      </c>
      <c r="F1109" t="s">
        <v>4391</v>
      </c>
      <c r="H1109" t="s">
        <v>5408</v>
      </c>
      <c r="I1109" t="s">
        <v>7410</v>
      </c>
      <c r="J1109" t="s">
        <v>4391</v>
      </c>
      <c r="K1109" t="s">
        <v>4391</v>
      </c>
      <c r="L1109" t="s">
        <v>4391</v>
      </c>
      <c r="M1109" t="s">
        <v>4391</v>
      </c>
    </row>
    <row r="1110" spans="1:13" hidden="1" x14ac:dyDescent="0.25">
      <c r="A1110" t="str">
        <f>IF(ISNA(VLOOKUP(H1110,thru_backplane!$M$2:$M$901,1,FALSE)),"",1)</f>
        <v/>
      </c>
      <c r="B1110" t="str">
        <f>IF(A1110=1,VLOOKUP(H1110,thru_backplane!$M$2:$N$901,2,FALSE), "")</f>
        <v/>
      </c>
      <c r="F1110" t="s">
        <v>4391</v>
      </c>
      <c r="H1110" t="s">
        <v>5409</v>
      </c>
      <c r="I1110" t="s">
        <v>7410</v>
      </c>
      <c r="J1110" t="s">
        <v>4391</v>
      </c>
      <c r="K1110" t="s">
        <v>4391</v>
      </c>
      <c r="L1110" t="s">
        <v>4391</v>
      </c>
      <c r="M1110" t="s">
        <v>4391</v>
      </c>
    </row>
    <row r="1111" spans="1:13" hidden="1" x14ac:dyDescent="0.25">
      <c r="A1111" t="str">
        <f>IF(ISNA(VLOOKUP(H1111,thru_backplane!$M$2:$M$901,1,FALSE)),"",1)</f>
        <v/>
      </c>
      <c r="B1111" t="str">
        <f>IF(A1111=1,VLOOKUP(H1111,thru_backplane!$M$2:$N$901,2,FALSE), "")</f>
        <v/>
      </c>
      <c r="F1111" t="s">
        <v>4391</v>
      </c>
      <c r="H1111" t="s">
        <v>5410</v>
      </c>
      <c r="I1111" t="s">
        <v>7410</v>
      </c>
      <c r="J1111" t="s">
        <v>4391</v>
      </c>
      <c r="K1111" t="s">
        <v>4391</v>
      </c>
      <c r="L1111" t="s">
        <v>4391</v>
      </c>
      <c r="M1111" t="s">
        <v>4391</v>
      </c>
    </row>
    <row r="1112" spans="1:13" hidden="1" x14ac:dyDescent="0.25">
      <c r="A1112" t="str">
        <f>IF(ISNA(VLOOKUP(H1112,thru_backplane!$M$2:$M$901,1,FALSE)),"",1)</f>
        <v/>
      </c>
      <c r="B1112" t="str">
        <f>IF(A1112=1,VLOOKUP(H1112,thru_backplane!$M$2:$N$901,2,FALSE), "")</f>
        <v/>
      </c>
      <c r="F1112" t="s">
        <v>4391</v>
      </c>
      <c r="H1112" t="s">
        <v>5411</v>
      </c>
      <c r="I1112" t="s">
        <v>7410</v>
      </c>
      <c r="J1112" t="s">
        <v>4391</v>
      </c>
      <c r="K1112" t="s">
        <v>4391</v>
      </c>
      <c r="L1112" t="s">
        <v>4391</v>
      </c>
      <c r="M1112" t="s">
        <v>4391</v>
      </c>
    </row>
    <row r="1113" spans="1:13" hidden="1" x14ac:dyDescent="0.25">
      <c r="A1113" t="str">
        <f>IF(ISNA(VLOOKUP(H1113,thru_backplane!$M$2:$M$901,1,FALSE)),"",1)</f>
        <v/>
      </c>
      <c r="B1113" t="str">
        <f>IF(A1113=1,VLOOKUP(H1113,thru_backplane!$M$2:$N$901,2,FALSE), "")</f>
        <v/>
      </c>
      <c r="F1113" t="s">
        <v>4391</v>
      </c>
      <c r="H1113" t="s">
        <v>5412</v>
      </c>
      <c r="I1113" t="s">
        <v>7410</v>
      </c>
      <c r="J1113" t="s">
        <v>4391</v>
      </c>
      <c r="K1113" t="s">
        <v>4391</v>
      </c>
      <c r="L1113" t="s">
        <v>4391</v>
      </c>
      <c r="M1113" t="s">
        <v>4391</v>
      </c>
    </row>
    <row r="1114" spans="1:13" hidden="1" x14ac:dyDescent="0.25">
      <c r="A1114" t="str">
        <f>IF(ISNA(VLOOKUP(H1114,thru_backplane!$M$2:$M$901,1,FALSE)),"",1)</f>
        <v/>
      </c>
      <c r="B1114" t="str">
        <f>IF(A1114=1,VLOOKUP(H1114,thru_backplane!$M$2:$N$901,2,FALSE), "")</f>
        <v/>
      </c>
      <c r="F1114" t="s">
        <v>4391</v>
      </c>
      <c r="H1114" t="s">
        <v>5413</v>
      </c>
      <c r="I1114" t="s">
        <v>7410</v>
      </c>
      <c r="J1114" t="s">
        <v>4391</v>
      </c>
      <c r="K1114" t="s">
        <v>4391</v>
      </c>
      <c r="L1114" t="s">
        <v>4391</v>
      </c>
      <c r="M1114" t="s">
        <v>4391</v>
      </c>
    </row>
    <row r="1115" spans="1:13" hidden="1" x14ac:dyDescent="0.25">
      <c r="A1115" t="str">
        <f>IF(ISNA(VLOOKUP(H1115,thru_backplane!$M$2:$M$901,1,FALSE)),"",1)</f>
        <v/>
      </c>
      <c r="B1115" t="str">
        <f>IF(A1115=1,VLOOKUP(H1115,thru_backplane!$M$2:$N$901,2,FALSE), "")</f>
        <v/>
      </c>
      <c r="F1115" t="s">
        <v>4391</v>
      </c>
      <c r="H1115" t="s">
        <v>5414</v>
      </c>
      <c r="I1115" t="s">
        <v>7410</v>
      </c>
      <c r="J1115" t="s">
        <v>4391</v>
      </c>
      <c r="K1115" t="s">
        <v>4391</v>
      </c>
      <c r="L1115" t="s">
        <v>4391</v>
      </c>
      <c r="M1115" t="s">
        <v>4391</v>
      </c>
    </row>
    <row r="1116" spans="1:13" hidden="1" x14ac:dyDescent="0.25">
      <c r="A1116" t="str">
        <f>IF(ISNA(VLOOKUP(H1116,thru_backplane!$M$2:$M$901,1,FALSE)),"",1)</f>
        <v/>
      </c>
      <c r="B1116" t="str">
        <f>IF(A1116=1,VLOOKUP(H1116,thru_backplane!$M$2:$N$901,2,FALSE), "")</f>
        <v/>
      </c>
      <c r="F1116" t="s">
        <v>4391</v>
      </c>
      <c r="H1116" t="s">
        <v>5415</v>
      </c>
      <c r="I1116" t="s">
        <v>7410</v>
      </c>
      <c r="J1116" t="s">
        <v>4391</v>
      </c>
      <c r="K1116" t="s">
        <v>4391</v>
      </c>
      <c r="L1116" t="s">
        <v>4391</v>
      </c>
      <c r="M1116" t="s">
        <v>4391</v>
      </c>
    </row>
    <row r="1117" spans="1:13" hidden="1" x14ac:dyDescent="0.25">
      <c r="A1117" t="str">
        <f>IF(ISNA(VLOOKUP(H1117,thru_backplane!$M$2:$M$901,1,FALSE)),"",1)</f>
        <v/>
      </c>
      <c r="B1117" t="str">
        <f>IF(A1117=1,VLOOKUP(H1117,thru_backplane!$M$2:$N$901,2,FALSE), "")</f>
        <v/>
      </c>
      <c r="F1117" t="s">
        <v>4391</v>
      </c>
      <c r="H1117" t="s">
        <v>5416</v>
      </c>
      <c r="I1117" t="s">
        <v>7410</v>
      </c>
      <c r="J1117" t="s">
        <v>4391</v>
      </c>
      <c r="K1117" t="s">
        <v>4391</v>
      </c>
      <c r="L1117" t="s">
        <v>4391</v>
      </c>
      <c r="M1117" t="s">
        <v>4391</v>
      </c>
    </row>
    <row r="1118" spans="1:13" hidden="1" x14ac:dyDescent="0.25">
      <c r="A1118" t="str">
        <f>IF(ISNA(VLOOKUP(H1118,thru_backplane!$M$2:$M$901,1,FALSE)),"",1)</f>
        <v/>
      </c>
      <c r="B1118" t="str">
        <f>IF(A1118=1,VLOOKUP(H1118,thru_backplane!$M$2:$N$901,2,FALSE), "")</f>
        <v/>
      </c>
      <c r="F1118" t="s">
        <v>4391</v>
      </c>
      <c r="H1118" t="s">
        <v>5417</v>
      </c>
      <c r="I1118" t="s">
        <v>7410</v>
      </c>
      <c r="J1118" t="s">
        <v>4391</v>
      </c>
      <c r="K1118" t="s">
        <v>4391</v>
      </c>
      <c r="L1118" t="s">
        <v>4391</v>
      </c>
      <c r="M1118" t="s">
        <v>4391</v>
      </c>
    </row>
    <row r="1119" spans="1:13" hidden="1" x14ac:dyDescent="0.25">
      <c r="A1119" t="str">
        <f>IF(ISNA(VLOOKUP(H1119,thru_backplane!$M$2:$M$901,1,FALSE)),"",1)</f>
        <v/>
      </c>
      <c r="B1119" t="str">
        <f>IF(A1119=1,VLOOKUP(H1119,thru_backplane!$M$2:$N$901,2,FALSE), "")</f>
        <v/>
      </c>
      <c r="F1119" t="s">
        <v>4391</v>
      </c>
      <c r="H1119" t="s">
        <v>5418</v>
      </c>
      <c r="I1119" t="s">
        <v>7410</v>
      </c>
      <c r="J1119" t="s">
        <v>4391</v>
      </c>
      <c r="K1119" t="s">
        <v>4391</v>
      </c>
      <c r="L1119" t="s">
        <v>4391</v>
      </c>
      <c r="M1119" t="s">
        <v>4391</v>
      </c>
    </row>
    <row r="1120" spans="1:13" hidden="1" x14ac:dyDescent="0.25">
      <c r="A1120" t="str">
        <f>IF(ISNA(VLOOKUP(H1120,thru_backplane!$M$2:$M$901,1,FALSE)),"",1)</f>
        <v/>
      </c>
      <c r="B1120" t="str">
        <f>IF(A1120=1,VLOOKUP(H1120,thru_backplane!$M$2:$N$901,2,FALSE), "")</f>
        <v/>
      </c>
      <c r="F1120" t="s">
        <v>4391</v>
      </c>
      <c r="H1120" t="s">
        <v>5419</v>
      </c>
      <c r="I1120" t="s">
        <v>7410</v>
      </c>
      <c r="J1120" t="s">
        <v>4391</v>
      </c>
      <c r="K1120" t="s">
        <v>4391</v>
      </c>
      <c r="L1120" t="s">
        <v>4391</v>
      </c>
      <c r="M1120" t="s">
        <v>4391</v>
      </c>
    </row>
    <row r="1121" spans="1:13" hidden="1" x14ac:dyDescent="0.25">
      <c r="A1121" t="str">
        <f>IF(ISNA(VLOOKUP(H1121,thru_backplane!$M$2:$M$901,1,FALSE)),"",1)</f>
        <v/>
      </c>
      <c r="B1121" t="str">
        <f>IF(A1121=1,VLOOKUP(H1121,thru_backplane!$M$2:$N$901,2,FALSE), "")</f>
        <v/>
      </c>
      <c r="F1121" t="s">
        <v>4391</v>
      </c>
      <c r="H1121" t="s">
        <v>5420</v>
      </c>
      <c r="I1121" t="s">
        <v>7410</v>
      </c>
      <c r="J1121" t="s">
        <v>4391</v>
      </c>
      <c r="K1121" t="s">
        <v>4391</v>
      </c>
      <c r="L1121" t="s">
        <v>4391</v>
      </c>
      <c r="M1121" t="s">
        <v>4391</v>
      </c>
    </row>
    <row r="1122" spans="1:13" hidden="1" x14ac:dyDescent="0.25">
      <c r="A1122" t="str">
        <f>IF(ISNA(VLOOKUP(H1122,thru_backplane!$M$2:$M$901,1,FALSE)),"",1)</f>
        <v/>
      </c>
      <c r="B1122" t="str">
        <f>IF(A1122=1,VLOOKUP(H1122,thru_backplane!$M$2:$N$901,2,FALSE), "")</f>
        <v/>
      </c>
      <c r="F1122" t="s">
        <v>4391</v>
      </c>
      <c r="H1122" t="s">
        <v>5421</v>
      </c>
      <c r="I1122" t="s">
        <v>7410</v>
      </c>
      <c r="J1122" t="s">
        <v>4391</v>
      </c>
      <c r="K1122" t="s">
        <v>4391</v>
      </c>
      <c r="L1122" t="s">
        <v>4391</v>
      </c>
      <c r="M1122" t="s">
        <v>4391</v>
      </c>
    </row>
    <row r="1123" spans="1:13" hidden="1" x14ac:dyDescent="0.25">
      <c r="A1123" t="str">
        <f>IF(ISNA(VLOOKUP(H1123,thru_backplane!$M$2:$M$901,1,FALSE)),"",1)</f>
        <v/>
      </c>
      <c r="B1123" t="str">
        <f>IF(A1123=1,VLOOKUP(H1123,thru_backplane!$M$2:$N$901,2,FALSE), "")</f>
        <v/>
      </c>
      <c r="F1123" t="s">
        <v>4391</v>
      </c>
      <c r="H1123" t="s">
        <v>5422</v>
      </c>
      <c r="I1123" t="s">
        <v>7410</v>
      </c>
      <c r="J1123" t="s">
        <v>4391</v>
      </c>
      <c r="K1123" t="s">
        <v>4391</v>
      </c>
      <c r="L1123" t="s">
        <v>4391</v>
      </c>
      <c r="M1123" t="s">
        <v>4391</v>
      </c>
    </row>
    <row r="1124" spans="1:13" hidden="1" x14ac:dyDescent="0.25">
      <c r="A1124" t="str">
        <f>IF(ISNA(VLOOKUP(H1124,thru_backplane!$M$2:$M$901,1,FALSE)),"",1)</f>
        <v/>
      </c>
      <c r="B1124" t="str">
        <f>IF(A1124=1,VLOOKUP(H1124,thru_backplane!$M$2:$N$901,2,FALSE), "")</f>
        <v/>
      </c>
      <c r="F1124" t="s">
        <v>4391</v>
      </c>
      <c r="H1124" t="s">
        <v>5423</v>
      </c>
      <c r="I1124" t="s">
        <v>7410</v>
      </c>
      <c r="J1124" t="s">
        <v>4391</v>
      </c>
      <c r="K1124" t="s">
        <v>4391</v>
      </c>
      <c r="L1124" t="s">
        <v>4391</v>
      </c>
      <c r="M1124" t="s">
        <v>4391</v>
      </c>
    </row>
    <row r="1125" spans="1:13" hidden="1" x14ac:dyDescent="0.25">
      <c r="A1125" t="str">
        <f>IF(ISNA(VLOOKUP(H1125,thru_backplane!$M$2:$M$901,1,FALSE)),"",1)</f>
        <v/>
      </c>
      <c r="B1125" t="str">
        <f>IF(A1125=1,VLOOKUP(H1125,thru_backplane!$M$2:$N$901,2,FALSE), "")</f>
        <v/>
      </c>
      <c r="F1125" t="s">
        <v>4391</v>
      </c>
      <c r="H1125" t="s">
        <v>5424</v>
      </c>
      <c r="I1125" t="s">
        <v>7410</v>
      </c>
      <c r="J1125" t="s">
        <v>4391</v>
      </c>
      <c r="K1125" t="s">
        <v>4391</v>
      </c>
      <c r="L1125" t="s">
        <v>4391</v>
      </c>
      <c r="M1125" t="s">
        <v>4391</v>
      </c>
    </row>
    <row r="1126" spans="1:13" hidden="1" x14ac:dyDescent="0.25">
      <c r="A1126" t="str">
        <f>IF(ISNA(VLOOKUP(H1126,thru_backplane!$M$2:$M$901,1,FALSE)),"",1)</f>
        <v/>
      </c>
      <c r="B1126" t="str">
        <f>IF(A1126=1,VLOOKUP(H1126,thru_backplane!$M$2:$N$901,2,FALSE), "")</f>
        <v/>
      </c>
      <c r="F1126" t="s">
        <v>4391</v>
      </c>
      <c r="H1126" t="s">
        <v>5425</v>
      </c>
      <c r="I1126" t="s">
        <v>7410</v>
      </c>
      <c r="J1126" t="s">
        <v>4391</v>
      </c>
      <c r="K1126" t="s">
        <v>4391</v>
      </c>
      <c r="L1126" t="s">
        <v>4391</v>
      </c>
      <c r="M1126" t="s">
        <v>4391</v>
      </c>
    </row>
    <row r="1127" spans="1:13" hidden="1" x14ac:dyDescent="0.25">
      <c r="A1127" t="str">
        <f>IF(ISNA(VLOOKUP(H1127,thru_backplane!$M$2:$M$901,1,FALSE)),"",1)</f>
        <v/>
      </c>
      <c r="B1127" t="str">
        <f>IF(A1127=1,VLOOKUP(H1127,thru_backplane!$M$2:$N$901,2,FALSE), "")</f>
        <v/>
      </c>
      <c r="F1127" t="s">
        <v>4391</v>
      </c>
      <c r="H1127" t="s">
        <v>5426</v>
      </c>
      <c r="I1127" t="s">
        <v>7410</v>
      </c>
      <c r="J1127" t="s">
        <v>4391</v>
      </c>
      <c r="K1127" t="s">
        <v>4391</v>
      </c>
      <c r="L1127" t="s">
        <v>4391</v>
      </c>
      <c r="M1127" t="s">
        <v>4391</v>
      </c>
    </row>
    <row r="1128" spans="1:13" hidden="1" x14ac:dyDescent="0.25">
      <c r="A1128" t="str">
        <f>IF(ISNA(VLOOKUP(H1128,thru_backplane!$M$2:$M$901,1,FALSE)),"",1)</f>
        <v/>
      </c>
      <c r="B1128" t="str">
        <f>IF(A1128=1,VLOOKUP(H1128,thru_backplane!$M$2:$N$901,2,FALSE), "")</f>
        <v/>
      </c>
      <c r="F1128" t="s">
        <v>4391</v>
      </c>
      <c r="H1128" t="s">
        <v>5427</v>
      </c>
      <c r="I1128" t="s">
        <v>7410</v>
      </c>
      <c r="J1128" t="s">
        <v>4391</v>
      </c>
      <c r="K1128" t="s">
        <v>4391</v>
      </c>
      <c r="L1128" t="s">
        <v>4391</v>
      </c>
      <c r="M1128" t="s">
        <v>4391</v>
      </c>
    </row>
    <row r="1129" spans="1:13" hidden="1" x14ac:dyDescent="0.25">
      <c r="A1129" t="str">
        <f>IF(ISNA(VLOOKUP(H1129,thru_backplane!$M$2:$M$901,1,FALSE)),"",1)</f>
        <v/>
      </c>
      <c r="B1129" t="str">
        <f>IF(A1129=1,VLOOKUP(H1129,thru_backplane!$M$2:$N$901,2,FALSE), "")</f>
        <v/>
      </c>
      <c r="F1129" t="s">
        <v>4391</v>
      </c>
      <c r="H1129" t="s">
        <v>5428</v>
      </c>
      <c r="I1129" t="s">
        <v>7410</v>
      </c>
      <c r="J1129" t="s">
        <v>4391</v>
      </c>
      <c r="K1129" t="s">
        <v>4391</v>
      </c>
      <c r="L1129" t="s">
        <v>4391</v>
      </c>
      <c r="M1129" t="s">
        <v>4391</v>
      </c>
    </row>
    <row r="1130" spans="1:13" hidden="1" x14ac:dyDescent="0.25">
      <c r="A1130" t="str">
        <f>IF(ISNA(VLOOKUP(H1130,thru_backplane!$M$2:$M$901,1,FALSE)),"",1)</f>
        <v/>
      </c>
      <c r="B1130" t="str">
        <f>IF(A1130=1,VLOOKUP(H1130,thru_backplane!$M$2:$N$901,2,FALSE), "")</f>
        <v/>
      </c>
      <c r="F1130" t="s">
        <v>4391</v>
      </c>
      <c r="H1130" t="s">
        <v>5429</v>
      </c>
      <c r="I1130" t="s">
        <v>7410</v>
      </c>
      <c r="J1130" t="s">
        <v>4391</v>
      </c>
      <c r="K1130" t="s">
        <v>4391</v>
      </c>
      <c r="L1130" t="s">
        <v>4391</v>
      </c>
      <c r="M1130" t="s">
        <v>4391</v>
      </c>
    </row>
    <row r="1131" spans="1:13" hidden="1" x14ac:dyDescent="0.25">
      <c r="A1131" t="str">
        <f>IF(ISNA(VLOOKUP(H1131,thru_backplane!$M$2:$M$901,1,FALSE)),"",1)</f>
        <v/>
      </c>
      <c r="B1131" t="str">
        <f>IF(A1131=1,VLOOKUP(H1131,thru_backplane!$M$2:$N$901,2,FALSE), "")</f>
        <v/>
      </c>
      <c r="F1131" t="s">
        <v>4391</v>
      </c>
      <c r="H1131" t="s">
        <v>5430</v>
      </c>
      <c r="I1131" t="s">
        <v>7410</v>
      </c>
      <c r="J1131" t="s">
        <v>4391</v>
      </c>
      <c r="K1131" t="s">
        <v>4391</v>
      </c>
      <c r="L1131" t="s">
        <v>4391</v>
      </c>
      <c r="M1131" t="s">
        <v>4391</v>
      </c>
    </row>
    <row r="1132" spans="1:13" hidden="1" x14ac:dyDescent="0.25">
      <c r="A1132" t="str">
        <f>IF(ISNA(VLOOKUP(H1132,thru_backplane!$M$2:$M$901,1,FALSE)),"",1)</f>
        <v/>
      </c>
      <c r="B1132" t="str">
        <f>IF(A1132=1,VLOOKUP(H1132,thru_backplane!$M$2:$N$901,2,FALSE), "")</f>
        <v/>
      </c>
      <c r="F1132" t="s">
        <v>4391</v>
      </c>
      <c r="H1132" t="s">
        <v>5431</v>
      </c>
      <c r="I1132" t="s">
        <v>7410</v>
      </c>
      <c r="J1132" t="s">
        <v>4391</v>
      </c>
      <c r="K1132" t="s">
        <v>4391</v>
      </c>
      <c r="L1132" t="s">
        <v>4391</v>
      </c>
      <c r="M1132" t="s">
        <v>4391</v>
      </c>
    </row>
    <row r="1133" spans="1:13" hidden="1" x14ac:dyDescent="0.25">
      <c r="A1133" t="str">
        <f>IF(ISNA(VLOOKUP(H1133,thru_backplane!$M$2:$M$901,1,FALSE)),"",1)</f>
        <v/>
      </c>
      <c r="B1133" t="str">
        <f>IF(A1133=1,VLOOKUP(H1133,thru_backplane!$M$2:$N$901,2,FALSE), "")</f>
        <v/>
      </c>
      <c r="F1133" t="s">
        <v>4391</v>
      </c>
      <c r="H1133" t="s">
        <v>5432</v>
      </c>
      <c r="I1133" t="s">
        <v>7410</v>
      </c>
      <c r="J1133" t="s">
        <v>4391</v>
      </c>
      <c r="K1133" t="s">
        <v>4391</v>
      </c>
      <c r="L1133" t="s">
        <v>4391</v>
      </c>
      <c r="M1133" t="s">
        <v>4391</v>
      </c>
    </row>
    <row r="1134" spans="1:13" hidden="1" x14ac:dyDescent="0.25">
      <c r="A1134" t="str">
        <f>IF(ISNA(VLOOKUP(H1134,thru_backplane!$M$2:$M$901,1,FALSE)),"",1)</f>
        <v/>
      </c>
      <c r="B1134" t="str">
        <f>IF(A1134=1,VLOOKUP(H1134,thru_backplane!$M$2:$N$901,2,FALSE), "")</f>
        <v/>
      </c>
      <c r="F1134" t="s">
        <v>4391</v>
      </c>
      <c r="H1134" t="s">
        <v>5433</v>
      </c>
      <c r="I1134" t="s">
        <v>7410</v>
      </c>
      <c r="J1134" t="s">
        <v>4391</v>
      </c>
      <c r="K1134" t="s">
        <v>4391</v>
      </c>
      <c r="L1134" t="s">
        <v>4391</v>
      </c>
      <c r="M1134" t="s">
        <v>4391</v>
      </c>
    </row>
    <row r="1135" spans="1:13" hidden="1" x14ac:dyDescent="0.25">
      <c r="A1135" t="str">
        <f>IF(ISNA(VLOOKUP(H1135,thru_backplane!$M$2:$M$901,1,FALSE)),"",1)</f>
        <v/>
      </c>
      <c r="B1135" t="str">
        <f>IF(A1135=1,VLOOKUP(H1135,thru_backplane!$M$2:$N$901,2,FALSE), "")</f>
        <v/>
      </c>
      <c r="F1135" t="s">
        <v>4391</v>
      </c>
      <c r="H1135" t="s">
        <v>5434</v>
      </c>
      <c r="I1135" t="s">
        <v>7410</v>
      </c>
      <c r="J1135" t="s">
        <v>4391</v>
      </c>
      <c r="K1135" t="s">
        <v>4391</v>
      </c>
      <c r="L1135" t="s">
        <v>4391</v>
      </c>
      <c r="M1135" t="s">
        <v>4391</v>
      </c>
    </row>
    <row r="1136" spans="1:13" hidden="1" x14ac:dyDescent="0.25">
      <c r="A1136" t="str">
        <f>IF(ISNA(VLOOKUP(H1136,thru_backplane!$M$2:$M$901,1,FALSE)),"",1)</f>
        <v/>
      </c>
      <c r="B1136" t="str">
        <f>IF(A1136=1,VLOOKUP(H1136,thru_backplane!$M$2:$N$901,2,FALSE), "")</f>
        <v/>
      </c>
      <c r="F1136" t="s">
        <v>4391</v>
      </c>
      <c r="H1136" t="s">
        <v>5435</v>
      </c>
      <c r="I1136" t="s">
        <v>7410</v>
      </c>
      <c r="J1136" t="s">
        <v>4391</v>
      </c>
      <c r="K1136" t="s">
        <v>4391</v>
      </c>
      <c r="L1136" t="s">
        <v>4391</v>
      </c>
      <c r="M1136" t="s">
        <v>4391</v>
      </c>
    </row>
    <row r="1137" spans="1:13" hidden="1" x14ac:dyDescent="0.25">
      <c r="A1137" t="str">
        <f>IF(ISNA(VLOOKUP(H1137,thru_backplane!$M$2:$M$901,1,FALSE)),"",1)</f>
        <v/>
      </c>
      <c r="B1137" t="str">
        <f>IF(A1137=1,VLOOKUP(H1137,thru_backplane!$M$2:$N$901,2,FALSE), "")</f>
        <v/>
      </c>
      <c r="F1137" t="s">
        <v>4391</v>
      </c>
      <c r="H1137" t="s">
        <v>5436</v>
      </c>
      <c r="I1137" t="s">
        <v>7410</v>
      </c>
      <c r="J1137" t="s">
        <v>4391</v>
      </c>
      <c r="K1137" t="s">
        <v>4391</v>
      </c>
      <c r="L1137" t="s">
        <v>4391</v>
      </c>
      <c r="M1137" t="s">
        <v>4391</v>
      </c>
    </row>
    <row r="1138" spans="1:13" hidden="1" x14ac:dyDescent="0.25">
      <c r="A1138" t="str">
        <f>IF(ISNA(VLOOKUP(H1138,thru_backplane!$M$2:$M$901,1,FALSE)),"",1)</f>
        <v/>
      </c>
      <c r="B1138" t="str">
        <f>IF(A1138=1,VLOOKUP(H1138,thru_backplane!$M$2:$N$901,2,FALSE), "")</f>
        <v/>
      </c>
      <c r="F1138" t="s">
        <v>4391</v>
      </c>
      <c r="H1138" t="s">
        <v>5437</v>
      </c>
      <c r="I1138" t="s">
        <v>7410</v>
      </c>
      <c r="J1138" t="s">
        <v>4391</v>
      </c>
      <c r="K1138" t="s">
        <v>4391</v>
      </c>
      <c r="L1138" t="s">
        <v>4391</v>
      </c>
      <c r="M1138" t="s">
        <v>4391</v>
      </c>
    </row>
    <row r="1139" spans="1:13" hidden="1" x14ac:dyDescent="0.25">
      <c r="A1139" t="str">
        <f>IF(ISNA(VLOOKUP(H1139,thru_backplane!$M$2:$M$901,1,FALSE)),"",1)</f>
        <v/>
      </c>
      <c r="B1139" t="str">
        <f>IF(A1139=1,VLOOKUP(H1139,thru_backplane!$M$2:$N$901,2,FALSE), "")</f>
        <v/>
      </c>
      <c r="F1139" t="s">
        <v>4391</v>
      </c>
      <c r="H1139" t="s">
        <v>5438</v>
      </c>
      <c r="I1139" t="s">
        <v>7410</v>
      </c>
      <c r="J1139" t="s">
        <v>4391</v>
      </c>
      <c r="K1139" t="s">
        <v>4391</v>
      </c>
      <c r="L1139" t="s">
        <v>4391</v>
      </c>
      <c r="M1139" t="s">
        <v>4391</v>
      </c>
    </row>
    <row r="1140" spans="1:13" hidden="1" x14ac:dyDescent="0.25">
      <c r="A1140" t="str">
        <f>IF(ISNA(VLOOKUP(H1140,thru_backplane!$M$2:$M$901,1,FALSE)),"",1)</f>
        <v/>
      </c>
      <c r="B1140" t="str">
        <f>IF(A1140=1,VLOOKUP(H1140,thru_backplane!$M$2:$N$901,2,FALSE), "")</f>
        <v/>
      </c>
      <c r="F1140" t="s">
        <v>4391</v>
      </c>
      <c r="H1140" t="s">
        <v>5439</v>
      </c>
      <c r="I1140" t="s">
        <v>7410</v>
      </c>
      <c r="J1140" t="s">
        <v>4391</v>
      </c>
      <c r="K1140" t="s">
        <v>4391</v>
      </c>
      <c r="L1140" t="s">
        <v>4391</v>
      </c>
      <c r="M1140" t="s">
        <v>4391</v>
      </c>
    </row>
    <row r="1141" spans="1:13" hidden="1" x14ac:dyDescent="0.25">
      <c r="A1141" t="str">
        <f>IF(ISNA(VLOOKUP(H1141,thru_backplane!$M$2:$M$901,1,FALSE)),"",1)</f>
        <v/>
      </c>
      <c r="B1141" t="str">
        <f>IF(A1141=1,VLOOKUP(H1141,thru_backplane!$M$2:$N$901,2,FALSE), "")</f>
        <v/>
      </c>
      <c r="F1141" t="s">
        <v>4391</v>
      </c>
      <c r="H1141" t="s">
        <v>5440</v>
      </c>
      <c r="I1141" t="s">
        <v>7410</v>
      </c>
      <c r="J1141" t="s">
        <v>4391</v>
      </c>
      <c r="K1141" t="s">
        <v>4391</v>
      </c>
      <c r="L1141" t="s">
        <v>4391</v>
      </c>
      <c r="M1141" t="s">
        <v>4391</v>
      </c>
    </row>
    <row r="1142" spans="1:13" hidden="1" x14ac:dyDescent="0.25">
      <c r="A1142" t="str">
        <f>IF(ISNA(VLOOKUP(H1142,thru_backplane!$M$2:$M$901,1,FALSE)),"",1)</f>
        <v/>
      </c>
      <c r="B1142" t="str">
        <f>IF(A1142=1,VLOOKUP(H1142,thru_backplane!$M$2:$N$901,2,FALSE), "")</f>
        <v/>
      </c>
      <c r="F1142" t="s">
        <v>4391</v>
      </c>
      <c r="H1142" t="s">
        <v>5441</v>
      </c>
      <c r="I1142" t="s">
        <v>7410</v>
      </c>
      <c r="J1142" t="s">
        <v>4391</v>
      </c>
      <c r="K1142" t="s">
        <v>4391</v>
      </c>
      <c r="L1142" t="s">
        <v>4391</v>
      </c>
      <c r="M1142" t="s">
        <v>4391</v>
      </c>
    </row>
    <row r="1143" spans="1:13" hidden="1" x14ac:dyDescent="0.25">
      <c r="A1143" t="str">
        <f>IF(ISNA(VLOOKUP(H1143,thru_backplane!$M$2:$M$901,1,FALSE)),"",1)</f>
        <v/>
      </c>
      <c r="B1143" t="str">
        <f>IF(A1143=1,VLOOKUP(H1143,thru_backplane!$M$2:$N$901,2,FALSE), "")</f>
        <v/>
      </c>
      <c r="F1143" t="s">
        <v>4391</v>
      </c>
      <c r="H1143" t="s">
        <v>5442</v>
      </c>
      <c r="I1143" t="s">
        <v>7410</v>
      </c>
      <c r="J1143" t="s">
        <v>4391</v>
      </c>
      <c r="K1143" t="s">
        <v>4391</v>
      </c>
      <c r="L1143" t="s">
        <v>4391</v>
      </c>
      <c r="M1143" t="s">
        <v>4391</v>
      </c>
    </row>
    <row r="1144" spans="1:13" hidden="1" x14ac:dyDescent="0.25">
      <c r="A1144" t="str">
        <f>IF(ISNA(VLOOKUP(H1144,thru_backplane!$M$2:$M$901,1,FALSE)),"",1)</f>
        <v/>
      </c>
      <c r="B1144" t="str">
        <f>IF(A1144=1,VLOOKUP(H1144,thru_backplane!$M$2:$N$901,2,FALSE), "")</f>
        <v/>
      </c>
      <c r="F1144" t="s">
        <v>4391</v>
      </c>
      <c r="H1144" t="s">
        <v>5443</v>
      </c>
      <c r="I1144" t="s">
        <v>7410</v>
      </c>
      <c r="J1144" t="s">
        <v>4391</v>
      </c>
      <c r="K1144" t="s">
        <v>4391</v>
      </c>
      <c r="L1144" t="s">
        <v>4391</v>
      </c>
      <c r="M1144" t="s">
        <v>4391</v>
      </c>
    </row>
    <row r="1145" spans="1:13" hidden="1" x14ac:dyDescent="0.25">
      <c r="A1145" t="str">
        <f>IF(ISNA(VLOOKUP(H1145,thru_backplane!$M$2:$M$901,1,FALSE)),"",1)</f>
        <v/>
      </c>
      <c r="B1145" t="str">
        <f>IF(A1145=1,VLOOKUP(H1145,thru_backplane!$M$2:$N$901,2,FALSE), "")</f>
        <v/>
      </c>
      <c r="F1145" t="s">
        <v>4391</v>
      </c>
      <c r="H1145" t="s">
        <v>5444</v>
      </c>
      <c r="I1145" t="s">
        <v>7410</v>
      </c>
      <c r="J1145" t="s">
        <v>4391</v>
      </c>
      <c r="K1145" t="s">
        <v>4391</v>
      </c>
      <c r="L1145" t="s">
        <v>4391</v>
      </c>
      <c r="M1145" t="s">
        <v>4391</v>
      </c>
    </row>
    <row r="1146" spans="1:13" hidden="1" x14ac:dyDescent="0.25">
      <c r="A1146" t="str">
        <f>IF(ISNA(VLOOKUP(H1146,thru_backplane!$M$2:$M$901,1,FALSE)),"",1)</f>
        <v/>
      </c>
      <c r="B1146" t="str">
        <f>IF(A1146=1,VLOOKUP(H1146,thru_backplane!$M$2:$N$901,2,FALSE), "")</f>
        <v/>
      </c>
      <c r="F1146" t="s">
        <v>4391</v>
      </c>
      <c r="H1146" t="s">
        <v>5445</v>
      </c>
      <c r="I1146" t="s">
        <v>7410</v>
      </c>
      <c r="J1146" t="s">
        <v>4391</v>
      </c>
      <c r="K1146" t="s">
        <v>4391</v>
      </c>
      <c r="L1146" t="s">
        <v>4391</v>
      </c>
      <c r="M1146" t="s">
        <v>4391</v>
      </c>
    </row>
    <row r="1147" spans="1:13" hidden="1" x14ac:dyDescent="0.25">
      <c r="A1147" t="str">
        <f>IF(ISNA(VLOOKUP(H1147,thru_backplane!$M$2:$M$901,1,FALSE)),"",1)</f>
        <v/>
      </c>
      <c r="B1147" t="str">
        <f>IF(A1147=1,VLOOKUP(H1147,thru_backplane!$M$2:$N$901,2,FALSE), "")</f>
        <v/>
      </c>
      <c r="F1147" t="s">
        <v>4391</v>
      </c>
      <c r="H1147" t="s">
        <v>5446</v>
      </c>
      <c r="I1147" t="s">
        <v>7410</v>
      </c>
      <c r="J1147" t="s">
        <v>4391</v>
      </c>
      <c r="K1147" t="s">
        <v>4391</v>
      </c>
      <c r="L1147" t="s">
        <v>4391</v>
      </c>
      <c r="M1147" t="s">
        <v>4391</v>
      </c>
    </row>
    <row r="1148" spans="1:13" hidden="1" x14ac:dyDescent="0.25">
      <c r="A1148" t="str">
        <f>IF(ISNA(VLOOKUP(H1148,thru_backplane!$M$2:$M$901,1,FALSE)),"",1)</f>
        <v/>
      </c>
      <c r="B1148" t="str">
        <f>IF(A1148=1,VLOOKUP(H1148,thru_backplane!$M$2:$N$901,2,FALSE), "")</f>
        <v/>
      </c>
      <c r="F1148" t="s">
        <v>4391</v>
      </c>
      <c r="H1148" t="s">
        <v>5447</v>
      </c>
      <c r="I1148" t="s">
        <v>7410</v>
      </c>
      <c r="J1148" t="s">
        <v>4391</v>
      </c>
      <c r="K1148" t="s">
        <v>4391</v>
      </c>
      <c r="L1148" t="s">
        <v>4391</v>
      </c>
      <c r="M1148" t="s">
        <v>4391</v>
      </c>
    </row>
    <row r="1149" spans="1:13" hidden="1" x14ac:dyDescent="0.25">
      <c r="A1149" t="str">
        <f>IF(ISNA(VLOOKUP(H1149,thru_backplane!$M$2:$M$901,1,FALSE)),"",1)</f>
        <v/>
      </c>
      <c r="B1149" t="str">
        <f>IF(A1149=1,VLOOKUP(H1149,thru_backplane!$M$2:$N$901,2,FALSE), "")</f>
        <v/>
      </c>
      <c r="F1149" t="s">
        <v>4391</v>
      </c>
      <c r="H1149" t="s">
        <v>5448</v>
      </c>
      <c r="I1149" t="s">
        <v>7410</v>
      </c>
      <c r="J1149" t="s">
        <v>4391</v>
      </c>
      <c r="K1149" t="s">
        <v>4391</v>
      </c>
      <c r="L1149" t="s">
        <v>4391</v>
      </c>
      <c r="M1149" t="s">
        <v>4391</v>
      </c>
    </row>
    <row r="1150" spans="1:13" hidden="1" x14ac:dyDescent="0.25">
      <c r="A1150" t="str">
        <f>IF(ISNA(VLOOKUP(H1150,thru_backplane!$M$2:$M$901,1,FALSE)),"",1)</f>
        <v/>
      </c>
      <c r="B1150" t="str">
        <f>IF(A1150=1,VLOOKUP(H1150,thru_backplane!$M$2:$N$901,2,FALSE), "")</f>
        <v/>
      </c>
      <c r="F1150" t="s">
        <v>4391</v>
      </c>
      <c r="H1150" t="s">
        <v>4255</v>
      </c>
      <c r="I1150" t="s">
        <v>7410</v>
      </c>
      <c r="J1150" t="s">
        <v>4391</v>
      </c>
      <c r="K1150" t="s">
        <v>4391</v>
      </c>
      <c r="L1150" t="s">
        <v>4391</v>
      </c>
      <c r="M1150" t="s">
        <v>4391</v>
      </c>
    </row>
    <row r="1151" spans="1:13" hidden="1" x14ac:dyDescent="0.25">
      <c r="A1151" t="str">
        <f>IF(ISNA(VLOOKUP(H1151,thru_backplane!$M$2:$M$901,1,FALSE)),"",1)</f>
        <v/>
      </c>
      <c r="B1151" t="str">
        <f>IF(A1151=1,VLOOKUP(H1151,thru_backplane!$M$2:$N$901,2,FALSE), "")</f>
        <v/>
      </c>
      <c r="F1151" t="s">
        <v>4391</v>
      </c>
      <c r="H1151" t="s">
        <v>5449</v>
      </c>
      <c r="I1151" t="s">
        <v>7410</v>
      </c>
      <c r="J1151" t="s">
        <v>4391</v>
      </c>
      <c r="K1151" t="s">
        <v>4391</v>
      </c>
      <c r="L1151" t="s">
        <v>4391</v>
      </c>
      <c r="M1151" t="s">
        <v>4391</v>
      </c>
    </row>
    <row r="1152" spans="1:13" hidden="1" x14ac:dyDescent="0.25">
      <c r="A1152" t="str">
        <f>IF(ISNA(VLOOKUP(H1152,thru_backplane!$M$2:$M$901,1,FALSE)),"",1)</f>
        <v/>
      </c>
      <c r="B1152" t="str">
        <f>IF(A1152=1,VLOOKUP(H1152,thru_backplane!$M$2:$N$901,2,FALSE), "")</f>
        <v/>
      </c>
      <c r="F1152" t="s">
        <v>4391</v>
      </c>
      <c r="H1152" t="s">
        <v>5450</v>
      </c>
      <c r="I1152" t="s">
        <v>7410</v>
      </c>
      <c r="J1152" t="s">
        <v>4391</v>
      </c>
      <c r="K1152" t="s">
        <v>4391</v>
      </c>
      <c r="L1152" t="s">
        <v>4391</v>
      </c>
      <c r="M1152" t="s">
        <v>4391</v>
      </c>
    </row>
    <row r="1153" spans="1:13" hidden="1" x14ac:dyDescent="0.25">
      <c r="A1153" t="str">
        <f>IF(ISNA(VLOOKUP(H1153,thru_backplane!$M$2:$M$901,1,FALSE)),"",1)</f>
        <v/>
      </c>
      <c r="B1153" t="str">
        <f>IF(A1153=1,VLOOKUP(H1153,thru_backplane!$M$2:$N$901,2,FALSE), "")</f>
        <v/>
      </c>
      <c r="F1153" t="s">
        <v>4391</v>
      </c>
      <c r="H1153" t="s">
        <v>5451</v>
      </c>
      <c r="I1153" t="s">
        <v>7410</v>
      </c>
      <c r="J1153" t="s">
        <v>4391</v>
      </c>
      <c r="K1153" t="s">
        <v>4391</v>
      </c>
      <c r="L1153" t="s">
        <v>4391</v>
      </c>
      <c r="M1153" t="s">
        <v>4391</v>
      </c>
    </row>
    <row r="1154" spans="1:13" hidden="1" x14ac:dyDescent="0.25">
      <c r="A1154" t="str">
        <f>IF(ISNA(VLOOKUP(H1154,thru_backplane!$M$2:$M$901,1,FALSE)),"",1)</f>
        <v/>
      </c>
      <c r="B1154" t="str">
        <f>IF(A1154=1,VLOOKUP(H1154,thru_backplane!$M$2:$N$901,2,FALSE), "")</f>
        <v/>
      </c>
      <c r="F1154" t="s">
        <v>4391</v>
      </c>
      <c r="H1154" t="s">
        <v>5452</v>
      </c>
      <c r="I1154" t="s">
        <v>7410</v>
      </c>
      <c r="J1154" t="s">
        <v>4391</v>
      </c>
      <c r="K1154" t="s">
        <v>4391</v>
      </c>
      <c r="L1154" t="s">
        <v>4391</v>
      </c>
      <c r="M1154" t="s">
        <v>4391</v>
      </c>
    </row>
    <row r="1155" spans="1:13" hidden="1" x14ac:dyDescent="0.25">
      <c r="A1155" t="str">
        <f>IF(ISNA(VLOOKUP(H1155,thru_backplane!$M$2:$M$901,1,FALSE)),"",1)</f>
        <v/>
      </c>
      <c r="B1155" t="str">
        <f>IF(A1155=1,VLOOKUP(H1155,thru_backplane!$M$2:$N$901,2,FALSE), "")</f>
        <v/>
      </c>
      <c r="F1155" t="s">
        <v>4391</v>
      </c>
      <c r="H1155" t="s">
        <v>5453</v>
      </c>
      <c r="I1155" t="s">
        <v>7410</v>
      </c>
      <c r="J1155" t="s">
        <v>4391</v>
      </c>
      <c r="K1155" t="s">
        <v>4391</v>
      </c>
      <c r="L1155" t="s">
        <v>4391</v>
      </c>
      <c r="M1155" t="s">
        <v>4391</v>
      </c>
    </row>
    <row r="1156" spans="1:13" hidden="1" x14ac:dyDescent="0.25">
      <c r="A1156" t="str">
        <f>IF(ISNA(VLOOKUP(H1156,thru_backplane!$M$2:$M$901,1,FALSE)),"",1)</f>
        <v/>
      </c>
      <c r="B1156" t="str">
        <f>IF(A1156=1,VLOOKUP(H1156,thru_backplane!$M$2:$N$901,2,FALSE), "")</f>
        <v/>
      </c>
      <c r="F1156" t="s">
        <v>4391</v>
      </c>
      <c r="H1156" t="s">
        <v>5454</v>
      </c>
      <c r="I1156" t="s">
        <v>7410</v>
      </c>
      <c r="J1156" t="s">
        <v>4391</v>
      </c>
      <c r="K1156" t="s">
        <v>4391</v>
      </c>
      <c r="L1156" t="s">
        <v>4391</v>
      </c>
      <c r="M1156" t="s">
        <v>4391</v>
      </c>
    </row>
    <row r="1157" spans="1:13" hidden="1" x14ac:dyDescent="0.25">
      <c r="A1157" t="str">
        <f>IF(ISNA(VLOOKUP(H1157,thru_backplane!$M$2:$M$901,1,FALSE)),"",1)</f>
        <v/>
      </c>
      <c r="B1157" t="str">
        <f>IF(A1157=1,VLOOKUP(H1157,thru_backplane!$M$2:$N$901,2,FALSE), "")</f>
        <v/>
      </c>
      <c r="F1157" t="s">
        <v>4391</v>
      </c>
      <c r="H1157" t="s">
        <v>5455</v>
      </c>
      <c r="I1157" t="s">
        <v>7410</v>
      </c>
      <c r="J1157" t="s">
        <v>4391</v>
      </c>
      <c r="K1157" t="s">
        <v>4391</v>
      </c>
      <c r="L1157" t="s">
        <v>4391</v>
      </c>
      <c r="M1157" t="s">
        <v>4391</v>
      </c>
    </row>
    <row r="1158" spans="1:13" hidden="1" x14ac:dyDescent="0.25">
      <c r="A1158" t="str">
        <f>IF(ISNA(VLOOKUP(H1158,thru_backplane!$M$2:$M$901,1,FALSE)),"",1)</f>
        <v/>
      </c>
      <c r="B1158" t="str">
        <f>IF(A1158=1,VLOOKUP(H1158,thru_backplane!$M$2:$N$901,2,FALSE), "")</f>
        <v/>
      </c>
      <c r="F1158" t="s">
        <v>4391</v>
      </c>
      <c r="H1158" t="s">
        <v>5456</v>
      </c>
      <c r="I1158" t="s">
        <v>7410</v>
      </c>
      <c r="J1158" t="s">
        <v>4391</v>
      </c>
      <c r="K1158" t="s">
        <v>4391</v>
      </c>
      <c r="L1158" t="s">
        <v>4391</v>
      </c>
      <c r="M1158" t="s">
        <v>4391</v>
      </c>
    </row>
    <row r="1159" spans="1:13" hidden="1" x14ac:dyDescent="0.25">
      <c r="A1159" t="str">
        <f>IF(ISNA(VLOOKUP(H1159,thru_backplane!$M$2:$M$901,1,FALSE)),"",1)</f>
        <v/>
      </c>
      <c r="B1159" t="str">
        <f>IF(A1159=1,VLOOKUP(H1159,thru_backplane!$M$2:$N$901,2,FALSE), "")</f>
        <v/>
      </c>
      <c r="F1159" t="s">
        <v>4391</v>
      </c>
      <c r="H1159" t="s">
        <v>5457</v>
      </c>
      <c r="I1159" t="s">
        <v>7410</v>
      </c>
      <c r="J1159" t="s">
        <v>4391</v>
      </c>
      <c r="K1159" t="s">
        <v>4391</v>
      </c>
      <c r="L1159" t="s">
        <v>4391</v>
      </c>
      <c r="M1159" t="s">
        <v>4391</v>
      </c>
    </row>
    <row r="1160" spans="1:13" hidden="1" x14ac:dyDescent="0.25">
      <c r="A1160" t="str">
        <f>IF(ISNA(VLOOKUP(H1160,thru_backplane!$M$2:$M$901,1,FALSE)),"",1)</f>
        <v/>
      </c>
      <c r="B1160" t="str">
        <f>IF(A1160=1,VLOOKUP(H1160,thru_backplane!$M$2:$N$901,2,FALSE), "")</f>
        <v/>
      </c>
      <c r="F1160" t="s">
        <v>4391</v>
      </c>
      <c r="H1160" t="s">
        <v>5458</v>
      </c>
      <c r="I1160" t="s">
        <v>7410</v>
      </c>
      <c r="J1160" t="s">
        <v>4391</v>
      </c>
      <c r="K1160" t="s">
        <v>4391</v>
      </c>
      <c r="L1160" t="s">
        <v>4391</v>
      </c>
      <c r="M1160" t="s">
        <v>4391</v>
      </c>
    </row>
    <row r="1161" spans="1:13" hidden="1" x14ac:dyDescent="0.25">
      <c r="A1161" t="str">
        <f>IF(ISNA(VLOOKUP(H1161,thru_backplane!$M$2:$M$901,1,FALSE)),"",1)</f>
        <v/>
      </c>
      <c r="B1161" t="str">
        <f>IF(A1161=1,VLOOKUP(H1161,thru_backplane!$M$2:$N$901,2,FALSE), "")</f>
        <v/>
      </c>
      <c r="F1161" t="s">
        <v>4391</v>
      </c>
      <c r="H1161" t="s">
        <v>5459</v>
      </c>
      <c r="I1161" t="s">
        <v>7410</v>
      </c>
      <c r="J1161" t="s">
        <v>4391</v>
      </c>
      <c r="K1161" t="s">
        <v>4391</v>
      </c>
      <c r="L1161" t="s">
        <v>4391</v>
      </c>
      <c r="M1161" t="s">
        <v>4391</v>
      </c>
    </row>
    <row r="1162" spans="1:13" hidden="1" x14ac:dyDescent="0.25">
      <c r="A1162" t="str">
        <f>IF(ISNA(VLOOKUP(H1162,thru_backplane!$M$2:$M$901,1,FALSE)),"",1)</f>
        <v/>
      </c>
      <c r="B1162" t="str">
        <f>IF(A1162=1,VLOOKUP(H1162,thru_backplane!$M$2:$N$901,2,FALSE), "")</f>
        <v/>
      </c>
      <c r="F1162" t="s">
        <v>4391</v>
      </c>
      <c r="H1162" t="s">
        <v>5460</v>
      </c>
      <c r="I1162" t="s">
        <v>7410</v>
      </c>
      <c r="J1162" t="s">
        <v>4391</v>
      </c>
      <c r="K1162" t="s">
        <v>4391</v>
      </c>
      <c r="L1162" t="s">
        <v>4391</v>
      </c>
      <c r="M1162" t="s">
        <v>4391</v>
      </c>
    </row>
    <row r="1163" spans="1:13" hidden="1" x14ac:dyDescent="0.25">
      <c r="A1163" t="str">
        <f>IF(ISNA(VLOOKUP(H1163,thru_backplane!$M$2:$M$901,1,FALSE)),"",1)</f>
        <v/>
      </c>
      <c r="B1163" t="str">
        <f>IF(A1163=1,VLOOKUP(H1163,thru_backplane!$M$2:$N$901,2,FALSE), "")</f>
        <v/>
      </c>
      <c r="F1163" t="s">
        <v>4391</v>
      </c>
      <c r="H1163" t="s">
        <v>5461</v>
      </c>
      <c r="I1163" t="s">
        <v>7410</v>
      </c>
      <c r="J1163" t="s">
        <v>4391</v>
      </c>
      <c r="K1163" t="s">
        <v>4391</v>
      </c>
      <c r="L1163" t="s">
        <v>4391</v>
      </c>
      <c r="M1163" t="s">
        <v>4391</v>
      </c>
    </row>
    <row r="1164" spans="1:13" hidden="1" x14ac:dyDescent="0.25">
      <c r="A1164" t="str">
        <f>IF(ISNA(VLOOKUP(H1164,thru_backplane!$M$2:$M$901,1,FALSE)),"",1)</f>
        <v/>
      </c>
      <c r="B1164" t="str">
        <f>IF(A1164=1,VLOOKUP(H1164,thru_backplane!$M$2:$N$901,2,FALSE), "")</f>
        <v/>
      </c>
      <c r="F1164" t="s">
        <v>4391</v>
      </c>
      <c r="H1164" t="s">
        <v>5462</v>
      </c>
      <c r="I1164" t="s">
        <v>7410</v>
      </c>
      <c r="J1164" t="s">
        <v>4391</v>
      </c>
      <c r="K1164" t="s">
        <v>4391</v>
      </c>
      <c r="L1164" t="s">
        <v>4391</v>
      </c>
      <c r="M1164" t="s">
        <v>4391</v>
      </c>
    </row>
    <row r="1165" spans="1:13" hidden="1" x14ac:dyDescent="0.25">
      <c r="A1165" t="str">
        <f>IF(ISNA(VLOOKUP(H1165,thru_backplane!$M$2:$M$901,1,FALSE)),"",1)</f>
        <v/>
      </c>
      <c r="B1165" t="str">
        <f>IF(A1165=1,VLOOKUP(H1165,thru_backplane!$M$2:$N$901,2,FALSE), "")</f>
        <v/>
      </c>
      <c r="F1165" t="s">
        <v>4391</v>
      </c>
      <c r="H1165" t="s">
        <v>5463</v>
      </c>
      <c r="I1165" t="s">
        <v>7410</v>
      </c>
      <c r="J1165" t="s">
        <v>4391</v>
      </c>
      <c r="K1165" t="s">
        <v>4391</v>
      </c>
      <c r="L1165" t="s">
        <v>4391</v>
      </c>
      <c r="M1165" t="s">
        <v>4391</v>
      </c>
    </row>
    <row r="1166" spans="1:13" hidden="1" x14ac:dyDescent="0.25">
      <c r="A1166" t="str">
        <f>IF(ISNA(VLOOKUP(H1166,thru_backplane!$M$2:$M$901,1,FALSE)),"",1)</f>
        <v/>
      </c>
      <c r="B1166" t="str">
        <f>IF(A1166=1,VLOOKUP(H1166,thru_backplane!$M$2:$N$901,2,FALSE), "")</f>
        <v/>
      </c>
      <c r="F1166" t="s">
        <v>4391</v>
      </c>
      <c r="H1166" t="s">
        <v>5464</v>
      </c>
      <c r="I1166" t="s">
        <v>7410</v>
      </c>
      <c r="J1166" t="s">
        <v>4391</v>
      </c>
      <c r="K1166" t="s">
        <v>4391</v>
      </c>
      <c r="L1166" t="s">
        <v>4391</v>
      </c>
      <c r="M1166" t="s">
        <v>4391</v>
      </c>
    </row>
    <row r="1167" spans="1:13" hidden="1" x14ac:dyDescent="0.25">
      <c r="A1167" t="str">
        <f>IF(ISNA(VLOOKUP(H1167,thru_backplane!$M$2:$M$901,1,FALSE)),"",1)</f>
        <v/>
      </c>
      <c r="B1167" t="str">
        <f>IF(A1167=1,VLOOKUP(H1167,thru_backplane!$M$2:$N$901,2,FALSE), "")</f>
        <v/>
      </c>
      <c r="F1167" t="s">
        <v>4391</v>
      </c>
      <c r="H1167" t="s">
        <v>5465</v>
      </c>
      <c r="I1167" t="s">
        <v>7410</v>
      </c>
      <c r="J1167" t="s">
        <v>4391</v>
      </c>
      <c r="K1167" t="s">
        <v>4391</v>
      </c>
      <c r="L1167" t="s">
        <v>4391</v>
      </c>
      <c r="M1167" t="s">
        <v>4391</v>
      </c>
    </row>
    <row r="1168" spans="1:13" hidden="1" x14ac:dyDescent="0.25">
      <c r="A1168" t="str">
        <f>IF(ISNA(VLOOKUP(H1168,thru_backplane!$M$2:$M$901,1,FALSE)),"",1)</f>
        <v/>
      </c>
      <c r="B1168" t="str">
        <f>IF(A1168=1,VLOOKUP(H1168,thru_backplane!$M$2:$N$901,2,FALSE), "")</f>
        <v/>
      </c>
      <c r="F1168" t="s">
        <v>4391</v>
      </c>
      <c r="H1168" t="s">
        <v>5466</v>
      </c>
      <c r="I1168" t="s">
        <v>7410</v>
      </c>
      <c r="J1168" t="s">
        <v>4391</v>
      </c>
      <c r="K1168" t="s">
        <v>4391</v>
      </c>
      <c r="L1168" t="s">
        <v>4391</v>
      </c>
      <c r="M1168" t="s">
        <v>4391</v>
      </c>
    </row>
    <row r="1169" spans="1:13" hidden="1" x14ac:dyDescent="0.25">
      <c r="A1169" t="str">
        <f>IF(ISNA(VLOOKUP(H1169,thru_backplane!$M$2:$M$901,1,FALSE)),"",1)</f>
        <v/>
      </c>
      <c r="B1169" t="str">
        <f>IF(A1169=1,VLOOKUP(H1169,thru_backplane!$M$2:$N$901,2,FALSE), "")</f>
        <v/>
      </c>
      <c r="F1169" t="s">
        <v>4391</v>
      </c>
      <c r="H1169" t="s">
        <v>5467</v>
      </c>
      <c r="I1169" t="s">
        <v>7410</v>
      </c>
      <c r="J1169" t="s">
        <v>4391</v>
      </c>
      <c r="K1169" t="s">
        <v>4391</v>
      </c>
      <c r="L1169" t="s">
        <v>4391</v>
      </c>
      <c r="M1169" t="s">
        <v>4391</v>
      </c>
    </row>
    <row r="1170" spans="1:13" hidden="1" x14ac:dyDescent="0.25">
      <c r="A1170" t="str">
        <f>IF(ISNA(VLOOKUP(H1170,thru_backplane!$M$2:$M$901,1,FALSE)),"",1)</f>
        <v/>
      </c>
      <c r="B1170" t="str">
        <f>IF(A1170=1,VLOOKUP(H1170,thru_backplane!$M$2:$N$901,2,FALSE), "")</f>
        <v/>
      </c>
      <c r="F1170" t="s">
        <v>4391</v>
      </c>
      <c r="H1170" t="s">
        <v>5468</v>
      </c>
      <c r="I1170" t="s">
        <v>7410</v>
      </c>
      <c r="J1170" t="s">
        <v>4391</v>
      </c>
      <c r="K1170" t="s">
        <v>4391</v>
      </c>
      <c r="L1170" t="s">
        <v>4391</v>
      </c>
      <c r="M1170" t="s">
        <v>4391</v>
      </c>
    </row>
    <row r="1171" spans="1:13" hidden="1" x14ac:dyDescent="0.25">
      <c r="A1171" t="str">
        <f>IF(ISNA(VLOOKUP(H1171,thru_backplane!$M$2:$M$901,1,FALSE)),"",1)</f>
        <v/>
      </c>
      <c r="B1171" t="str">
        <f>IF(A1171=1,VLOOKUP(H1171,thru_backplane!$M$2:$N$901,2,FALSE), "")</f>
        <v/>
      </c>
      <c r="F1171" t="s">
        <v>4391</v>
      </c>
      <c r="H1171" t="s">
        <v>5469</v>
      </c>
      <c r="I1171" t="s">
        <v>7410</v>
      </c>
      <c r="J1171" t="s">
        <v>4391</v>
      </c>
      <c r="K1171" t="s">
        <v>4391</v>
      </c>
      <c r="L1171" t="s">
        <v>4391</v>
      </c>
      <c r="M1171" t="s">
        <v>4391</v>
      </c>
    </row>
    <row r="1172" spans="1:13" hidden="1" x14ac:dyDescent="0.25">
      <c r="A1172" t="str">
        <f>IF(ISNA(VLOOKUP(H1172,thru_backplane!$M$2:$M$901,1,FALSE)),"",1)</f>
        <v/>
      </c>
      <c r="B1172" t="str">
        <f>IF(A1172=1,VLOOKUP(H1172,thru_backplane!$M$2:$N$901,2,FALSE), "")</f>
        <v/>
      </c>
      <c r="F1172" t="s">
        <v>4391</v>
      </c>
      <c r="H1172" t="s">
        <v>5470</v>
      </c>
      <c r="I1172" t="s">
        <v>7410</v>
      </c>
      <c r="J1172" t="s">
        <v>4391</v>
      </c>
      <c r="K1172" t="s">
        <v>4391</v>
      </c>
      <c r="L1172" t="s">
        <v>4391</v>
      </c>
      <c r="M1172" t="s">
        <v>4391</v>
      </c>
    </row>
    <row r="1173" spans="1:13" hidden="1" x14ac:dyDescent="0.25">
      <c r="A1173" t="str">
        <f>IF(ISNA(VLOOKUP(H1173,thru_backplane!$M$2:$M$901,1,FALSE)),"",1)</f>
        <v/>
      </c>
      <c r="B1173" t="str">
        <f>IF(A1173=1,VLOOKUP(H1173,thru_backplane!$M$2:$N$901,2,FALSE), "")</f>
        <v/>
      </c>
      <c r="F1173" t="s">
        <v>4391</v>
      </c>
      <c r="H1173" t="s">
        <v>5471</v>
      </c>
      <c r="I1173" t="s">
        <v>7410</v>
      </c>
      <c r="J1173" t="s">
        <v>4391</v>
      </c>
      <c r="K1173" t="s">
        <v>4391</v>
      </c>
      <c r="L1173" t="s">
        <v>4391</v>
      </c>
      <c r="M1173" t="s">
        <v>4391</v>
      </c>
    </row>
    <row r="1174" spans="1:13" hidden="1" x14ac:dyDescent="0.25">
      <c r="A1174" t="str">
        <f>IF(ISNA(VLOOKUP(H1174,thru_backplane!$M$2:$M$901,1,FALSE)),"",1)</f>
        <v/>
      </c>
      <c r="B1174" t="str">
        <f>IF(A1174=1,VLOOKUP(H1174,thru_backplane!$M$2:$N$901,2,FALSE), "")</f>
        <v/>
      </c>
      <c r="F1174" t="s">
        <v>4391</v>
      </c>
      <c r="H1174" t="s">
        <v>5472</v>
      </c>
      <c r="I1174" t="s">
        <v>7410</v>
      </c>
      <c r="J1174" t="s">
        <v>4391</v>
      </c>
      <c r="K1174" t="s">
        <v>4391</v>
      </c>
      <c r="L1174" t="s">
        <v>4391</v>
      </c>
      <c r="M1174" t="s">
        <v>4391</v>
      </c>
    </row>
    <row r="1175" spans="1:13" hidden="1" x14ac:dyDescent="0.25">
      <c r="A1175" t="str">
        <f>IF(ISNA(VLOOKUP(H1175,thru_backplane!$M$2:$M$901,1,FALSE)),"",1)</f>
        <v/>
      </c>
      <c r="B1175" t="str">
        <f>IF(A1175=1,VLOOKUP(H1175,thru_backplane!$M$2:$N$901,2,FALSE), "")</f>
        <v/>
      </c>
      <c r="F1175" t="s">
        <v>4391</v>
      </c>
      <c r="H1175" t="s">
        <v>5473</v>
      </c>
      <c r="I1175" t="s">
        <v>7410</v>
      </c>
      <c r="J1175" t="s">
        <v>4391</v>
      </c>
      <c r="K1175" t="s">
        <v>4391</v>
      </c>
      <c r="L1175" t="s">
        <v>4391</v>
      </c>
      <c r="M1175" t="s">
        <v>4391</v>
      </c>
    </row>
    <row r="1176" spans="1:13" hidden="1" x14ac:dyDescent="0.25">
      <c r="A1176" t="str">
        <f>IF(ISNA(VLOOKUP(H1176,thru_backplane!$M$2:$M$901,1,FALSE)),"",1)</f>
        <v/>
      </c>
      <c r="B1176" t="str">
        <f>IF(A1176=1,VLOOKUP(H1176,thru_backplane!$M$2:$N$901,2,FALSE), "")</f>
        <v/>
      </c>
      <c r="F1176" t="s">
        <v>4391</v>
      </c>
      <c r="H1176" t="s">
        <v>5474</v>
      </c>
      <c r="I1176" t="s">
        <v>7410</v>
      </c>
      <c r="J1176" t="s">
        <v>4391</v>
      </c>
      <c r="K1176" t="s">
        <v>4391</v>
      </c>
      <c r="L1176" t="s">
        <v>4391</v>
      </c>
      <c r="M1176" t="s">
        <v>4391</v>
      </c>
    </row>
    <row r="1177" spans="1:13" hidden="1" x14ac:dyDescent="0.25">
      <c r="A1177" t="str">
        <f>IF(ISNA(VLOOKUP(H1177,thru_backplane!$M$2:$M$901,1,FALSE)),"",1)</f>
        <v/>
      </c>
      <c r="B1177" t="str">
        <f>IF(A1177=1,VLOOKUP(H1177,thru_backplane!$M$2:$N$901,2,FALSE), "")</f>
        <v/>
      </c>
      <c r="F1177" t="s">
        <v>4391</v>
      </c>
      <c r="H1177" t="s">
        <v>5475</v>
      </c>
      <c r="I1177" t="s">
        <v>7410</v>
      </c>
      <c r="J1177" t="s">
        <v>4391</v>
      </c>
      <c r="K1177" t="s">
        <v>4391</v>
      </c>
      <c r="L1177" t="s">
        <v>4391</v>
      </c>
      <c r="M1177" t="s">
        <v>4391</v>
      </c>
    </row>
    <row r="1178" spans="1:13" hidden="1" x14ac:dyDescent="0.25">
      <c r="A1178" t="str">
        <f>IF(ISNA(VLOOKUP(H1178,thru_backplane!$M$2:$M$901,1,FALSE)),"",1)</f>
        <v/>
      </c>
      <c r="B1178" t="str">
        <f>IF(A1178=1,VLOOKUP(H1178,thru_backplane!$M$2:$N$901,2,FALSE), "")</f>
        <v/>
      </c>
      <c r="F1178" t="s">
        <v>4391</v>
      </c>
      <c r="H1178" t="s">
        <v>5476</v>
      </c>
      <c r="I1178" t="s">
        <v>7410</v>
      </c>
      <c r="J1178" t="s">
        <v>4391</v>
      </c>
      <c r="K1178" t="s">
        <v>4391</v>
      </c>
      <c r="L1178" t="s">
        <v>4391</v>
      </c>
      <c r="M1178" t="s">
        <v>4391</v>
      </c>
    </row>
    <row r="1179" spans="1:13" hidden="1" x14ac:dyDescent="0.25">
      <c r="A1179" t="str">
        <f>IF(ISNA(VLOOKUP(H1179,thru_backplane!$M$2:$M$901,1,FALSE)),"",1)</f>
        <v/>
      </c>
      <c r="B1179" t="str">
        <f>IF(A1179=1,VLOOKUP(H1179,thru_backplane!$M$2:$N$901,2,FALSE), "")</f>
        <v/>
      </c>
      <c r="F1179" t="s">
        <v>4391</v>
      </c>
      <c r="H1179" t="s">
        <v>5477</v>
      </c>
      <c r="I1179" t="s">
        <v>7410</v>
      </c>
      <c r="J1179" t="s">
        <v>4391</v>
      </c>
      <c r="K1179" t="s">
        <v>4391</v>
      </c>
      <c r="L1179" t="s">
        <v>4391</v>
      </c>
      <c r="M1179" t="s">
        <v>4391</v>
      </c>
    </row>
    <row r="1180" spans="1:13" hidden="1" x14ac:dyDescent="0.25">
      <c r="A1180" t="str">
        <f>IF(ISNA(VLOOKUP(H1180,thru_backplane!$M$2:$M$901,1,FALSE)),"",1)</f>
        <v/>
      </c>
      <c r="B1180" t="str">
        <f>IF(A1180=1,VLOOKUP(H1180,thru_backplane!$M$2:$N$901,2,FALSE), "")</f>
        <v/>
      </c>
      <c r="F1180" t="s">
        <v>4391</v>
      </c>
      <c r="H1180" t="s">
        <v>5478</v>
      </c>
      <c r="I1180" t="s">
        <v>7410</v>
      </c>
      <c r="J1180" t="s">
        <v>4391</v>
      </c>
      <c r="K1180" t="s">
        <v>4391</v>
      </c>
      <c r="L1180" t="s">
        <v>4391</v>
      </c>
      <c r="M1180" t="s">
        <v>4391</v>
      </c>
    </row>
    <row r="1181" spans="1:13" hidden="1" x14ac:dyDescent="0.25">
      <c r="A1181" t="str">
        <f>IF(ISNA(VLOOKUP(H1181,thru_backplane!$M$2:$M$901,1,FALSE)),"",1)</f>
        <v/>
      </c>
      <c r="B1181" t="str">
        <f>IF(A1181=1,VLOOKUP(H1181,thru_backplane!$M$2:$N$901,2,FALSE), "")</f>
        <v/>
      </c>
      <c r="F1181" t="s">
        <v>4391</v>
      </c>
      <c r="H1181" t="s">
        <v>5479</v>
      </c>
      <c r="I1181" t="s">
        <v>7410</v>
      </c>
      <c r="J1181" t="s">
        <v>4391</v>
      </c>
      <c r="K1181" t="s">
        <v>4391</v>
      </c>
      <c r="L1181" t="s">
        <v>4391</v>
      </c>
      <c r="M1181" t="s">
        <v>4391</v>
      </c>
    </row>
    <row r="1182" spans="1:13" hidden="1" x14ac:dyDescent="0.25">
      <c r="A1182" t="str">
        <f>IF(ISNA(VLOOKUP(H1182,thru_backplane!$M$2:$M$901,1,FALSE)),"",1)</f>
        <v/>
      </c>
      <c r="B1182" t="str">
        <f>IF(A1182=1,VLOOKUP(H1182,thru_backplane!$M$2:$N$901,2,FALSE), "")</f>
        <v/>
      </c>
      <c r="F1182" t="s">
        <v>4391</v>
      </c>
      <c r="H1182" t="s">
        <v>5480</v>
      </c>
      <c r="I1182" t="s">
        <v>7410</v>
      </c>
      <c r="J1182" t="s">
        <v>4391</v>
      </c>
      <c r="K1182" t="s">
        <v>4391</v>
      </c>
      <c r="L1182" t="s">
        <v>4391</v>
      </c>
      <c r="M1182" t="s">
        <v>4391</v>
      </c>
    </row>
    <row r="1183" spans="1:13" hidden="1" x14ac:dyDescent="0.25">
      <c r="A1183" t="str">
        <f>IF(ISNA(VLOOKUP(H1183,thru_backplane!$M$2:$M$901,1,FALSE)),"",1)</f>
        <v/>
      </c>
      <c r="B1183" t="str">
        <f>IF(A1183=1,VLOOKUP(H1183,thru_backplane!$M$2:$N$901,2,FALSE), "")</f>
        <v/>
      </c>
      <c r="F1183" t="s">
        <v>4391</v>
      </c>
      <c r="H1183" t="s">
        <v>5481</v>
      </c>
      <c r="I1183" t="s">
        <v>7410</v>
      </c>
      <c r="J1183" t="s">
        <v>4391</v>
      </c>
      <c r="K1183" t="s">
        <v>4391</v>
      </c>
      <c r="L1183" t="s">
        <v>4391</v>
      </c>
      <c r="M1183" t="s">
        <v>4391</v>
      </c>
    </row>
    <row r="1184" spans="1:13" hidden="1" x14ac:dyDescent="0.25">
      <c r="A1184" t="str">
        <f>IF(ISNA(VLOOKUP(H1184,thru_backplane!$M$2:$M$901,1,FALSE)),"",1)</f>
        <v/>
      </c>
      <c r="B1184" t="str">
        <f>IF(A1184=1,VLOOKUP(H1184,thru_backplane!$M$2:$N$901,2,FALSE), "")</f>
        <v/>
      </c>
      <c r="F1184" t="s">
        <v>4391</v>
      </c>
      <c r="H1184" t="s">
        <v>4189</v>
      </c>
      <c r="I1184" t="s">
        <v>7410</v>
      </c>
      <c r="J1184" t="s">
        <v>4391</v>
      </c>
      <c r="K1184" t="s">
        <v>4391</v>
      </c>
      <c r="L1184" t="s">
        <v>4391</v>
      </c>
      <c r="M1184" t="s">
        <v>4391</v>
      </c>
    </row>
    <row r="1185" spans="1:13" hidden="1" x14ac:dyDescent="0.25">
      <c r="A1185" t="str">
        <f>IF(ISNA(VLOOKUP(H1185,thru_backplane!$M$2:$M$901,1,FALSE)),"",1)</f>
        <v/>
      </c>
      <c r="B1185" t="str">
        <f>IF(A1185=1,VLOOKUP(H1185,thru_backplane!$M$2:$N$901,2,FALSE), "")</f>
        <v/>
      </c>
      <c r="F1185" t="s">
        <v>4391</v>
      </c>
      <c r="H1185" t="s">
        <v>5482</v>
      </c>
      <c r="I1185" t="s">
        <v>7410</v>
      </c>
      <c r="J1185" t="s">
        <v>4391</v>
      </c>
      <c r="K1185" t="s">
        <v>4391</v>
      </c>
      <c r="L1185" t="s">
        <v>4391</v>
      </c>
      <c r="M1185" t="s">
        <v>4391</v>
      </c>
    </row>
    <row r="1186" spans="1:13" hidden="1" x14ac:dyDescent="0.25">
      <c r="A1186" t="str">
        <f>IF(ISNA(VLOOKUP(H1186,thru_backplane!$M$2:$M$901,1,FALSE)),"",1)</f>
        <v/>
      </c>
      <c r="B1186" t="str">
        <f>IF(A1186=1,VLOOKUP(H1186,thru_backplane!$M$2:$N$901,2,FALSE), "")</f>
        <v/>
      </c>
      <c r="F1186" t="s">
        <v>4391</v>
      </c>
      <c r="H1186" t="s">
        <v>5483</v>
      </c>
      <c r="I1186" t="s">
        <v>7410</v>
      </c>
      <c r="J1186" t="s">
        <v>4391</v>
      </c>
      <c r="K1186" t="s">
        <v>4391</v>
      </c>
      <c r="L1186" t="s">
        <v>4391</v>
      </c>
      <c r="M1186" t="s">
        <v>4391</v>
      </c>
    </row>
    <row r="1187" spans="1:13" hidden="1" x14ac:dyDescent="0.25">
      <c r="A1187" t="str">
        <f>IF(ISNA(VLOOKUP(H1187,thru_backplane!$M$2:$M$901,1,FALSE)),"",1)</f>
        <v/>
      </c>
      <c r="B1187" t="str">
        <f>IF(A1187=1,VLOOKUP(H1187,thru_backplane!$M$2:$N$901,2,FALSE), "")</f>
        <v/>
      </c>
      <c r="F1187" t="s">
        <v>4391</v>
      </c>
      <c r="H1187" t="s">
        <v>5484</v>
      </c>
      <c r="I1187" t="s">
        <v>7410</v>
      </c>
      <c r="J1187" t="s">
        <v>4391</v>
      </c>
      <c r="K1187" t="s">
        <v>4391</v>
      </c>
      <c r="L1187" t="s">
        <v>4391</v>
      </c>
      <c r="M1187" t="s">
        <v>4391</v>
      </c>
    </row>
    <row r="1188" spans="1:13" hidden="1" x14ac:dyDescent="0.25">
      <c r="A1188" t="str">
        <f>IF(ISNA(VLOOKUP(H1188,thru_backplane!$M$2:$M$901,1,FALSE)),"",1)</f>
        <v/>
      </c>
      <c r="B1188" t="str">
        <f>IF(A1188=1,VLOOKUP(H1188,thru_backplane!$M$2:$N$901,2,FALSE), "")</f>
        <v/>
      </c>
      <c r="F1188" t="s">
        <v>4391</v>
      </c>
      <c r="H1188" t="s">
        <v>5485</v>
      </c>
      <c r="I1188" t="s">
        <v>7410</v>
      </c>
      <c r="J1188" t="s">
        <v>4391</v>
      </c>
      <c r="K1188" t="s">
        <v>4391</v>
      </c>
      <c r="L1188" t="s">
        <v>4391</v>
      </c>
      <c r="M1188" t="s">
        <v>4391</v>
      </c>
    </row>
    <row r="1189" spans="1:13" hidden="1" x14ac:dyDescent="0.25">
      <c r="A1189" t="str">
        <f>IF(ISNA(VLOOKUP(H1189,thru_backplane!$M$2:$M$901,1,FALSE)),"",1)</f>
        <v/>
      </c>
      <c r="B1189" t="str">
        <f>IF(A1189=1,VLOOKUP(H1189,thru_backplane!$M$2:$N$901,2,FALSE), "")</f>
        <v/>
      </c>
      <c r="F1189" t="s">
        <v>4391</v>
      </c>
      <c r="H1189" t="s">
        <v>5486</v>
      </c>
      <c r="I1189" t="s">
        <v>7410</v>
      </c>
      <c r="J1189" t="s">
        <v>4391</v>
      </c>
      <c r="K1189" t="s">
        <v>4391</v>
      </c>
      <c r="L1189" t="s">
        <v>4391</v>
      </c>
      <c r="M1189" t="s">
        <v>4391</v>
      </c>
    </row>
    <row r="1190" spans="1:13" hidden="1" x14ac:dyDescent="0.25">
      <c r="A1190" t="str">
        <f>IF(ISNA(VLOOKUP(H1190,thru_backplane!$M$2:$M$901,1,FALSE)),"",1)</f>
        <v/>
      </c>
      <c r="B1190" t="str">
        <f>IF(A1190=1,VLOOKUP(H1190,thru_backplane!$M$2:$N$901,2,FALSE), "")</f>
        <v/>
      </c>
      <c r="F1190" t="s">
        <v>4391</v>
      </c>
      <c r="H1190" t="s">
        <v>5487</v>
      </c>
      <c r="I1190" t="s">
        <v>7410</v>
      </c>
      <c r="J1190" t="s">
        <v>4391</v>
      </c>
      <c r="K1190" t="s">
        <v>4391</v>
      </c>
      <c r="L1190" t="s">
        <v>4391</v>
      </c>
      <c r="M1190" t="s">
        <v>4391</v>
      </c>
    </row>
    <row r="1191" spans="1:13" hidden="1" x14ac:dyDescent="0.25">
      <c r="A1191" t="str">
        <f>IF(ISNA(VLOOKUP(H1191,thru_backplane!$M$2:$M$901,1,FALSE)),"",1)</f>
        <v/>
      </c>
      <c r="B1191" t="str">
        <f>IF(A1191=1,VLOOKUP(H1191,thru_backplane!$M$2:$N$901,2,FALSE), "")</f>
        <v/>
      </c>
      <c r="F1191" t="s">
        <v>4391</v>
      </c>
      <c r="H1191" t="s">
        <v>5488</v>
      </c>
      <c r="I1191" t="s">
        <v>7410</v>
      </c>
      <c r="J1191" t="s">
        <v>4391</v>
      </c>
      <c r="K1191" t="s">
        <v>4391</v>
      </c>
      <c r="L1191" t="s">
        <v>4391</v>
      </c>
      <c r="M1191" t="s">
        <v>4391</v>
      </c>
    </row>
    <row r="1192" spans="1:13" hidden="1" x14ac:dyDescent="0.25">
      <c r="A1192" t="str">
        <f>IF(ISNA(VLOOKUP(H1192,thru_backplane!$M$2:$M$901,1,FALSE)),"",1)</f>
        <v/>
      </c>
      <c r="B1192" t="str">
        <f>IF(A1192=1,VLOOKUP(H1192,thru_backplane!$M$2:$N$901,2,FALSE), "")</f>
        <v/>
      </c>
      <c r="F1192" t="s">
        <v>4391</v>
      </c>
      <c r="H1192" t="s">
        <v>5489</v>
      </c>
      <c r="I1192" t="s">
        <v>7410</v>
      </c>
      <c r="J1192" t="s">
        <v>4391</v>
      </c>
      <c r="K1192" t="s">
        <v>4391</v>
      </c>
      <c r="L1192" t="s">
        <v>4391</v>
      </c>
      <c r="M1192" t="s">
        <v>4391</v>
      </c>
    </row>
    <row r="1193" spans="1:13" hidden="1" x14ac:dyDescent="0.25">
      <c r="A1193" t="str">
        <f>IF(ISNA(VLOOKUP(H1193,thru_backplane!$M$2:$M$901,1,FALSE)),"",1)</f>
        <v/>
      </c>
      <c r="B1193" t="str">
        <f>IF(A1193=1,VLOOKUP(H1193,thru_backplane!$M$2:$N$901,2,FALSE), "")</f>
        <v/>
      </c>
      <c r="F1193" t="s">
        <v>4391</v>
      </c>
      <c r="H1193" t="s">
        <v>5490</v>
      </c>
      <c r="I1193" t="s">
        <v>7410</v>
      </c>
      <c r="J1193" t="s">
        <v>4391</v>
      </c>
      <c r="K1193" t="s">
        <v>4391</v>
      </c>
      <c r="L1193" t="s">
        <v>4391</v>
      </c>
      <c r="M1193" t="s">
        <v>4391</v>
      </c>
    </row>
    <row r="1194" spans="1:13" hidden="1" x14ac:dyDescent="0.25">
      <c r="A1194" t="str">
        <f>IF(ISNA(VLOOKUP(H1194,thru_backplane!$M$2:$M$901,1,FALSE)),"",1)</f>
        <v/>
      </c>
      <c r="B1194" t="str">
        <f>IF(A1194=1,VLOOKUP(H1194,thru_backplane!$M$2:$N$901,2,FALSE), "")</f>
        <v/>
      </c>
      <c r="F1194" t="s">
        <v>4391</v>
      </c>
      <c r="H1194" t="s">
        <v>5491</v>
      </c>
      <c r="I1194" t="s">
        <v>7410</v>
      </c>
      <c r="J1194" t="s">
        <v>4391</v>
      </c>
      <c r="K1194" t="s">
        <v>4391</v>
      </c>
      <c r="L1194" t="s">
        <v>4391</v>
      </c>
      <c r="M1194" t="s">
        <v>4391</v>
      </c>
    </row>
    <row r="1195" spans="1:13" hidden="1" x14ac:dyDescent="0.25">
      <c r="A1195" t="str">
        <f>IF(ISNA(VLOOKUP(H1195,thru_backplane!$M$2:$M$901,1,FALSE)),"",1)</f>
        <v/>
      </c>
      <c r="B1195" t="str">
        <f>IF(A1195=1,VLOOKUP(H1195,thru_backplane!$M$2:$N$901,2,FALSE), "")</f>
        <v/>
      </c>
      <c r="F1195" t="s">
        <v>4391</v>
      </c>
      <c r="H1195" t="s">
        <v>5492</v>
      </c>
      <c r="I1195" t="s">
        <v>7410</v>
      </c>
      <c r="J1195" t="s">
        <v>4391</v>
      </c>
      <c r="K1195" t="s">
        <v>4391</v>
      </c>
      <c r="L1195" t="s">
        <v>4391</v>
      </c>
      <c r="M1195" t="s">
        <v>4391</v>
      </c>
    </row>
    <row r="1196" spans="1:13" hidden="1" x14ac:dyDescent="0.25">
      <c r="A1196" t="str">
        <f>IF(ISNA(VLOOKUP(H1196,thru_backplane!$M$2:$M$901,1,FALSE)),"",1)</f>
        <v/>
      </c>
      <c r="B1196" t="str">
        <f>IF(A1196=1,VLOOKUP(H1196,thru_backplane!$M$2:$N$901,2,FALSE), "")</f>
        <v/>
      </c>
      <c r="F1196" t="s">
        <v>4391</v>
      </c>
      <c r="H1196" t="s">
        <v>5493</v>
      </c>
      <c r="I1196" t="s">
        <v>7410</v>
      </c>
      <c r="J1196" t="s">
        <v>4391</v>
      </c>
      <c r="K1196" t="s">
        <v>4391</v>
      </c>
      <c r="L1196" t="s">
        <v>4391</v>
      </c>
      <c r="M1196" t="s">
        <v>4391</v>
      </c>
    </row>
    <row r="1197" spans="1:13" hidden="1" x14ac:dyDescent="0.25">
      <c r="A1197" t="str">
        <f>IF(ISNA(VLOOKUP(H1197,thru_backplane!$M$2:$M$901,1,FALSE)),"",1)</f>
        <v/>
      </c>
      <c r="B1197" t="str">
        <f>IF(A1197=1,VLOOKUP(H1197,thru_backplane!$M$2:$N$901,2,FALSE), "")</f>
        <v/>
      </c>
      <c r="F1197" t="s">
        <v>4391</v>
      </c>
      <c r="H1197" t="s">
        <v>5494</v>
      </c>
      <c r="I1197" t="s">
        <v>7410</v>
      </c>
      <c r="J1197" t="s">
        <v>4391</v>
      </c>
      <c r="K1197" t="s">
        <v>4391</v>
      </c>
      <c r="L1197" t="s">
        <v>4391</v>
      </c>
      <c r="M1197" t="s">
        <v>4391</v>
      </c>
    </row>
    <row r="1198" spans="1:13" hidden="1" x14ac:dyDescent="0.25">
      <c r="A1198" t="str">
        <f>IF(ISNA(VLOOKUP(H1198,thru_backplane!$M$2:$M$901,1,FALSE)),"",1)</f>
        <v/>
      </c>
      <c r="B1198" t="str">
        <f>IF(A1198=1,VLOOKUP(H1198,thru_backplane!$M$2:$N$901,2,FALSE), "")</f>
        <v/>
      </c>
      <c r="F1198" t="s">
        <v>4391</v>
      </c>
      <c r="H1198" t="s">
        <v>5495</v>
      </c>
      <c r="I1198" t="s">
        <v>7410</v>
      </c>
      <c r="J1198" t="s">
        <v>4391</v>
      </c>
      <c r="K1198" t="s">
        <v>4391</v>
      </c>
      <c r="L1198" t="s">
        <v>4391</v>
      </c>
      <c r="M1198" t="s">
        <v>4391</v>
      </c>
    </row>
    <row r="1199" spans="1:13" hidden="1" x14ac:dyDescent="0.25">
      <c r="A1199" t="str">
        <f>IF(ISNA(VLOOKUP(H1199,thru_backplane!$M$2:$M$901,1,FALSE)),"",1)</f>
        <v/>
      </c>
      <c r="B1199" t="str">
        <f>IF(A1199=1,VLOOKUP(H1199,thru_backplane!$M$2:$N$901,2,FALSE), "")</f>
        <v/>
      </c>
      <c r="F1199" t="s">
        <v>4391</v>
      </c>
      <c r="H1199" t="s">
        <v>5496</v>
      </c>
      <c r="I1199" t="s">
        <v>7410</v>
      </c>
      <c r="J1199" t="s">
        <v>4391</v>
      </c>
      <c r="K1199" t="s">
        <v>4391</v>
      </c>
      <c r="L1199" t="s">
        <v>4391</v>
      </c>
      <c r="M1199" t="s">
        <v>4391</v>
      </c>
    </row>
    <row r="1200" spans="1:13" hidden="1" x14ac:dyDescent="0.25">
      <c r="A1200" t="str">
        <f>IF(ISNA(VLOOKUP(H1200,thru_backplane!$M$2:$M$901,1,FALSE)),"",1)</f>
        <v/>
      </c>
      <c r="B1200" t="str">
        <f>IF(A1200=1,VLOOKUP(H1200,thru_backplane!$M$2:$N$901,2,FALSE), "")</f>
        <v/>
      </c>
      <c r="F1200" t="s">
        <v>4391</v>
      </c>
      <c r="H1200" t="s">
        <v>5497</v>
      </c>
      <c r="I1200" t="s">
        <v>7410</v>
      </c>
      <c r="J1200" t="s">
        <v>4391</v>
      </c>
      <c r="K1200" t="s">
        <v>4391</v>
      </c>
      <c r="L1200" t="s">
        <v>4391</v>
      </c>
      <c r="M1200" t="s">
        <v>4391</v>
      </c>
    </row>
    <row r="1201" spans="1:13" hidden="1" x14ac:dyDescent="0.25">
      <c r="A1201" t="str">
        <f>IF(ISNA(VLOOKUP(H1201,thru_backplane!$M$2:$M$901,1,FALSE)),"",1)</f>
        <v/>
      </c>
      <c r="B1201" t="str">
        <f>IF(A1201=1,VLOOKUP(H1201,thru_backplane!$M$2:$N$901,2,FALSE), "")</f>
        <v/>
      </c>
      <c r="F1201" t="s">
        <v>4391</v>
      </c>
      <c r="H1201" t="s">
        <v>4253</v>
      </c>
      <c r="I1201" t="s">
        <v>7410</v>
      </c>
      <c r="J1201" t="s">
        <v>4391</v>
      </c>
      <c r="K1201" t="s">
        <v>4391</v>
      </c>
      <c r="L1201" t="s">
        <v>4391</v>
      </c>
      <c r="M1201" t="s">
        <v>4391</v>
      </c>
    </row>
    <row r="1202" spans="1:13" hidden="1" x14ac:dyDescent="0.25">
      <c r="A1202" t="str">
        <f>IF(ISNA(VLOOKUP(H1202,thru_backplane!$M$2:$M$901,1,FALSE)),"",1)</f>
        <v/>
      </c>
      <c r="B1202" t="str">
        <f>IF(A1202=1,VLOOKUP(H1202,thru_backplane!$M$2:$N$901,2,FALSE), "")</f>
        <v/>
      </c>
      <c r="F1202" t="s">
        <v>4391</v>
      </c>
      <c r="H1202" t="s">
        <v>5498</v>
      </c>
      <c r="I1202" t="s">
        <v>7410</v>
      </c>
      <c r="J1202" t="s">
        <v>4391</v>
      </c>
      <c r="K1202" t="s">
        <v>4391</v>
      </c>
      <c r="L1202" t="s">
        <v>4391</v>
      </c>
      <c r="M1202" t="s">
        <v>4391</v>
      </c>
    </row>
    <row r="1203" spans="1:13" hidden="1" x14ac:dyDescent="0.25">
      <c r="A1203" t="str">
        <f>IF(ISNA(VLOOKUP(H1203,thru_backplane!$M$2:$M$901,1,FALSE)),"",1)</f>
        <v/>
      </c>
      <c r="B1203" t="str">
        <f>IF(A1203=1,VLOOKUP(H1203,thru_backplane!$M$2:$N$901,2,FALSE), "")</f>
        <v/>
      </c>
      <c r="F1203" t="s">
        <v>4391</v>
      </c>
      <c r="H1203" t="s">
        <v>5499</v>
      </c>
      <c r="I1203" t="s">
        <v>7410</v>
      </c>
      <c r="J1203" t="s">
        <v>4391</v>
      </c>
      <c r="K1203" t="s">
        <v>4391</v>
      </c>
      <c r="L1203" t="s">
        <v>4391</v>
      </c>
      <c r="M1203" t="s">
        <v>4391</v>
      </c>
    </row>
    <row r="1204" spans="1:13" hidden="1" x14ac:dyDescent="0.25">
      <c r="A1204" t="str">
        <f>IF(ISNA(VLOOKUP(H1204,thru_backplane!$M$2:$M$901,1,FALSE)),"",1)</f>
        <v/>
      </c>
      <c r="B1204" t="str">
        <f>IF(A1204=1,VLOOKUP(H1204,thru_backplane!$M$2:$N$901,2,FALSE), "")</f>
        <v/>
      </c>
      <c r="F1204" t="s">
        <v>4391</v>
      </c>
      <c r="H1204" t="s">
        <v>5500</v>
      </c>
      <c r="I1204" t="s">
        <v>7410</v>
      </c>
      <c r="J1204" t="s">
        <v>4391</v>
      </c>
      <c r="K1204" t="s">
        <v>4391</v>
      </c>
      <c r="L1204" t="s">
        <v>4391</v>
      </c>
      <c r="M1204" t="s">
        <v>4391</v>
      </c>
    </row>
    <row r="1205" spans="1:13" hidden="1" x14ac:dyDescent="0.25">
      <c r="A1205" t="str">
        <f>IF(ISNA(VLOOKUP(H1205,thru_backplane!$M$2:$M$901,1,FALSE)),"",1)</f>
        <v/>
      </c>
      <c r="B1205" t="str">
        <f>IF(A1205=1,VLOOKUP(H1205,thru_backplane!$M$2:$N$901,2,FALSE), "")</f>
        <v/>
      </c>
      <c r="F1205" t="s">
        <v>4391</v>
      </c>
      <c r="H1205" t="s">
        <v>5501</v>
      </c>
      <c r="I1205" t="s">
        <v>7410</v>
      </c>
      <c r="J1205" t="s">
        <v>4391</v>
      </c>
      <c r="K1205" t="s">
        <v>4391</v>
      </c>
      <c r="L1205" t="s">
        <v>4391</v>
      </c>
      <c r="M1205" t="s">
        <v>4391</v>
      </c>
    </row>
    <row r="1206" spans="1:13" hidden="1" x14ac:dyDescent="0.25">
      <c r="A1206" t="str">
        <f>IF(ISNA(VLOOKUP(H1206,thru_backplane!$M$2:$M$901,1,FALSE)),"",1)</f>
        <v/>
      </c>
      <c r="B1206" t="str">
        <f>IF(A1206=1,VLOOKUP(H1206,thru_backplane!$M$2:$N$901,2,FALSE), "")</f>
        <v/>
      </c>
      <c r="F1206" t="s">
        <v>4391</v>
      </c>
      <c r="H1206" t="s">
        <v>5502</v>
      </c>
      <c r="I1206" t="s">
        <v>7410</v>
      </c>
      <c r="J1206" t="s">
        <v>4391</v>
      </c>
      <c r="K1206" t="s">
        <v>4391</v>
      </c>
      <c r="L1206" t="s">
        <v>4391</v>
      </c>
      <c r="M1206" t="s">
        <v>4391</v>
      </c>
    </row>
    <row r="1207" spans="1:13" hidden="1" x14ac:dyDescent="0.25">
      <c r="A1207" t="str">
        <f>IF(ISNA(VLOOKUP(H1207,thru_backplane!$M$2:$M$901,1,FALSE)),"",1)</f>
        <v/>
      </c>
      <c r="B1207" t="str">
        <f>IF(A1207=1,VLOOKUP(H1207,thru_backplane!$M$2:$N$901,2,FALSE), "")</f>
        <v/>
      </c>
      <c r="F1207" t="s">
        <v>4391</v>
      </c>
      <c r="H1207" t="s">
        <v>5503</v>
      </c>
      <c r="I1207" t="s">
        <v>7410</v>
      </c>
      <c r="J1207" t="s">
        <v>4391</v>
      </c>
      <c r="K1207" t="s">
        <v>4391</v>
      </c>
      <c r="L1207" t="s">
        <v>4391</v>
      </c>
      <c r="M1207" t="s">
        <v>4391</v>
      </c>
    </row>
    <row r="1208" spans="1:13" hidden="1" x14ac:dyDescent="0.25">
      <c r="A1208" t="str">
        <f>IF(ISNA(VLOOKUP(H1208,thru_backplane!$M$2:$M$901,1,FALSE)),"",1)</f>
        <v/>
      </c>
      <c r="B1208" t="str">
        <f>IF(A1208=1,VLOOKUP(H1208,thru_backplane!$M$2:$N$901,2,FALSE), "")</f>
        <v/>
      </c>
      <c r="F1208" t="s">
        <v>4391</v>
      </c>
      <c r="H1208" t="s">
        <v>5504</v>
      </c>
      <c r="I1208" t="s">
        <v>7410</v>
      </c>
      <c r="J1208" t="s">
        <v>4391</v>
      </c>
      <c r="K1208" t="s">
        <v>4391</v>
      </c>
      <c r="L1208" t="s">
        <v>4391</v>
      </c>
      <c r="M1208" t="s">
        <v>4391</v>
      </c>
    </row>
    <row r="1209" spans="1:13" hidden="1" x14ac:dyDescent="0.25">
      <c r="A1209" t="str">
        <f>IF(ISNA(VLOOKUP(H1209,thru_backplane!$M$2:$M$901,1,FALSE)),"",1)</f>
        <v/>
      </c>
      <c r="B1209" t="str">
        <f>IF(A1209=1,VLOOKUP(H1209,thru_backplane!$M$2:$N$901,2,FALSE), "")</f>
        <v/>
      </c>
      <c r="F1209" t="s">
        <v>4391</v>
      </c>
      <c r="H1209" t="s">
        <v>5505</v>
      </c>
      <c r="I1209" t="s">
        <v>7410</v>
      </c>
      <c r="J1209" t="s">
        <v>4391</v>
      </c>
      <c r="K1209" t="s">
        <v>4391</v>
      </c>
      <c r="L1209" t="s">
        <v>4391</v>
      </c>
      <c r="M1209" t="s">
        <v>4391</v>
      </c>
    </row>
    <row r="1210" spans="1:13" hidden="1" x14ac:dyDescent="0.25">
      <c r="A1210" t="str">
        <f>IF(ISNA(VLOOKUP(H1210,thru_backplane!$M$2:$M$901,1,FALSE)),"",1)</f>
        <v/>
      </c>
      <c r="B1210" t="str">
        <f>IF(A1210=1,VLOOKUP(H1210,thru_backplane!$M$2:$N$901,2,FALSE), "")</f>
        <v/>
      </c>
      <c r="F1210" t="s">
        <v>4391</v>
      </c>
      <c r="H1210" t="s">
        <v>5506</v>
      </c>
      <c r="I1210" t="s">
        <v>7410</v>
      </c>
      <c r="J1210" t="s">
        <v>4391</v>
      </c>
      <c r="K1210" t="s">
        <v>4391</v>
      </c>
      <c r="L1210" t="s">
        <v>4391</v>
      </c>
      <c r="M1210" t="s">
        <v>4391</v>
      </c>
    </row>
    <row r="1211" spans="1:13" hidden="1" x14ac:dyDescent="0.25">
      <c r="A1211" t="str">
        <f>IF(ISNA(VLOOKUP(H1211,thru_backplane!$M$2:$M$901,1,FALSE)),"",1)</f>
        <v/>
      </c>
      <c r="B1211" t="str">
        <f>IF(A1211=1,VLOOKUP(H1211,thru_backplane!$M$2:$N$901,2,FALSE), "")</f>
        <v/>
      </c>
      <c r="F1211" t="s">
        <v>4391</v>
      </c>
      <c r="H1211" t="s">
        <v>5507</v>
      </c>
      <c r="I1211" t="s">
        <v>7410</v>
      </c>
      <c r="J1211" t="s">
        <v>4391</v>
      </c>
      <c r="K1211" t="s">
        <v>4391</v>
      </c>
      <c r="L1211" t="s">
        <v>4391</v>
      </c>
      <c r="M1211" t="s">
        <v>4391</v>
      </c>
    </row>
    <row r="1212" spans="1:13" hidden="1" x14ac:dyDescent="0.25">
      <c r="A1212" t="str">
        <f>IF(ISNA(VLOOKUP(H1212,thru_backplane!$M$2:$M$901,1,FALSE)),"",1)</f>
        <v/>
      </c>
      <c r="B1212" t="str">
        <f>IF(A1212=1,VLOOKUP(H1212,thru_backplane!$M$2:$N$901,2,FALSE), "")</f>
        <v/>
      </c>
      <c r="F1212" t="s">
        <v>4391</v>
      </c>
      <c r="H1212" t="s">
        <v>5508</v>
      </c>
      <c r="I1212" t="s">
        <v>7410</v>
      </c>
      <c r="J1212" t="s">
        <v>4391</v>
      </c>
      <c r="K1212" t="s">
        <v>4391</v>
      </c>
      <c r="L1212" t="s">
        <v>4391</v>
      </c>
      <c r="M1212" t="s">
        <v>4391</v>
      </c>
    </row>
    <row r="1213" spans="1:13" hidden="1" x14ac:dyDescent="0.25">
      <c r="A1213" t="str">
        <f>IF(ISNA(VLOOKUP(H1213,thru_backplane!$M$2:$M$901,1,FALSE)),"",1)</f>
        <v/>
      </c>
      <c r="B1213" t="str">
        <f>IF(A1213=1,VLOOKUP(H1213,thru_backplane!$M$2:$N$901,2,FALSE), "")</f>
        <v/>
      </c>
      <c r="F1213" t="s">
        <v>4391</v>
      </c>
      <c r="H1213" t="s">
        <v>5509</v>
      </c>
      <c r="I1213" t="s">
        <v>7410</v>
      </c>
      <c r="J1213" t="s">
        <v>4391</v>
      </c>
      <c r="K1213" t="s">
        <v>4391</v>
      </c>
      <c r="L1213" t="s">
        <v>4391</v>
      </c>
      <c r="M1213" t="s">
        <v>4391</v>
      </c>
    </row>
    <row r="1214" spans="1:13" hidden="1" x14ac:dyDescent="0.25">
      <c r="A1214" t="str">
        <f>IF(ISNA(VLOOKUP(H1214,thru_backplane!$M$2:$M$901,1,FALSE)),"",1)</f>
        <v/>
      </c>
      <c r="B1214" t="str">
        <f>IF(A1214=1,VLOOKUP(H1214,thru_backplane!$M$2:$N$901,2,FALSE), "")</f>
        <v/>
      </c>
      <c r="F1214" t="s">
        <v>4391</v>
      </c>
      <c r="H1214" t="s">
        <v>5510</v>
      </c>
      <c r="I1214" t="s">
        <v>7410</v>
      </c>
      <c r="J1214" t="s">
        <v>4391</v>
      </c>
      <c r="K1214" t="s">
        <v>4391</v>
      </c>
      <c r="L1214" t="s">
        <v>4391</v>
      </c>
      <c r="M1214" t="s">
        <v>4391</v>
      </c>
    </row>
    <row r="1215" spans="1:13" hidden="1" x14ac:dyDescent="0.25">
      <c r="A1215" t="str">
        <f>IF(ISNA(VLOOKUP(H1215,thru_backplane!$M$2:$M$901,1,FALSE)),"",1)</f>
        <v/>
      </c>
      <c r="B1215" t="str">
        <f>IF(A1215=1,VLOOKUP(H1215,thru_backplane!$M$2:$N$901,2,FALSE), "")</f>
        <v/>
      </c>
      <c r="F1215" t="s">
        <v>4391</v>
      </c>
      <c r="H1215" t="s">
        <v>5511</v>
      </c>
      <c r="I1215" t="s">
        <v>7410</v>
      </c>
      <c r="J1215" t="s">
        <v>4391</v>
      </c>
      <c r="K1215" t="s">
        <v>4391</v>
      </c>
      <c r="L1215" t="s">
        <v>4391</v>
      </c>
      <c r="M1215" t="s">
        <v>4391</v>
      </c>
    </row>
    <row r="1216" spans="1:13" hidden="1" x14ac:dyDescent="0.25">
      <c r="A1216" t="str">
        <f>IF(ISNA(VLOOKUP(H1216,thru_backplane!$M$2:$M$901,1,FALSE)),"",1)</f>
        <v/>
      </c>
      <c r="B1216" t="str">
        <f>IF(A1216=1,VLOOKUP(H1216,thru_backplane!$M$2:$N$901,2,FALSE), "")</f>
        <v/>
      </c>
      <c r="F1216" t="s">
        <v>4391</v>
      </c>
      <c r="H1216" t="s">
        <v>5512</v>
      </c>
      <c r="I1216" t="s">
        <v>7410</v>
      </c>
      <c r="J1216" t="s">
        <v>4391</v>
      </c>
      <c r="K1216" t="s">
        <v>4391</v>
      </c>
      <c r="L1216" t="s">
        <v>4391</v>
      </c>
      <c r="M1216" t="s">
        <v>4391</v>
      </c>
    </row>
    <row r="1217" spans="1:13" hidden="1" x14ac:dyDescent="0.25">
      <c r="A1217" t="str">
        <f>IF(ISNA(VLOOKUP(H1217,thru_backplane!$M$2:$M$901,1,FALSE)),"",1)</f>
        <v/>
      </c>
      <c r="B1217" t="str">
        <f>IF(A1217=1,VLOOKUP(H1217,thru_backplane!$M$2:$N$901,2,FALSE), "")</f>
        <v/>
      </c>
      <c r="F1217" t="s">
        <v>4391</v>
      </c>
      <c r="H1217" t="s">
        <v>5513</v>
      </c>
      <c r="I1217" t="s">
        <v>7410</v>
      </c>
      <c r="J1217" t="s">
        <v>4391</v>
      </c>
      <c r="K1217" t="s">
        <v>4391</v>
      </c>
      <c r="L1217" t="s">
        <v>4391</v>
      </c>
      <c r="M1217" t="s">
        <v>4391</v>
      </c>
    </row>
    <row r="1218" spans="1:13" hidden="1" x14ac:dyDescent="0.25">
      <c r="A1218" t="str">
        <f>IF(ISNA(VLOOKUP(H1218,thru_backplane!$M$2:$M$901,1,FALSE)),"",1)</f>
        <v/>
      </c>
      <c r="B1218" t="str">
        <f>IF(A1218=1,VLOOKUP(H1218,thru_backplane!$M$2:$N$901,2,FALSE), "")</f>
        <v/>
      </c>
      <c r="F1218" t="s">
        <v>4391</v>
      </c>
      <c r="H1218" t="s">
        <v>5514</v>
      </c>
      <c r="I1218" t="s">
        <v>7410</v>
      </c>
      <c r="J1218" t="s">
        <v>4391</v>
      </c>
      <c r="K1218" t="s">
        <v>4391</v>
      </c>
      <c r="L1218" t="s">
        <v>4391</v>
      </c>
      <c r="M1218" t="s">
        <v>4391</v>
      </c>
    </row>
    <row r="1219" spans="1:13" hidden="1" x14ac:dyDescent="0.25">
      <c r="A1219" t="str">
        <f>IF(ISNA(VLOOKUP(H1219,thru_backplane!$M$2:$M$901,1,FALSE)),"",1)</f>
        <v/>
      </c>
      <c r="B1219" t="str">
        <f>IF(A1219=1,VLOOKUP(H1219,thru_backplane!$M$2:$N$901,2,FALSE), "")</f>
        <v/>
      </c>
      <c r="F1219" t="s">
        <v>4391</v>
      </c>
      <c r="H1219" t="s">
        <v>5515</v>
      </c>
      <c r="I1219" t="s">
        <v>7410</v>
      </c>
      <c r="J1219" t="s">
        <v>4391</v>
      </c>
      <c r="K1219" t="s">
        <v>4391</v>
      </c>
      <c r="L1219" t="s">
        <v>4391</v>
      </c>
      <c r="M1219" t="s">
        <v>4391</v>
      </c>
    </row>
    <row r="1220" spans="1:13" hidden="1" x14ac:dyDescent="0.25">
      <c r="A1220" t="str">
        <f>IF(ISNA(VLOOKUP(H1220,thru_backplane!$M$2:$M$901,1,FALSE)),"",1)</f>
        <v/>
      </c>
      <c r="B1220" t="str">
        <f>IF(A1220=1,VLOOKUP(H1220,thru_backplane!$M$2:$N$901,2,FALSE), "")</f>
        <v/>
      </c>
      <c r="F1220" t="s">
        <v>4391</v>
      </c>
      <c r="H1220" t="s">
        <v>5516</v>
      </c>
      <c r="I1220" t="s">
        <v>7410</v>
      </c>
      <c r="J1220" t="s">
        <v>4391</v>
      </c>
      <c r="K1220" t="s">
        <v>4391</v>
      </c>
      <c r="L1220" t="s">
        <v>4391</v>
      </c>
      <c r="M1220" t="s">
        <v>4391</v>
      </c>
    </row>
    <row r="1221" spans="1:13" hidden="1" x14ac:dyDescent="0.25">
      <c r="A1221" t="str">
        <f>IF(ISNA(VLOOKUP(H1221,thru_backplane!$M$2:$M$901,1,FALSE)),"",1)</f>
        <v/>
      </c>
      <c r="B1221" t="str">
        <f>IF(A1221=1,VLOOKUP(H1221,thru_backplane!$M$2:$N$901,2,FALSE), "")</f>
        <v/>
      </c>
      <c r="F1221" t="s">
        <v>4391</v>
      </c>
      <c r="H1221" t="s">
        <v>5517</v>
      </c>
      <c r="I1221" t="s">
        <v>7410</v>
      </c>
      <c r="J1221" t="s">
        <v>4391</v>
      </c>
      <c r="K1221" t="s">
        <v>4391</v>
      </c>
      <c r="L1221" t="s">
        <v>4391</v>
      </c>
      <c r="M1221" t="s">
        <v>4391</v>
      </c>
    </row>
    <row r="1222" spans="1:13" hidden="1" x14ac:dyDescent="0.25">
      <c r="A1222" t="str">
        <f>IF(ISNA(VLOOKUP(H1222,thru_backplane!$M$2:$M$901,1,FALSE)),"",1)</f>
        <v/>
      </c>
      <c r="B1222" t="str">
        <f>IF(A1222=1,VLOOKUP(H1222,thru_backplane!$M$2:$N$901,2,FALSE), "")</f>
        <v/>
      </c>
      <c r="F1222" t="s">
        <v>4391</v>
      </c>
      <c r="H1222" t="s">
        <v>4223</v>
      </c>
      <c r="I1222" t="s">
        <v>7410</v>
      </c>
      <c r="J1222" t="s">
        <v>4391</v>
      </c>
      <c r="K1222" t="s">
        <v>4391</v>
      </c>
      <c r="L1222" t="s">
        <v>4391</v>
      </c>
      <c r="M1222" t="s">
        <v>4391</v>
      </c>
    </row>
    <row r="1223" spans="1:13" hidden="1" x14ac:dyDescent="0.25">
      <c r="A1223" t="str">
        <f>IF(ISNA(VLOOKUP(H1223,thru_backplane!$M$2:$M$901,1,FALSE)),"",1)</f>
        <v/>
      </c>
      <c r="B1223" t="str">
        <f>IF(A1223=1,VLOOKUP(H1223,thru_backplane!$M$2:$N$901,2,FALSE), "")</f>
        <v/>
      </c>
      <c r="F1223" t="s">
        <v>4391</v>
      </c>
      <c r="H1223" t="s">
        <v>4237</v>
      </c>
      <c r="I1223" t="s">
        <v>7410</v>
      </c>
      <c r="J1223" t="s">
        <v>4391</v>
      </c>
      <c r="K1223" t="s">
        <v>4391</v>
      </c>
      <c r="L1223" t="s">
        <v>4391</v>
      </c>
      <c r="M1223" t="s">
        <v>4391</v>
      </c>
    </row>
    <row r="1224" spans="1:13" hidden="1" x14ac:dyDescent="0.25">
      <c r="A1224" t="str">
        <f>IF(ISNA(VLOOKUP(H1224,thru_backplane!$M$2:$M$901,1,FALSE)),"",1)</f>
        <v/>
      </c>
      <c r="B1224" t="str">
        <f>IF(A1224=1,VLOOKUP(H1224,thru_backplane!$M$2:$N$901,2,FALSE), "")</f>
        <v/>
      </c>
      <c r="F1224" t="s">
        <v>4391</v>
      </c>
      <c r="H1224" t="s">
        <v>4131</v>
      </c>
      <c r="I1224" t="s">
        <v>7410</v>
      </c>
      <c r="J1224" t="s">
        <v>4391</v>
      </c>
      <c r="K1224" t="s">
        <v>4391</v>
      </c>
      <c r="L1224" t="s">
        <v>4391</v>
      </c>
      <c r="M1224" t="s">
        <v>4391</v>
      </c>
    </row>
    <row r="1225" spans="1:13" hidden="1" x14ac:dyDescent="0.25">
      <c r="A1225" t="str">
        <f>IF(ISNA(VLOOKUP(H1225,thru_backplane!$M$2:$M$901,1,FALSE)),"",1)</f>
        <v/>
      </c>
      <c r="B1225" t="str">
        <f>IF(A1225=1,VLOOKUP(H1225,thru_backplane!$M$2:$N$901,2,FALSE), "")</f>
        <v/>
      </c>
      <c r="F1225" t="s">
        <v>4391</v>
      </c>
      <c r="H1225" t="s">
        <v>5518</v>
      </c>
      <c r="I1225" t="s">
        <v>7410</v>
      </c>
      <c r="J1225" t="s">
        <v>4391</v>
      </c>
      <c r="K1225" t="s">
        <v>4391</v>
      </c>
      <c r="L1225" t="s">
        <v>4391</v>
      </c>
      <c r="M1225" t="s">
        <v>4391</v>
      </c>
    </row>
    <row r="1226" spans="1:13" hidden="1" x14ac:dyDescent="0.25">
      <c r="A1226" t="str">
        <f>IF(ISNA(VLOOKUP(H1226,thru_backplane!$M$2:$M$901,1,FALSE)),"",1)</f>
        <v/>
      </c>
      <c r="B1226" t="str">
        <f>IF(A1226=1,VLOOKUP(H1226,thru_backplane!$M$2:$N$901,2,FALSE), "")</f>
        <v/>
      </c>
      <c r="F1226" t="s">
        <v>4391</v>
      </c>
      <c r="H1226" t="s">
        <v>5519</v>
      </c>
      <c r="I1226" t="s">
        <v>7410</v>
      </c>
      <c r="J1226" t="s">
        <v>4391</v>
      </c>
      <c r="K1226" t="s">
        <v>4391</v>
      </c>
      <c r="L1226" t="s">
        <v>4391</v>
      </c>
      <c r="M1226" t="s">
        <v>4391</v>
      </c>
    </row>
    <row r="1227" spans="1:13" hidden="1" x14ac:dyDescent="0.25">
      <c r="A1227" t="str">
        <f>IF(ISNA(VLOOKUP(H1227,thru_backplane!$M$2:$M$901,1,FALSE)),"",1)</f>
        <v/>
      </c>
      <c r="B1227" t="str">
        <f>IF(A1227=1,VLOOKUP(H1227,thru_backplane!$M$2:$N$901,2,FALSE), "")</f>
        <v/>
      </c>
      <c r="F1227" t="s">
        <v>4391</v>
      </c>
      <c r="H1227" t="s">
        <v>5520</v>
      </c>
      <c r="I1227" t="s">
        <v>7410</v>
      </c>
      <c r="J1227" t="s">
        <v>4391</v>
      </c>
      <c r="K1227" t="s">
        <v>4391</v>
      </c>
      <c r="L1227" t="s">
        <v>4391</v>
      </c>
      <c r="M1227" t="s">
        <v>4391</v>
      </c>
    </row>
    <row r="1228" spans="1:13" hidden="1" x14ac:dyDescent="0.25">
      <c r="A1228" t="str">
        <f>IF(ISNA(VLOOKUP(H1228,thru_backplane!$M$2:$M$901,1,FALSE)),"",1)</f>
        <v/>
      </c>
      <c r="B1228" t="str">
        <f>IF(A1228=1,VLOOKUP(H1228,thru_backplane!$M$2:$N$901,2,FALSE), "")</f>
        <v/>
      </c>
      <c r="F1228" t="s">
        <v>4391</v>
      </c>
      <c r="H1228" t="s">
        <v>5521</v>
      </c>
      <c r="I1228" t="s">
        <v>7410</v>
      </c>
      <c r="J1228" t="s">
        <v>4391</v>
      </c>
      <c r="K1228" t="s">
        <v>4391</v>
      </c>
      <c r="L1228" t="s">
        <v>4391</v>
      </c>
      <c r="M1228" t="s">
        <v>4391</v>
      </c>
    </row>
    <row r="1229" spans="1:13" hidden="1" x14ac:dyDescent="0.25">
      <c r="A1229" t="str">
        <f>IF(ISNA(VLOOKUP(H1229,thru_backplane!$M$2:$M$901,1,FALSE)),"",1)</f>
        <v/>
      </c>
      <c r="B1229" t="str">
        <f>IF(A1229=1,VLOOKUP(H1229,thru_backplane!$M$2:$N$901,2,FALSE), "")</f>
        <v/>
      </c>
      <c r="F1229" t="s">
        <v>4391</v>
      </c>
      <c r="H1229" t="s">
        <v>5522</v>
      </c>
      <c r="I1229" t="s">
        <v>7410</v>
      </c>
      <c r="J1229" t="s">
        <v>4391</v>
      </c>
      <c r="K1229" t="s">
        <v>4391</v>
      </c>
      <c r="L1229" t="s">
        <v>4391</v>
      </c>
      <c r="M1229" t="s">
        <v>4391</v>
      </c>
    </row>
    <row r="1230" spans="1:13" hidden="1" x14ac:dyDescent="0.25">
      <c r="A1230" t="str">
        <f>IF(ISNA(VLOOKUP(H1230,thru_backplane!$M$2:$M$901,1,FALSE)),"",1)</f>
        <v/>
      </c>
      <c r="B1230" t="str">
        <f>IF(A1230=1,VLOOKUP(H1230,thru_backplane!$M$2:$N$901,2,FALSE), "")</f>
        <v/>
      </c>
      <c r="F1230" t="s">
        <v>4391</v>
      </c>
      <c r="H1230" t="s">
        <v>5523</v>
      </c>
      <c r="I1230" t="s">
        <v>7410</v>
      </c>
      <c r="J1230" t="s">
        <v>4391</v>
      </c>
      <c r="K1230" t="s">
        <v>4391</v>
      </c>
      <c r="L1230" t="s">
        <v>4391</v>
      </c>
      <c r="M1230" t="s">
        <v>4391</v>
      </c>
    </row>
    <row r="1231" spans="1:13" hidden="1" x14ac:dyDescent="0.25">
      <c r="A1231" t="str">
        <f>IF(ISNA(VLOOKUP(H1231,thru_backplane!$M$2:$M$901,1,FALSE)),"",1)</f>
        <v/>
      </c>
      <c r="B1231" t="str">
        <f>IF(A1231=1,VLOOKUP(H1231,thru_backplane!$M$2:$N$901,2,FALSE), "")</f>
        <v/>
      </c>
      <c r="F1231" t="s">
        <v>4391</v>
      </c>
      <c r="H1231" t="s">
        <v>5524</v>
      </c>
      <c r="I1231" t="s">
        <v>7410</v>
      </c>
      <c r="J1231" t="s">
        <v>4391</v>
      </c>
      <c r="K1231" t="s">
        <v>4391</v>
      </c>
      <c r="L1231" t="s">
        <v>4391</v>
      </c>
      <c r="M1231" t="s">
        <v>4391</v>
      </c>
    </row>
    <row r="1232" spans="1:13" hidden="1" x14ac:dyDescent="0.25">
      <c r="A1232" t="str">
        <f>IF(ISNA(VLOOKUP(H1232,thru_backplane!$M$2:$M$901,1,FALSE)),"",1)</f>
        <v/>
      </c>
      <c r="B1232" t="str">
        <f>IF(A1232=1,VLOOKUP(H1232,thru_backplane!$M$2:$N$901,2,FALSE), "")</f>
        <v/>
      </c>
      <c r="F1232" t="s">
        <v>4391</v>
      </c>
      <c r="H1232" t="s">
        <v>5525</v>
      </c>
      <c r="I1232" t="s">
        <v>7410</v>
      </c>
      <c r="J1232" t="s">
        <v>4391</v>
      </c>
      <c r="K1232" t="s">
        <v>4391</v>
      </c>
      <c r="L1232" t="s">
        <v>4391</v>
      </c>
      <c r="M1232" t="s">
        <v>4391</v>
      </c>
    </row>
    <row r="1233" spans="1:13" hidden="1" x14ac:dyDescent="0.25">
      <c r="A1233" t="str">
        <f>IF(ISNA(VLOOKUP(H1233,thru_backplane!$M$2:$M$901,1,FALSE)),"",1)</f>
        <v/>
      </c>
      <c r="B1233" t="str">
        <f>IF(A1233=1,VLOOKUP(H1233,thru_backplane!$M$2:$N$901,2,FALSE), "")</f>
        <v/>
      </c>
      <c r="F1233" t="s">
        <v>4391</v>
      </c>
      <c r="H1233" t="s">
        <v>5526</v>
      </c>
      <c r="I1233" t="s">
        <v>7410</v>
      </c>
      <c r="J1233" t="s">
        <v>4391</v>
      </c>
      <c r="K1233" t="s">
        <v>4391</v>
      </c>
      <c r="L1233" t="s">
        <v>4391</v>
      </c>
      <c r="M1233" t="s">
        <v>4391</v>
      </c>
    </row>
    <row r="1234" spans="1:13" hidden="1" x14ac:dyDescent="0.25">
      <c r="A1234" t="str">
        <f>IF(ISNA(VLOOKUP(H1234,thru_backplane!$M$2:$M$901,1,FALSE)),"",1)</f>
        <v/>
      </c>
      <c r="B1234" t="str">
        <f>IF(A1234=1,VLOOKUP(H1234,thru_backplane!$M$2:$N$901,2,FALSE), "")</f>
        <v/>
      </c>
      <c r="F1234" t="s">
        <v>4391</v>
      </c>
      <c r="H1234" t="s">
        <v>5527</v>
      </c>
      <c r="I1234" t="s">
        <v>7410</v>
      </c>
      <c r="J1234" t="s">
        <v>4391</v>
      </c>
      <c r="K1234" t="s">
        <v>4391</v>
      </c>
      <c r="L1234" t="s">
        <v>4391</v>
      </c>
      <c r="M1234" t="s">
        <v>4391</v>
      </c>
    </row>
    <row r="1235" spans="1:13" hidden="1" x14ac:dyDescent="0.25">
      <c r="A1235" t="str">
        <f>IF(ISNA(VLOOKUP(H1235,thru_backplane!$M$2:$M$901,1,FALSE)),"",1)</f>
        <v/>
      </c>
      <c r="B1235" t="str">
        <f>IF(A1235=1,VLOOKUP(H1235,thru_backplane!$M$2:$N$901,2,FALSE), "")</f>
        <v/>
      </c>
      <c r="F1235" t="s">
        <v>4391</v>
      </c>
      <c r="H1235" t="s">
        <v>4192</v>
      </c>
      <c r="I1235" t="s">
        <v>7410</v>
      </c>
      <c r="J1235" t="s">
        <v>4391</v>
      </c>
      <c r="K1235" t="s">
        <v>4391</v>
      </c>
      <c r="L1235" t="s">
        <v>4391</v>
      </c>
      <c r="M1235" t="s">
        <v>4391</v>
      </c>
    </row>
    <row r="1236" spans="1:13" hidden="1" x14ac:dyDescent="0.25">
      <c r="A1236" t="str">
        <f>IF(ISNA(VLOOKUP(H1236,thru_backplane!$M$2:$M$901,1,FALSE)),"",1)</f>
        <v/>
      </c>
      <c r="B1236" t="str">
        <f>IF(A1236=1,VLOOKUP(H1236,thru_backplane!$M$2:$N$901,2,FALSE), "")</f>
        <v/>
      </c>
      <c r="F1236" t="s">
        <v>4391</v>
      </c>
      <c r="H1236" t="s">
        <v>4222</v>
      </c>
      <c r="I1236" t="s">
        <v>7410</v>
      </c>
      <c r="J1236" t="s">
        <v>4391</v>
      </c>
      <c r="K1236" t="s">
        <v>4391</v>
      </c>
      <c r="L1236" t="s">
        <v>4391</v>
      </c>
      <c r="M1236" t="s">
        <v>4391</v>
      </c>
    </row>
    <row r="1237" spans="1:13" hidden="1" x14ac:dyDescent="0.25">
      <c r="A1237" t="str">
        <f>IF(ISNA(VLOOKUP(H1237,thru_backplane!$M$2:$M$901,1,FALSE)),"",1)</f>
        <v/>
      </c>
      <c r="B1237" t="str">
        <f>IF(A1237=1,VLOOKUP(H1237,thru_backplane!$M$2:$N$901,2,FALSE), "")</f>
        <v/>
      </c>
      <c r="F1237" t="s">
        <v>4391</v>
      </c>
      <c r="H1237" t="s">
        <v>4236</v>
      </c>
      <c r="I1237" t="s">
        <v>7410</v>
      </c>
      <c r="J1237" t="s">
        <v>4391</v>
      </c>
      <c r="K1237" t="s">
        <v>4391</v>
      </c>
      <c r="L1237" t="s">
        <v>4391</v>
      </c>
      <c r="M1237" t="s">
        <v>4391</v>
      </c>
    </row>
    <row r="1238" spans="1:13" hidden="1" x14ac:dyDescent="0.25">
      <c r="A1238" t="str">
        <f>IF(ISNA(VLOOKUP(H1238,thru_backplane!$M$2:$M$901,1,FALSE)),"",1)</f>
        <v/>
      </c>
      <c r="B1238" t="str">
        <f>IF(A1238=1,VLOOKUP(H1238,thru_backplane!$M$2:$N$901,2,FALSE), "")</f>
        <v/>
      </c>
      <c r="F1238" t="s">
        <v>4391</v>
      </c>
      <c r="H1238" t="s">
        <v>4130</v>
      </c>
      <c r="I1238" t="s">
        <v>7410</v>
      </c>
      <c r="J1238" t="s">
        <v>4391</v>
      </c>
      <c r="K1238" t="s">
        <v>4391</v>
      </c>
      <c r="L1238" t="s">
        <v>4391</v>
      </c>
      <c r="M1238" t="s">
        <v>4391</v>
      </c>
    </row>
    <row r="1239" spans="1:13" hidden="1" x14ac:dyDescent="0.25">
      <c r="A1239" t="str">
        <f>IF(ISNA(VLOOKUP(H1239,thru_backplane!$M$2:$M$901,1,FALSE)),"",1)</f>
        <v/>
      </c>
      <c r="B1239" t="str">
        <f>IF(A1239=1,VLOOKUP(H1239,thru_backplane!$M$2:$N$901,2,FALSE), "")</f>
        <v/>
      </c>
      <c r="F1239" t="s">
        <v>4391</v>
      </c>
      <c r="H1239" t="s">
        <v>4119</v>
      </c>
      <c r="I1239" t="s">
        <v>7410</v>
      </c>
      <c r="J1239" t="s">
        <v>4391</v>
      </c>
      <c r="K1239" t="s">
        <v>4391</v>
      </c>
      <c r="L1239" t="s">
        <v>4391</v>
      </c>
      <c r="M1239" t="s">
        <v>4391</v>
      </c>
    </row>
    <row r="1240" spans="1:13" hidden="1" x14ac:dyDescent="0.25">
      <c r="A1240" t="str">
        <f>IF(ISNA(VLOOKUP(H1240,thru_backplane!$M$2:$M$901,1,FALSE)),"",1)</f>
        <v/>
      </c>
      <c r="B1240" t="str">
        <f>IF(A1240=1,VLOOKUP(H1240,thru_backplane!$M$2:$N$901,2,FALSE), "")</f>
        <v/>
      </c>
      <c r="F1240" t="s">
        <v>4391</v>
      </c>
      <c r="H1240" t="s">
        <v>5528</v>
      </c>
      <c r="I1240" t="s">
        <v>7410</v>
      </c>
      <c r="J1240" t="s">
        <v>4391</v>
      </c>
      <c r="K1240" t="s">
        <v>4391</v>
      </c>
      <c r="L1240" t="s">
        <v>4391</v>
      </c>
      <c r="M1240" t="s">
        <v>4391</v>
      </c>
    </row>
    <row r="1241" spans="1:13" hidden="1" x14ac:dyDescent="0.25">
      <c r="A1241" t="str">
        <f>IF(ISNA(VLOOKUP(H1241,thru_backplane!$M$2:$M$901,1,FALSE)),"",1)</f>
        <v/>
      </c>
      <c r="B1241" t="str">
        <f>IF(A1241=1,VLOOKUP(H1241,thru_backplane!$M$2:$N$901,2,FALSE), "")</f>
        <v/>
      </c>
      <c r="F1241" t="s">
        <v>4391</v>
      </c>
      <c r="H1241" t="s">
        <v>5529</v>
      </c>
      <c r="I1241" t="s">
        <v>7410</v>
      </c>
      <c r="J1241" t="s">
        <v>4391</v>
      </c>
      <c r="K1241" t="s">
        <v>4391</v>
      </c>
      <c r="L1241" t="s">
        <v>4391</v>
      </c>
      <c r="M1241" t="s">
        <v>4391</v>
      </c>
    </row>
    <row r="1242" spans="1:13" hidden="1" x14ac:dyDescent="0.25">
      <c r="A1242" t="str">
        <f>IF(ISNA(VLOOKUP(H1242,thru_backplane!$M$2:$M$901,1,FALSE)),"",1)</f>
        <v/>
      </c>
      <c r="B1242" t="str">
        <f>IF(A1242=1,VLOOKUP(H1242,thru_backplane!$M$2:$N$901,2,FALSE), "")</f>
        <v/>
      </c>
      <c r="F1242" t="s">
        <v>4391</v>
      </c>
      <c r="H1242" t="s">
        <v>5530</v>
      </c>
      <c r="I1242" t="s">
        <v>7410</v>
      </c>
      <c r="J1242" t="s">
        <v>4391</v>
      </c>
      <c r="K1242" t="s">
        <v>4391</v>
      </c>
      <c r="L1242" t="s">
        <v>4391</v>
      </c>
      <c r="M1242" t="s">
        <v>4391</v>
      </c>
    </row>
    <row r="1243" spans="1:13" hidden="1" x14ac:dyDescent="0.25">
      <c r="A1243" t="str">
        <f>IF(ISNA(VLOOKUP(H1243,thru_backplane!$M$2:$M$901,1,FALSE)),"",1)</f>
        <v/>
      </c>
      <c r="B1243" t="str">
        <f>IF(A1243=1,VLOOKUP(H1243,thru_backplane!$M$2:$N$901,2,FALSE), "")</f>
        <v/>
      </c>
      <c r="F1243" t="s">
        <v>4391</v>
      </c>
      <c r="H1243" t="s">
        <v>5531</v>
      </c>
      <c r="I1243" t="s">
        <v>7410</v>
      </c>
      <c r="J1243" t="s">
        <v>4391</v>
      </c>
      <c r="K1243" t="s">
        <v>4391</v>
      </c>
      <c r="L1243" t="s">
        <v>4391</v>
      </c>
      <c r="M1243" t="s">
        <v>4391</v>
      </c>
    </row>
    <row r="1244" spans="1:13" hidden="1" x14ac:dyDescent="0.25">
      <c r="A1244" t="str">
        <f>IF(ISNA(VLOOKUP(H1244,thru_backplane!$M$2:$M$901,1,FALSE)),"",1)</f>
        <v/>
      </c>
      <c r="B1244" t="str">
        <f>IF(A1244=1,VLOOKUP(H1244,thru_backplane!$M$2:$N$901,2,FALSE), "")</f>
        <v/>
      </c>
      <c r="F1244" t="s">
        <v>4391</v>
      </c>
      <c r="H1244" t="s">
        <v>5532</v>
      </c>
      <c r="I1244" t="s">
        <v>7410</v>
      </c>
      <c r="J1244" t="s">
        <v>4391</v>
      </c>
      <c r="K1244" t="s">
        <v>4391</v>
      </c>
      <c r="L1244" t="s">
        <v>4391</v>
      </c>
      <c r="M1244" t="s">
        <v>4391</v>
      </c>
    </row>
    <row r="1245" spans="1:13" hidden="1" x14ac:dyDescent="0.25">
      <c r="A1245" t="str">
        <f>IF(ISNA(VLOOKUP(H1245,thru_backplane!$M$2:$M$901,1,FALSE)),"",1)</f>
        <v/>
      </c>
      <c r="B1245" t="str">
        <f>IF(A1245=1,VLOOKUP(H1245,thru_backplane!$M$2:$N$901,2,FALSE), "")</f>
        <v/>
      </c>
      <c r="F1245" t="s">
        <v>4391</v>
      </c>
      <c r="H1245" t="s">
        <v>5533</v>
      </c>
      <c r="I1245" t="s">
        <v>7410</v>
      </c>
      <c r="J1245" t="s">
        <v>4391</v>
      </c>
      <c r="K1245" t="s">
        <v>4391</v>
      </c>
      <c r="L1245" t="s">
        <v>4391</v>
      </c>
      <c r="M1245" t="s">
        <v>4391</v>
      </c>
    </row>
    <row r="1246" spans="1:13" hidden="1" x14ac:dyDescent="0.25">
      <c r="A1246" t="str">
        <f>IF(ISNA(VLOOKUP(H1246,thru_backplane!$M$2:$M$901,1,FALSE)),"",1)</f>
        <v/>
      </c>
      <c r="B1246" t="str">
        <f>IF(A1246=1,VLOOKUP(H1246,thru_backplane!$M$2:$N$901,2,FALSE), "")</f>
        <v/>
      </c>
      <c r="F1246" t="s">
        <v>4391</v>
      </c>
      <c r="H1246" t="s">
        <v>5534</v>
      </c>
      <c r="I1246" t="s">
        <v>7410</v>
      </c>
      <c r="J1246" t="s">
        <v>4391</v>
      </c>
      <c r="K1246" t="s">
        <v>4391</v>
      </c>
      <c r="L1246" t="s">
        <v>4391</v>
      </c>
      <c r="M1246" t="s">
        <v>4391</v>
      </c>
    </row>
    <row r="1247" spans="1:13" hidden="1" x14ac:dyDescent="0.25">
      <c r="A1247" t="str">
        <f>IF(ISNA(VLOOKUP(H1247,thru_backplane!$M$2:$M$901,1,FALSE)),"",1)</f>
        <v/>
      </c>
      <c r="B1247" t="str">
        <f>IF(A1247=1,VLOOKUP(H1247,thru_backplane!$M$2:$N$901,2,FALSE), "")</f>
        <v/>
      </c>
      <c r="F1247" t="s">
        <v>4391</v>
      </c>
      <c r="H1247" t="s">
        <v>5535</v>
      </c>
      <c r="I1247" t="s">
        <v>7410</v>
      </c>
      <c r="J1247" t="s">
        <v>4391</v>
      </c>
      <c r="K1247" t="s">
        <v>4391</v>
      </c>
      <c r="L1247" t="s">
        <v>4391</v>
      </c>
      <c r="M1247" t="s">
        <v>4391</v>
      </c>
    </row>
    <row r="1248" spans="1:13" hidden="1" x14ac:dyDescent="0.25">
      <c r="A1248" t="str">
        <f>IF(ISNA(VLOOKUP(H1248,thru_backplane!$M$2:$M$901,1,FALSE)),"",1)</f>
        <v/>
      </c>
      <c r="B1248" t="str">
        <f>IF(A1248=1,VLOOKUP(H1248,thru_backplane!$M$2:$N$901,2,FALSE), "")</f>
        <v/>
      </c>
      <c r="F1248" t="s">
        <v>4391</v>
      </c>
      <c r="H1248" t="s">
        <v>5536</v>
      </c>
      <c r="I1248" t="s">
        <v>7410</v>
      </c>
      <c r="J1248" t="s">
        <v>4391</v>
      </c>
      <c r="K1248" t="s">
        <v>4391</v>
      </c>
      <c r="L1248" t="s">
        <v>4391</v>
      </c>
      <c r="M1248" t="s">
        <v>4391</v>
      </c>
    </row>
    <row r="1249" spans="1:13" hidden="1" x14ac:dyDescent="0.25">
      <c r="A1249" t="str">
        <f>IF(ISNA(VLOOKUP(H1249,thru_backplane!$M$2:$M$901,1,FALSE)),"",1)</f>
        <v/>
      </c>
      <c r="B1249" t="str">
        <f>IF(A1249=1,VLOOKUP(H1249,thru_backplane!$M$2:$N$901,2,FALSE), "")</f>
        <v/>
      </c>
      <c r="F1249" t="s">
        <v>4391</v>
      </c>
      <c r="H1249" t="s">
        <v>5537</v>
      </c>
      <c r="I1249" t="s">
        <v>7410</v>
      </c>
      <c r="J1249" t="s">
        <v>4391</v>
      </c>
      <c r="K1249" t="s">
        <v>4391</v>
      </c>
      <c r="L1249" t="s">
        <v>4391</v>
      </c>
      <c r="M1249" t="s">
        <v>4391</v>
      </c>
    </row>
    <row r="1250" spans="1:13" hidden="1" x14ac:dyDescent="0.25">
      <c r="A1250" t="str">
        <f>IF(ISNA(VLOOKUP(H1250,thru_backplane!$M$2:$M$901,1,FALSE)),"",1)</f>
        <v/>
      </c>
      <c r="B1250" t="str">
        <f>IF(A1250=1,VLOOKUP(H1250,thru_backplane!$M$2:$N$901,2,FALSE), "")</f>
        <v/>
      </c>
      <c r="F1250" t="s">
        <v>4391</v>
      </c>
      <c r="H1250" t="s">
        <v>5538</v>
      </c>
      <c r="I1250" t="s">
        <v>7410</v>
      </c>
      <c r="J1250" t="s">
        <v>4391</v>
      </c>
      <c r="K1250" t="s">
        <v>4391</v>
      </c>
      <c r="L1250" t="s">
        <v>4391</v>
      </c>
      <c r="M1250" t="s">
        <v>4391</v>
      </c>
    </row>
    <row r="1251" spans="1:13" hidden="1" x14ac:dyDescent="0.25">
      <c r="A1251" t="str">
        <f>IF(ISNA(VLOOKUP(H1251,thru_backplane!$M$2:$M$901,1,FALSE)),"",1)</f>
        <v/>
      </c>
      <c r="B1251" t="str">
        <f>IF(A1251=1,VLOOKUP(H1251,thru_backplane!$M$2:$N$901,2,FALSE), "")</f>
        <v/>
      </c>
      <c r="F1251" t="s">
        <v>4391</v>
      </c>
      <c r="H1251" t="s">
        <v>5539</v>
      </c>
      <c r="I1251" t="s">
        <v>7410</v>
      </c>
      <c r="J1251" t="s">
        <v>4391</v>
      </c>
      <c r="K1251" t="s">
        <v>4391</v>
      </c>
      <c r="L1251" t="s">
        <v>4391</v>
      </c>
      <c r="M1251" t="s">
        <v>4391</v>
      </c>
    </row>
    <row r="1252" spans="1:13" hidden="1" x14ac:dyDescent="0.25">
      <c r="A1252" t="str">
        <f>IF(ISNA(VLOOKUP(H1252,thru_backplane!$M$2:$M$901,1,FALSE)),"",1)</f>
        <v/>
      </c>
      <c r="B1252" t="str">
        <f>IF(A1252=1,VLOOKUP(H1252,thru_backplane!$M$2:$N$901,2,FALSE), "")</f>
        <v/>
      </c>
      <c r="F1252" t="s">
        <v>4391</v>
      </c>
      <c r="H1252" t="s">
        <v>5540</v>
      </c>
      <c r="I1252" t="s">
        <v>7410</v>
      </c>
      <c r="J1252" t="s">
        <v>4391</v>
      </c>
      <c r="K1252" t="s">
        <v>4391</v>
      </c>
      <c r="L1252" t="s">
        <v>4391</v>
      </c>
      <c r="M1252" t="s">
        <v>4391</v>
      </c>
    </row>
    <row r="1253" spans="1:13" hidden="1" x14ac:dyDescent="0.25">
      <c r="A1253" t="str">
        <f>IF(ISNA(VLOOKUP(H1253,thru_backplane!$M$2:$M$901,1,FALSE)),"",1)</f>
        <v/>
      </c>
      <c r="B1253" t="str">
        <f>IF(A1253=1,VLOOKUP(H1253,thru_backplane!$M$2:$N$901,2,FALSE), "")</f>
        <v/>
      </c>
      <c r="F1253" t="s">
        <v>4391</v>
      </c>
      <c r="H1253" t="s">
        <v>4169</v>
      </c>
      <c r="I1253" t="s">
        <v>7410</v>
      </c>
      <c r="J1253" t="s">
        <v>4391</v>
      </c>
      <c r="K1253" t="s">
        <v>4391</v>
      </c>
      <c r="L1253" t="s">
        <v>4391</v>
      </c>
      <c r="M1253" t="s">
        <v>4391</v>
      </c>
    </row>
    <row r="1254" spans="1:13" hidden="1" x14ac:dyDescent="0.25">
      <c r="A1254" t="str">
        <f>IF(ISNA(VLOOKUP(H1254,thru_backplane!$M$2:$M$901,1,FALSE)),"",1)</f>
        <v/>
      </c>
      <c r="B1254" t="str">
        <f>IF(A1254=1,VLOOKUP(H1254,thru_backplane!$M$2:$N$901,2,FALSE), "")</f>
        <v/>
      </c>
      <c r="F1254" t="s">
        <v>4391</v>
      </c>
      <c r="H1254" t="s">
        <v>5541</v>
      </c>
      <c r="I1254" t="s">
        <v>7410</v>
      </c>
      <c r="J1254" t="s">
        <v>4391</v>
      </c>
      <c r="K1254" t="s">
        <v>4391</v>
      </c>
      <c r="L1254" t="s">
        <v>4391</v>
      </c>
      <c r="M1254" t="s">
        <v>4391</v>
      </c>
    </row>
    <row r="1255" spans="1:13" hidden="1" x14ac:dyDescent="0.25">
      <c r="A1255" t="str">
        <f>IF(ISNA(VLOOKUP(H1255,thru_backplane!$M$2:$M$901,1,FALSE)),"",1)</f>
        <v/>
      </c>
      <c r="B1255" t="str">
        <f>IF(A1255=1,VLOOKUP(H1255,thru_backplane!$M$2:$N$901,2,FALSE), "")</f>
        <v/>
      </c>
      <c r="F1255" t="s">
        <v>4391</v>
      </c>
      <c r="H1255" t="s">
        <v>5542</v>
      </c>
      <c r="I1255" t="s">
        <v>7410</v>
      </c>
      <c r="J1255" t="s">
        <v>4391</v>
      </c>
      <c r="K1255" t="s">
        <v>4391</v>
      </c>
      <c r="L1255" t="s">
        <v>4391</v>
      </c>
      <c r="M1255" t="s">
        <v>4391</v>
      </c>
    </row>
    <row r="1256" spans="1:13" hidden="1" x14ac:dyDescent="0.25">
      <c r="A1256" t="str">
        <f>IF(ISNA(VLOOKUP(H1256,thru_backplane!$M$2:$M$901,1,FALSE)),"",1)</f>
        <v/>
      </c>
      <c r="B1256" t="str">
        <f>IF(A1256=1,VLOOKUP(H1256,thru_backplane!$M$2:$N$901,2,FALSE), "")</f>
        <v/>
      </c>
      <c r="F1256" t="s">
        <v>4391</v>
      </c>
      <c r="H1256" t="s">
        <v>5543</v>
      </c>
      <c r="I1256" t="s">
        <v>7410</v>
      </c>
      <c r="J1256" t="s">
        <v>4391</v>
      </c>
      <c r="K1256" t="s">
        <v>4391</v>
      </c>
      <c r="L1256" t="s">
        <v>4391</v>
      </c>
      <c r="M1256" t="s">
        <v>4391</v>
      </c>
    </row>
    <row r="1257" spans="1:13" hidden="1" x14ac:dyDescent="0.25">
      <c r="A1257" t="str">
        <f>IF(ISNA(VLOOKUP(H1257,thru_backplane!$M$2:$M$901,1,FALSE)),"",1)</f>
        <v/>
      </c>
      <c r="B1257" t="str">
        <f>IF(A1257=1,VLOOKUP(H1257,thru_backplane!$M$2:$N$901,2,FALSE), "")</f>
        <v/>
      </c>
      <c r="F1257" t="s">
        <v>4391</v>
      </c>
      <c r="H1257" t="s">
        <v>4228</v>
      </c>
      <c r="I1257" t="s">
        <v>7410</v>
      </c>
      <c r="J1257" t="s">
        <v>4391</v>
      </c>
      <c r="K1257" t="s">
        <v>4391</v>
      </c>
      <c r="L1257" t="s">
        <v>4391</v>
      </c>
      <c r="M1257" t="s">
        <v>4391</v>
      </c>
    </row>
    <row r="1258" spans="1:13" hidden="1" x14ac:dyDescent="0.25">
      <c r="A1258" t="str">
        <f>IF(ISNA(VLOOKUP(H1258,thru_backplane!$M$2:$M$901,1,FALSE)),"",1)</f>
        <v/>
      </c>
      <c r="B1258" t="str">
        <f>IF(A1258=1,VLOOKUP(H1258,thru_backplane!$M$2:$N$901,2,FALSE), "")</f>
        <v/>
      </c>
      <c r="F1258" t="s">
        <v>4391</v>
      </c>
      <c r="H1258" t="s">
        <v>5544</v>
      </c>
      <c r="I1258" t="s">
        <v>7410</v>
      </c>
      <c r="J1258" t="s">
        <v>4391</v>
      </c>
      <c r="K1258" t="s">
        <v>4391</v>
      </c>
      <c r="L1258" t="s">
        <v>4391</v>
      </c>
      <c r="M1258" t="s">
        <v>4391</v>
      </c>
    </row>
    <row r="1259" spans="1:13" hidden="1" x14ac:dyDescent="0.25">
      <c r="A1259" t="str">
        <f>IF(ISNA(VLOOKUP(H1259,thru_backplane!$M$2:$M$901,1,FALSE)),"",1)</f>
        <v/>
      </c>
      <c r="B1259" t="str">
        <f>IF(A1259=1,VLOOKUP(H1259,thru_backplane!$M$2:$N$901,2,FALSE), "")</f>
        <v/>
      </c>
      <c r="F1259" t="s">
        <v>4391</v>
      </c>
      <c r="H1259" t="s">
        <v>4116</v>
      </c>
      <c r="I1259" t="s">
        <v>7410</v>
      </c>
      <c r="J1259" t="s">
        <v>4391</v>
      </c>
      <c r="K1259" t="s">
        <v>4391</v>
      </c>
      <c r="L1259" t="s">
        <v>4391</v>
      </c>
      <c r="M1259" t="s">
        <v>4391</v>
      </c>
    </row>
    <row r="1260" spans="1:13" hidden="1" x14ac:dyDescent="0.25">
      <c r="A1260" t="str">
        <f>IF(ISNA(VLOOKUP(H1260,thru_backplane!$M$2:$M$901,1,FALSE)),"",1)</f>
        <v/>
      </c>
      <c r="B1260" t="str">
        <f>IF(A1260=1,VLOOKUP(H1260,thru_backplane!$M$2:$N$901,2,FALSE), "")</f>
        <v/>
      </c>
      <c r="F1260" t="s">
        <v>4391</v>
      </c>
      <c r="H1260" t="s">
        <v>5545</v>
      </c>
      <c r="I1260" t="s">
        <v>7410</v>
      </c>
      <c r="J1260" t="s">
        <v>4391</v>
      </c>
      <c r="K1260" t="s">
        <v>4391</v>
      </c>
      <c r="L1260" t="s">
        <v>4391</v>
      </c>
      <c r="M1260" t="s">
        <v>4391</v>
      </c>
    </row>
    <row r="1261" spans="1:13" hidden="1" x14ac:dyDescent="0.25">
      <c r="A1261" t="str">
        <f>IF(ISNA(VLOOKUP(H1261,thru_backplane!$M$2:$M$901,1,FALSE)),"",1)</f>
        <v/>
      </c>
      <c r="B1261" t="str">
        <f>IF(A1261=1,VLOOKUP(H1261,thru_backplane!$M$2:$N$901,2,FALSE), "")</f>
        <v/>
      </c>
      <c r="F1261" t="s">
        <v>4391</v>
      </c>
      <c r="H1261" t="s">
        <v>5546</v>
      </c>
      <c r="I1261" t="s">
        <v>7410</v>
      </c>
      <c r="J1261" t="s">
        <v>4391</v>
      </c>
      <c r="K1261" t="s">
        <v>4391</v>
      </c>
      <c r="L1261" t="s">
        <v>4391</v>
      </c>
      <c r="M1261" t="s">
        <v>4391</v>
      </c>
    </row>
    <row r="1262" spans="1:13" hidden="1" x14ac:dyDescent="0.25">
      <c r="A1262" t="str">
        <f>IF(ISNA(VLOOKUP(H1262,thru_backplane!$M$2:$M$901,1,FALSE)),"",1)</f>
        <v/>
      </c>
      <c r="B1262" t="str">
        <f>IF(A1262=1,VLOOKUP(H1262,thru_backplane!$M$2:$N$901,2,FALSE), "")</f>
        <v/>
      </c>
      <c r="F1262" t="s">
        <v>4391</v>
      </c>
      <c r="H1262" t="s">
        <v>5547</v>
      </c>
      <c r="I1262" t="s">
        <v>7410</v>
      </c>
      <c r="J1262" t="s">
        <v>4391</v>
      </c>
      <c r="K1262" t="s">
        <v>4391</v>
      </c>
      <c r="L1262" t="s">
        <v>4391</v>
      </c>
      <c r="M1262" t="s">
        <v>4391</v>
      </c>
    </row>
    <row r="1263" spans="1:13" hidden="1" x14ac:dyDescent="0.25">
      <c r="A1263" t="str">
        <f>IF(ISNA(VLOOKUP(H1263,thru_backplane!$M$2:$M$901,1,FALSE)),"",1)</f>
        <v/>
      </c>
      <c r="B1263" t="str">
        <f>IF(A1263=1,VLOOKUP(H1263,thru_backplane!$M$2:$N$901,2,FALSE), "")</f>
        <v/>
      </c>
      <c r="F1263" t="s">
        <v>4391</v>
      </c>
      <c r="H1263" t="s">
        <v>5548</v>
      </c>
      <c r="I1263" t="s">
        <v>7410</v>
      </c>
      <c r="J1263" t="s">
        <v>4391</v>
      </c>
      <c r="K1263" t="s">
        <v>4391</v>
      </c>
      <c r="L1263" t="s">
        <v>4391</v>
      </c>
      <c r="M1263" t="s">
        <v>4391</v>
      </c>
    </row>
    <row r="1264" spans="1:13" hidden="1" x14ac:dyDescent="0.25">
      <c r="A1264" t="str">
        <f>IF(ISNA(VLOOKUP(H1264,thru_backplane!$M$2:$M$901,1,FALSE)),"",1)</f>
        <v/>
      </c>
      <c r="B1264" t="str">
        <f>IF(A1264=1,VLOOKUP(H1264,thru_backplane!$M$2:$N$901,2,FALSE), "")</f>
        <v/>
      </c>
      <c r="F1264" t="s">
        <v>4391</v>
      </c>
      <c r="H1264" t="s">
        <v>5549</v>
      </c>
      <c r="I1264" t="s">
        <v>7410</v>
      </c>
      <c r="J1264" t="s">
        <v>4391</v>
      </c>
      <c r="K1264" t="s">
        <v>4391</v>
      </c>
      <c r="L1264" t="s">
        <v>4391</v>
      </c>
      <c r="M1264" t="s">
        <v>4391</v>
      </c>
    </row>
    <row r="1265" spans="1:13" hidden="1" x14ac:dyDescent="0.25">
      <c r="A1265" t="str">
        <f>IF(ISNA(VLOOKUP(H1265,thru_backplane!$M$2:$M$901,1,FALSE)),"",1)</f>
        <v/>
      </c>
      <c r="B1265" t="str">
        <f>IF(A1265=1,VLOOKUP(H1265,thru_backplane!$M$2:$N$901,2,FALSE), "")</f>
        <v/>
      </c>
      <c r="F1265" t="s">
        <v>4391</v>
      </c>
      <c r="H1265" t="s">
        <v>5550</v>
      </c>
      <c r="I1265" t="s">
        <v>7410</v>
      </c>
      <c r="J1265" t="s">
        <v>4391</v>
      </c>
      <c r="K1265" t="s">
        <v>4391</v>
      </c>
      <c r="L1265" t="s">
        <v>4391</v>
      </c>
      <c r="M1265" t="s">
        <v>4391</v>
      </c>
    </row>
    <row r="1266" spans="1:13" hidden="1" x14ac:dyDescent="0.25">
      <c r="A1266" t="str">
        <f>IF(ISNA(VLOOKUP(H1266,thru_backplane!$M$2:$M$901,1,FALSE)),"",1)</f>
        <v/>
      </c>
      <c r="B1266" t="str">
        <f>IF(A1266=1,VLOOKUP(H1266,thru_backplane!$M$2:$N$901,2,FALSE), "")</f>
        <v/>
      </c>
      <c r="F1266" t="s">
        <v>4391</v>
      </c>
      <c r="H1266" t="s">
        <v>5551</v>
      </c>
      <c r="I1266" t="s">
        <v>7410</v>
      </c>
      <c r="J1266" t="s">
        <v>4391</v>
      </c>
      <c r="K1266" t="s">
        <v>4391</v>
      </c>
      <c r="L1266" t="s">
        <v>4391</v>
      </c>
      <c r="M1266" t="s">
        <v>4391</v>
      </c>
    </row>
    <row r="1267" spans="1:13" hidden="1" x14ac:dyDescent="0.25">
      <c r="A1267" t="str">
        <f>IF(ISNA(VLOOKUP(H1267,thru_backplane!$M$2:$M$901,1,FALSE)),"",1)</f>
        <v/>
      </c>
      <c r="B1267" t="str">
        <f>IF(A1267=1,VLOOKUP(H1267,thru_backplane!$M$2:$N$901,2,FALSE), "")</f>
        <v/>
      </c>
      <c r="F1267" t="s">
        <v>4391</v>
      </c>
      <c r="H1267" t="s">
        <v>5552</v>
      </c>
      <c r="I1267" t="s">
        <v>7410</v>
      </c>
      <c r="J1267" t="s">
        <v>4391</v>
      </c>
      <c r="K1267" t="s">
        <v>4391</v>
      </c>
      <c r="L1267" t="s">
        <v>4391</v>
      </c>
      <c r="M1267" t="s">
        <v>4391</v>
      </c>
    </row>
    <row r="1268" spans="1:13" hidden="1" x14ac:dyDescent="0.25">
      <c r="A1268" t="str">
        <f>IF(ISNA(VLOOKUP(H1268,thru_backplane!$M$2:$M$901,1,FALSE)),"",1)</f>
        <v/>
      </c>
      <c r="B1268" t="str">
        <f>IF(A1268=1,VLOOKUP(H1268,thru_backplane!$M$2:$N$901,2,FALSE), "")</f>
        <v/>
      </c>
      <c r="F1268" t="s">
        <v>4391</v>
      </c>
      <c r="H1268" t="s">
        <v>4238</v>
      </c>
      <c r="I1268" t="s">
        <v>7410</v>
      </c>
      <c r="J1268" t="s">
        <v>4391</v>
      </c>
      <c r="K1268" t="s">
        <v>4391</v>
      </c>
      <c r="L1268" t="s">
        <v>4391</v>
      </c>
      <c r="M1268" t="s">
        <v>4391</v>
      </c>
    </row>
    <row r="1269" spans="1:13" hidden="1" x14ac:dyDescent="0.25">
      <c r="A1269" t="str">
        <f>IF(ISNA(VLOOKUP(H1269,thru_backplane!$M$2:$M$901,1,FALSE)),"",1)</f>
        <v/>
      </c>
      <c r="B1269" t="str">
        <f>IF(A1269=1,VLOOKUP(H1269,thru_backplane!$M$2:$N$901,2,FALSE), "")</f>
        <v/>
      </c>
      <c r="F1269" t="s">
        <v>4391</v>
      </c>
      <c r="H1269" t="s">
        <v>4213</v>
      </c>
      <c r="I1269" t="s">
        <v>7410</v>
      </c>
      <c r="J1269" t="s">
        <v>4391</v>
      </c>
      <c r="K1269" t="s">
        <v>4391</v>
      </c>
      <c r="L1269" t="s">
        <v>4391</v>
      </c>
      <c r="M1269" t="s">
        <v>4391</v>
      </c>
    </row>
    <row r="1270" spans="1:13" hidden="1" x14ac:dyDescent="0.25">
      <c r="A1270" t="str">
        <f>IF(ISNA(VLOOKUP(H1270,thru_backplane!$M$2:$M$901,1,FALSE)),"",1)</f>
        <v/>
      </c>
      <c r="B1270" t="str">
        <f>IF(A1270=1,VLOOKUP(H1270,thru_backplane!$M$2:$N$901,2,FALSE), "")</f>
        <v/>
      </c>
      <c r="F1270" t="s">
        <v>4391</v>
      </c>
      <c r="H1270" t="s">
        <v>4133</v>
      </c>
      <c r="I1270" t="s">
        <v>7410</v>
      </c>
      <c r="J1270" t="s">
        <v>4391</v>
      </c>
      <c r="K1270" t="s">
        <v>4391</v>
      </c>
      <c r="L1270" t="s">
        <v>4391</v>
      </c>
      <c r="M1270" t="s">
        <v>4391</v>
      </c>
    </row>
    <row r="1271" spans="1:13" hidden="1" x14ac:dyDescent="0.25">
      <c r="A1271" t="str">
        <f>IF(ISNA(VLOOKUP(H1271,thru_backplane!$M$2:$M$901,1,FALSE)),"",1)</f>
        <v/>
      </c>
      <c r="B1271" t="str">
        <f>IF(A1271=1,VLOOKUP(H1271,thru_backplane!$M$2:$N$901,2,FALSE), "")</f>
        <v/>
      </c>
      <c r="F1271" t="s">
        <v>4391</v>
      </c>
      <c r="H1271" t="s">
        <v>5553</v>
      </c>
      <c r="I1271" t="s">
        <v>7410</v>
      </c>
      <c r="J1271" t="s">
        <v>4391</v>
      </c>
      <c r="K1271" t="s">
        <v>4391</v>
      </c>
      <c r="L1271" t="s">
        <v>4391</v>
      </c>
      <c r="M1271" t="s">
        <v>4391</v>
      </c>
    </row>
    <row r="1272" spans="1:13" hidden="1" x14ac:dyDescent="0.25">
      <c r="A1272" t="str">
        <f>IF(ISNA(VLOOKUP(H1272,thru_backplane!$M$2:$M$901,1,FALSE)),"",1)</f>
        <v/>
      </c>
      <c r="B1272" t="str">
        <f>IF(A1272=1,VLOOKUP(H1272,thru_backplane!$M$2:$N$901,2,FALSE), "")</f>
        <v/>
      </c>
      <c r="F1272" t="s">
        <v>4391</v>
      </c>
      <c r="H1272" t="s">
        <v>5554</v>
      </c>
      <c r="I1272" t="s">
        <v>7410</v>
      </c>
      <c r="J1272" t="s">
        <v>4391</v>
      </c>
      <c r="K1272" t="s">
        <v>4391</v>
      </c>
      <c r="L1272" t="s">
        <v>4391</v>
      </c>
      <c r="M1272" t="s">
        <v>4391</v>
      </c>
    </row>
    <row r="1273" spans="1:13" hidden="1" x14ac:dyDescent="0.25">
      <c r="A1273" t="str">
        <f>IF(ISNA(VLOOKUP(H1273,thru_backplane!$M$2:$M$901,1,FALSE)),"",1)</f>
        <v/>
      </c>
      <c r="B1273" t="str">
        <f>IF(A1273=1,VLOOKUP(H1273,thru_backplane!$M$2:$N$901,2,FALSE), "")</f>
        <v/>
      </c>
      <c r="F1273" t="s">
        <v>4391</v>
      </c>
      <c r="H1273" t="s">
        <v>5555</v>
      </c>
      <c r="I1273" t="s">
        <v>7410</v>
      </c>
      <c r="J1273" t="s">
        <v>4391</v>
      </c>
      <c r="K1273" t="s">
        <v>4391</v>
      </c>
      <c r="L1273" t="s">
        <v>4391</v>
      </c>
      <c r="M1273" t="s">
        <v>4391</v>
      </c>
    </row>
    <row r="1274" spans="1:13" hidden="1" x14ac:dyDescent="0.25">
      <c r="A1274" t="str">
        <f>IF(ISNA(VLOOKUP(H1274,thru_backplane!$M$2:$M$901,1,FALSE)),"",1)</f>
        <v/>
      </c>
      <c r="B1274" t="str">
        <f>IF(A1274=1,VLOOKUP(H1274,thru_backplane!$M$2:$N$901,2,FALSE), "")</f>
        <v/>
      </c>
      <c r="F1274" t="s">
        <v>4391</v>
      </c>
      <c r="H1274" t="s">
        <v>4152</v>
      </c>
      <c r="I1274" t="s">
        <v>7410</v>
      </c>
      <c r="J1274" t="s">
        <v>4391</v>
      </c>
      <c r="K1274" t="s">
        <v>4391</v>
      </c>
      <c r="L1274" t="s">
        <v>4391</v>
      </c>
      <c r="M1274" t="s">
        <v>4391</v>
      </c>
    </row>
    <row r="1275" spans="1:13" hidden="1" x14ac:dyDescent="0.25">
      <c r="A1275" t="str">
        <f>IF(ISNA(VLOOKUP(H1275,thru_backplane!$M$2:$M$901,1,FALSE)),"",1)</f>
        <v/>
      </c>
      <c r="B1275" t="str">
        <f>IF(A1275=1,VLOOKUP(H1275,thru_backplane!$M$2:$N$901,2,FALSE), "")</f>
        <v/>
      </c>
      <c r="F1275" t="s">
        <v>4391</v>
      </c>
      <c r="H1275" t="s">
        <v>5556</v>
      </c>
      <c r="I1275" t="s">
        <v>7410</v>
      </c>
      <c r="J1275" t="s">
        <v>4391</v>
      </c>
      <c r="K1275" t="s">
        <v>4391</v>
      </c>
      <c r="L1275" t="s">
        <v>4391</v>
      </c>
      <c r="M1275" t="s">
        <v>4391</v>
      </c>
    </row>
    <row r="1276" spans="1:13" hidden="1" x14ac:dyDescent="0.25">
      <c r="A1276" t="str">
        <f>IF(ISNA(VLOOKUP(H1276,thru_backplane!$M$2:$M$901,1,FALSE)),"",1)</f>
        <v/>
      </c>
      <c r="B1276" t="str">
        <f>IF(A1276=1,VLOOKUP(H1276,thru_backplane!$M$2:$N$901,2,FALSE), "")</f>
        <v/>
      </c>
      <c r="F1276" t="s">
        <v>4391</v>
      </c>
      <c r="H1276" t="s">
        <v>5557</v>
      </c>
      <c r="I1276" t="s">
        <v>7410</v>
      </c>
      <c r="J1276" t="s">
        <v>4391</v>
      </c>
      <c r="K1276" t="s">
        <v>4391</v>
      </c>
      <c r="L1276" t="s">
        <v>4391</v>
      </c>
      <c r="M1276" t="s">
        <v>4391</v>
      </c>
    </row>
    <row r="1277" spans="1:13" hidden="1" x14ac:dyDescent="0.25">
      <c r="A1277" t="str">
        <f>IF(ISNA(VLOOKUP(H1277,thru_backplane!$M$2:$M$901,1,FALSE)),"",1)</f>
        <v/>
      </c>
      <c r="B1277" t="str">
        <f>IF(A1277=1,VLOOKUP(H1277,thru_backplane!$M$2:$N$901,2,FALSE), "")</f>
        <v/>
      </c>
      <c r="F1277" t="s">
        <v>4391</v>
      </c>
      <c r="H1277" t="s">
        <v>5558</v>
      </c>
      <c r="I1277" t="s">
        <v>7410</v>
      </c>
      <c r="J1277" t="s">
        <v>4391</v>
      </c>
      <c r="K1277" t="s">
        <v>4391</v>
      </c>
      <c r="L1277" t="s">
        <v>4391</v>
      </c>
      <c r="M1277" t="s">
        <v>4391</v>
      </c>
    </row>
    <row r="1278" spans="1:13" hidden="1" x14ac:dyDescent="0.25">
      <c r="A1278" t="str">
        <f>IF(ISNA(VLOOKUP(H1278,thru_backplane!$M$2:$M$901,1,FALSE)),"",1)</f>
        <v/>
      </c>
      <c r="B1278" t="str">
        <f>IF(A1278=1,VLOOKUP(H1278,thru_backplane!$M$2:$N$901,2,FALSE), "")</f>
        <v/>
      </c>
      <c r="F1278" t="s">
        <v>4391</v>
      </c>
      <c r="H1278" t="s">
        <v>5559</v>
      </c>
      <c r="I1278" t="s">
        <v>7410</v>
      </c>
      <c r="J1278" t="s">
        <v>4391</v>
      </c>
      <c r="K1278" t="s">
        <v>4391</v>
      </c>
      <c r="L1278" t="s">
        <v>4391</v>
      </c>
      <c r="M1278" t="s">
        <v>4391</v>
      </c>
    </row>
    <row r="1279" spans="1:13" hidden="1" x14ac:dyDescent="0.25">
      <c r="A1279" t="str">
        <f>IF(ISNA(VLOOKUP(H1279,thru_backplane!$M$2:$M$901,1,FALSE)),"",1)</f>
        <v/>
      </c>
      <c r="B1279" t="str">
        <f>IF(A1279=1,VLOOKUP(H1279,thru_backplane!$M$2:$N$901,2,FALSE), "")</f>
        <v/>
      </c>
      <c r="F1279" t="s">
        <v>4391</v>
      </c>
      <c r="H1279" t="s">
        <v>5560</v>
      </c>
      <c r="I1279" t="s">
        <v>7410</v>
      </c>
      <c r="J1279" t="s">
        <v>4391</v>
      </c>
      <c r="K1279" t="s">
        <v>4391</v>
      </c>
      <c r="L1279" t="s">
        <v>4391</v>
      </c>
      <c r="M1279" t="s">
        <v>4391</v>
      </c>
    </row>
    <row r="1280" spans="1:13" hidden="1" x14ac:dyDescent="0.25">
      <c r="A1280" t="str">
        <f>IF(ISNA(VLOOKUP(H1280,thru_backplane!$M$2:$M$901,1,FALSE)),"",1)</f>
        <v/>
      </c>
      <c r="B1280" t="str">
        <f>IF(A1280=1,VLOOKUP(H1280,thru_backplane!$M$2:$N$901,2,FALSE), "")</f>
        <v/>
      </c>
      <c r="F1280" t="s">
        <v>4391</v>
      </c>
      <c r="H1280" t="s">
        <v>5561</v>
      </c>
      <c r="I1280" t="s">
        <v>7410</v>
      </c>
      <c r="J1280" t="s">
        <v>4391</v>
      </c>
      <c r="K1280" t="s">
        <v>4391</v>
      </c>
      <c r="L1280" t="s">
        <v>4391</v>
      </c>
      <c r="M1280" t="s">
        <v>4391</v>
      </c>
    </row>
    <row r="1281" spans="1:13" hidden="1" x14ac:dyDescent="0.25">
      <c r="A1281" t="str">
        <f>IF(ISNA(VLOOKUP(H1281,thru_backplane!$M$2:$M$901,1,FALSE)),"",1)</f>
        <v/>
      </c>
      <c r="B1281" t="str">
        <f>IF(A1281=1,VLOOKUP(H1281,thru_backplane!$M$2:$N$901,2,FALSE), "")</f>
        <v/>
      </c>
      <c r="F1281" t="s">
        <v>4391</v>
      </c>
      <c r="H1281" t="s">
        <v>5562</v>
      </c>
      <c r="I1281" t="s">
        <v>7410</v>
      </c>
      <c r="J1281" t="s">
        <v>4391</v>
      </c>
      <c r="K1281" t="s">
        <v>4391</v>
      </c>
      <c r="L1281" t="s">
        <v>4391</v>
      </c>
      <c r="M1281" t="s">
        <v>4391</v>
      </c>
    </row>
    <row r="1282" spans="1:13" hidden="1" x14ac:dyDescent="0.25">
      <c r="A1282" t="str">
        <f>IF(ISNA(VLOOKUP(H1282,thru_backplane!$M$2:$M$901,1,FALSE)),"",1)</f>
        <v/>
      </c>
      <c r="B1282" t="str">
        <f>IF(A1282=1,VLOOKUP(H1282,thru_backplane!$M$2:$N$901,2,FALSE), "")</f>
        <v/>
      </c>
      <c r="F1282" t="s">
        <v>4391</v>
      </c>
      <c r="H1282" t="s">
        <v>5563</v>
      </c>
      <c r="I1282" t="s">
        <v>7410</v>
      </c>
      <c r="J1282" t="s">
        <v>4391</v>
      </c>
      <c r="K1282" t="s">
        <v>4391</v>
      </c>
      <c r="L1282" t="s">
        <v>4391</v>
      </c>
      <c r="M1282" t="s">
        <v>4391</v>
      </c>
    </row>
    <row r="1283" spans="1:13" hidden="1" x14ac:dyDescent="0.25">
      <c r="A1283" t="str">
        <f>IF(ISNA(VLOOKUP(H1283,thru_backplane!$M$2:$M$901,1,FALSE)),"",1)</f>
        <v/>
      </c>
      <c r="B1283" t="str">
        <f>IF(A1283=1,VLOOKUP(H1283,thru_backplane!$M$2:$N$901,2,FALSE), "")</f>
        <v/>
      </c>
      <c r="F1283" t="s">
        <v>4391</v>
      </c>
      <c r="H1283" t="s">
        <v>4205</v>
      </c>
      <c r="I1283" t="s">
        <v>7410</v>
      </c>
      <c r="J1283" t="s">
        <v>4391</v>
      </c>
      <c r="K1283" t="s">
        <v>4391</v>
      </c>
      <c r="L1283" t="s">
        <v>4391</v>
      </c>
      <c r="M1283" t="s">
        <v>4391</v>
      </c>
    </row>
    <row r="1284" spans="1:13" hidden="1" x14ac:dyDescent="0.25">
      <c r="A1284" t="str">
        <f>IF(ISNA(VLOOKUP(H1284,thru_backplane!$M$2:$M$901,1,FALSE)),"",1)</f>
        <v/>
      </c>
      <c r="B1284" t="str">
        <f>IF(A1284=1,VLOOKUP(H1284,thru_backplane!$M$2:$N$901,2,FALSE), "")</f>
        <v/>
      </c>
      <c r="F1284" t="s">
        <v>4391</v>
      </c>
      <c r="H1284" t="s">
        <v>4218</v>
      </c>
      <c r="I1284" t="s">
        <v>7410</v>
      </c>
      <c r="J1284" t="s">
        <v>4391</v>
      </c>
      <c r="K1284" t="s">
        <v>4391</v>
      </c>
      <c r="L1284" t="s">
        <v>4391</v>
      </c>
      <c r="M1284" t="s">
        <v>4391</v>
      </c>
    </row>
    <row r="1285" spans="1:13" hidden="1" x14ac:dyDescent="0.25">
      <c r="A1285" t="str">
        <f>IF(ISNA(VLOOKUP(H1285,thru_backplane!$M$2:$M$901,1,FALSE)),"",1)</f>
        <v/>
      </c>
      <c r="B1285" t="str">
        <f>IF(A1285=1,VLOOKUP(H1285,thru_backplane!$M$2:$N$901,2,FALSE), "")</f>
        <v/>
      </c>
      <c r="F1285" t="s">
        <v>4391</v>
      </c>
      <c r="H1285" t="s">
        <v>5564</v>
      </c>
      <c r="I1285" t="s">
        <v>7410</v>
      </c>
      <c r="J1285" t="s">
        <v>4391</v>
      </c>
      <c r="K1285" t="s">
        <v>4391</v>
      </c>
      <c r="L1285" t="s">
        <v>4391</v>
      </c>
      <c r="M1285" t="s">
        <v>4391</v>
      </c>
    </row>
    <row r="1286" spans="1:13" hidden="1" x14ac:dyDescent="0.25">
      <c r="A1286" t="str">
        <f>IF(ISNA(VLOOKUP(H1286,thru_backplane!$M$2:$M$901,1,FALSE)),"",1)</f>
        <v/>
      </c>
      <c r="B1286" t="str">
        <f>IF(A1286=1,VLOOKUP(H1286,thru_backplane!$M$2:$N$901,2,FALSE), "")</f>
        <v/>
      </c>
      <c r="F1286" t="s">
        <v>4391</v>
      </c>
      <c r="H1286" t="s">
        <v>5565</v>
      </c>
      <c r="I1286" t="s">
        <v>7410</v>
      </c>
      <c r="J1286" t="s">
        <v>4391</v>
      </c>
      <c r="K1286" t="s">
        <v>4391</v>
      </c>
      <c r="L1286" t="s">
        <v>4391</v>
      </c>
      <c r="M1286" t="s">
        <v>4391</v>
      </c>
    </row>
    <row r="1287" spans="1:13" hidden="1" x14ac:dyDescent="0.25">
      <c r="A1287" t="str">
        <f>IF(ISNA(VLOOKUP(H1287,thru_backplane!$M$2:$M$901,1,FALSE)),"",1)</f>
        <v/>
      </c>
      <c r="B1287" t="str">
        <f>IF(A1287=1,VLOOKUP(H1287,thru_backplane!$M$2:$N$901,2,FALSE), "")</f>
        <v/>
      </c>
      <c r="F1287" t="s">
        <v>4391</v>
      </c>
      <c r="H1287" t="s">
        <v>4163</v>
      </c>
      <c r="I1287" t="s">
        <v>7410</v>
      </c>
      <c r="J1287" t="s">
        <v>4391</v>
      </c>
      <c r="K1287" t="s">
        <v>4391</v>
      </c>
      <c r="L1287" t="s">
        <v>4391</v>
      </c>
      <c r="M1287" t="s">
        <v>4391</v>
      </c>
    </row>
    <row r="1288" spans="1:13" hidden="1" x14ac:dyDescent="0.25">
      <c r="A1288" t="str">
        <f>IF(ISNA(VLOOKUP(H1288,thru_backplane!$M$2:$M$901,1,FALSE)),"",1)</f>
        <v/>
      </c>
      <c r="B1288" t="str">
        <f>IF(A1288=1,VLOOKUP(H1288,thru_backplane!$M$2:$N$901,2,FALSE), "")</f>
        <v/>
      </c>
      <c r="F1288" t="s">
        <v>4391</v>
      </c>
      <c r="H1288" t="s">
        <v>5566</v>
      </c>
      <c r="I1288" t="s">
        <v>7410</v>
      </c>
      <c r="J1288" t="s">
        <v>4391</v>
      </c>
      <c r="K1288" t="s">
        <v>4391</v>
      </c>
      <c r="L1288" t="s">
        <v>4391</v>
      </c>
      <c r="M1288" t="s">
        <v>4391</v>
      </c>
    </row>
    <row r="1289" spans="1:13" hidden="1" x14ac:dyDescent="0.25">
      <c r="A1289" t="str">
        <f>IF(ISNA(VLOOKUP(H1289,thru_backplane!$M$2:$M$901,1,FALSE)),"",1)</f>
        <v/>
      </c>
      <c r="B1289" t="str">
        <f>IF(A1289=1,VLOOKUP(H1289,thru_backplane!$M$2:$N$901,2,FALSE), "")</f>
        <v/>
      </c>
      <c r="F1289" t="s">
        <v>4391</v>
      </c>
      <c r="H1289" t="s">
        <v>5567</v>
      </c>
      <c r="I1289" t="s">
        <v>7410</v>
      </c>
      <c r="J1289" t="s">
        <v>4391</v>
      </c>
      <c r="K1289" t="s">
        <v>4391</v>
      </c>
      <c r="L1289" t="s">
        <v>4391</v>
      </c>
      <c r="M1289" t="s">
        <v>4391</v>
      </c>
    </row>
    <row r="1290" spans="1:13" hidden="1" x14ac:dyDescent="0.25">
      <c r="A1290" t="str">
        <f>IF(ISNA(VLOOKUP(H1290,thru_backplane!$M$2:$M$901,1,FALSE)),"",1)</f>
        <v/>
      </c>
      <c r="B1290" t="str">
        <f>IF(A1290=1,VLOOKUP(H1290,thru_backplane!$M$2:$N$901,2,FALSE), "")</f>
        <v/>
      </c>
      <c r="F1290" t="s">
        <v>4391</v>
      </c>
      <c r="H1290" t="s">
        <v>5568</v>
      </c>
      <c r="I1290" t="s">
        <v>7410</v>
      </c>
      <c r="J1290" t="s">
        <v>4391</v>
      </c>
      <c r="K1290" t="s">
        <v>4391</v>
      </c>
      <c r="L1290" t="s">
        <v>4391</v>
      </c>
      <c r="M1290" t="s">
        <v>4391</v>
      </c>
    </row>
    <row r="1291" spans="1:13" hidden="1" x14ac:dyDescent="0.25">
      <c r="A1291" t="str">
        <f>IF(ISNA(VLOOKUP(H1291,thru_backplane!$M$2:$M$901,1,FALSE)),"",1)</f>
        <v/>
      </c>
      <c r="B1291" t="str">
        <f>IF(A1291=1,VLOOKUP(H1291,thru_backplane!$M$2:$N$901,2,FALSE), "")</f>
        <v/>
      </c>
      <c r="F1291" t="s">
        <v>4391</v>
      </c>
      <c r="H1291" t="s">
        <v>5569</v>
      </c>
      <c r="I1291" t="s">
        <v>7410</v>
      </c>
      <c r="J1291" t="s">
        <v>4391</v>
      </c>
      <c r="K1291" t="s">
        <v>4391</v>
      </c>
      <c r="L1291" t="s">
        <v>4391</v>
      </c>
      <c r="M1291" t="s">
        <v>4391</v>
      </c>
    </row>
    <row r="1292" spans="1:13" hidden="1" x14ac:dyDescent="0.25">
      <c r="A1292" t="str">
        <f>IF(ISNA(VLOOKUP(H1292,thru_backplane!$M$2:$M$901,1,FALSE)),"",1)</f>
        <v/>
      </c>
      <c r="B1292" t="str">
        <f>IF(A1292=1,VLOOKUP(H1292,thru_backplane!$M$2:$N$901,2,FALSE), "")</f>
        <v/>
      </c>
      <c r="F1292" t="s">
        <v>4391</v>
      </c>
      <c r="H1292" t="s">
        <v>5570</v>
      </c>
      <c r="I1292" t="s">
        <v>7410</v>
      </c>
      <c r="J1292" t="s">
        <v>4391</v>
      </c>
      <c r="K1292" t="s">
        <v>4391</v>
      </c>
      <c r="L1292" t="s">
        <v>4391</v>
      </c>
      <c r="M1292" t="s">
        <v>4391</v>
      </c>
    </row>
    <row r="1293" spans="1:13" hidden="1" x14ac:dyDescent="0.25">
      <c r="A1293" t="str">
        <f>IF(ISNA(VLOOKUP(H1293,thru_backplane!$M$2:$M$901,1,FALSE)),"",1)</f>
        <v/>
      </c>
      <c r="B1293" t="str">
        <f>IF(A1293=1,VLOOKUP(H1293,thru_backplane!$M$2:$N$901,2,FALSE), "")</f>
        <v/>
      </c>
      <c r="F1293" t="s">
        <v>4391</v>
      </c>
      <c r="H1293" t="s">
        <v>5571</v>
      </c>
      <c r="I1293" t="s">
        <v>7410</v>
      </c>
      <c r="J1293" t="s">
        <v>4391</v>
      </c>
      <c r="K1293" t="s">
        <v>4391</v>
      </c>
      <c r="L1293" t="s">
        <v>4391</v>
      </c>
      <c r="M1293" t="s">
        <v>4391</v>
      </c>
    </row>
    <row r="1294" spans="1:13" hidden="1" x14ac:dyDescent="0.25">
      <c r="A1294" t="str">
        <f>IF(ISNA(VLOOKUP(H1294,thru_backplane!$M$2:$M$901,1,FALSE)),"",1)</f>
        <v/>
      </c>
      <c r="B1294" t="str">
        <f>IF(A1294=1,VLOOKUP(H1294,thru_backplane!$M$2:$N$901,2,FALSE), "")</f>
        <v/>
      </c>
      <c r="F1294" t="s">
        <v>4391</v>
      </c>
      <c r="H1294" t="s">
        <v>4202</v>
      </c>
      <c r="I1294" t="s">
        <v>7410</v>
      </c>
      <c r="J1294" t="s">
        <v>4391</v>
      </c>
      <c r="K1294" t="s">
        <v>4391</v>
      </c>
      <c r="L1294" t="s">
        <v>4391</v>
      </c>
      <c r="M1294" t="s">
        <v>4391</v>
      </c>
    </row>
    <row r="1295" spans="1:13" hidden="1" x14ac:dyDescent="0.25">
      <c r="A1295" t="str">
        <f>IF(ISNA(VLOOKUP(H1295,thru_backplane!$M$2:$M$901,1,FALSE)),"",1)</f>
        <v/>
      </c>
      <c r="B1295" t="str">
        <f>IF(A1295=1,VLOOKUP(H1295,thru_backplane!$M$2:$N$901,2,FALSE), "")</f>
        <v/>
      </c>
      <c r="F1295" t="s">
        <v>4391</v>
      </c>
      <c r="H1295" t="s">
        <v>4167</v>
      </c>
      <c r="I1295" t="s">
        <v>7410</v>
      </c>
      <c r="J1295" t="s">
        <v>4391</v>
      </c>
      <c r="K1295" t="s">
        <v>4391</v>
      </c>
      <c r="L1295" t="s">
        <v>4391</v>
      </c>
      <c r="M1295" t="s">
        <v>4391</v>
      </c>
    </row>
    <row r="1296" spans="1:13" hidden="1" x14ac:dyDescent="0.25">
      <c r="A1296" t="str">
        <f>IF(ISNA(VLOOKUP(H1296,thru_backplane!$M$2:$M$901,1,FALSE)),"",1)</f>
        <v/>
      </c>
      <c r="B1296" t="str">
        <f>IF(A1296=1,VLOOKUP(H1296,thru_backplane!$M$2:$N$901,2,FALSE), "")</f>
        <v/>
      </c>
      <c r="F1296" t="s">
        <v>4391</v>
      </c>
      <c r="H1296" t="s">
        <v>4208</v>
      </c>
      <c r="I1296" t="s">
        <v>7410</v>
      </c>
      <c r="J1296" t="s">
        <v>4391</v>
      </c>
      <c r="K1296" t="s">
        <v>4391</v>
      </c>
      <c r="L1296" t="s">
        <v>4391</v>
      </c>
      <c r="M1296" t="s">
        <v>4391</v>
      </c>
    </row>
    <row r="1297" spans="1:13" hidden="1" x14ac:dyDescent="0.25">
      <c r="A1297" t="str">
        <f>IF(ISNA(VLOOKUP(H1297,thru_backplane!$M$2:$M$901,1,FALSE)),"",1)</f>
        <v/>
      </c>
      <c r="B1297" t="str">
        <f>IF(A1297=1,VLOOKUP(H1297,thru_backplane!$M$2:$N$901,2,FALSE), "")</f>
        <v/>
      </c>
      <c r="F1297" t="s">
        <v>4391</v>
      </c>
      <c r="H1297" t="s">
        <v>5572</v>
      </c>
      <c r="I1297" t="s">
        <v>7410</v>
      </c>
      <c r="J1297" t="s">
        <v>4391</v>
      </c>
      <c r="K1297" t="s">
        <v>4391</v>
      </c>
      <c r="L1297" t="s">
        <v>4391</v>
      </c>
      <c r="M1297" t="s">
        <v>4391</v>
      </c>
    </row>
    <row r="1298" spans="1:13" hidden="1" x14ac:dyDescent="0.25">
      <c r="A1298" t="str">
        <f>IF(ISNA(VLOOKUP(H1298,thru_backplane!$M$2:$M$901,1,FALSE)),"",1)</f>
        <v/>
      </c>
      <c r="B1298" t="str">
        <f>IF(A1298=1,VLOOKUP(H1298,thru_backplane!$M$2:$N$901,2,FALSE), "")</f>
        <v/>
      </c>
      <c r="F1298" t="s">
        <v>4391</v>
      </c>
      <c r="H1298" t="s">
        <v>4143</v>
      </c>
      <c r="I1298" t="s">
        <v>7410</v>
      </c>
      <c r="J1298" t="s">
        <v>4391</v>
      </c>
      <c r="K1298" t="s">
        <v>4391</v>
      </c>
      <c r="L1298" t="s">
        <v>4391</v>
      </c>
      <c r="M1298" t="s">
        <v>4391</v>
      </c>
    </row>
    <row r="1299" spans="1:13" hidden="1" x14ac:dyDescent="0.25">
      <c r="A1299" t="str">
        <f>IF(ISNA(VLOOKUP(H1299,thru_backplane!$M$2:$M$901,1,FALSE)),"",1)</f>
        <v/>
      </c>
      <c r="B1299" t="str">
        <f>IF(A1299=1,VLOOKUP(H1299,thru_backplane!$M$2:$N$901,2,FALSE), "")</f>
        <v/>
      </c>
      <c r="F1299" t="s">
        <v>4391</v>
      </c>
      <c r="H1299" t="s">
        <v>4159</v>
      </c>
      <c r="I1299" t="s">
        <v>7410</v>
      </c>
      <c r="J1299" t="s">
        <v>4391</v>
      </c>
      <c r="K1299" t="s">
        <v>4391</v>
      </c>
      <c r="L1299" t="s">
        <v>4391</v>
      </c>
      <c r="M1299" t="s">
        <v>4391</v>
      </c>
    </row>
    <row r="1300" spans="1:13" hidden="1" x14ac:dyDescent="0.25">
      <c r="A1300" t="str">
        <f>IF(ISNA(VLOOKUP(H1300,thru_backplane!$M$2:$M$901,1,FALSE)),"",1)</f>
        <v/>
      </c>
      <c r="B1300" t="str">
        <f>IF(A1300=1,VLOOKUP(H1300,thru_backplane!$M$2:$N$901,2,FALSE), "")</f>
        <v/>
      </c>
      <c r="F1300" t="s">
        <v>4391</v>
      </c>
      <c r="H1300" t="s">
        <v>4158</v>
      </c>
      <c r="I1300" t="s">
        <v>7410</v>
      </c>
      <c r="J1300" t="s">
        <v>4391</v>
      </c>
      <c r="K1300" t="s">
        <v>4391</v>
      </c>
      <c r="L1300" t="s">
        <v>4391</v>
      </c>
      <c r="M1300" t="s">
        <v>4391</v>
      </c>
    </row>
    <row r="1301" spans="1:13" hidden="1" x14ac:dyDescent="0.25">
      <c r="A1301" t="str">
        <f>IF(ISNA(VLOOKUP(H1301,thru_backplane!$M$2:$M$901,1,FALSE)),"",1)</f>
        <v/>
      </c>
      <c r="B1301" t="str">
        <f>IF(A1301=1,VLOOKUP(H1301,thru_backplane!$M$2:$N$901,2,FALSE), "")</f>
        <v/>
      </c>
      <c r="F1301" t="s">
        <v>4391</v>
      </c>
      <c r="H1301" t="s">
        <v>5573</v>
      </c>
      <c r="I1301" t="s">
        <v>7410</v>
      </c>
      <c r="J1301" t="s">
        <v>4391</v>
      </c>
      <c r="K1301" t="s">
        <v>4391</v>
      </c>
      <c r="L1301" t="s">
        <v>4391</v>
      </c>
      <c r="M1301" t="s">
        <v>4391</v>
      </c>
    </row>
    <row r="1302" spans="1:13" hidden="1" x14ac:dyDescent="0.25">
      <c r="A1302" t="str">
        <f>IF(ISNA(VLOOKUP(H1302,thru_backplane!$M$2:$M$901,1,FALSE)),"",1)</f>
        <v/>
      </c>
      <c r="B1302" t="str">
        <f>IF(A1302=1,VLOOKUP(H1302,thru_backplane!$M$2:$N$901,2,FALSE), "")</f>
        <v/>
      </c>
      <c r="F1302" t="s">
        <v>4391</v>
      </c>
      <c r="H1302" t="s">
        <v>5574</v>
      </c>
      <c r="I1302" t="s">
        <v>7410</v>
      </c>
      <c r="J1302" t="s">
        <v>4391</v>
      </c>
      <c r="K1302" t="s">
        <v>4391</v>
      </c>
      <c r="L1302" t="s">
        <v>4391</v>
      </c>
      <c r="M1302" t="s">
        <v>4391</v>
      </c>
    </row>
    <row r="1303" spans="1:13" hidden="1" x14ac:dyDescent="0.25">
      <c r="A1303" t="str">
        <f>IF(ISNA(VLOOKUP(H1303,thru_backplane!$M$2:$M$901,1,FALSE)),"",1)</f>
        <v/>
      </c>
      <c r="B1303" t="str">
        <f>IF(A1303=1,VLOOKUP(H1303,thru_backplane!$M$2:$N$901,2,FALSE), "")</f>
        <v/>
      </c>
      <c r="F1303" t="s">
        <v>4391</v>
      </c>
      <c r="H1303" t="s">
        <v>5575</v>
      </c>
      <c r="I1303" t="s">
        <v>7410</v>
      </c>
      <c r="J1303" t="s">
        <v>4391</v>
      </c>
      <c r="K1303" t="s">
        <v>4391</v>
      </c>
      <c r="L1303" t="s">
        <v>4391</v>
      </c>
      <c r="M1303" t="s">
        <v>4391</v>
      </c>
    </row>
    <row r="1304" spans="1:13" hidden="1" x14ac:dyDescent="0.25">
      <c r="A1304" t="str">
        <f>IF(ISNA(VLOOKUP(H1304,thru_backplane!$M$2:$M$901,1,FALSE)),"",1)</f>
        <v/>
      </c>
      <c r="B1304" t="str">
        <f>IF(A1304=1,VLOOKUP(H1304,thru_backplane!$M$2:$N$901,2,FALSE), "")</f>
        <v/>
      </c>
      <c r="F1304" t="s">
        <v>4391</v>
      </c>
      <c r="H1304" t="s">
        <v>5576</v>
      </c>
      <c r="I1304" t="s">
        <v>7410</v>
      </c>
      <c r="J1304" t="s">
        <v>4391</v>
      </c>
      <c r="K1304" t="s">
        <v>4391</v>
      </c>
      <c r="L1304" t="s">
        <v>4391</v>
      </c>
      <c r="M1304" t="s">
        <v>4391</v>
      </c>
    </row>
    <row r="1305" spans="1:13" hidden="1" x14ac:dyDescent="0.25">
      <c r="A1305" t="str">
        <f>IF(ISNA(VLOOKUP(H1305,thru_backplane!$M$2:$M$901,1,FALSE)),"",1)</f>
        <v/>
      </c>
      <c r="B1305" t="str">
        <f>IF(A1305=1,VLOOKUP(H1305,thru_backplane!$M$2:$N$901,2,FALSE), "")</f>
        <v/>
      </c>
      <c r="F1305" t="s">
        <v>4391</v>
      </c>
      <c r="H1305" t="s">
        <v>5577</v>
      </c>
      <c r="I1305" t="s">
        <v>7410</v>
      </c>
      <c r="J1305" t="s">
        <v>4391</v>
      </c>
      <c r="K1305" t="s">
        <v>4391</v>
      </c>
      <c r="L1305" t="s">
        <v>4391</v>
      </c>
      <c r="M1305" t="s">
        <v>4391</v>
      </c>
    </row>
    <row r="1306" spans="1:13" hidden="1" x14ac:dyDescent="0.25">
      <c r="A1306" t="str">
        <f>IF(ISNA(VLOOKUP(H1306,thru_backplane!$M$2:$M$901,1,FALSE)),"",1)</f>
        <v/>
      </c>
      <c r="B1306" t="str">
        <f>IF(A1306=1,VLOOKUP(H1306,thru_backplane!$M$2:$N$901,2,FALSE), "")</f>
        <v/>
      </c>
      <c r="F1306" t="s">
        <v>4391</v>
      </c>
      <c r="H1306" t="s">
        <v>5578</v>
      </c>
      <c r="I1306" t="s">
        <v>7410</v>
      </c>
      <c r="J1306" t="s">
        <v>4391</v>
      </c>
      <c r="K1306" t="s">
        <v>4391</v>
      </c>
      <c r="L1306" t="s">
        <v>4391</v>
      </c>
      <c r="M1306" t="s">
        <v>4391</v>
      </c>
    </row>
    <row r="1307" spans="1:13" hidden="1" x14ac:dyDescent="0.25">
      <c r="A1307" t="str">
        <f>IF(ISNA(VLOOKUP(H1307,thru_backplane!$M$2:$M$901,1,FALSE)),"",1)</f>
        <v/>
      </c>
      <c r="B1307" t="str">
        <f>IF(A1307=1,VLOOKUP(H1307,thru_backplane!$M$2:$N$901,2,FALSE), "")</f>
        <v/>
      </c>
      <c r="F1307" t="s">
        <v>4391</v>
      </c>
      <c r="H1307" t="s">
        <v>5579</v>
      </c>
      <c r="I1307" t="s">
        <v>7410</v>
      </c>
      <c r="J1307" t="s">
        <v>4391</v>
      </c>
      <c r="K1307" t="s">
        <v>4391</v>
      </c>
      <c r="L1307" t="s">
        <v>4391</v>
      </c>
      <c r="M1307" t="s">
        <v>4391</v>
      </c>
    </row>
    <row r="1308" spans="1:13" hidden="1" x14ac:dyDescent="0.25">
      <c r="A1308" t="str">
        <f>IF(ISNA(VLOOKUP(H1308,thru_backplane!$M$2:$M$901,1,FALSE)),"",1)</f>
        <v/>
      </c>
      <c r="B1308" t="str">
        <f>IF(A1308=1,VLOOKUP(H1308,thru_backplane!$M$2:$N$901,2,FALSE), "")</f>
        <v/>
      </c>
      <c r="F1308" t="s">
        <v>4391</v>
      </c>
      <c r="H1308" t="s">
        <v>5580</v>
      </c>
      <c r="I1308" t="s">
        <v>7410</v>
      </c>
      <c r="J1308" t="s">
        <v>4391</v>
      </c>
      <c r="K1308" t="s">
        <v>4391</v>
      </c>
      <c r="L1308" t="s">
        <v>4391</v>
      </c>
      <c r="M1308" t="s">
        <v>4391</v>
      </c>
    </row>
    <row r="1309" spans="1:13" hidden="1" x14ac:dyDescent="0.25">
      <c r="A1309" t="str">
        <f>IF(ISNA(VLOOKUP(H1309,thru_backplane!$M$2:$M$901,1,FALSE)),"",1)</f>
        <v/>
      </c>
      <c r="B1309" t="str">
        <f>IF(A1309=1,VLOOKUP(H1309,thru_backplane!$M$2:$N$901,2,FALSE), "")</f>
        <v/>
      </c>
      <c r="F1309" t="s">
        <v>4391</v>
      </c>
      <c r="H1309" t="s">
        <v>5581</v>
      </c>
      <c r="I1309" t="s">
        <v>7410</v>
      </c>
      <c r="J1309" t="s">
        <v>4391</v>
      </c>
      <c r="K1309" t="s">
        <v>4391</v>
      </c>
      <c r="L1309" t="s">
        <v>4391</v>
      </c>
      <c r="M1309" t="s">
        <v>4391</v>
      </c>
    </row>
    <row r="1310" spans="1:13" hidden="1" x14ac:dyDescent="0.25">
      <c r="A1310" t="str">
        <f>IF(ISNA(VLOOKUP(H1310,thru_backplane!$M$2:$M$901,1,FALSE)),"",1)</f>
        <v/>
      </c>
      <c r="B1310" t="str">
        <f>IF(A1310=1,VLOOKUP(H1310,thru_backplane!$M$2:$N$901,2,FALSE), "")</f>
        <v/>
      </c>
      <c r="F1310" t="s">
        <v>4391</v>
      </c>
      <c r="H1310" t="s">
        <v>5582</v>
      </c>
      <c r="I1310" t="s">
        <v>7410</v>
      </c>
      <c r="J1310" t="s">
        <v>4391</v>
      </c>
      <c r="K1310" t="s">
        <v>4391</v>
      </c>
      <c r="L1310" t="s">
        <v>4391</v>
      </c>
      <c r="M1310" t="s">
        <v>4391</v>
      </c>
    </row>
    <row r="1311" spans="1:13" hidden="1" x14ac:dyDescent="0.25">
      <c r="A1311" t="str">
        <f>IF(ISNA(VLOOKUP(H1311,thru_backplane!$M$2:$M$901,1,FALSE)),"",1)</f>
        <v/>
      </c>
      <c r="B1311" t="str">
        <f>IF(A1311=1,VLOOKUP(H1311,thru_backplane!$M$2:$N$901,2,FALSE), "")</f>
        <v/>
      </c>
      <c r="F1311" t="s">
        <v>4391</v>
      </c>
      <c r="H1311" t="s">
        <v>4186</v>
      </c>
      <c r="I1311" t="s">
        <v>7410</v>
      </c>
      <c r="J1311" t="s">
        <v>4391</v>
      </c>
      <c r="K1311" t="s">
        <v>4391</v>
      </c>
      <c r="L1311" t="s">
        <v>4391</v>
      </c>
      <c r="M1311" t="s">
        <v>4391</v>
      </c>
    </row>
    <row r="1312" spans="1:13" hidden="1" x14ac:dyDescent="0.25">
      <c r="A1312" t="str">
        <f>IF(ISNA(VLOOKUP(H1312,thru_backplane!$M$2:$M$901,1,FALSE)),"",1)</f>
        <v/>
      </c>
      <c r="B1312" t="str">
        <f>IF(A1312=1,VLOOKUP(H1312,thru_backplane!$M$2:$N$901,2,FALSE), "")</f>
        <v/>
      </c>
      <c r="F1312" t="s">
        <v>4391</v>
      </c>
      <c r="H1312" t="s">
        <v>5583</v>
      </c>
      <c r="I1312" t="s">
        <v>7410</v>
      </c>
      <c r="J1312" t="s">
        <v>4391</v>
      </c>
      <c r="K1312" t="s">
        <v>4391</v>
      </c>
      <c r="L1312" t="s">
        <v>4391</v>
      </c>
      <c r="M1312" t="s">
        <v>4391</v>
      </c>
    </row>
    <row r="1313" spans="1:13" hidden="1" x14ac:dyDescent="0.25">
      <c r="A1313" t="str">
        <f>IF(ISNA(VLOOKUP(H1313,thru_backplane!$M$2:$M$901,1,FALSE)),"",1)</f>
        <v/>
      </c>
      <c r="B1313" t="str">
        <f>IF(A1313=1,VLOOKUP(H1313,thru_backplane!$M$2:$N$901,2,FALSE), "")</f>
        <v/>
      </c>
      <c r="F1313" t="s">
        <v>4391</v>
      </c>
      <c r="H1313" t="s">
        <v>4115</v>
      </c>
      <c r="I1313" t="s">
        <v>7410</v>
      </c>
      <c r="J1313" t="s">
        <v>4391</v>
      </c>
      <c r="K1313" t="s">
        <v>4391</v>
      </c>
      <c r="L1313" t="s">
        <v>4391</v>
      </c>
      <c r="M1313" t="s">
        <v>4391</v>
      </c>
    </row>
    <row r="1314" spans="1:13" hidden="1" x14ac:dyDescent="0.25">
      <c r="A1314" t="str">
        <f>IF(ISNA(VLOOKUP(H1314,thru_backplane!$M$2:$M$901,1,FALSE)),"",1)</f>
        <v/>
      </c>
      <c r="B1314" t="str">
        <f>IF(A1314=1,VLOOKUP(H1314,thru_backplane!$M$2:$N$901,2,FALSE), "")</f>
        <v/>
      </c>
      <c r="F1314" t="s">
        <v>4391</v>
      </c>
      <c r="H1314" t="s">
        <v>5584</v>
      </c>
      <c r="I1314" t="s">
        <v>7410</v>
      </c>
      <c r="J1314" t="s">
        <v>4391</v>
      </c>
      <c r="K1314" t="s">
        <v>4391</v>
      </c>
      <c r="L1314" t="s">
        <v>4391</v>
      </c>
      <c r="M1314" t="s">
        <v>4391</v>
      </c>
    </row>
    <row r="1315" spans="1:13" hidden="1" x14ac:dyDescent="0.25">
      <c r="A1315" t="str">
        <f>IF(ISNA(VLOOKUP(H1315,thru_backplane!$M$2:$M$901,1,FALSE)),"",1)</f>
        <v/>
      </c>
      <c r="B1315" t="str">
        <f>IF(A1315=1,VLOOKUP(H1315,thru_backplane!$M$2:$N$901,2,FALSE), "")</f>
        <v/>
      </c>
      <c r="F1315" t="s">
        <v>4391</v>
      </c>
      <c r="H1315" t="s">
        <v>5585</v>
      </c>
      <c r="I1315" t="s">
        <v>7410</v>
      </c>
      <c r="J1315" t="s">
        <v>4391</v>
      </c>
      <c r="K1315" t="s">
        <v>4391</v>
      </c>
      <c r="L1315" t="s">
        <v>4391</v>
      </c>
      <c r="M1315" t="s">
        <v>4391</v>
      </c>
    </row>
    <row r="1316" spans="1:13" hidden="1" x14ac:dyDescent="0.25">
      <c r="A1316" t="str">
        <f>IF(ISNA(VLOOKUP(H1316,thru_backplane!$M$2:$M$901,1,FALSE)),"",1)</f>
        <v/>
      </c>
      <c r="B1316" t="str">
        <f>IF(A1316=1,VLOOKUP(H1316,thru_backplane!$M$2:$N$901,2,FALSE), "")</f>
        <v/>
      </c>
      <c r="F1316" t="s">
        <v>4391</v>
      </c>
      <c r="H1316" t="s">
        <v>5586</v>
      </c>
      <c r="I1316" t="s">
        <v>7410</v>
      </c>
      <c r="J1316" t="s">
        <v>4391</v>
      </c>
      <c r="K1316" t="s">
        <v>4391</v>
      </c>
      <c r="L1316" t="s">
        <v>4391</v>
      </c>
      <c r="M1316" t="s">
        <v>4391</v>
      </c>
    </row>
    <row r="1317" spans="1:13" hidden="1" x14ac:dyDescent="0.25">
      <c r="A1317" t="str">
        <f>IF(ISNA(VLOOKUP(H1317,thru_backplane!$M$2:$M$901,1,FALSE)),"",1)</f>
        <v/>
      </c>
      <c r="B1317" t="str">
        <f>IF(A1317=1,VLOOKUP(H1317,thru_backplane!$M$2:$N$901,2,FALSE), "")</f>
        <v/>
      </c>
      <c r="F1317" t="s">
        <v>4391</v>
      </c>
      <c r="H1317" t="s">
        <v>5587</v>
      </c>
      <c r="I1317" t="s">
        <v>7410</v>
      </c>
      <c r="J1317" t="s">
        <v>4391</v>
      </c>
      <c r="K1317" t="s">
        <v>4391</v>
      </c>
      <c r="L1317" t="s">
        <v>4391</v>
      </c>
      <c r="M1317" t="s">
        <v>4391</v>
      </c>
    </row>
    <row r="1318" spans="1:13" hidden="1" x14ac:dyDescent="0.25">
      <c r="A1318" t="str">
        <f>IF(ISNA(VLOOKUP(H1318,thru_backplane!$M$2:$M$901,1,FALSE)),"",1)</f>
        <v/>
      </c>
      <c r="B1318" t="str">
        <f>IF(A1318=1,VLOOKUP(H1318,thru_backplane!$M$2:$N$901,2,FALSE), "")</f>
        <v/>
      </c>
      <c r="F1318" t="s">
        <v>4391</v>
      </c>
      <c r="H1318" t="s">
        <v>5588</v>
      </c>
      <c r="I1318" t="s">
        <v>7410</v>
      </c>
      <c r="J1318" t="s">
        <v>4391</v>
      </c>
      <c r="K1318" t="s">
        <v>4391</v>
      </c>
      <c r="L1318" t="s">
        <v>4391</v>
      </c>
      <c r="M1318" t="s">
        <v>4391</v>
      </c>
    </row>
    <row r="1319" spans="1:13" hidden="1" x14ac:dyDescent="0.25">
      <c r="A1319" t="str">
        <f>IF(ISNA(VLOOKUP(H1319,thru_backplane!$M$2:$M$901,1,FALSE)),"",1)</f>
        <v/>
      </c>
      <c r="B1319" t="str">
        <f>IF(A1319=1,VLOOKUP(H1319,thru_backplane!$M$2:$N$901,2,FALSE), "")</f>
        <v/>
      </c>
      <c r="F1319" t="s">
        <v>4391</v>
      </c>
      <c r="H1319" t="s">
        <v>5589</v>
      </c>
      <c r="I1319" t="s">
        <v>7410</v>
      </c>
      <c r="J1319" t="s">
        <v>4391</v>
      </c>
      <c r="K1319" t="s">
        <v>4391</v>
      </c>
      <c r="L1319" t="s">
        <v>4391</v>
      </c>
      <c r="M1319" t="s">
        <v>4391</v>
      </c>
    </row>
    <row r="1320" spans="1:13" hidden="1" x14ac:dyDescent="0.25">
      <c r="A1320" t="str">
        <f>IF(ISNA(VLOOKUP(H1320,thru_backplane!$M$2:$M$901,1,FALSE)),"",1)</f>
        <v/>
      </c>
      <c r="B1320" t="str">
        <f>IF(A1320=1,VLOOKUP(H1320,thru_backplane!$M$2:$N$901,2,FALSE), "")</f>
        <v/>
      </c>
      <c r="F1320" t="s">
        <v>4391</v>
      </c>
      <c r="H1320" t="s">
        <v>5590</v>
      </c>
      <c r="I1320" t="s">
        <v>7410</v>
      </c>
      <c r="J1320" t="s">
        <v>4391</v>
      </c>
      <c r="K1320" t="s">
        <v>4391</v>
      </c>
      <c r="L1320" t="s">
        <v>4391</v>
      </c>
      <c r="M1320" t="s">
        <v>4391</v>
      </c>
    </row>
    <row r="1321" spans="1:13" hidden="1" x14ac:dyDescent="0.25">
      <c r="A1321" t="str">
        <f>IF(ISNA(VLOOKUP(H1321,thru_backplane!$M$2:$M$901,1,FALSE)),"",1)</f>
        <v/>
      </c>
      <c r="B1321" t="str">
        <f>IF(A1321=1,VLOOKUP(H1321,thru_backplane!$M$2:$N$901,2,FALSE), "")</f>
        <v/>
      </c>
      <c r="F1321" t="s">
        <v>4391</v>
      </c>
      <c r="H1321" t="s">
        <v>5591</v>
      </c>
      <c r="I1321" t="s">
        <v>7410</v>
      </c>
      <c r="J1321" t="s">
        <v>4391</v>
      </c>
      <c r="K1321" t="s">
        <v>4391</v>
      </c>
      <c r="L1321" t="s">
        <v>4391</v>
      </c>
      <c r="M1321" t="s">
        <v>4391</v>
      </c>
    </row>
    <row r="1322" spans="1:13" hidden="1" x14ac:dyDescent="0.25">
      <c r="A1322" t="str">
        <f>IF(ISNA(VLOOKUP(H1322,thru_backplane!$M$2:$M$901,1,FALSE)),"",1)</f>
        <v/>
      </c>
      <c r="B1322" t="str">
        <f>IF(A1322=1,VLOOKUP(H1322,thru_backplane!$M$2:$N$901,2,FALSE), "")</f>
        <v/>
      </c>
      <c r="F1322" t="s">
        <v>4391</v>
      </c>
      <c r="H1322" t="s">
        <v>4183</v>
      </c>
      <c r="I1322" t="s">
        <v>7410</v>
      </c>
      <c r="J1322" t="s">
        <v>4391</v>
      </c>
      <c r="K1322" t="s">
        <v>4391</v>
      </c>
      <c r="L1322" t="s">
        <v>4391</v>
      </c>
      <c r="M1322" t="s">
        <v>4391</v>
      </c>
    </row>
    <row r="1323" spans="1:13" hidden="1" x14ac:dyDescent="0.25">
      <c r="A1323" t="str">
        <f>IF(ISNA(VLOOKUP(H1323,thru_backplane!$M$2:$M$901,1,FALSE)),"",1)</f>
        <v/>
      </c>
      <c r="B1323" t="str">
        <f>IF(A1323=1,VLOOKUP(H1323,thru_backplane!$M$2:$N$901,2,FALSE), "")</f>
        <v/>
      </c>
      <c r="F1323" t="s">
        <v>4391</v>
      </c>
      <c r="H1323" t="s">
        <v>4224</v>
      </c>
      <c r="I1323" t="s">
        <v>7410</v>
      </c>
      <c r="J1323" t="s">
        <v>4391</v>
      </c>
      <c r="K1323" t="s">
        <v>4391</v>
      </c>
      <c r="L1323" t="s">
        <v>4391</v>
      </c>
      <c r="M1323" t="s">
        <v>4391</v>
      </c>
    </row>
    <row r="1324" spans="1:13" hidden="1" x14ac:dyDescent="0.25">
      <c r="A1324" t="str">
        <f>IF(ISNA(VLOOKUP(H1324,thru_backplane!$M$2:$M$901,1,FALSE)),"",1)</f>
        <v/>
      </c>
      <c r="B1324" t="str">
        <f>IF(A1324=1,VLOOKUP(H1324,thru_backplane!$M$2:$N$901,2,FALSE), "")</f>
        <v/>
      </c>
      <c r="F1324" t="s">
        <v>4391</v>
      </c>
      <c r="H1324" t="s">
        <v>4245</v>
      </c>
      <c r="I1324" t="s">
        <v>7410</v>
      </c>
      <c r="J1324" t="s">
        <v>4391</v>
      </c>
      <c r="K1324" t="s">
        <v>4391</v>
      </c>
      <c r="L1324" t="s">
        <v>4391</v>
      </c>
      <c r="M1324" t="s">
        <v>4391</v>
      </c>
    </row>
    <row r="1325" spans="1:13" hidden="1" x14ac:dyDescent="0.25">
      <c r="A1325" t="str">
        <f>IF(ISNA(VLOOKUP(H1325,thru_backplane!$M$2:$M$901,1,FALSE)),"",1)</f>
        <v/>
      </c>
      <c r="B1325" t="str">
        <f>IF(A1325=1,VLOOKUP(H1325,thru_backplane!$M$2:$N$901,2,FALSE), "")</f>
        <v/>
      </c>
      <c r="F1325" t="s">
        <v>4391</v>
      </c>
      <c r="H1325" t="s">
        <v>5592</v>
      </c>
      <c r="I1325" t="s">
        <v>7410</v>
      </c>
      <c r="J1325" t="s">
        <v>4391</v>
      </c>
      <c r="K1325" t="s">
        <v>4391</v>
      </c>
      <c r="L1325" t="s">
        <v>4391</v>
      </c>
      <c r="M1325" t="s">
        <v>4391</v>
      </c>
    </row>
    <row r="1326" spans="1:13" hidden="1" x14ac:dyDescent="0.25">
      <c r="A1326" t="str">
        <f>IF(ISNA(VLOOKUP(H1326,thru_backplane!$M$2:$M$901,1,FALSE)),"",1)</f>
        <v/>
      </c>
      <c r="B1326" t="str">
        <f>IF(A1326=1,VLOOKUP(H1326,thru_backplane!$M$2:$N$901,2,FALSE), "")</f>
        <v/>
      </c>
      <c r="F1326" t="s">
        <v>4391</v>
      </c>
      <c r="H1326" t="s">
        <v>4139</v>
      </c>
      <c r="I1326" t="s">
        <v>7410</v>
      </c>
      <c r="J1326" t="s">
        <v>4391</v>
      </c>
      <c r="K1326" t="s">
        <v>4391</v>
      </c>
      <c r="L1326" t="s">
        <v>4391</v>
      </c>
      <c r="M1326" t="s">
        <v>4391</v>
      </c>
    </row>
    <row r="1327" spans="1:13" hidden="1" x14ac:dyDescent="0.25">
      <c r="A1327" t="str">
        <f>IF(ISNA(VLOOKUP(H1327,thru_backplane!$M$2:$M$901,1,FALSE)),"",1)</f>
        <v/>
      </c>
      <c r="B1327" t="str">
        <f>IF(A1327=1,VLOOKUP(H1327,thru_backplane!$M$2:$N$901,2,FALSE), "")</f>
        <v/>
      </c>
      <c r="F1327" t="s">
        <v>4391</v>
      </c>
      <c r="H1327" t="s">
        <v>5593</v>
      </c>
      <c r="I1327" t="s">
        <v>7410</v>
      </c>
      <c r="J1327" t="s">
        <v>4391</v>
      </c>
      <c r="K1327" t="s">
        <v>4391</v>
      </c>
      <c r="L1327" t="s">
        <v>4391</v>
      </c>
      <c r="M1327" t="s">
        <v>4391</v>
      </c>
    </row>
    <row r="1328" spans="1:13" hidden="1" x14ac:dyDescent="0.25">
      <c r="A1328" t="str">
        <f>IF(ISNA(VLOOKUP(H1328,thru_backplane!$M$2:$M$901,1,FALSE)),"",1)</f>
        <v/>
      </c>
      <c r="B1328" t="str">
        <f>IF(A1328=1,VLOOKUP(H1328,thru_backplane!$M$2:$N$901,2,FALSE), "")</f>
        <v/>
      </c>
      <c r="F1328" t="s">
        <v>4391</v>
      </c>
      <c r="H1328" t="s">
        <v>4157</v>
      </c>
      <c r="I1328" t="s">
        <v>7410</v>
      </c>
      <c r="J1328" t="s">
        <v>4391</v>
      </c>
      <c r="K1328" t="s">
        <v>4391</v>
      </c>
      <c r="L1328" t="s">
        <v>4391</v>
      </c>
      <c r="M1328" t="s">
        <v>4391</v>
      </c>
    </row>
    <row r="1329" spans="1:13" hidden="1" x14ac:dyDescent="0.25">
      <c r="A1329" t="str">
        <f>IF(ISNA(VLOOKUP(H1329,thru_backplane!$M$2:$M$901,1,FALSE)),"",1)</f>
        <v/>
      </c>
      <c r="B1329" t="str">
        <f>IF(A1329=1,VLOOKUP(H1329,thru_backplane!$M$2:$N$901,2,FALSE), "")</f>
        <v/>
      </c>
      <c r="F1329" t="s">
        <v>4391</v>
      </c>
      <c r="H1329" t="s">
        <v>5594</v>
      </c>
      <c r="I1329" t="s">
        <v>7410</v>
      </c>
      <c r="J1329" t="s">
        <v>4391</v>
      </c>
      <c r="K1329" t="s">
        <v>4391</v>
      </c>
      <c r="L1329" t="s">
        <v>4391</v>
      </c>
      <c r="M1329" t="s">
        <v>4391</v>
      </c>
    </row>
    <row r="1330" spans="1:13" hidden="1" x14ac:dyDescent="0.25">
      <c r="A1330" t="str">
        <f>IF(ISNA(VLOOKUP(H1330,thru_backplane!$M$2:$M$901,1,FALSE)),"",1)</f>
        <v/>
      </c>
      <c r="B1330" t="str">
        <f>IF(A1330=1,VLOOKUP(H1330,thru_backplane!$M$2:$N$901,2,FALSE), "")</f>
        <v/>
      </c>
      <c r="F1330" t="s">
        <v>4391</v>
      </c>
      <c r="H1330" t="s">
        <v>5595</v>
      </c>
      <c r="I1330" t="s">
        <v>7410</v>
      </c>
      <c r="J1330" t="s">
        <v>4391</v>
      </c>
      <c r="K1330" t="s">
        <v>4391</v>
      </c>
      <c r="L1330" t="s">
        <v>4391</v>
      </c>
      <c r="M1330" t="s">
        <v>4391</v>
      </c>
    </row>
    <row r="1331" spans="1:13" hidden="1" x14ac:dyDescent="0.25">
      <c r="A1331" t="str">
        <f>IF(ISNA(VLOOKUP(H1331,thru_backplane!$M$2:$M$901,1,FALSE)),"",1)</f>
        <v/>
      </c>
      <c r="B1331" t="str">
        <f>IF(A1331=1,VLOOKUP(H1331,thru_backplane!$M$2:$N$901,2,FALSE), "")</f>
        <v/>
      </c>
      <c r="F1331" t="s">
        <v>4391</v>
      </c>
      <c r="H1331" t="s">
        <v>5596</v>
      </c>
      <c r="I1331" t="s">
        <v>7410</v>
      </c>
      <c r="J1331" t="s">
        <v>4391</v>
      </c>
      <c r="K1331" t="s">
        <v>4391</v>
      </c>
      <c r="L1331" t="s">
        <v>4391</v>
      </c>
      <c r="M1331" t="s">
        <v>4391</v>
      </c>
    </row>
    <row r="1332" spans="1:13" hidden="1" x14ac:dyDescent="0.25">
      <c r="A1332" t="str">
        <f>IF(ISNA(VLOOKUP(H1332,thru_backplane!$M$2:$M$901,1,FALSE)),"",1)</f>
        <v/>
      </c>
      <c r="B1332" t="str">
        <f>IF(A1332=1,VLOOKUP(H1332,thru_backplane!$M$2:$N$901,2,FALSE), "")</f>
        <v/>
      </c>
      <c r="F1332" t="s">
        <v>4391</v>
      </c>
      <c r="H1332" t="s">
        <v>5597</v>
      </c>
      <c r="I1332" t="s">
        <v>7410</v>
      </c>
      <c r="J1332" t="s">
        <v>4391</v>
      </c>
      <c r="K1332" t="s">
        <v>4391</v>
      </c>
      <c r="L1332" t="s">
        <v>4391</v>
      </c>
      <c r="M1332" t="s">
        <v>4391</v>
      </c>
    </row>
    <row r="1333" spans="1:13" hidden="1" x14ac:dyDescent="0.25">
      <c r="A1333" t="str">
        <f>IF(ISNA(VLOOKUP(H1333,thru_backplane!$M$2:$M$901,1,FALSE)),"",1)</f>
        <v/>
      </c>
      <c r="B1333" t="str">
        <f>IF(A1333=1,VLOOKUP(H1333,thru_backplane!$M$2:$N$901,2,FALSE), "")</f>
        <v/>
      </c>
      <c r="F1333" t="s">
        <v>4391</v>
      </c>
      <c r="H1333" t="s">
        <v>5598</v>
      </c>
      <c r="I1333" t="s">
        <v>7410</v>
      </c>
      <c r="J1333" t="s">
        <v>4391</v>
      </c>
      <c r="K1333" t="s">
        <v>4391</v>
      </c>
      <c r="L1333" t="s">
        <v>4391</v>
      </c>
      <c r="M1333" t="s">
        <v>4391</v>
      </c>
    </row>
    <row r="1334" spans="1:13" hidden="1" x14ac:dyDescent="0.25">
      <c r="A1334" t="str">
        <f>IF(ISNA(VLOOKUP(H1334,thru_backplane!$M$2:$M$901,1,FALSE)),"",1)</f>
        <v/>
      </c>
      <c r="B1334" t="str">
        <f>IF(A1334=1,VLOOKUP(H1334,thru_backplane!$M$2:$N$901,2,FALSE), "")</f>
        <v/>
      </c>
      <c r="F1334" t="s">
        <v>4391</v>
      </c>
      <c r="H1334" t="s">
        <v>5599</v>
      </c>
      <c r="I1334" t="s">
        <v>7410</v>
      </c>
      <c r="J1334" t="s">
        <v>4391</v>
      </c>
      <c r="K1334" t="s">
        <v>4391</v>
      </c>
      <c r="L1334" t="s">
        <v>4391</v>
      </c>
      <c r="M1334" t="s">
        <v>4391</v>
      </c>
    </row>
    <row r="1335" spans="1:13" hidden="1" x14ac:dyDescent="0.25">
      <c r="A1335" t="str">
        <f>IF(ISNA(VLOOKUP(H1335,thru_backplane!$M$2:$M$901,1,FALSE)),"",1)</f>
        <v/>
      </c>
      <c r="B1335" t="str">
        <f>IF(A1335=1,VLOOKUP(H1335,thru_backplane!$M$2:$N$901,2,FALSE), "")</f>
        <v/>
      </c>
      <c r="F1335" t="s">
        <v>4391</v>
      </c>
      <c r="H1335" t="s">
        <v>5600</v>
      </c>
      <c r="I1335" t="s">
        <v>7410</v>
      </c>
      <c r="J1335" t="s">
        <v>4391</v>
      </c>
      <c r="K1335" t="s">
        <v>4391</v>
      </c>
      <c r="L1335" t="s">
        <v>4391</v>
      </c>
      <c r="M1335" t="s">
        <v>4391</v>
      </c>
    </row>
    <row r="1336" spans="1:13" hidden="1" x14ac:dyDescent="0.25">
      <c r="A1336" t="str">
        <f>IF(ISNA(VLOOKUP(H1336,thru_backplane!$M$2:$M$901,1,FALSE)),"",1)</f>
        <v/>
      </c>
      <c r="B1336" t="str">
        <f>IF(A1336=1,VLOOKUP(H1336,thru_backplane!$M$2:$N$901,2,FALSE), "")</f>
        <v/>
      </c>
      <c r="F1336" t="s">
        <v>4391</v>
      </c>
      <c r="H1336" t="s">
        <v>4178</v>
      </c>
      <c r="I1336" t="s">
        <v>7410</v>
      </c>
      <c r="J1336" t="s">
        <v>4391</v>
      </c>
      <c r="K1336" t="s">
        <v>4391</v>
      </c>
      <c r="L1336" t="s">
        <v>4391</v>
      </c>
      <c r="M1336" t="s">
        <v>4391</v>
      </c>
    </row>
    <row r="1337" spans="1:13" hidden="1" x14ac:dyDescent="0.25">
      <c r="A1337" t="str">
        <f>IF(ISNA(VLOOKUP(H1337,thru_backplane!$M$2:$M$901,1,FALSE)),"",1)</f>
        <v/>
      </c>
      <c r="B1337" t="str">
        <f>IF(A1337=1,VLOOKUP(H1337,thru_backplane!$M$2:$N$901,2,FALSE), "")</f>
        <v/>
      </c>
      <c r="F1337" t="s">
        <v>4391</v>
      </c>
      <c r="H1337" t="s">
        <v>4235</v>
      </c>
      <c r="I1337" t="s">
        <v>7410</v>
      </c>
      <c r="J1337" t="s">
        <v>4391</v>
      </c>
      <c r="K1337" t="s">
        <v>4391</v>
      </c>
      <c r="L1337" t="s">
        <v>4391</v>
      </c>
      <c r="M1337" t="s">
        <v>4391</v>
      </c>
    </row>
    <row r="1338" spans="1:13" hidden="1" x14ac:dyDescent="0.25">
      <c r="A1338" t="str">
        <f>IF(ISNA(VLOOKUP(H1338,thru_backplane!$M$2:$M$901,1,FALSE)),"",1)</f>
        <v/>
      </c>
      <c r="B1338" t="str">
        <f>IF(A1338=1,VLOOKUP(H1338,thru_backplane!$M$2:$N$901,2,FALSE), "")</f>
        <v/>
      </c>
      <c r="F1338" t="s">
        <v>4391</v>
      </c>
      <c r="H1338" t="s">
        <v>5601</v>
      </c>
      <c r="I1338" t="s">
        <v>7410</v>
      </c>
      <c r="J1338" t="s">
        <v>4391</v>
      </c>
      <c r="K1338" t="s">
        <v>4391</v>
      </c>
      <c r="L1338" t="s">
        <v>4391</v>
      </c>
      <c r="M1338" t="s">
        <v>4391</v>
      </c>
    </row>
    <row r="1339" spans="1:13" hidden="1" x14ac:dyDescent="0.25">
      <c r="A1339" t="str">
        <f>IF(ISNA(VLOOKUP(H1339,thru_backplane!$M$2:$M$901,1,FALSE)),"",1)</f>
        <v/>
      </c>
      <c r="B1339" t="str">
        <f>IF(A1339=1,VLOOKUP(H1339,thru_backplane!$M$2:$N$901,2,FALSE), "")</f>
        <v/>
      </c>
      <c r="F1339" t="s">
        <v>4391</v>
      </c>
      <c r="H1339" t="s">
        <v>5602</v>
      </c>
      <c r="I1339" t="s">
        <v>7410</v>
      </c>
      <c r="J1339" t="s">
        <v>4391</v>
      </c>
      <c r="K1339" t="s">
        <v>4391</v>
      </c>
      <c r="L1339" t="s">
        <v>4391</v>
      </c>
      <c r="M1339" t="s">
        <v>4391</v>
      </c>
    </row>
    <row r="1340" spans="1:13" hidden="1" x14ac:dyDescent="0.25">
      <c r="A1340" t="str">
        <f>IF(ISNA(VLOOKUP(H1340,thru_backplane!$M$2:$M$901,1,FALSE)),"",1)</f>
        <v/>
      </c>
      <c r="B1340" t="str">
        <f>IF(A1340=1,VLOOKUP(H1340,thru_backplane!$M$2:$N$901,2,FALSE), "")</f>
        <v/>
      </c>
      <c r="F1340" t="s">
        <v>4391</v>
      </c>
      <c r="H1340" t="s">
        <v>5603</v>
      </c>
      <c r="I1340" t="s">
        <v>7410</v>
      </c>
      <c r="J1340" t="s">
        <v>4391</v>
      </c>
      <c r="K1340" t="s">
        <v>4391</v>
      </c>
      <c r="L1340" t="s">
        <v>4391</v>
      </c>
      <c r="M1340" t="s">
        <v>4391</v>
      </c>
    </row>
    <row r="1341" spans="1:13" hidden="1" x14ac:dyDescent="0.25">
      <c r="A1341" t="str">
        <f>IF(ISNA(VLOOKUP(H1341,thru_backplane!$M$2:$M$901,1,FALSE)),"",1)</f>
        <v/>
      </c>
      <c r="B1341" t="str">
        <f>IF(A1341=1,VLOOKUP(H1341,thru_backplane!$M$2:$N$901,2,FALSE), "")</f>
        <v/>
      </c>
      <c r="F1341" t="s">
        <v>4391</v>
      </c>
      <c r="H1341" t="s">
        <v>5604</v>
      </c>
      <c r="I1341" t="s">
        <v>7410</v>
      </c>
      <c r="J1341" t="s">
        <v>4391</v>
      </c>
      <c r="K1341" t="s">
        <v>4391</v>
      </c>
      <c r="L1341" t="s">
        <v>4391</v>
      </c>
      <c r="M1341" t="s">
        <v>4391</v>
      </c>
    </row>
    <row r="1342" spans="1:13" hidden="1" x14ac:dyDescent="0.25">
      <c r="A1342" t="str">
        <f>IF(ISNA(VLOOKUP(H1342,thru_backplane!$M$2:$M$901,1,FALSE)),"",1)</f>
        <v/>
      </c>
      <c r="B1342" t="str">
        <f>IF(A1342=1,VLOOKUP(H1342,thru_backplane!$M$2:$N$901,2,FALSE), "")</f>
        <v/>
      </c>
      <c r="F1342" t="s">
        <v>4391</v>
      </c>
      <c r="H1342" t="s">
        <v>5605</v>
      </c>
      <c r="I1342" t="s">
        <v>7410</v>
      </c>
      <c r="J1342" t="s">
        <v>4391</v>
      </c>
      <c r="K1342" t="s">
        <v>4391</v>
      </c>
      <c r="L1342" t="s">
        <v>4391</v>
      </c>
      <c r="M1342" t="s">
        <v>4391</v>
      </c>
    </row>
    <row r="1343" spans="1:13" hidden="1" x14ac:dyDescent="0.25">
      <c r="A1343" t="str">
        <f>IF(ISNA(VLOOKUP(H1343,thru_backplane!$M$2:$M$901,1,FALSE)),"",1)</f>
        <v/>
      </c>
      <c r="B1343" t="str">
        <f>IF(A1343=1,VLOOKUP(H1343,thru_backplane!$M$2:$N$901,2,FALSE), "")</f>
        <v/>
      </c>
      <c r="F1343" t="s">
        <v>4391</v>
      </c>
      <c r="H1343" t="s">
        <v>5606</v>
      </c>
      <c r="I1343" t="s">
        <v>7410</v>
      </c>
      <c r="J1343" t="s">
        <v>4391</v>
      </c>
      <c r="K1343" t="s">
        <v>4391</v>
      </c>
      <c r="L1343" t="s">
        <v>4391</v>
      </c>
      <c r="M1343" t="s">
        <v>4391</v>
      </c>
    </row>
    <row r="1344" spans="1:13" hidden="1" x14ac:dyDescent="0.25">
      <c r="A1344" t="str">
        <f>IF(ISNA(VLOOKUP(H1344,thru_backplane!$M$2:$M$901,1,FALSE)),"",1)</f>
        <v/>
      </c>
      <c r="B1344" t="str">
        <f>IF(A1344=1,VLOOKUP(H1344,thru_backplane!$M$2:$N$901,2,FALSE), "")</f>
        <v/>
      </c>
      <c r="F1344" t="s">
        <v>4391</v>
      </c>
      <c r="H1344" t="s">
        <v>5607</v>
      </c>
      <c r="I1344" t="s">
        <v>7410</v>
      </c>
      <c r="J1344" t="s">
        <v>4391</v>
      </c>
      <c r="K1344" t="s">
        <v>4391</v>
      </c>
      <c r="L1344" t="s">
        <v>4391</v>
      </c>
      <c r="M1344" t="s">
        <v>4391</v>
      </c>
    </row>
    <row r="1345" spans="1:13" hidden="1" x14ac:dyDescent="0.25">
      <c r="A1345" t="str">
        <f>IF(ISNA(VLOOKUP(H1345,thru_backplane!$M$2:$M$901,1,FALSE)),"",1)</f>
        <v/>
      </c>
      <c r="B1345" t="str">
        <f>IF(A1345=1,VLOOKUP(H1345,thru_backplane!$M$2:$N$901,2,FALSE), "")</f>
        <v/>
      </c>
      <c r="F1345" t="s">
        <v>4391</v>
      </c>
      <c r="H1345" t="s">
        <v>5608</v>
      </c>
      <c r="I1345" t="s">
        <v>7410</v>
      </c>
      <c r="J1345" t="s">
        <v>4391</v>
      </c>
      <c r="K1345" t="s">
        <v>4391</v>
      </c>
      <c r="L1345" t="s">
        <v>4391</v>
      </c>
      <c r="M1345" t="s">
        <v>4391</v>
      </c>
    </row>
    <row r="1346" spans="1:13" hidden="1" x14ac:dyDescent="0.25">
      <c r="A1346" t="str">
        <f>IF(ISNA(VLOOKUP(H1346,thru_backplane!$M$2:$M$901,1,FALSE)),"",1)</f>
        <v/>
      </c>
      <c r="B1346" t="str">
        <f>IF(A1346=1,VLOOKUP(H1346,thru_backplane!$M$2:$N$901,2,FALSE), "")</f>
        <v/>
      </c>
      <c r="F1346" t="s">
        <v>4391</v>
      </c>
      <c r="H1346" t="s">
        <v>5609</v>
      </c>
      <c r="I1346" t="s">
        <v>7410</v>
      </c>
      <c r="J1346" t="s">
        <v>4391</v>
      </c>
      <c r="K1346" t="s">
        <v>4391</v>
      </c>
      <c r="L1346" t="s">
        <v>4391</v>
      </c>
      <c r="M1346" t="s">
        <v>4391</v>
      </c>
    </row>
    <row r="1347" spans="1:13" hidden="1" x14ac:dyDescent="0.25">
      <c r="A1347" t="str">
        <f>IF(ISNA(VLOOKUP(H1347,thru_backplane!$M$2:$M$901,1,FALSE)),"",1)</f>
        <v/>
      </c>
      <c r="B1347" t="str">
        <f>IF(A1347=1,VLOOKUP(H1347,thru_backplane!$M$2:$N$901,2,FALSE), "")</f>
        <v/>
      </c>
      <c r="F1347" t="s">
        <v>4391</v>
      </c>
      <c r="H1347" t="s">
        <v>4176</v>
      </c>
      <c r="I1347" t="s">
        <v>7410</v>
      </c>
      <c r="J1347" t="s">
        <v>4391</v>
      </c>
      <c r="K1347" t="s">
        <v>4391</v>
      </c>
      <c r="L1347" t="s">
        <v>4391</v>
      </c>
      <c r="M1347" t="s">
        <v>4391</v>
      </c>
    </row>
    <row r="1348" spans="1:13" hidden="1" x14ac:dyDescent="0.25">
      <c r="A1348" t="str">
        <f>IF(ISNA(VLOOKUP(H1348,thru_backplane!$M$2:$M$901,1,FALSE)),"",1)</f>
        <v/>
      </c>
      <c r="B1348" t="str">
        <f>IF(A1348=1,VLOOKUP(H1348,thru_backplane!$M$2:$N$901,2,FALSE), "")</f>
        <v/>
      </c>
      <c r="F1348" t="s">
        <v>4391</v>
      </c>
      <c r="H1348" t="s">
        <v>4240</v>
      </c>
      <c r="I1348" t="s">
        <v>7410</v>
      </c>
      <c r="J1348" t="s">
        <v>4391</v>
      </c>
      <c r="K1348" t="s">
        <v>4391</v>
      </c>
      <c r="L1348" t="s">
        <v>4391</v>
      </c>
      <c r="M1348" t="s">
        <v>4391</v>
      </c>
    </row>
    <row r="1349" spans="1:13" hidden="1" x14ac:dyDescent="0.25">
      <c r="A1349" t="str">
        <f>IF(ISNA(VLOOKUP(H1349,thru_backplane!$M$2:$M$901,1,FALSE)),"",1)</f>
        <v/>
      </c>
      <c r="B1349" t="str">
        <f>IF(A1349=1,VLOOKUP(H1349,thru_backplane!$M$2:$N$901,2,FALSE), "")</f>
        <v/>
      </c>
      <c r="F1349" t="s">
        <v>4391</v>
      </c>
      <c r="H1349" t="s">
        <v>5610</v>
      </c>
      <c r="I1349" t="s">
        <v>7410</v>
      </c>
      <c r="J1349" t="s">
        <v>4391</v>
      </c>
      <c r="K1349" t="s">
        <v>4391</v>
      </c>
      <c r="L1349" t="s">
        <v>4391</v>
      </c>
      <c r="M1349" t="s">
        <v>4391</v>
      </c>
    </row>
    <row r="1350" spans="1:13" hidden="1" x14ac:dyDescent="0.25">
      <c r="A1350" t="str">
        <f>IF(ISNA(VLOOKUP(H1350,thru_backplane!$M$2:$M$901,1,FALSE)),"",1)</f>
        <v/>
      </c>
      <c r="B1350" t="str">
        <f>IF(A1350=1,VLOOKUP(H1350,thru_backplane!$M$2:$N$901,2,FALSE), "")</f>
        <v/>
      </c>
      <c r="F1350" t="s">
        <v>4391</v>
      </c>
      <c r="H1350" t="s">
        <v>5611</v>
      </c>
      <c r="I1350" t="s">
        <v>7410</v>
      </c>
      <c r="J1350" t="s">
        <v>4391</v>
      </c>
      <c r="K1350" t="s">
        <v>4391</v>
      </c>
      <c r="L1350" t="s">
        <v>4391</v>
      </c>
      <c r="M1350" t="s">
        <v>4391</v>
      </c>
    </row>
    <row r="1351" spans="1:13" hidden="1" x14ac:dyDescent="0.25">
      <c r="A1351" t="str">
        <f>IF(ISNA(VLOOKUP(H1351,thru_backplane!$M$2:$M$901,1,FALSE)),"",1)</f>
        <v/>
      </c>
      <c r="B1351" t="str">
        <f>IF(A1351=1,VLOOKUP(H1351,thru_backplane!$M$2:$N$901,2,FALSE), "")</f>
        <v/>
      </c>
      <c r="F1351" t="s">
        <v>4391</v>
      </c>
      <c r="H1351" t="s">
        <v>5612</v>
      </c>
      <c r="I1351" t="s">
        <v>7410</v>
      </c>
      <c r="J1351" t="s">
        <v>4391</v>
      </c>
      <c r="K1351" t="s">
        <v>4391</v>
      </c>
      <c r="L1351" t="s">
        <v>4391</v>
      </c>
      <c r="M1351" t="s">
        <v>4391</v>
      </c>
    </row>
    <row r="1352" spans="1:13" hidden="1" x14ac:dyDescent="0.25">
      <c r="A1352" t="str">
        <f>IF(ISNA(VLOOKUP(H1352,thru_backplane!$M$2:$M$901,1,FALSE)),"",1)</f>
        <v/>
      </c>
      <c r="B1352" t="str">
        <f>IF(A1352=1,VLOOKUP(H1352,thru_backplane!$M$2:$N$901,2,FALSE), "")</f>
        <v/>
      </c>
      <c r="F1352" t="s">
        <v>4391</v>
      </c>
      <c r="H1352" t="s">
        <v>5613</v>
      </c>
      <c r="I1352" t="s">
        <v>7410</v>
      </c>
      <c r="J1352" t="s">
        <v>4391</v>
      </c>
      <c r="K1352" t="s">
        <v>4391</v>
      </c>
      <c r="L1352" t="s">
        <v>4391</v>
      </c>
      <c r="M1352" t="s">
        <v>4391</v>
      </c>
    </row>
    <row r="1353" spans="1:13" hidden="1" x14ac:dyDescent="0.25">
      <c r="A1353" t="str">
        <f>IF(ISNA(VLOOKUP(H1353,thru_backplane!$M$2:$M$901,1,FALSE)),"",1)</f>
        <v/>
      </c>
      <c r="B1353" t="str">
        <f>IF(A1353=1,VLOOKUP(H1353,thru_backplane!$M$2:$N$901,2,FALSE), "")</f>
        <v/>
      </c>
      <c r="F1353" t="s">
        <v>4391</v>
      </c>
      <c r="H1353" t="s">
        <v>5614</v>
      </c>
      <c r="I1353" t="s">
        <v>7410</v>
      </c>
      <c r="J1353" t="s">
        <v>4391</v>
      </c>
      <c r="K1353" t="s">
        <v>4391</v>
      </c>
      <c r="L1353" t="s">
        <v>4391</v>
      </c>
      <c r="M1353" t="s">
        <v>4391</v>
      </c>
    </row>
    <row r="1354" spans="1:13" hidden="1" x14ac:dyDescent="0.25">
      <c r="A1354" t="str">
        <f>IF(ISNA(VLOOKUP(H1354,thru_backplane!$M$2:$M$901,1,FALSE)),"",1)</f>
        <v/>
      </c>
      <c r="B1354" t="str">
        <f>IF(A1354=1,VLOOKUP(H1354,thru_backplane!$M$2:$N$901,2,FALSE), "")</f>
        <v/>
      </c>
      <c r="F1354" t="s">
        <v>4391</v>
      </c>
      <c r="H1354" t="s">
        <v>5615</v>
      </c>
      <c r="I1354" t="s">
        <v>7410</v>
      </c>
      <c r="J1354" t="s">
        <v>4391</v>
      </c>
      <c r="K1354" t="s">
        <v>4391</v>
      </c>
      <c r="L1354" t="s">
        <v>4391</v>
      </c>
      <c r="M1354" t="s">
        <v>4391</v>
      </c>
    </row>
    <row r="1355" spans="1:13" hidden="1" x14ac:dyDescent="0.25">
      <c r="A1355" t="str">
        <f>IF(ISNA(VLOOKUP(H1355,thru_backplane!$M$2:$M$901,1,FALSE)),"",1)</f>
        <v/>
      </c>
      <c r="B1355" t="str">
        <f>IF(A1355=1,VLOOKUP(H1355,thru_backplane!$M$2:$N$901,2,FALSE), "")</f>
        <v/>
      </c>
      <c r="F1355" t="s">
        <v>4391</v>
      </c>
      <c r="H1355" t="s">
        <v>5616</v>
      </c>
      <c r="I1355" t="s">
        <v>7410</v>
      </c>
      <c r="J1355" t="s">
        <v>4391</v>
      </c>
      <c r="K1355" t="s">
        <v>4391</v>
      </c>
      <c r="L1355" t="s">
        <v>4391</v>
      </c>
      <c r="M1355" t="s">
        <v>4391</v>
      </c>
    </row>
    <row r="1356" spans="1:13" hidden="1" x14ac:dyDescent="0.25">
      <c r="A1356" t="str">
        <f>IF(ISNA(VLOOKUP(H1356,thru_backplane!$M$2:$M$901,1,FALSE)),"",1)</f>
        <v/>
      </c>
      <c r="B1356" t="str">
        <f>IF(A1356=1,VLOOKUP(H1356,thru_backplane!$M$2:$N$901,2,FALSE), "")</f>
        <v/>
      </c>
      <c r="F1356" t="s">
        <v>4391</v>
      </c>
      <c r="H1356" t="s">
        <v>5617</v>
      </c>
      <c r="I1356" t="s">
        <v>7410</v>
      </c>
      <c r="J1356" t="s">
        <v>4391</v>
      </c>
      <c r="K1356" t="s">
        <v>4391</v>
      </c>
      <c r="L1356" t="s">
        <v>4391</v>
      </c>
      <c r="M1356" t="s">
        <v>4391</v>
      </c>
    </row>
    <row r="1357" spans="1:13" hidden="1" x14ac:dyDescent="0.25">
      <c r="A1357" t="str">
        <f>IF(ISNA(VLOOKUP(H1357,thru_backplane!$M$2:$M$901,1,FALSE)),"",1)</f>
        <v/>
      </c>
      <c r="B1357" t="str">
        <f>IF(A1357=1,VLOOKUP(H1357,thru_backplane!$M$2:$N$901,2,FALSE), "")</f>
        <v/>
      </c>
      <c r="F1357" t="s">
        <v>4391</v>
      </c>
      <c r="H1357" t="s">
        <v>5618</v>
      </c>
      <c r="I1357" t="s">
        <v>7410</v>
      </c>
      <c r="J1357" t="s">
        <v>4391</v>
      </c>
      <c r="K1357" t="s">
        <v>4391</v>
      </c>
      <c r="L1357" t="s">
        <v>4391</v>
      </c>
      <c r="M1357" t="s">
        <v>4391</v>
      </c>
    </row>
    <row r="1358" spans="1:13" hidden="1" x14ac:dyDescent="0.25">
      <c r="A1358" t="str">
        <f>IF(ISNA(VLOOKUP(H1358,thru_backplane!$M$2:$M$901,1,FALSE)),"",1)</f>
        <v/>
      </c>
      <c r="B1358" t="str">
        <f>IF(A1358=1,VLOOKUP(H1358,thru_backplane!$M$2:$N$901,2,FALSE), "")</f>
        <v/>
      </c>
      <c r="F1358" t="s">
        <v>4391</v>
      </c>
      <c r="H1358" t="s">
        <v>4175</v>
      </c>
      <c r="I1358" t="s">
        <v>7410</v>
      </c>
      <c r="J1358" t="s">
        <v>4391</v>
      </c>
      <c r="K1358" t="s">
        <v>4391</v>
      </c>
      <c r="L1358" t="s">
        <v>4391</v>
      </c>
      <c r="M1358" t="s">
        <v>4391</v>
      </c>
    </row>
    <row r="1359" spans="1:13" hidden="1" x14ac:dyDescent="0.25">
      <c r="A1359" t="str">
        <f>IF(ISNA(VLOOKUP(H1359,thru_backplane!$M$2:$M$901,1,FALSE)),"",1)</f>
        <v/>
      </c>
      <c r="B1359" t="str">
        <f>IF(A1359=1,VLOOKUP(H1359,thru_backplane!$M$2:$N$901,2,FALSE), "")</f>
        <v/>
      </c>
      <c r="F1359" t="s">
        <v>4391</v>
      </c>
      <c r="H1359" t="s">
        <v>4249</v>
      </c>
      <c r="I1359" t="s">
        <v>7410</v>
      </c>
      <c r="J1359" t="s">
        <v>4391</v>
      </c>
      <c r="K1359" t="s">
        <v>4391</v>
      </c>
      <c r="L1359" t="s">
        <v>4391</v>
      </c>
      <c r="M1359" t="s">
        <v>4391</v>
      </c>
    </row>
    <row r="1360" spans="1:13" hidden="1" x14ac:dyDescent="0.25">
      <c r="A1360" t="str">
        <f>IF(ISNA(VLOOKUP(H1360,thru_backplane!$M$2:$M$901,1,FALSE)),"",1)</f>
        <v/>
      </c>
      <c r="B1360" t="str">
        <f>IF(A1360=1,VLOOKUP(H1360,thru_backplane!$M$2:$N$901,2,FALSE), "")</f>
        <v/>
      </c>
      <c r="F1360" t="s">
        <v>4391</v>
      </c>
      <c r="H1360" t="s">
        <v>4124</v>
      </c>
      <c r="I1360" t="s">
        <v>7410</v>
      </c>
      <c r="J1360" t="s">
        <v>4391</v>
      </c>
      <c r="K1360" t="s">
        <v>4391</v>
      </c>
      <c r="L1360" t="s">
        <v>4391</v>
      </c>
      <c r="M1360" t="s">
        <v>4391</v>
      </c>
    </row>
    <row r="1361" spans="1:13" hidden="1" x14ac:dyDescent="0.25">
      <c r="A1361" t="str">
        <f>IF(ISNA(VLOOKUP(H1361,thru_backplane!$M$2:$M$901,1,FALSE)),"",1)</f>
        <v/>
      </c>
      <c r="B1361" t="str">
        <f>IF(A1361=1,VLOOKUP(H1361,thru_backplane!$M$2:$N$901,2,FALSE), "")</f>
        <v/>
      </c>
      <c r="F1361" t="s">
        <v>4391</v>
      </c>
      <c r="H1361" t="s">
        <v>5619</v>
      </c>
      <c r="I1361" t="s">
        <v>7410</v>
      </c>
      <c r="J1361" t="s">
        <v>4391</v>
      </c>
      <c r="K1361" t="s">
        <v>4391</v>
      </c>
      <c r="L1361" t="s">
        <v>4391</v>
      </c>
      <c r="M1361" t="s">
        <v>4391</v>
      </c>
    </row>
    <row r="1362" spans="1:13" hidden="1" x14ac:dyDescent="0.25">
      <c r="A1362" t="str">
        <f>IF(ISNA(VLOOKUP(H1362,thru_backplane!$M$2:$M$901,1,FALSE)),"",1)</f>
        <v/>
      </c>
      <c r="B1362" t="str">
        <f>IF(A1362=1,VLOOKUP(H1362,thru_backplane!$M$2:$N$901,2,FALSE), "")</f>
        <v/>
      </c>
      <c r="F1362" t="s">
        <v>4391</v>
      </c>
      <c r="H1362" t="s">
        <v>5620</v>
      </c>
      <c r="I1362" t="s">
        <v>7410</v>
      </c>
      <c r="J1362" t="s">
        <v>4391</v>
      </c>
      <c r="K1362" t="s">
        <v>4391</v>
      </c>
      <c r="L1362" t="s">
        <v>4391</v>
      </c>
      <c r="M1362" t="s">
        <v>4391</v>
      </c>
    </row>
    <row r="1363" spans="1:13" hidden="1" x14ac:dyDescent="0.25">
      <c r="A1363" t="str">
        <f>IF(ISNA(VLOOKUP(H1363,thru_backplane!$M$2:$M$901,1,FALSE)),"",1)</f>
        <v/>
      </c>
      <c r="B1363" t="str">
        <f>IF(A1363=1,VLOOKUP(H1363,thru_backplane!$M$2:$N$901,2,FALSE), "")</f>
        <v/>
      </c>
      <c r="F1363" t="s">
        <v>4391</v>
      </c>
      <c r="H1363" t="s">
        <v>5621</v>
      </c>
      <c r="I1363" t="s">
        <v>7410</v>
      </c>
      <c r="J1363" t="s">
        <v>4391</v>
      </c>
      <c r="K1363" t="s">
        <v>4391</v>
      </c>
      <c r="L1363" t="s">
        <v>4391</v>
      </c>
      <c r="M1363" t="s">
        <v>4391</v>
      </c>
    </row>
    <row r="1364" spans="1:13" hidden="1" x14ac:dyDescent="0.25">
      <c r="A1364" t="str">
        <f>IF(ISNA(VLOOKUP(H1364,thru_backplane!$M$2:$M$901,1,FALSE)),"",1)</f>
        <v/>
      </c>
      <c r="B1364" t="str">
        <f>IF(A1364=1,VLOOKUP(H1364,thru_backplane!$M$2:$N$901,2,FALSE), "")</f>
        <v/>
      </c>
      <c r="F1364" t="s">
        <v>4391</v>
      </c>
      <c r="H1364" t="s">
        <v>5622</v>
      </c>
      <c r="I1364" t="s">
        <v>7410</v>
      </c>
      <c r="J1364" t="s">
        <v>4391</v>
      </c>
      <c r="K1364" t="s">
        <v>4391</v>
      </c>
      <c r="L1364" t="s">
        <v>4391</v>
      </c>
      <c r="M1364" t="s">
        <v>4391</v>
      </c>
    </row>
    <row r="1365" spans="1:13" hidden="1" x14ac:dyDescent="0.25">
      <c r="A1365" t="str">
        <f>IF(ISNA(VLOOKUP(H1365,thru_backplane!$M$2:$M$901,1,FALSE)),"",1)</f>
        <v/>
      </c>
      <c r="B1365" t="str">
        <f>IF(A1365=1,VLOOKUP(H1365,thru_backplane!$M$2:$N$901,2,FALSE), "")</f>
        <v/>
      </c>
      <c r="F1365" t="s">
        <v>4391</v>
      </c>
      <c r="H1365" t="s">
        <v>5623</v>
      </c>
      <c r="I1365" t="s">
        <v>7410</v>
      </c>
      <c r="J1365" t="s">
        <v>4391</v>
      </c>
      <c r="K1365" t="s">
        <v>4391</v>
      </c>
      <c r="L1365" t="s">
        <v>4391</v>
      </c>
      <c r="M1365" t="s">
        <v>4391</v>
      </c>
    </row>
    <row r="1366" spans="1:13" hidden="1" x14ac:dyDescent="0.25">
      <c r="A1366" t="str">
        <f>IF(ISNA(VLOOKUP(H1366,thru_backplane!$M$2:$M$901,1,FALSE)),"",1)</f>
        <v/>
      </c>
      <c r="B1366" t="str">
        <f>IF(A1366=1,VLOOKUP(H1366,thru_backplane!$M$2:$N$901,2,FALSE), "")</f>
        <v/>
      </c>
      <c r="F1366" t="s">
        <v>4391</v>
      </c>
      <c r="H1366" t="s">
        <v>5624</v>
      </c>
      <c r="I1366" t="s">
        <v>7410</v>
      </c>
      <c r="J1366" t="s">
        <v>4391</v>
      </c>
      <c r="K1366" t="s">
        <v>4391</v>
      </c>
      <c r="L1366" t="s">
        <v>4391</v>
      </c>
      <c r="M1366" t="s">
        <v>4391</v>
      </c>
    </row>
    <row r="1367" spans="1:13" hidden="1" x14ac:dyDescent="0.25">
      <c r="A1367" t="str">
        <f>IF(ISNA(VLOOKUP(H1367,thru_backplane!$M$2:$M$901,1,FALSE)),"",1)</f>
        <v/>
      </c>
      <c r="B1367" t="str">
        <f>IF(A1367=1,VLOOKUP(H1367,thru_backplane!$M$2:$N$901,2,FALSE), "")</f>
        <v/>
      </c>
      <c r="F1367" t="s">
        <v>4391</v>
      </c>
      <c r="H1367" t="s">
        <v>5625</v>
      </c>
      <c r="I1367" t="s">
        <v>7410</v>
      </c>
      <c r="J1367" t="s">
        <v>4391</v>
      </c>
      <c r="K1367" t="s">
        <v>4391</v>
      </c>
      <c r="L1367" t="s">
        <v>4391</v>
      </c>
      <c r="M1367" t="s">
        <v>4391</v>
      </c>
    </row>
    <row r="1368" spans="1:13" hidden="1" x14ac:dyDescent="0.25">
      <c r="A1368" t="str">
        <f>IF(ISNA(VLOOKUP(H1368,thru_backplane!$M$2:$M$901,1,FALSE)),"",1)</f>
        <v/>
      </c>
      <c r="B1368" t="str">
        <f>IF(A1368=1,VLOOKUP(H1368,thru_backplane!$M$2:$N$901,2,FALSE), "")</f>
        <v/>
      </c>
      <c r="F1368" t="s">
        <v>4391</v>
      </c>
      <c r="H1368" t="s">
        <v>5626</v>
      </c>
      <c r="I1368" t="s">
        <v>7410</v>
      </c>
      <c r="J1368" t="s">
        <v>4391</v>
      </c>
      <c r="K1368" t="s">
        <v>4391</v>
      </c>
      <c r="L1368" t="s">
        <v>4391</v>
      </c>
      <c r="M1368" t="s">
        <v>4391</v>
      </c>
    </row>
    <row r="1369" spans="1:13" hidden="1" x14ac:dyDescent="0.25">
      <c r="A1369" t="str">
        <f>IF(ISNA(VLOOKUP(H1369,thru_backplane!$M$2:$M$901,1,FALSE)),"",1)</f>
        <v/>
      </c>
      <c r="B1369" t="str">
        <f>IF(A1369=1,VLOOKUP(H1369,thru_backplane!$M$2:$N$901,2,FALSE), "")</f>
        <v/>
      </c>
      <c r="F1369" t="s">
        <v>4391</v>
      </c>
      <c r="H1369" t="s">
        <v>5627</v>
      </c>
      <c r="I1369" t="s">
        <v>7410</v>
      </c>
      <c r="J1369" t="s">
        <v>4391</v>
      </c>
      <c r="K1369" t="s">
        <v>4391</v>
      </c>
      <c r="L1369" t="s">
        <v>4391</v>
      </c>
      <c r="M1369" t="s">
        <v>4391</v>
      </c>
    </row>
    <row r="1370" spans="1:13" hidden="1" x14ac:dyDescent="0.25">
      <c r="A1370" t="str">
        <f>IF(ISNA(VLOOKUP(H1370,thru_backplane!$M$2:$M$901,1,FALSE)),"",1)</f>
        <v/>
      </c>
      <c r="B1370" t="str">
        <f>IF(A1370=1,VLOOKUP(H1370,thru_backplane!$M$2:$N$901,2,FALSE), "")</f>
        <v/>
      </c>
      <c r="F1370" t="s">
        <v>4391</v>
      </c>
      <c r="H1370" t="s">
        <v>5628</v>
      </c>
      <c r="I1370" t="s">
        <v>7410</v>
      </c>
      <c r="J1370" t="s">
        <v>4391</v>
      </c>
      <c r="K1370" t="s">
        <v>4391</v>
      </c>
      <c r="L1370" t="s">
        <v>4391</v>
      </c>
      <c r="M1370" t="s">
        <v>4391</v>
      </c>
    </row>
    <row r="1371" spans="1:13" hidden="1" x14ac:dyDescent="0.25">
      <c r="A1371" t="str">
        <f>IF(ISNA(VLOOKUP(H1371,thru_backplane!$M$2:$M$901,1,FALSE)),"",1)</f>
        <v/>
      </c>
      <c r="B1371" t="str">
        <f>IF(A1371=1,VLOOKUP(H1371,thru_backplane!$M$2:$N$901,2,FALSE), "")</f>
        <v/>
      </c>
      <c r="F1371" t="s">
        <v>4391</v>
      </c>
      <c r="H1371" t="s">
        <v>4220</v>
      </c>
      <c r="I1371" t="s">
        <v>7410</v>
      </c>
      <c r="J1371" t="s">
        <v>4391</v>
      </c>
      <c r="K1371" t="s">
        <v>4391</v>
      </c>
      <c r="L1371" t="s">
        <v>4391</v>
      </c>
      <c r="M1371" t="s">
        <v>4391</v>
      </c>
    </row>
    <row r="1372" spans="1:13" hidden="1" x14ac:dyDescent="0.25">
      <c r="A1372" t="str">
        <f>IF(ISNA(VLOOKUP(H1372,thru_backplane!$M$2:$M$901,1,FALSE)),"",1)</f>
        <v/>
      </c>
      <c r="B1372" t="str">
        <f>IF(A1372=1,VLOOKUP(H1372,thru_backplane!$M$2:$N$901,2,FALSE), "")</f>
        <v/>
      </c>
      <c r="F1372" t="s">
        <v>4391</v>
      </c>
      <c r="H1372" t="s">
        <v>4123</v>
      </c>
      <c r="I1372" t="s">
        <v>7410</v>
      </c>
      <c r="J1372" t="s">
        <v>4391</v>
      </c>
      <c r="K1372" t="s">
        <v>4391</v>
      </c>
      <c r="L1372" t="s">
        <v>4391</v>
      </c>
      <c r="M1372" t="s">
        <v>4391</v>
      </c>
    </row>
    <row r="1373" spans="1:13" hidden="1" x14ac:dyDescent="0.25">
      <c r="A1373" t="str">
        <f>IF(ISNA(VLOOKUP(H1373,thru_backplane!$M$2:$M$901,1,FALSE)),"",1)</f>
        <v/>
      </c>
      <c r="B1373" t="str">
        <f>IF(A1373=1,VLOOKUP(H1373,thru_backplane!$M$2:$N$901,2,FALSE), "")</f>
        <v/>
      </c>
      <c r="F1373" t="s">
        <v>4391</v>
      </c>
      <c r="H1373" t="s">
        <v>5629</v>
      </c>
      <c r="I1373" t="s">
        <v>7410</v>
      </c>
      <c r="J1373" t="s">
        <v>4391</v>
      </c>
      <c r="K1373" t="s">
        <v>4391</v>
      </c>
      <c r="L1373" t="s">
        <v>4391</v>
      </c>
      <c r="M1373" t="s">
        <v>4391</v>
      </c>
    </row>
    <row r="1374" spans="1:13" hidden="1" x14ac:dyDescent="0.25">
      <c r="A1374" t="str">
        <f>IF(ISNA(VLOOKUP(H1374,thru_backplane!$M$2:$M$901,1,FALSE)),"",1)</f>
        <v/>
      </c>
      <c r="B1374" t="str">
        <f>IF(A1374=1,VLOOKUP(H1374,thru_backplane!$M$2:$N$901,2,FALSE), "")</f>
        <v/>
      </c>
      <c r="F1374" t="s">
        <v>4391</v>
      </c>
      <c r="H1374" t="s">
        <v>5630</v>
      </c>
      <c r="I1374" t="s">
        <v>7410</v>
      </c>
      <c r="J1374" t="s">
        <v>4391</v>
      </c>
      <c r="K1374" t="s">
        <v>4391</v>
      </c>
      <c r="L1374" t="s">
        <v>4391</v>
      </c>
      <c r="M1374" t="s">
        <v>4391</v>
      </c>
    </row>
    <row r="1375" spans="1:13" hidden="1" x14ac:dyDescent="0.25">
      <c r="A1375" t="str">
        <f>IF(ISNA(VLOOKUP(H1375,thru_backplane!$M$2:$M$901,1,FALSE)),"",1)</f>
        <v/>
      </c>
      <c r="B1375" t="str">
        <f>IF(A1375=1,VLOOKUP(H1375,thru_backplane!$M$2:$N$901,2,FALSE), "")</f>
        <v/>
      </c>
      <c r="F1375" t="s">
        <v>4391</v>
      </c>
      <c r="H1375" t="s">
        <v>5631</v>
      </c>
      <c r="I1375" t="s">
        <v>7410</v>
      </c>
      <c r="J1375" t="s">
        <v>4391</v>
      </c>
      <c r="K1375" t="s">
        <v>4391</v>
      </c>
      <c r="L1375" t="s">
        <v>4391</v>
      </c>
      <c r="M1375" t="s">
        <v>4391</v>
      </c>
    </row>
    <row r="1376" spans="1:13" hidden="1" x14ac:dyDescent="0.25">
      <c r="A1376" t="str">
        <f>IF(ISNA(VLOOKUP(H1376,thru_backplane!$M$2:$M$901,1,FALSE)),"",1)</f>
        <v/>
      </c>
      <c r="B1376" t="str">
        <f>IF(A1376=1,VLOOKUP(H1376,thru_backplane!$M$2:$N$901,2,FALSE), "")</f>
        <v/>
      </c>
      <c r="F1376" t="s">
        <v>4391</v>
      </c>
      <c r="H1376" t="s">
        <v>5632</v>
      </c>
      <c r="I1376" t="s">
        <v>7410</v>
      </c>
      <c r="J1376" t="s">
        <v>4391</v>
      </c>
      <c r="K1376" t="s">
        <v>4391</v>
      </c>
      <c r="L1376" t="s">
        <v>4391</v>
      </c>
      <c r="M1376" t="s">
        <v>4391</v>
      </c>
    </row>
    <row r="1377" spans="1:13" hidden="1" x14ac:dyDescent="0.25">
      <c r="A1377" t="str">
        <f>IF(ISNA(VLOOKUP(H1377,thru_backplane!$M$2:$M$901,1,FALSE)),"",1)</f>
        <v/>
      </c>
      <c r="B1377" t="str">
        <f>IF(A1377=1,VLOOKUP(H1377,thru_backplane!$M$2:$N$901,2,FALSE), "")</f>
        <v/>
      </c>
      <c r="F1377" t="s">
        <v>4391</v>
      </c>
      <c r="H1377" t="s">
        <v>5633</v>
      </c>
      <c r="I1377" t="s">
        <v>7410</v>
      </c>
      <c r="J1377" t="s">
        <v>4391</v>
      </c>
      <c r="K1377" t="s">
        <v>4391</v>
      </c>
      <c r="L1377" t="s">
        <v>4391</v>
      </c>
      <c r="M1377" t="s">
        <v>4391</v>
      </c>
    </row>
    <row r="1378" spans="1:13" hidden="1" x14ac:dyDescent="0.25">
      <c r="A1378" t="str">
        <f>IF(ISNA(VLOOKUP(H1378,thru_backplane!$M$2:$M$901,1,FALSE)),"",1)</f>
        <v/>
      </c>
      <c r="B1378" t="str">
        <f>IF(A1378=1,VLOOKUP(H1378,thru_backplane!$M$2:$N$901,2,FALSE), "")</f>
        <v/>
      </c>
      <c r="F1378" t="s">
        <v>4391</v>
      </c>
      <c r="H1378" t="s">
        <v>5634</v>
      </c>
      <c r="I1378" t="s">
        <v>7410</v>
      </c>
      <c r="J1378" t="s">
        <v>4391</v>
      </c>
      <c r="K1378" t="s">
        <v>4391</v>
      </c>
      <c r="L1378" t="s">
        <v>4391</v>
      </c>
      <c r="M1378" t="s">
        <v>4391</v>
      </c>
    </row>
    <row r="1379" spans="1:13" hidden="1" x14ac:dyDescent="0.25">
      <c r="A1379" t="str">
        <f>IF(ISNA(VLOOKUP(H1379,thru_backplane!$M$2:$M$901,1,FALSE)),"",1)</f>
        <v/>
      </c>
      <c r="B1379" t="str">
        <f>IF(A1379=1,VLOOKUP(H1379,thru_backplane!$M$2:$N$901,2,FALSE), "")</f>
        <v/>
      </c>
      <c r="F1379" t="s">
        <v>4391</v>
      </c>
      <c r="H1379" t="s">
        <v>5635</v>
      </c>
      <c r="I1379" t="s">
        <v>7410</v>
      </c>
      <c r="J1379" t="s">
        <v>4391</v>
      </c>
      <c r="K1379" t="s">
        <v>4391</v>
      </c>
      <c r="L1379" t="s">
        <v>4391</v>
      </c>
      <c r="M1379" t="s">
        <v>4391</v>
      </c>
    </row>
    <row r="1380" spans="1:13" hidden="1" x14ac:dyDescent="0.25">
      <c r="A1380" t="str">
        <f>IF(ISNA(VLOOKUP(H1380,thru_backplane!$M$2:$M$901,1,FALSE)),"",1)</f>
        <v/>
      </c>
      <c r="B1380" t="str">
        <f>IF(A1380=1,VLOOKUP(H1380,thru_backplane!$M$2:$N$901,2,FALSE), "")</f>
        <v/>
      </c>
      <c r="F1380" t="s">
        <v>4391</v>
      </c>
      <c r="H1380" t="s">
        <v>5636</v>
      </c>
      <c r="I1380" t="s">
        <v>7410</v>
      </c>
      <c r="J1380" t="s">
        <v>4391</v>
      </c>
      <c r="K1380" t="s">
        <v>4391</v>
      </c>
      <c r="L1380" t="s">
        <v>4391</v>
      </c>
      <c r="M1380" t="s">
        <v>4391</v>
      </c>
    </row>
    <row r="1381" spans="1:13" hidden="1" x14ac:dyDescent="0.25">
      <c r="A1381" t="str">
        <f>IF(ISNA(VLOOKUP(H1381,thru_backplane!$M$2:$M$901,1,FALSE)),"",1)</f>
        <v/>
      </c>
      <c r="B1381" t="str">
        <f>IF(A1381=1,VLOOKUP(H1381,thru_backplane!$M$2:$N$901,2,FALSE), "")</f>
        <v/>
      </c>
      <c r="F1381" t="s">
        <v>4391</v>
      </c>
      <c r="H1381" t="s">
        <v>5637</v>
      </c>
      <c r="I1381" t="s">
        <v>7410</v>
      </c>
      <c r="J1381" t="s">
        <v>4391</v>
      </c>
      <c r="K1381" t="s">
        <v>4391</v>
      </c>
      <c r="L1381" t="s">
        <v>4391</v>
      </c>
      <c r="M1381" t="s">
        <v>4391</v>
      </c>
    </row>
    <row r="1382" spans="1:13" hidden="1" x14ac:dyDescent="0.25">
      <c r="A1382" t="str">
        <f>IF(ISNA(VLOOKUP(H1382,thru_backplane!$M$2:$M$901,1,FALSE)),"",1)</f>
        <v/>
      </c>
      <c r="B1382" t="str">
        <f>IF(A1382=1,VLOOKUP(H1382,thru_backplane!$M$2:$N$901,2,FALSE), "")</f>
        <v/>
      </c>
      <c r="F1382" t="s">
        <v>4391</v>
      </c>
      <c r="H1382" t="s">
        <v>5638</v>
      </c>
      <c r="I1382" t="s">
        <v>7410</v>
      </c>
      <c r="J1382" t="s">
        <v>4391</v>
      </c>
      <c r="K1382" t="s">
        <v>4391</v>
      </c>
      <c r="L1382" t="s">
        <v>4391</v>
      </c>
      <c r="M1382" t="s">
        <v>4391</v>
      </c>
    </row>
    <row r="1383" spans="1:13" hidden="1" x14ac:dyDescent="0.25">
      <c r="A1383" t="str">
        <f>IF(ISNA(VLOOKUP(H1383,thru_backplane!$M$2:$M$901,1,FALSE)),"",1)</f>
        <v/>
      </c>
      <c r="B1383" t="str">
        <f>IF(A1383=1,VLOOKUP(H1383,thru_backplane!$M$2:$N$901,2,FALSE), "")</f>
        <v/>
      </c>
      <c r="F1383" t="s">
        <v>4391</v>
      </c>
      <c r="H1383" t="s">
        <v>5639</v>
      </c>
      <c r="I1383" t="s">
        <v>7410</v>
      </c>
      <c r="J1383" t="s">
        <v>4391</v>
      </c>
      <c r="K1383" t="s">
        <v>4391</v>
      </c>
      <c r="L1383" t="s">
        <v>4391</v>
      </c>
      <c r="M1383" t="s">
        <v>4391</v>
      </c>
    </row>
    <row r="1384" spans="1:13" hidden="1" x14ac:dyDescent="0.25">
      <c r="A1384" t="str">
        <f>IF(ISNA(VLOOKUP(H1384,thru_backplane!$M$2:$M$901,1,FALSE)),"",1)</f>
        <v/>
      </c>
      <c r="B1384" t="str">
        <f>IF(A1384=1,VLOOKUP(H1384,thru_backplane!$M$2:$N$901,2,FALSE), "")</f>
        <v/>
      </c>
      <c r="F1384" t="s">
        <v>4391</v>
      </c>
      <c r="H1384" t="s">
        <v>5640</v>
      </c>
      <c r="I1384" t="s">
        <v>7410</v>
      </c>
      <c r="J1384" t="s">
        <v>4391</v>
      </c>
      <c r="K1384" t="s">
        <v>4391</v>
      </c>
      <c r="L1384" t="s">
        <v>4391</v>
      </c>
      <c r="M1384" t="s">
        <v>4391</v>
      </c>
    </row>
    <row r="1385" spans="1:13" hidden="1" x14ac:dyDescent="0.25">
      <c r="A1385" t="str">
        <f>IF(ISNA(VLOOKUP(H1385,thru_backplane!$M$2:$M$901,1,FALSE)),"",1)</f>
        <v/>
      </c>
      <c r="B1385" t="str">
        <f>IF(A1385=1,VLOOKUP(H1385,thru_backplane!$M$2:$N$901,2,FALSE), "")</f>
        <v/>
      </c>
      <c r="F1385" t="s">
        <v>4391</v>
      </c>
      <c r="H1385" t="s">
        <v>5641</v>
      </c>
      <c r="I1385" t="s">
        <v>7410</v>
      </c>
      <c r="J1385" t="s">
        <v>4391</v>
      </c>
      <c r="K1385" t="s">
        <v>4391</v>
      </c>
      <c r="L1385" t="s">
        <v>4391</v>
      </c>
      <c r="M1385" t="s">
        <v>4391</v>
      </c>
    </row>
    <row r="1386" spans="1:13" hidden="1" x14ac:dyDescent="0.25">
      <c r="A1386" t="str">
        <f>IF(ISNA(VLOOKUP(H1386,thru_backplane!$M$2:$M$901,1,FALSE)),"",1)</f>
        <v/>
      </c>
      <c r="B1386" t="str">
        <f>IF(A1386=1,VLOOKUP(H1386,thru_backplane!$M$2:$N$901,2,FALSE), "")</f>
        <v/>
      </c>
      <c r="F1386" t="s">
        <v>4391</v>
      </c>
      <c r="H1386" t="s">
        <v>5642</v>
      </c>
      <c r="I1386" t="s">
        <v>7410</v>
      </c>
      <c r="J1386" t="s">
        <v>4391</v>
      </c>
      <c r="K1386" t="s">
        <v>4391</v>
      </c>
      <c r="L1386" t="s">
        <v>4391</v>
      </c>
      <c r="M1386" t="s">
        <v>4391</v>
      </c>
    </row>
    <row r="1387" spans="1:13" hidden="1" x14ac:dyDescent="0.25">
      <c r="A1387" t="str">
        <f>IF(ISNA(VLOOKUP(H1387,thru_backplane!$M$2:$M$901,1,FALSE)),"",1)</f>
        <v/>
      </c>
      <c r="B1387" t="str">
        <f>IF(A1387=1,VLOOKUP(H1387,thru_backplane!$M$2:$N$901,2,FALSE), "")</f>
        <v/>
      </c>
      <c r="F1387" t="s">
        <v>4391</v>
      </c>
      <c r="H1387" t="s">
        <v>5643</v>
      </c>
      <c r="I1387" t="s">
        <v>7410</v>
      </c>
      <c r="J1387" t="s">
        <v>4391</v>
      </c>
      <c r="K1387" t="s">
        <v>4391</v>
      </c>
      <c r="L1387" t="s">
        <v>4391</v>
      </c>
      <c r="M1387" t="s">
        <v>4391</v>
      </c>
    </row>
    <row r="1388" spans="1:13" hidden="1" x14ac:dyDescent="0.25">
      <c r="A1388" t="str">
        <f>IF(ISNA(VLOOKUP(H1388,thru_backplane!$M$2:$M$901,1,FALSE)),"",1)</f>
        <v/>
      </c>
      <c r="B1388" t="str">
        <f>IF(A1388=1,VLOOKUP(H1388,thru_backplane!$M$2:$N$901,2,FALSE), "")</f>
        <v/>
      </c>
      <c r="F1388" t="s">
        <v>4391</v>
      </c>
      <c r="H1388" t="s">
        <v>5644</v>
      </c>
      <c r="I1388" t="s">
        <v>7410</v>
      </c>
      <c r="J1388" t="s">
        <v>4391</v>
      </c>
      <c r="K1388" t="s">
        <v>4391</v>
      </c>
      <c r="L1388" t="s">
        <v>4391</v>
      </c>
      <c r="M1388" t="s">
        <v>4391</v>
      </c>
    </row>
    <row r="1389" spans="1:13" hidden="1" x14ac:dyDescent="0.25">
      <c r="A1389" t="str">
        <f>IF(ISNA(VLOOKUP(H1389,thru_backplane!$M$2:$M$901,1,FALSE)),"",1)</f>
        <v/>
      </c>
      <c r="B1389" t="str">
        <f>IF(A1389=1,VLOOKUP(H1389,thru_backplane!$M$2:$N$901,2,FALSE), "")</f>
        <v/>
      </c>
      <c r="F1389" t="s">
        <v>4391</v>
      </c>
      <c r="H1389" t="s">
        <v>5645</v>
      </c>
      <c r="I1389" t="s">
        <v>7410</v>
      </c>
      <c r="J1389" t="s">
        <v>4391</v>
      </c>
      <c r="K1389" t="s">
        <v>4391</v>
      </c>
      <c r="L1389" t="s">
        <v>4391</v>
      </c>
      <c r="M1389" t="s">
        <v>4391</v>
      </c>
    </row>
    <row r="1390" spans="1:13" hidden="1" x14ac:dyDescent="0.25">
      <c r="A1390" t="str">
        <f>IF(ISNA(VLOOKUP(H1390,thru_backplane!$M$2:$M$901,1,FALSE)),"",1)</f>
        <v/>
      </c>
      <c r="B1390" t="str">
        <f>IF(A1390=1,VLOOKUP(H1390,thru_backplane!$M$2:$N$901,2,FALSE), "")</f>
        <v/>
      </c>
      <c r="F1390" t="s">
        <v>4391</v>
      </c>
      <c r="H1390" t="s">
        <v>5646</v>
      </c>
      <c r="I1390" t="s">
        <v>7410</v>
      </c>
      <c r="J1390" t="s">
        <v>4391</v>
      </c>
      <c r="K1390" t="s">
        <v>4391</v>
      </c>
      <c r="L1390" t="s">
        <v>4391</v>
      </c>
      <c r="M1390" t="s">
        <v>4391</v>
      </c>
    </row>
    <row r="1391" spans="1:13" hidden="1" x14ac:dyDescent="0.25">
      <c r="A1391" t="str">
        <f>IF(ISNA(VLOOKUP(H1391,thru_backplane!$M$2:$M$901,1,FALSE)),"",1)</f>
        <v/>
      </c>
      <c r="B1391" t="str">
        <f>IF(A1391=1,VLOOKUP(H1391,thru_backplane!$M$2:$N$901,2,FALSE), "")</f>
        <v/>
      </c>
      <c r="F1391" t="s">
        <v>4391</v>
      </c>
      <c r="H1391" t="s">
        <v>5647</v>
      </c>
      <c r="I1391" t="s">
        <v>7410</v>
      </c>
      <c r="J1391" t="s">
        <v>4391</v>
      </c>
      <c r="K1391" t="s">
        <v>4391</v>
      </c>
      <c r="L1391" t="s">
        <v>4391</v>
      </c>
      <c r="M1391" t="s">
        <v>4391</v>
      </c>
    </row>
    <row r="1392" spans="1:13" hidden="1" x14ac:dyDescent="0.25">
      <c r="A1392" t="str">
        <f>IF(ISNA(VLOOKUP(H1392,thru_backplane!$M$2:$M$901,1,FALSE)),"",1)</f>
        <v/>
      </c>
      <c r="B1392" t="str">
        <f>IF(A1392=1,VLOOKUP(H1392,thru_backplane!$M$2:$N$901,2,FALSE), "")</f>
        <v/>
      </c>
      <c r="F1392" t="s">
        <v>4391</v>
      </c>
      <c r="H1392" t="s">
        <v>5648</v>
      </c>
      <c r="I1392" t="s">
        <v>7410</v>
      </c>
      <c r="J1392" t="s">
        <v>4391</v>
      </c>
      <c r="K1392" t="s">
        <v>4391</v>
      </c>
      <c r="L1392" t="s">
        <v>4391</v>
      </c>
      <c r="M1392" t="s">
        <v>4391</v>
      </c>
    </row>
    <row r="1393" spans="1:13" hidden="1" x14ac:dyDescent="0.25">
      <c r="A1393" t="str">
        <f>IF(ISNA(VLOOKUP(H1393,thru_backplane!$M$2:$M$901,1,FALSE)),"",1)</f>
        <v/>
      </c>
      <c r="B1393" t="str">
        <f>IF(A1393=1,VLOOKUP(H1393,thru_backplane!$M$2:$N$901,2,FALSE), "")</f>
        <v/>
      </c>
      <c r="F1393" t="s">
        <v>4391</v>
      </c>
      <c r="H1393" t="s">
        <v>5649</v>
      </c>
      <c r="I1393" t="s">
        <v>7410</v>
      </c>
      <c r="J1393" t="s">
        <v>4391</v>
      </c>
      <c r="K1393" t="s">
        <v>4391</v>
      </c>
      <c r="L1393" t="s">
        <v>4391</v>
      </c>
      <c r="M1393" t="s">
        <v>4391</v>
      </c>
    </row>
    <row r="1394" spans="1:13" hidden="1" x14ac:dyDescent="0.25">
      <c r="A1394" t="str">
        <f>IF(ISNA(VLOOKUP(H1394,thru_backplane!$M$2:$M$901,1,FALSE)),"",1)</f>
        <v/>
      </c>
      <c r="B1394" t="str">
        <f>IF(A1394=1,VLOOKUP(H1394,thru_backplane!$M$2:$N$901,2,FALSE), "")</f>
        <v/>
      </c>
      <c r="F1394" t="s">
        <v>4391</v>
      </c>
      <c r="H1394" t="s">
        <v>5650</v>
      </c>
      <c r="I1394" t="s">
        <v>7410</v>
      </c>
      <c r="J1394" t="s">
        <v>4391</v>
      </c>
      <c r="K1394" t="s">
        <v>4391</v>
      </c>
      <c r="L1394" t="s">
        <v>4391</v>
      </c>
      <c r="M1394" t="s">
        <v>4391</v>
      </c>
    </row>
    <row r="1395" spans="1:13" hidden="1" x14ac:dyDescent="0.25">
      <c r="A1395" t="str">
        <f>IF(ISNA(VLOOKUP(H1395,thru_backplane!$M$2:$M$901,1,FALSE)),"",1)</f>
        <v/>
      </c>
      <c r="B1395" t="str">
        <f>IF(A1395=1,VLOOKUP(H1395,thru_backplane!$M$2:$N$901,2,FALSE), "")</f>
        <v/>
      </c>
      <c r="F1395" t="s">
        <v>4391</v>
      </c>
      <c r="H1395" t="s">
        <v>5651</v>
      </c>
      <c r="I1395" t="s">
        <v>7410</v>
      </c>
      <c r="J1395" t="s">
        <v>4391</v>
      </c>
      <c r="K1395" t="s">
        <v>4391</v>
      </c>
      <c r="L1395" t="s">
        <v>4391</v>
      </c>
      <c r="M1395" t="s">
        <v>4391</v>
      </c>
    </row>
    <row r="1396" spans="1:13" hidden="1" x14ac:dyDescent="0.25">
      <c r="A1396" t="str">
        <f>IF(ISNA(VLOOKUP(H1396,thru_backplane!$M$2:$M$901,1,FALSE)),"",1)</f>
        <v/>
      </c>
      <c r="B1396" t="str">
        <f>IF(A1396=1,VLOOKUP(H1396,thru_backplane!$M$2:$N$901,2,FALSE), "")</f>
        <v/>
      </c>
      <c r="F1396" t="s">
        <v>4391</v>
      </c>
      <c r="H1396" t="s">
        <v>5652</v>
      </c>
      <c r="I1396" t="s">
        <v>7410</v>
      </c>
      <c r="J1396" t="s">
        <v>4391</v>
      </c>
      <c r="K1396" t="s">
        <v>4391</v>
      </c>
      <c r="L1396" t="s">
        <v>4391</v>
      </c>
      <c r="M1396" t="s">
        <v>4391</v>
      </c>
    </row>
    <row r="1397" spans="1:13" hidden="1" x14ac:dyDescent="0.25">
      <c r="A1397" t="str">
        <f>IF(ISNA(VLOOKUP(H1397,thru_backplane!$M$2:$M$901,1,FALSE)),"",1)</f>
        <v/>
      </c>
      <c r="B1397" t="str">
        <f>IF(A1397=1,VLOOKUP(H1397,thru_backplane!$M$2:$N$901,2,FALSE), "")</f>
        <v/>
      </c>
      <c r="F1397" t="s">
        <v>4391</v>
      </c>
      <c r="H1397" t="s">
        <v>5653</v>
      </c>
      <c r="I1397" t="s">
        <v>7410</v>
      </c>
      <c r="J1397" t="s">
        <v>4391</v>
      </c>
      <c r="K1397" t="s">
        <v>4391</v>
      </c>
      <c r="L1397" t="s">
        <v>4391</v>
      </c>
      <c r="M1397" t="s">
        <v>4391</v>
      </c>
    </row>
    <row r="1398" spans="1:13" hidden="1" x14ac:dyDescent="0.25">
      <c r="A1398" t="str">
        <f>IF(ISNA(VLOOKUP(H1398,thru_backplane!$M$2:$M$901,1,FALSE)),"",1)</f>
        <v/>
      </c>
      <c r="B1398" t="str">
        <f>IF(A1398=1,VLOOKUP(H1398,thru_backplane!$M$2:$N$901,2,FALSE), "")</f>
        <v/>
      </c>
      <c r="F1398" t="s">
        <v>4391</v>
      </c>
      <c r="H1398" t="s">
        <v>5654</v>
      </c>
      <c r="I1398" t="s">
        <v>7410</v>
      </c>
      <c r="J1398" t="s">
        <v>4391</v>
      </c>
      <c r="K1398" t="s">
        <v>4391</v>
      </c>
      <c r="L1398" t="s">
        <v>4391</v>
      </c>
      <c r="M1398" t="s">
        <v>4391</v>
      </c>
    </row>
    <row r="1399" spans="1:13" hidden="1" x14ac:dyDescent="0.25">
      <c r="A1399" t="str">
        <f>IF(ISNA(VLOOKUP(H1399,thru_backplane!$M$2:$M$901,1,FALSE)),"",1)</f>
        <v/>
      </c>
      <c r="B1399" t="str">
        <f>IF(A1399=1,VLOOKUP(H1399,thru_backplane!$M$2:$N$901,2,FALSE), "")</f>
        <v/>
      </c>
      <c r="F1399" t="s">
        <v>4391</v>
      </c>
      <c r="H1399" t="s">
        <v>5655</v>
      </c>
      <c r="I1399" t="s">
        <v>7410</v>
      </c>
      <c r="J1399" t="s">
        <v>4391</v>
      </c>
      <c r="K1399" t="s">
        <v>4391</v>
      </c>
      <c r="L1399" t="s">
        <v>4391</v>
      </c>
      <c r="M1399" t="s">
        <v>4391</v>
      </c>
    </row>
    <row r="1400" spans="1:13" hidden="1" x14ac:dyDescent="0.25">
      <c r="A1400" t="str">
        <f>IF(ISNA(VLOOKUP(H1400,thru_backplane!$M$2:$M$901,1,FALSE)),"",1)</f>
        <v/>
      </c>
      <c r="B1400" t="str">
        <f>IF(A1400=1,VLOOKUP(H1400,thru_backplane!$M$2:$N$901,2,FALSE), "")</f>
        <v/>
      </c>
      <c r="F1400" t="s">
        <v>4391</v>
      </c>
      <c r="H1400" t="s">
        <v>5656</v>
      </c>
      <c r="I1400" t="s">
        <v>7410</v>
      </c>
      <c r="J1400" t="s">
        <v>4391</v>
      </c>
      <c r="K1400" t="s">
        <v>4391</v>
      </c>
      <c r="L1400" t="s">
        <v>4391</v>
      </c>
      <c r="M1400" t="s">
        <v>4391</v>
      </c>
    </row>
    <row r="1401" spans="1:13" hidden="1" x14ac:dyDescent="0.25">
      <c r="A1401" t="str">
        <f>IF(ISNA(VLOOKUP(H1401,thru_backplane!$M$2:$M$901,1,FALSE)),"",1)</f>
        <v/>
      </c>
      <c r="B1401" t="str">
        <f>IF(A1401=1,VLOOKUP(H1401,thru_backplane!$M$2:$N$901,2,FALSE), "")</f>
        <v/>
      </c>
      <c r="F1401" t="s">
        <v>4391</v>
      </c>
      <c r="H1401" t="s">
        <v>5657</v>
      </c>
      <c r="I1401" t="s">
        <v>7410</v>
      </c>
      <c r="J1401" t="s">
        <v>4391</v>
      </c>
      <c r="K1401" t="s">
        <v>4391</v>
      </c>
      <c r="L1401" t="s">
        <v>4391</v>
      </c>
      <c r="M1401" t="s">
        <v>4391</v>
      </c>
    </row>
    <row r="1402" spans="1:13" hidden="1" x14ac:dyDescent="0.25">
      <c r="A1402" t="str">
        <f>IF(ISNA(VLOOKUP(H1402,thru_backplane!$M$2:$M$901,1,FALSE)),"",1)</f>
        <v/>
      </c>
      <c r="B1402" t="str">
        <f>IF(A1402=1,VLOOKUP(H1402,thru_backplane!$M$2:$N$901,2,FALSE), "")</f>
        <v/>
      </c>
      <c r="F1402" t="s">
        <v>4391</v>
      </c>
      <c r="H1402" t="s">
        <v>5658</v>
      </c>
      <c r="I1402" t="s">
        <v>7410</v>
      </c>
      <c r="J1402" t="s">
        <v>4391</v>
      </c>
      <c r="K1402" t="s">
        <v>4391</v>
      </c>
      <c r="L1402" t="s">
        <v>4391</v>
      </c>
      <c r="M1402" t="s">
        <v>4391</v>
      </c>
    </row>
    <row r="1403" spans="1:13" hidden="1" x14ac:dyDescent="0.25">
      <c r="A1403" t="str">
        <f>IF(ISNA(VLOOKUP(H1403,thru_backplane!$M$2:$M$901,1,FALSE)),"",1)</f>
        <v/>
      </c>
      <c r="B1403" t="str">
        <f>IF(A1403=1,VLOOKUP(H1403,thru_backplane!$M$2:$N$901,2,FALSE), "")</f>
        <v/>
      </c>
      <c r="F1403" t="s">
        <v>4391</v>
      </c>
      <c r="H1403" t="s">
        <v>5659</v>
      </c>
      <c r="I1403" t="s">
        <v>7410</v>
      </c>
      <c r="J1403" t="s">
        <v>4391</v>
      </c>
      <c r="K1403" t="s">
        <v>4391</v>
      </c>
      <c r="L1403" t="s">
        <v>4391</v>
      </c>
      <c r="M1403" t="s">
        <v>4391</v>
      </c>
    </row>
    <row r="1404" spans="1:13" hidden="1" x14ac:dyDescent="0.25">
      <c r="A1404" t="str">
        <f>IF(ISNA(VLOOKUP(H1404,thru_backplane!$M$2:$M$901,1,FALSE)),"",1)</f>
        <v/>
      </c>
      <c r="B1404" t="str">
        <f>IF(A1404=1,VLOOKUP(H1404,thru_backplane!$M$2:$N$901,2,FALSE), "")</f>
        <v/>
      </c>
      <c r="F1404" t="s">
        <v>4391</v>
      </c>
      <c r="H1404" t="s">
        <v>5660</v>
      </c>
      <c r="I1404" t="s">
        <v>7410</v>
      </c>
      <c r="J1404" t="s">
        <v>4391</v>
      </c>
      <c r="K1404" t="s">
        <v>4391</v>
      </c>
      <c r="L1404" t="s">
        <v>4391</v>
      </c>
      <c r="M1404" t="s">
        <v>4391</v>
      </c>
    </row>
    <row r="1405" spans="1:13" hidden="1" x14ac:dyDescent="0.25">
      <c r="A1405" t="str">
        <f>IF(ISNA(VLOOKUP(H1405,thru_backplane!$M$2:$M$901,1,FALSE)),"",1)</f>
        <v/>
      </c>
      <c r="B1405" t="str">
        <f>IF(A1405=1,VLOOKUP(H1405,thru_backplane!$M$2:$N$901,2,FALSE), "")</f>
        <v/>
      </c>
      <c r="F1405" t="s">
        <v>4391</v>
      </c>
      <c r="H1405" t="s">
        <v>5661</v>
      </c>
      <c r="I1405" t="s">
        <v>7410</v>
      </c>
      <c r="J1405" t="s">
        <v>4391</v>
      </c>
      <c r="K1405" t="s">
        <v>4391</v>
      </c>
      <c r="L1405" t="s">
        <v>4391</v>
      </c>
      <c r="M1405" t="s">
        <v>4391</v>
      </c>
    </row>
    <row r="1406" spans="1:13" hidden="1" x14ac:dyDescent="0.25">
      <c r="A1406" t="str">
        <f>IF(ISNA(VLOOKUP(H1406,thru_backplane!$M$2:$M$901,1,FALSE)),"",1)</f>
        <v/>
      </c>
      <c r="B1406" t="str">
        <f>IF(A1406=1,VLOOKUP(H1406,thru_backplane!$M$2:$N$901,2,FALSE), "")</f>
        <v/>
      </c>
      <c r="F1406" t="s">
        <v>4391</v>
      </c>
      <c r="H1406" t="s">
        <v>5662</v>
      </c>
      <c r="I1406" t="s">
        <v>7410</v>
      </c>
      <c r="J1406" t="s">
        <v>4391</v>
      </c>
      <c r="K1406" t="s">
        <v>4391</v>
      </c>
      <c r="L1406" t="s">
        <v>4391</v>
      </c>
      <c r="M1406" t="s">
        <v>4391</v>
      </c>
    </row>
    <row r="1407" spans="1:13" hidden="1" x14ac:dyDescent="0.25">
      <c r="A1407" t="str">
        <f>IF(ISNA(VLOOKUP(H1407,thru_backplane!$M$2:$M$901,1,FALSE)),"",1)</f>
        <v/>
      </c>
      <c r="B1407" t="str">
        <f>IF(A1407=1,VLOOKUP(H1407,thru_backplane!$M$2:$N$901,2,FALSE), "")</f>
        <v/>
      </c>
      <c r="F1407" t="s">
        <v>4391</v>
      </c>
      <c r="H1407" t="s">
        <v>5663</v>
      </c>
      <c r="I1407" t="s">
        <v>7410</v>
      </c>
      <c r="J1407" t="s">
        <v>4391</v>
      </c>
      <c r="K1407" t="s">
        <v>4391</v>
      </c>
      <c r="L1407" t="s">
        <v>4391</v>
      </c>
      <c r="M1407" t="s">
        <v>4391</v>
      </c>
    </row>
    <row r="1408" spans="1:13" hidden="1" x14ac:dyDescent="0.25">
      <c r="A1408" t="str">
        <f>IF(ISNA(VLOOKUP(H1408,thru_backplane!$M$2:$M$901,1,FALSE)),"",1)</f>
        <v/>
      </c>
      <c r="B1408" t="str">
        <f>IF(A1408=1,VLOOKUP(H1408,thru_backplane!$M$2:$N$901,2,FALSE), "")</f>
        <v/>
      </c>
      <c r="F1408" t="s">
        <v>4391</v>
      </c>
      <c r="H1408" t="s">
        <v>5664</v>
      </c>
      <c r="I1408" t="s">
        <v>7410</v>
      </c>
      <c r="J1408" t="s">
        <v>4391</v>
      </c>
      <c r="K1408" t="s">
        <v>4391</v>
      </c>
      <c r="L1408" t="s">
        <v>4391</v>
      </c>
      <c r="M1408" t="s">
        <v>4391</v>
      </c>
    </row>
    <row r="1409" spans="1:13" hidden="1" x14ac:dyDescent="0.25">
      <c r="A1409" t="str">
        <f>IF(ISNA(VLOOKUP(H1409,thru_backplane!$M$2:$M$901,1,FALSE)),"",1)</f>
        <v/>
      </c>
      <c r="B1409" t="str">
        <f>IF(A1409=1,VLOOKUP(H1409,thru_backplane!$M$2:$N$901,2,FALSE), "")</f>
        <v/>
      </c>
      <c r="F1409" t="s">
        <v>4391</v>
      </c>
      <c r="H1409" t="s">
        <v>5665</v>
      </c>
      <c r="I1409" t="s">
        <v>7410</v>
      </c>
      <c r="J1409" t="s">
        <v>4391</v>
      </c>
      <c r="K1409" t="s">
        <v>4391</v>
      </c>
      <c r="L1409" t="s">
        <v>4391</v>
      </c>
      <c r="M1409" t="s">
        <v>4391</v>
      </c>
    </row>
    <row r="1410" spans="1:13" hidden="1" x14ac:dyDescent="0.25">
      <c r="A1410" t="str">
        <f>IF(ISNA(VLOOKUP(H1410,thru_backplane!$M$2:$M$901,1,FALSE)),"",1)</f>
        <v/>
      </c>
      <c r="B1410" t="str">
        <f>IF(A1410=1,VLOOKUP(H1410,thru_backplane!$M$2:$N$901,2,FALSE), "")</f>
        <v/>
      </c>
      <c r="F1410" t="s">
        <v>4391</v>
      </c>
      <c r="H1410" t="s">
        <v>5666</v>
      </c>
      <c r="I1410" t="s">
        <v>7410</v>
      </c>
      <c r="J1410" t="s">
        <v>4391</v>
      </c>
      <c r="K1410" t="s">
        <v>4391</v>
      </c>
      <c r="L1410" t="s">
        <v>4391</v>
      </c>
      <c r="M1410" t="s">
        <v>4391</v>
      </c>
    </row>
    <row r="1411" spans="1:13" hidden="1" x14ac:dyDescent="0.25">
      <c r="A1411" t="str">
        <f>IF(ISNA(VLOOKUP(H1411,thru_backplane!$M$2:$M$901,1,FALSE)),"",1)</f>
        <v/>
      </c>
      <c r="B1411" t="str">
        <f>IF(A1411=1,VLOOKUP(H1411,thru_backplane!$M$2:$N$901,2,FALSE), "")</f>
        <v/>
      </c>
      <c r="F1411" t="s">
        <v>4391</v>
      </c>
      <c r="H1411" t="s">
        <v>5667</v>
      </c>
      <c r="I1411" t="s">
        <v>7410</v>
      </c>
      <c r="J1411" t="s">
        <v>4391</v>
      </c>
      <c r="K1411" t="s">
        <v>4391</v>
      </c>
      <c r="L1411" t="s">
        <v>4391</v>
      </c>
      <c r="M1411" t="s">
        <v>4391</v>
      </c>
    </row>
    <row r="1412" spans="1:13" hidden="1" x14ac:dyDescent="0.25">
      <c r="A1412" t="str">
        <f>IF(ISNA(VLOOKUP(H1412,thru_backplane!$M$2:$M$901,1,FALSE)),"",1)</f>
        <v/>
      </c>
      <c r="B1412" t="str">
        <f>IF(A1412=1,VLOOKUP(H1412,thru_backplane!$M$2:$N$901,2,FALSE), "")</f>
        <v/>
      </c>
      <c r="F1412" t="s">
        <v>4391</v>
      </c>
      <c r="H1412" t="s">
        <v>5668</v>
      </c>
      <c r="I1412" t="s">
        <v>7410</v>
      </c>
      <c r="J1412" t="s">
        <v>4391</v>
      </c>
      <c r="K1412" t="s">
        <v>4391</v>
      </c>
      <c r="L1412" t="s">
        <v>4391</v>
      </c>
      <c r="M1412" t="s">
        <v>4391</v>
      </c>
    </row>
    <row r="1413" spans="1:13" hidden="1" x14ac:dyDescent="0.25">
      <c r="A1413" t="str">
        <f>IF(ISNA(VLOOKUP(H1413,thru_backplane!$M$2:$M$901,1,FALSE)),"",1)</f>
        <v/>
      </c>
      <c r="B1413" t="str">
        <f>IF(A1413=1,VLOOKUP(H1413,thru_backplane!$M$2:$N$901,2,FALSE), "")</f>
        <v/>
      </c>
      <c r="F1413" t="s">
        <v>4391</v>
      </c>
      <c r="H1413" t="s">
        <v>5669</v>
      </c>
      <c r="I1413" t="s">
        <v>7410</v>
      </c>
      <c r="J1413" t="s">
        <v>4391</v>
      </c>
      <c r="K1413" t="s">
        <v>4391</v>
      </c>
      <c r="L1413" t="s">
        <v>4391</v>
      </c>
      <c r="M1413" t="s">
        <v>4391</v>
      </c>
    </row>
    <row r="1414" spans="1:13" hidden="1" x14ac:dyDescent="0.25">
      <c r="A1414" t="str">
        <f>IF(ISNA(VLOOKUP(H1414,thru_backplane!$M$2:$M$901,1,FALSE)),"",1)</f>
        <v/>
      </c>
      <c r="B1414" t="str">
        <f>IF(A1414=1,VLOOKUP(H1414,thru_backplane!$M$2:$N$901,2,FALSE), "")</f>
        <v/>
      </c>
      <c r="F1414" t="s">
        <v>4391</v>
      </c>
      <c r="H1414" t="s">
        <v>5670</v>
      </c>
      <c r="I1414" t="s">
        <v>7410</v>
      </c>
      <c r="J1414" t="s">
        <v>4391</v>
      </c>
      <c r="K1414" t="s">
        <v>4391</v>
      </c>
      <c r="L1414" t="s">
        <v>4391</v>
      </c>
      <c r="M1414" t="s">
        <v>4391</v>
      </c>
    </row>
    <row r="1415" spans="1:13" hidden="1" x14ac:dyDescent="0.25">
      <c r="A1415" t="str">
        <f>IF(ISNA(VLOOKUP(H1415,thru_backplane!$M$2:$M$901,1,FALSE)),"",1)</f>
        <v/>
      </c>
      <c r="B1415" t="str">
        <f>IF(A1415=1,VLOOKUP(H1415,thru_backplane!$M$2:$N$901,2,FALSE), "")</f>
        <v/>
      </c>
      <c r="F1415" t="s">
        <v>4391</v>
      </c>
      <c r="H1415" t="s">
        <v>5671</v>
      </c>
      <c r="I1415" t="s">
        <v>7410</v>
      </c>
      <c r="J1415" t="s">
        <v>4391</v>
      </c>
      <c r="K1415" t="s">
        <v>4391</v>
      </c>
      <c r="L1415" t="s">
        <v>4391</v>
      </c>
      <c r="M1415" t="s">
        <v>4391</v>
      </c>
    </row>
    <row r="1416" spans="1:13" hidden="1" x14ac:dyDescent="0.25">
      <c r="A1416" t="str">
        <f>IF(ISNA(VLOOKUP(H1416,thru_backplane!$M$2:$M$901,1,FALSE)),"",1)</f>
        <v/>
      </c>
      <c r="B1416" t="str">
        <f>IF(A1416=1,VLOOKUP(H1416,thru_backplane!$M$2:$N$901,2,FALSE), "")</f>
        <v/>
      </c>
      <c r="F1416" t="s">
        <v>4391</v>
      </c>
      <c r="H1416" t="s">
        <v>5672</v>
      </c>
      <c r="I1416" t="s">
        <v>7410</v>
      </c>
      <c r="J1416" t="s">
        <v>4391</v>
      </c>
      <c r="K1416" t="s">
        <v>4391</v>
      </c>
      <c r="L1416" t="s">
        <v>4391</v>
      </c>
      <c r="M1416" t="s">
        <v>4391</v>
      </c>
    </row>
    <row r="1417" spans="1:13" hidden="1" x14ac:dyDescent="0.25">
      <c r="A1417" t="str">
        <f>IF(ISNA(VLOOKUP(H1417,thru_backplane!$M$2:$M$901,1,FALSE)),"",1)</f>
        <v/>
      </c>
      <c r="B1417" t="str">
        <f>IF(A1417=1,VLOOKUP(H1417,thru_backplane!$M$2:$N$901,2,FALSE), "")</f>
        <v/>
      </c>
      <c r="F1417" t="s">
        <v>4391</v>
      </c>
      <c r="H1417" t="s">
        <v>5673</v>
      </c>
      <c r="I1417" t="s">
        <v>7410</v>
      </c>
      <c r="J1417" t="s">
        <v>4391</v>
      </c>
      <c r="K1417" t="s">
        <v>4391</v>
      </c>
      <c r="L1417" t="s">
        <v>4391</v>
      </c>
      <c r="M1417" t="s">
        <v>4391</v>
      </c>
    </row>
    <row r="1418" spans="1:13" hidden="1" x14ac:dyDescent="0.25">
      <c r="A1418" t="str">
        <f>IF(ISNA(VLOOKUP(H1418,thru_backplane!$M$2:$M$901,1,FALSE)),"",1)</f>
        <v/>
      </c>
      <c r="B1418" t="str">
        <f>IF(A1418=1,VLOOKUP(H1418,thru_backplane!$M$2:$N$901,2,FALSE), "")</f>
        <v/>
      </c>
      <c r="F1418" t="s">
        <v>4391</v>
      </c>
      <c r="H1418" t="s">
        <v>5674</v>
      </c>
      <c r="I1418" t="s">
        <v>7410</v>
      </c>
      <c r="J1418" t="s">
        <v>4391</v>
      </c>
      <c r="K1418" t="s">
        <v>4391</v>
      </c>
      <c r="L1418" t="s">
        <v>4391</v>
      </c>
      <c r="M1418" t="s">
        <v>4391</v>
      </c>
    </row>
    <row r="1419" spans="1:13" hidden="1" x14ac:dyDescent="0.25">
      <c r="A1419" t="str">
        <f>IF(ISNA(VLOOKUP(H1419,thru_backplane!$M$2:$M$901,1,FALSE)),"",1)</f>
        <v/>
      </c>
      <c r="B1419" t="str">
        <f>IF(A1419=1,VLOOKUP(H1419,thru_backplane!$M$2:$N$901,2,FALSE), "")</f>
        <v/>
      </c>
      <c r="F1419" t="s">
        <v>4391</v>
      </c>
      <c r="H1419" t="s">
        <v>5675</v>
      </c>
      <c r="I1419" t="s">
        <v>7410</v>
      </c>
      <c r="J1419" t="s">
        <v>4391</v>
      </c>
      <c r="K1419" t="s">
        <v>4391</v>
      </c>
      <c r="L1419" t="s">
        <v>4391</v>
      </c>
      <c r="M1419" t="s">
        <v>4391</v>
      </c>
    </row>
    <row r="1420" spans="1:13" hidden="1" x14ac:dyDescent="0.25">
      <c r="A1420" t="str">
        <f>IF(ISNA(VLOOKUP(H1420,thru_backplane!$M$2:$M$901,1,FALSE)),"",1)</f>
        <v/>
      </c>
      <c r="B1420" t="str">
        <f>IF(A1420=1,VLOOKUP(H1420,thru_backplane!$M$2:$N$901,2,FALSE), "")</f>
        <v/>
      </c>
      <c r="F1420" t="s">
        <v>4391</v>
      </c>
      <c r="H1420" t="s">
        <v>5676</v>
      </c>
      <c r="I1420" t="s">
        <v>7410</v>
      </c>
      <c r="J1420" t="s">
        <v>4391</v>
      </c>
      <c r="K1420" t="s">
        <v>4391</v>
      </c>
      <c r="L1420" t="s">
        <v>4391</v>
      </c>
      <c r="M1420" t="s">
        <v>4391</v>
      </c>
    </row>
    <row r="1421" spans="1:13" hidden="1" x14ac:dyDescent="0.25">
      <c r="A1421" t="str">
        <f>IF(ISNA(VLOOKUP(H1421,thru_backplane!$M$2:$M$901,1,FALSE)),"",1)</f>
        <v/>
      </c>
      <c r="B1421" t="str">
        <f>IF(A1421=1,VLOOKUP(H1421,thru_backplane!$M$2:$N$901,2,FALSE), "")</f>
        <v/>
      </c>
      <c r="F1421" t="s">
        <v>4391</v>
      </c>
      <c r="H1421" t="s">
        <v>5677</v>
      </c>
      <c r="I1421" t="s">
        <v>7410</v>
      </c>
      <c r="J1421" t="s">
        <v>4391</v>
      </c>
      <c r="K1421" t="s">
        <v>4391</v>
      </c>
      <c r="L1421" t="s">
        <v>4391</v>
      </c>
      <c r="M1421" t="s">
        <v>4391</v>
      </c>
    </row>
    <row r="1422" spans="1:13" hidden="1" x14ac:dyDescent="0.25">
      <c r="A1422" t="str">
        <f>IF(ISNA(VLOOKUP(H1422,thru_backplane!$M$2:$M$901,1,FALSE)),"",1)</f>
        <v/>
      </c>
      <c r="B1422" t="str">
        <f>IF(A1422=1,VLOOKUP(H1422,thru_backplane!$M$2:$N$901,2,FALSE), "")</f>
        <v/>
      </c>
      <c r="F1422" t="s">
        <v>4391</v>
      </c>
      <c r="H1422" t="s">
        <v>5678</v>
      </c>
      <c r="I1422" t="s">
        <v>7410</v>
      </c>
      <c r="J1422" t="s">
        <v>4391</v>
      </c>
      <c r="K1422" t="s">
        <v>4391</v>
      </c>
      <c r="L1422" t="s">
        <v>4391</v>
      </c>
      <c r="M1422" t="s">
        <v>4391</v>
      </c>
    </row>
    <row r="1423" spans="1:13" hidden="1" x14ac:dyDescent="0.25">
      <c r="A1423" t="str">
        <f>IF(ISNA(VLOOKUP(H1423,thru_backplane!$M$2:$M$901,1,FALSE)),"",1)</f>
        <v/>
      </c>
      <c r="B1423" t="str">
        <f>IF(A1423=1,VLOOKUP(H1423,thru_backplane!$M$2:$N$901,2,FALSE), "")</f>
        <v/>
      </c>
      <c r="F1423" t="s">
        <v>4391</v>
      </c>
      <c r="H1423" t="s">
        <v>5679</v>
      </c>
      <c r="I1423" t="s">
        <v>7410</v>
      </c>
      <c r="J1423" t="s">
        <v>4391</v>
      </c>
      <c r="K1423" t="s">
        <v>4391</v>
      </c>
      <c r="L1423" t="s">
        <v>4391</v>
      </c>
      <c r="M1423" t="s">
        <v>4391</v>
      </c>
    </row>
    <row r="1424" spans="1:13" hidden="1" x14ac:dyDescent="0.25">
      <c r="A1424" t="str">
        <f>IF(ISNA(VLOOKUP(H1424,thru_backplane!$M$2:$M$901,1,FALSE)),"",1)</f>
        <v/>
      </c>
      <c r="B1424" t="str">
        <f>IF(A1424=1,VLOOKUP(H1424,thru_backplane!$M$2:$N$901,2,FALSE), "")</f>
        <v/>
      </c>
      <c r="F1424" t="s">
        <v>4391</v>
      </c>
      <c r="H1424" t="s">
        <v>5680</v>
      </c>
      <c r="I1424" t="s">
        <v>7410</v>
      </c>
      <c r="J1424" t="s">
        <v>4391</v>
      </c>
      <c r="K1424" t="s">
        <v>4391</v>
      </c>
      <c r="L1424" t="s">
        <v>4391</v>
      </c>
      <c r="M1424" t="s">
        <v>4391</v>
      </c>
    </row>
    <row r="1425" spans="1:13" hidden="1" x14ac:dyDescent="0.25">
      <c r="A1425" t="str">
        <f>IF(ISNA(VLOOKUP(H1425,thru_backplane!$M$2:$M$901,1,FALSE)),"",1)</f>
        <v/>
      </c>
      <c r="B1425" t="str">
        <f>IF(A1425=1,VLOOKUP(H1425,thru_backplane!$M$2:$N$901,2,FALSE), "")</f>
        <v/>
      </c>
      <c r="F1425" t="s">
        <v>4391</v>
      </c>
      <c r="H1425" t="s">
        <v>5681</v>
      </c>
      <c r="I1425" t="s">
        <v>7410</v>
      </c>
      <c r="J1425" t="s">
        <v>4391</v>
      </c>
      <c r="K1425" t="s">
        <v>4391</v>
      </c>
      <c r="L1425" t="s">
        <v>4391</v>
      </c>
      <c r="M1425" t="s">
        <v>4391</v>
      </c>
    </row>
    <row r="1426" spans="1:13" hidden="1" x14ac:dyDescent="0.25">
      <c r="A1426" t="str">
        <f>IF(ISNA(VLOOKUP(H1426,thru_backplane!$M$2:$M$901,1,FALSE)),"",1)</f>
        <v/>
      </c>
      <c r="B1426" t="str">
        <f>IF(A1426=1,VLOOKUP(H1426,thru_backplane!$M$2:$N$901,2,FALSE), "")</f>
        <v/>
      </c>
      <c r="F1426" t="s">
        <v>4391</v>
      </c>
      <c r="H1426" t="s">
        <v>5682</v>
      </c>
      <c r="I1426" t="s">
        <v>7410</v>
      </c>
      <c r="J1426" t="s">
        <v>4391</v>
      </c>
      <c r="K1426" t="s">
        <v>4391</v>
      </c>
      <c r="L1426" t="s">
        <v>4391</v>
      </c>
      <c r="M1426" t="s">
        <v>4391</v>
      </c>
    </row>
    <row r="1427" spans="1:13" hidden="1" x14ac:dyDescent="0.25">
      <c r="A1427" t="str">
        <f>IF(ISNA(VLOOKUP(H1427,thru_backplane!$M$2:$M$901,1,FALSE)),"",1)</f>
        <v/>
      </c>
      <c r="B1427" t="str">
        <f>IF(A1427=1,VLOOKUP(H1427,thru_backplane!$M$2:$N$901,2,FALSE), "")</f>
        <v/>
      </c>
      <c r="F1427" t="s">
        <v>4391</v>
      </c>
      <c r="H1427" t="s">
        <v>5683</v>
      </c>
      <c r="I1427" t="s">
        <v>7410</v>
      </c>
      <c r="J1427" t="s">
        <v>4391</v>
      </c>
      <c r="K1427" t="s">
        <v>4391</v>
      </c>
      <c r="L1427" t="s">
        <v>4391</v>
      </c>
      <c r="M1427" t="s">
        <v>4391</v>
      </c>
    </row>
    <row r="1428" spans="1:13" hidden="1" x14ac:dyDescent="0.25">
      <c r="A1428" t="str">
        <f>IF(ISNA(VLOOKUP(H1428,thru_backplane!$M$2:$M$901,1,FALSE)),"",1)</f>
        <v/>
      </c>
      <c r="B1428" t="str">
        <f>IF(A1428=1,VLOOKUP(H1428,thru_backplane!$M$2:$N$901,2,FALSE), "")</f>
        <v/>
      </c>
      <c r="F1428" t="s">
        <v>4391</v>
      </c>
      <c r="H1428" t="s">
        <v>5684</v>
      </c>
      <c r="I1428" t="s">
        <v>7410</v>
      </c>
      <c r="J1428" t="s">
        <v>4391</v>
      </c>
      <c r="K1428" t="s">
        <v>4391</v>
      </c>
      <c r="L1428" t="s">
        <v>4391</v>
      </c>
      <c r="M1428" t="s">
        <v>4391</v>
      </c>
    </row>
    <row r="1429" spans="1:13" hidden="1" x14ac:dyDescent="0.25">
      <c r="A1429" t="str">
        <f>IF(ISNA(VLOOKUP(H1429,thru_backplane!$M$2:$M$901,1,FALSE)),"",1)</f>
        <v/>
      </c>
      <c r="B1429" t="str">
        <f>IF(A1429=1,VLOOKUP(H1429,thru_backplane!$M$2:$N$901,2,FALSE), "")</f>
        <v/>
      </c>
      <c r="F1429" t="s">
        <v>4391</v>
      </c>
      <c r="H1429" t="s">
        <v>5685</v>
      </c>
      <c r="I1429" t="s">
        <v>7410</v>
      </c>
      <c r="J1429" t="s">
        <v>4391</v>
      </c>
      <c r="K1429" t="s">
        <v>4391</v>
      </c>
      <c r="L1429" t="s">
        <v>4391</v>
      </c>
      <c r="M1429" t="s">
        <v>4391</v>
      </c>
    </row>
    <row r="1430" spans="1:13" hidden="1" x14ac:dyDescent="0.25">
      <c r="A1430" t="str">
        <f>IF(ISNA(VLOOKUP(H1430,thru_backplane!$M$2:$M$901,1,FALSE)),"",1)</f>
        <v/>
      </c>
      <c r="B1430" t="str">
        <f>IF(A1430=1,VLOOKUP(H1430,thru_backplane!$M$2:$N$901,2,FALSE), "")</f>
        <v/>
      </c>
      <c r="F1430" t="s">
        <v>4391</v>
      </c>
      <c r="H1430" t="s">
        <v>5686</v>
      </c>
      <c r="I1430" t="s">
        <v>7410</v>
      </c>
      <c r="J1430" t="s">
        <v>4391</v>
      </c>
      <c r="K1430" t="s">
        <v>4391</v>
      </c>
      <c r="L1430" t="s">
        <v>4391</v>
      </c>
      <c r="M1430" t="s">
        <v>4391</v>
      </c>
    </row>
    <row r="1431" spans="1:13" hidden="1" x14ac:dyDescent="0.25">
      <c r="A1431" t="str">
        <f>IF(ISNA(VLOOKUP(H1431,thru_backplane!$M$2:$M$901,1,FALSE)),"",1)</f>
        <v/>
      </c>
      <c r="B1431" t="str">
        <f>IF(A1431=1,VLOOKUP(H1431,thru_backplane!$M$2:$N$901,2,FALSE), "")</f>
        <v/>
      </c>
      <c r="F1431" t="s">
        <v>4391</v>
      </c>
      <c r="H1431" t="s">
        <v>5687</v>
      </c>
      <c r="I1431" t="s">
        <v>7410</v>
      </c>
      <c r="J1431" t="s">
        <v>4391</v>
      </c>
      <c r="K1431" t="s">
        <v>4391</v>
      </c>
      <c r="L1431" t="s">
        <v>4391</v>
      </c>
      <c r="M1431" t="s">
        <v>4391</v>
      </c>
    </row>
    <row r="1432" spans="1:13" hidden="1" x14ac:dyDescent="0.25">
      <c r="A1432" t="str">
        <f>IF(ISNA(VLOOKUP(H1432,thru_backplane!$M$2:$M$901,1,FALSE)),"",1)</f>
        <v/>
      </c>
      <c r="B1432" t="str">
        <f>IF(A1432=1,VLOOKUP(H1432,thru_backplane!$M$2:$N$901,2,FALSE), "")</f>
        <v/>
      </c>
      <c r="F1432" t="s">
        <v>4391</v>
      </c>
      <c r="H1432" t="s">
        <v>5688</v>
      </c>
      <c r="I1432" t="s">
        <v>7410</v>
      </c>
      <c r="J1432" t="s">
        <v>4391</v>
      </c>
      <c r="K1432" t="s">
        <v>4391</v>
      </c>
      <c r="L1432" t="s">
        <v>4391</v>
      </c>
      <c r="M1432" t="s">
        <v>4391</v>
      </c>
    </row>
    <row r="1433" spans="1:13" hidden="1" x14ac:dyDescent="0.25">
      <c r="A1433" t="str">
        <f>IF(ISNA(VLOOKUP(H1433,thru_backplane!$M$2:$M$901,1,FALSE)),"",1)</f>
        <v/>
      </c>
      <c r="B1433" t="str">
        <f>IF(A1433=1,VLOOKUP(H1433,thru_backplane!$M$2:$N$901,2,FALSE), "")</f>
        <v/>
      </c>
      <c r="F1433" t="s">
        <v>4391</v>
      </c>
      <c r="H1433" t="s">
        <v>5689</v>
      </c>
      <c r="I1433" t="s">
        <v>7410</v>
      </c>
      <c r="J1433" t="s">
        <v>4391</v>
      </c>
      <c r="K1433" t="s">
        <v>4391</v>
      </c>
      <c r="L1433" t="s">
        <v>4391</v>
      </c>
      <c r="M1433" t="s">
        <v>4391</v>
      </c>
    </row>
    <row r="1434" spans="1:13" hidden="1" x14ac:dyDescent="0.25">
      <c r="A1434" t="str">
        <f>IF(ISNA(VLOOKUP(H1434,thru_backplane!$M$2:$M$901,1,FALSE)),"",1)</f>
        <v/>
      </c>
      <c r="B1434" t="str">
        <f>IF(A1434=1,VLOOKUP(H1434,thru_backplane!$M$2:$N$901,2,FALSE), "")</f>
        <v/>
      </c>
      <c r="F1434" t="s">
        <v>4391</v>
      </c>
      <c r="H1434" t="s">
        <v>5690</v>
      </c>
      <c r="I1434" t="s">
        <v>7410</v>
      </c>
      <c r="J1434" t="s">
        <v>4391</v>
      </c>
      <c r="K1434" t="s">
        <v>4391</v>
      </c>
      <c r="L1434" t="s">
        <v>4391</v>
      </c>
      <c r="M1434" t="s">
        <v>4391</v>
      </c>
    </row>
    <row r="1435" spans="1:13" hidden="1" x14ac:dyDescent="0.25">
      <c r="A1435" t="str">
        <f>IF(ISNA(VLOOKUP(H1435,thru_backplane!$M$2:$M$901,1,FALSE)),"",1)</f>
        <v/>
      </c>
      <c r="B1435" t="str">
        <f>IF(A1435=1,VLOOKUP(H1435,thru_backplane!$M$2:$N$901,2,FALSE), "")</f>
        <v/>
      </c>
      <c r="F1435" t="s">
        <v>4391</v>
      </c>
      <c r="H1435" t="s">
        <v>5691</v>
      </c>
      <c r="I1435" t="s">
        <v>7410</v>
      </c>
      <c r="J1435" t="s">
        <v>4391</v>
      </c>
      <c r="K1435" t="s">
        <v>4391</v>
      </c>
      <c r="L1435" t="s">
        <v>4391</v>
      </c>
      <c r="M1435" t="s">
        <v>4391</v>
      </c>
    </row>
    <row r="1436" spans="1:13" hidden="1" x14ac:dyDescent="0.25">
      <c r="A1436" t="str">
        <f>IF(ISNA(VLOOKUP(H1436,thru_backplane!$M$2:$M$901,1,FALSE)),"",1)</f>
        <v/>
      </c>
      <c r="B1436" t="str">
        <f>IF(A1436=1,VLOOKUP(H1436,thru_backplane!$M$2:$N$901,2,FALSE), "")</f>
        <v/>
      </c>
      <c r="F1436" t="s">
        <v>4391</v>
      </c>
      <c r="H1436" t="s">
        <v>5692</v>
      </c>
      <c r="I1436" t="s">
        <v>7410</v>
      </c>
      <c r="J1436" t="s">
        <v>4391</v>
      </c>
      <c r="K1436" t="s">
        <v>4391</v>
      </c>
      <c r="L1436" t="s">
        <v>4391</v>
      </c>
      <c r="M1436" t="s">
        <v>4391</v>
      </c>
    </row>
    <row r="1437" spans="1:13" hidden="1" x14ac:dyDescent="0.25">
      <c r="A1437" t="str">
        <f>IF(ISNA(VLOOKUP(H1437,thru_backplane!$M$2:$M$901,1,FALSE)),"",1)</f>
        <v/>
      </c>
      <c r="B1437" t="str">
        <f>IF(A1437=1,VLOOKUP(H1437,thru_backplane!$M$2:$N$901,2,FALSE), "")</f>
        <v/>
      </c>
      <c r="F1437" t="s">
        <v>4391</v>
      </c>
      <c r="H1437" t="s">
        <v>5693</v>
      </c>
      <c r="I1437" t="s">
        <v>7410</v>
      </c>
      <c r="J1437" t="s">
        <v>4391</v>
      </c>
      <c r="K1437" t="s">
        <v>4391</v>
      </c>
      <c r="L1437" t="s">
        <v>4391</v>
      </c>
      <c r="M1437" t="s">
        <v>4391</v>
      </c>
    </row>
    <row r="1438" spans="1:13" hidden="1" x14ac:dyDescent="0.25">
      <c r="A1438" t="str">
        <f>IF(ISNA(VLOOKUP(H1438,thru_backplane!$M$2:$M$901,1,FALSE)),"",1)</f>
        <v/>
      </c>
      <c r="B1438" t="str">
        <f>IF(A1438=1,VLOOKUP(H1438,thru_backplane!$M$2:$N$901,2,FALSE), "")</f>
        <v/>
      </c>
      <c r="F1438" t="s">
        <v>4391</v>
      </c>
      <c r="H1438" t="s">
        <v>5694</v>
      </c>
      <c r="I1438" t="s">
        <v>7410</v>
      </c>
      <c r="J1438" t="s">
        <v>4391</v>
      </c>
      <c r="K1438" t="s">
        <v>4391</v>
      </c>
      <c r="L1438" t="s">
        <v>4391</v>
      </c>
      <c r="M1438" t="s">
        <v>4391</v>
      </c>
    </row>
    <row r="1439" spans="1:13" hidden="1" x14ac:dyDescent="0.25">
      <c r="A1439" t="str">
        <f>IF(ISNA(VLOOKUP(H1439,thru_backplane!$M$2:$M$901,1,FALSE)),"",1)</f>
        <v/>
      </c>
      <c r="B1439" t="str">
        <f>IF(A1439=1,VLOOKUP(H1439,thru_backplane!$M$2:$N$901,2,FALSE), "")</f>
        <v/>
      </c>
      <c r="F1439" t="s">
        <v>4391</v>
      </c>
      <c r="H1439" t="s">
        <v>5695</v>
      </c>
      <c r="I1439" t="s">
        <v>7410</v>
      </c>
      <c r="J1439" t="s">
        <v>4391</v>
      </c>
      <c r="K1439" t="s">
        <v>4391</v>
      </c>
      <c r="L1439" t="s">
        <v>4391</v>
      </c>
      <c r="M1439" t="s">
        <v>4391</v>
      </c>
    </row>
    <row r="1440" spans="1:13" hidden="1" x14ac:dyDescent="0.25">
      <c r="A1440" t="str">
        <f>IF(ISNA(VLOOKUP(H1440,thru_backplane!$M$2:$M$901,1,FALSE)),"",1)</f>
        <v/>
      </c>
      <c r="B1440" t="str">
        <f>IF(A1440=1,VLOOKUP(H1440,thru_backplane!$M$2:$N$901,2,FALSE), "")</f>
        <v/>
      </c>
      <c r="F1440" t="s">
        <v>4391</v>
      </c>
      <c r="H1440" t="s">
        <v>5696</v>
      </c>
      <c r="I1440" t="s">
        <v>7410</v>
      </c>
      <c r="J1440" t="s">
        <v>4391</v>
      </c>
      <c r="K1440" t="s">
        <v>4391</v>
      </c>
      <c r="L1440" t="s">
        <v>4391</v>
      </c>
      <c r="M1440" t="s">
        <v>4391</v>
      </c>
    </row>
    <row r="1441" spans="1:13" hidden="1" x14ac:dyDescent="0.25">
      <c r="A1441" t="str">
        <f>IF(ISNA(VLOOKUP(H1441,thru_backplane!$M$2:$M$901,1,FALSE)),"",1)</f>
        <v/>
      </c>
      <c r="B1441" t="str">
        <f>IF(A1441=1,VLOOKUP(H1441,thru_backplane!$M$2:$N$901,2,FALSE), "")</f>
        <v/>
      </c>
      <c r="F1441" t="s">
        <v>4391</v>
      </c>
      <c r="H1441" t="s">
        <v>5697</v>
      </c>
      <c r="I1441" t="s">
        <v>7410</v>
      </c>
      <c r="J1441" t="s">
        <v>4391</v>
      </c>
      <c r="K1441" t="s">
        <v>4391</v>
      </c>
      <c r="L1441" t="s">
        <v>4391</v>
      </c>
      <c r="M1441" t="s">
        <v>4391</v>
      </c>
    </row>
    <row r="1442" spans="1:13" hidden="1" x14ac:dyDescent="0.25">
      <c r="A1442" t="str">
        <f>IF(ISNA(VLOOKUP(H1442,thru_backplane!$M$2:$M$901,1,FALSE)),"",1)</f>
        <v/>
      </c>
      <c r="B1442" t="str">
        <f>IF(A1442=1,VLOOKUP(H1442,thru_backplane!$M$2:$N$901,2,FALSE), "")</f>
        <v/>
      </c>
      <c r="F1442" t="s">
        <v>4391</v>
      </c>
      <c r="H1442" t="s">
        <v>5698</v>
      </c>
      <c r="I1442" t="s">
        <v>7410</v>
      </c>
      <c r="J1442" t="s">
        <v>4391</v>
      </c>
      <c r="K1442" t="s">
        <v>4391</v>
      </c>
      <c r="L1442" t="s">
        <v>4391</v>
      </c>
      <c r="M1442" t="s">
        <v>4391</v>
      </c>
    </row>
    <row r="1443" spans="1:13" hidden="1" x14ac:dyDescent="0.25">
      <c r="A1443" t="str">
        <f>IF(ISNA(VLOOKUP(H1443,thru_backplane!$M$2:$M$901,1,FALSE)),"",1)</f>
        <v/>
      </c>
      <c r="B1443" t="str">
        <f>IF(A1443=1,VLOOKUP(H1443,thru_backplane!$M$2:$N$901,2,FALSE), "")</f>
        <v/>
      </c>
      <c r="F1443" t="s">
        <v>4391</v>
      </c>
      <c r="H1443" t="s">
        <v>5699</v>
      </c>
      <c r="I1443" t="s">
        <v>7410</v>
      </c>
      <c r="J1443" t="s">
        <v>4391</v>
      </c>
      <c r="K1443" t="s">
        <v>4391</v>
      </c>
      <c r="L1443" t="s">
        <v>4391</v>
      </c>
      <c r="M1443" t="s">
        <v>4391</v>
      </c>
    </row>
    <row r="1444" spans="1:13" hidden="1" x14ac:dyDescent="0.25">
      <c r="A1444" t="str">
        <f>IF(ISNA(VLOOKUP(H1444,thru_backplane!$M$2:$M$901,1,FALSE)),"",1)</f>
        <v/>
      </c>
      <c r="B1444" t="str">
        <f>IF(A1444=1,VLOOKUP(H1444,thru_backplane!$M$2:$N$901,2,FALSE), "")</f>
        <v/>
      </c>
      <c r="F1444" t="s">
        <v>4391</v>
      </c>
      <c r="H1444" t="s">
        <v>5700</v>
      </c>
      <c r="I1444" t="s">
        <v>7410</v>
      </c>
      <c r="J1444" t="s">
        <v>4391</v>
      </c>
      <c r="K1444" t="s">
        <v>4391</v>
      </c>
      <c r="L1444" t="s">
        <v>4391</v>
      </c>
      <c r="M1444" t="s">
        <v>4391</v>
      </c>
    </row>
    <row r="1445" spans="1:13" hidden="1" x14ac:dyDescent="0.25">
      <c r="A1445" t="str">
        <f>IF(ISNA(VLOOKUP(H1445,thru_backplane!$M$2:$M$901,1,FALSE)),"",1)</f>
        <v/>
      </c>
      <c r="B1445" t="str">
        <f>IF(A1445=1,VLOOKUP(H1445,thru_backplane!$M$2:$N$901,2,FALSE), "")</f>
        <v/>
      </c>
      <c r="F1445" t="s">
        <v>4391</v>
      </c>
      <c r="H1445" t="s">
        <v>5701</v>
      </c>
      <c r="I1445" t="s">
        <v>7410</v>
      </c>
      <c r="J1445" t="s">
        <v>4391</v>
      </c>
      <c r="K1445" t="s">
        <v>4391</v>
      </c>
      <c r="L1445" t="s">
        <v>4391</v>
      </c>
      <c r="M1445" t="s">
        <v>4391</v>
      </c>
    </row>
    <row r="1446" spans="1:13" hidden="1" x14ac:dyDescent="0.25">
      <c r="A1446" t="str">
        <f>IF(ISNA(VLOOKUP(H1446,thru_backplane!$M$2:$M$901,1,FALSE)),"",1)</f>
        <v/>
      </c>
      <c r="B1446" t="str">
        <f>IF(A1446=1,VLOOKUP(H1446,thru_backplane!$M$2:$N$901,2,FALSE), "")</f>
        <v/>
      </c>
      <c r="F1446" t="s">
        <v>4391</v>
      </c>
      <c r="H1446" t="s">
        <v>5702</v>
      </c>
      <c r="I1446" t="s">
        <v>7410</v>
      </c>
      <c r="J1446" t="s">
        <v>4391</v>
      </c>
      <c r="K1446" t="s">
        <v>4391</v>
      </c>
      <c r="L1446" t="s">
        <v>4391</v>
      </c>
      <c r="M1446" t="s">
        <v>4391</v>
      </c>
    </row>
    <row r="1447" spans="1:13" hidden="1" x14ac:dyDescent="0.25">
      <c r="A1447" t="str">
        <f>IF(ISNA(VLOOKUP(H1447,thru_backplane!$M$2:$M$901,1,FALSE)),"",1)</f>
        <v/>
      </c>
      <c r="B1447" t="str">
        <f>IF(A1447=1,VLOOKUP(H1447,thru_backplane!$M$2:$N$901,2,FALSE), "")</f>
        <v/>
      </c>
      <c r="F1447" t="s">
        <v>4391</v>
      </c>
      <c r="H1447" t="s">
        <v>5703</v>
      </c>
      <c r="I1447" t="s">
        <v>7410</v>
      </c>
      <c r="J1447" t="s">
        <v>4391</v>
      </c>
      <c r="K1447" t="s">
        <v>4391</v>
      </c>
      <c r="L1447" t="s">
        <v>4391</v>
      </c>
      <c r="M1447" t="s">
        <v>4391</v>
      </c>
    </row>
    <row r="1448" spans="1:13" hidden="1" x14ac:dyDescent="0.25">
      <c r="A1448" t="str">
        <f>IF(ISNA(VLOOKUP(H1448,thru_backplane!$M$2:$M$901,1,FALSE)),"",1)</f>
        <v/>
      </c>
      <c r="B1448" t="str">
        <f>IF(A1448=1,VLOOKUP(H1448,thru_backplane!$M$2:$N$901,2,FALSE), "")</f>
        <v/>
      </c>
      <c r="F1448" t="s">
        <v>4391</v>
      </c>
      <c r="H1448" t="s">
        <v>5704</v>
      </c>
      <c r="I1448" t="s">
        <v>7410</v>
      </c>
      <c r="J1448" t="s">
        <v>4391</v>
      </c>
      <c r="K1448" t="s">
        <v>4391</v>
      </c>
      <c r="L1448" t="s">
        <v>4391</v>
      </c>
      <c r="M1448" t="s">
        <v>4391</v>
      </c>
    </row>
    <row r="1449" spans="1:13" hidden="1" x14ac:dyDescent="0.25">
      <c r="A1449" t="str">
        <f>IF(ISNA(VLOOKUP(H1449,thru_backplane!$M$2:$M$901,1,FALSE)),"",1)</f>
        <v/>
      </c>
      <c r="B1449" t="str">
        <f>IF(A1449=1,VLOOKUP(H1449,thru_backplane!$M$2:$N$901,2,FALSE), "")</f>
        <v/>
      </c>
      <c r="F1449" t="s">
        <v>4391</v>
      </c>
      <c r="H1449" t="s">
        <v>5705</v>
      </c>
      <c r="I1449" t="s">
        <v>7410</v>
      </c>
      <c r="J1449" t="s">
        <v>4391</v>
      </c>
      <c r="K1449" t="s">
        <v>4391</v>
      </c>
      <c r="L1449" t="s">
        <v>4391</v>
      </c>
      <c r="M1449" t="s">
        <v>4391</v>
      </c>
    </row>
    <row r="1450" spans="1:13" hidden="1" x14ac:dyDescent="0.25">
      <c r="A1450" t="str">
        <f>IF(ISNA(VLOOKUP(H1450,thru_backplane!$M$2:$M$901,1,FALSE)),"",1)</f>
        <v/>
      </c>
      <c r="B1450" t="str">
        <f>IF(A1450=1,VLOOKUP(H1450,thru_backplane!$M$2:$N$901,2,FALSE), "")</f>
        <v/>
      </c>
      <c r="F1450" t="s">
        <v>4391</v>
      </c>
      <c r="H1450" t="s">
        <v>5706</v>
      </c>
      <c r="I1450" t="s">
        <v>7410</v>
      </c>
      <c r="J1450" t="s">
        <v>4391</v>
      </c>
      <c r="K1450" t="s">
        <v>4391</v>
      </c>
      <c r="L1450" t="s">
        <v>4391</v>
      </c>
      <c r="M1450" t="s">
        <v>4391</v>
      </c>
    </row>
    <row r="1451" spans="1:13" hidden="1" x14ac:dyDescent="0.25">
      <c r="A1451" t="str">
        <f>IF(ISNA(VLOOKUP(H1451,thru_backplane!$M$2:$M$901,1,FALSE)),"",1)</f>
        <v/>
      </c>
      <c r="B1451" t="str">
        <f>IF(A1451=1,VLOOKUP(H1451,thru_backplane!$M$2:$N$901,2,FALSE), "")</f>
        <v/>
      </c>
      <c r="F1451" t="s">
        <v>4391</v>
      </c>
      <c r="H1451" t="s">
        <v>5707</v>
      </c>
      <c r="I1451" t="s">
        <v>7410</v>
      </c>
      <c r="J1451" t="s">
        <v>4391</v>
      </c>
      <c r="K1451" t="s">
        <v>4391</v>
      </c>
      <c r="L1451" t="s">
        <v>4391</v>
      </c>
      <c r="M1451" t="s">
        <v>4391</v>
      </c>
    </row>
    <row r="1452" spans="1:13" hidden="1" x14ac:dyDescent="0.25">
      <c r="A1452" t="str">
        <f>IF(ISNA(VLOOKUP(H1452,thru_backplane!$M$2:$M$901,1,FALSE)),"",1)</f>
        <v/>
      </c>
      <c r="B1452" t="str">
        <f>IF(A1452=1,VLOOKUP(H1452,thru_backplane!$M$2:$N$901,2,FALSE), "")</f>
        <v/>
      </c>
      <c r="F1452" t="s">
        <v>4391</v>
      </c>
      <c r="H1452" t="s">
        <v>5708</v>
      </c>
      <c r="I1452" t="s">
        <v>7410</v>
      </c>
      <c r="J1452" t="s">
        <v>4391</v>
      </c>
      <c r="K1452" t="s">
        <v>4391</v>
      </c>
      <c r="L1452" t="s">
        <v>4391</v>
      </c>
      <c r="M1452" t="s">
        <v>4391</v>
      </c>
    </row>
    <row r="1453" spans="1:13" hidden="1" x14ac:dyDescent="0.25">
      <c r="A1453" t="str">
        <f>IF(ISNA(VLOOKUP(H1453,thru_backplane!$M$2:$M$901,1,FALSE)),"",1)</f>
        <v/>
      </c>
      <c r="B1453" t="str">
        <f>IF(A1453=1,VLOOKUP(H1453,thru_backplane!$M$2:$N$901,2,FALSE), "")</f>
        <v/>
      </c>
      <c r="F1453" t="s">
        <v>4391</v>
      </c>
      <c r="H1453" t="s">
        <v>5709</v>
      </c>
      <c r="I1453" t="s">
        <v>7410</v>
      </c>
      <c r="J1453" t="s">
        <v>4391</v>
      </c>
      <c r="K1453" t="s">
        <v>4391</v>
      </c>
      <c r="L1453" t="s">
        <v>4391</v>
      </c>
      <c r="M1453" t="s">
        <v>4391</v>
      </c>
    </row>
    <row r="1454" spans="1:13" hidden="1" x14ac:dyDescent="0.25">
      <c r="A1454" t="str">
        <f>IF(ISNA(VLOOKUP(H1454,thru_backplane!$M$2:$M$901,1,FALSE)),"",1)</f>
        <v/>
      </c>
      <c r="B1454" t="str">
        <f>IF(A1454=1,VLOOKUP(H1454,thru_backplane!$M$2:$N$901,2,FALSE), "")</f>
        <v/>
      </c>
      <c r="F1454" t="s">
        <v>4391</v>
      </c>
      <c r="H1454" t="s">
        <v>5710</v>
      </c>
      <c r="I1454" t="s">
        <v>7410</v>
      </c>
      <c r="J1454" t="s">
        <v>4391</v>
      </c>
      <c r="K1454" t="s">
        <v>4391</v>
      </c>
      <c r="L1454" t="s">
        <v>4391</v>
      </c>
      <c r="M1454" t="s">
        <v>4391</v>
      </c>
    </row>
    <row r="1455" spans="1:13" hidden="1" x14ac:dyDescent="0.25">
      <c r="A1455" t="str">
        <f>IF(ISNA(VLOOKUP(H1455,thru_backplane!$M$2:$M$901,1,FALSE)),"",1)</f>
        <v/>
      </c>
      <c r="B1455" t="str">
        <f>IF(A1455=1,VLOOKUP(H1455,thru_backplane!$M$2:$N$901,2,FALSE), "")</f>
        <v/>
      </c>
      <c r="F1455" t="s">
        <v>4391</v>
      </c>
      <c r="H1455" t="s">
        <v>5711</v>
      </c>
      <c r="I1455" t="s">
        <v>7410</v>
      </c>
      <c r="J1455" t="s">
        <v>4391</v>
      </c>
      <c r="K1455" t="s">
        <v>4391</v>
      </c>
      <c r="L1455" t="s">
        <v>4391</v>
      </c>
      <c r="M1455" t="s">
        <v>4391</v>
      </c>
    </row>
    <row r="1456" spans="1:13" hidden="1" x14ac:dyDescent="0.25">
      <c r="A1456" t="str">
        <f>IF(ISNA(VLOOKUP(H1456,thru_backplane!$M$2:$M$901,1,FALSE)),"",1)</f>
        <v/>
      </c>
      <c r="B1456" t="str">
        <f>IF(A1456=1,VLOOKUP(H1456,thru_backplane!$M$2:$N$901,2,FALSE), "")</f>
        <v/>
      </c>
      <c r="F1456" t="s">
        <v>4391</v>
      </c>
      <c r="H1456" t="s">
        <v>5712</v>
      </c>
      <c r="I1456" t="s">
        <v>7410</v>
      </c>
      <c r="J1456" t="s">
        <v>4391</v>
      </c>
      <c r="K1456" t="s">
        <v>4391</v>
      </c>
      <c r="L1456" t="s">
        <v>4391</v>
      </c>
      <c r="M1456" t="s">
        <v>4391</v>
      </c>
    </row>
    <row r="1457" spans="1:13" hidden="1" x14ac:dyDescent="0.25">
      <c r="A1457" t="str">
        <f>IF(ISNA(VLOOKUP(H1457,thru_backplane!$M$2:$M$901,1,FALSE)),"",1)</f>
        <v/>
      </c>
      <c r="B1457" t="str">
        <f>IF(A1457=1,VLOOKUP(H1457,thru_backplane!$M$2:$N$901,2,FALSE), "")</f>
        <v/>
      </c>
      <c r="F1457" t="s">
        <v>4391</v>
      </c>
      <c r="H1457" t="s">
        <v>5713</v>
      </c>
      <c r="I1457" t="s">
        <v>7410</v>
      </c>
      <c r="J1457" t="s">
        <v>4391</v>
      </c>
      <c r="K1457" t="s">
        <v>4391</v>
      </c>
      <c r="L1457" t="s">
        <v>4391</v>
      </c>
      <c r="M1457" t="s">
        <v>4391</v>
      </c>
    </row>
    <row r="1458" spans="1:13" hidden="1" x14ac:dyDescent="0.25">
      <c r="A1458" t="str">
        <f>IF(ISNA(VLOOKUP(H1458,thru_backplane!$M$2:$M$901,1,FALSE)),"",1)</f>
        <v/>
      </c>
      <c r="B1458" t="str">
        <f>IF(A1458=1,VLOOKUP(H1458,thru_backplane!$M$2:$N$901,2,FALSE), "")</f>
        <v/>
      </c>
      <c r="F1458" t="s">
        <v>4391</v>
      </c>
      <c r="H1458" t="s">
        <v>5714</v>
      </c>
      <c r="I1458" t="s">
        <v>7410</v>
      </c>
      <c r="J1458" t="s">
        <v>4391</v>
      </c>
      <c r="K1458" t="s">
        <v>4391</v>
      </c>
      <c r="L1458" t="s">
        <v>4391</v>
      </c>
      <c r="M1458" t="s">
        <v>4391</v>
      </c>
    </row>
    <row r="1459" spans="1:13" hidden="1" x14ac:dyDescent="0.25">
      <c r="A1459" t="str">
        <f>IF(ISNA(VLOOKUP(H1459,thru_backplane!$M$2:$M$901,1,FALSE)),"",1)</f>
        <v/>
      </c>
      <c r="B1459" t="str">
        <f>IF(A1459=1,VLOOKUP(H1459,thru_backplane!$M$2:$N$901,2,FALSE), "")</f>
        <v/>
      </c>
      <c r="F1459" t="s">
        <v>4391</v>
      </c>
      <c r="H1459" t="s">
        <v>5715</v>
      </c>
      <c r="I1459" t="s">
        <v>7410</v>
      </c>
      <c r="J1459" t="s">
        <v>4391</v>
      </c>
      <c r="K1459" t="s">
        <v>4391</v>
      </c>
      <c r="L1459" t="s">
        <v>4391</v>
      </c>
      <c r="M1459" t="s">
        <v>4391</v>
      </c>
    </row>
    <row r="1460" spans="1:13" hidden="1" x14ac:dyDescent="0.25">
      <c r="A1460" t="str">
        <f>IF(ISNA(VLOOKUP(H1460,thru_backplane!$M$2:$M$901,1,FALSE)),"",1)</f>
        <v/>
      </c>
      <c r="B1460" t="str">
        <f>IF(A1460=1,VLOOKUP(H1460,thru_backplane!$M$2:$N$901,2,FALSE), "")</f>
        <v/>
      </c>
      <c r="F1460" t="s">
        <v>4391</v>
      </c>
      <c r="H1460" t="s">
        <v>5716</v>
      </c>
      <c r="I1460" t="s">
        <v>7410</v>
      </c>
      <c r="J1460" t="s">
        <v>4391</v>
      </c>
      <c r="K1460" t="s">
        <v>4391</v>
      </c>
      <c r="L1460" t="s">
        <v>4391</v>
      </c>
      <c r="M1460" t="s">
        <v>4391</v>
      </c>
    </row>
    <row r="1461" spans="1:13" hidden="1" x14ac:dyDescent="0.25">
      <c r="A1461" t="str">
        <f>IF(ISNA(VLOOKUP(H1461,thru_backplane!$M$2:$M$901,1,FALSE)),"",1)</f>
        <v/>
      </c>
      <c r="B1461" t="str">
        <f>IF(A1461=1,VLOOKUP(H1461,thru_backplane!$M$2:$N$901,2,FALSE), "")</f>
        <v/>
      </c>
      <c r="F1461" t="s">
        <v>4391</v>
      </c>
      <c r="H1461" t="s">
        <v>5717</v>
      </c>
      <c r="I1461" t="s">
        <v>7410</v>
      </c>
      <c r="J1461" t="s">
        <v>4391</v>
      </c>
      <c r="K1461" t="s">
        <v>4391</v>
      </c>
      <c r="L1461" t="s">
        <v>4391</v>
      </c>
      <c r="M1461" t="s">
        <v>4391</v>
      </c>
    </row>
    <row r="1462" spans="1:13" hidden="1" x14ac:dyDescent="0.25">
      <c r="A1462" t="str">
        <f>IF(ISNA(VLOOKUP(H1462,thru_backplane!$M$2:$M$901,1,FALSE)),"",1)</f>
        <v/>
      </c>
      <c r="B1462" t="str">
        <f>IF(A1462=1,VLOOKUP(H1462,thru_backplane!$M$2:$N$901,2,FALSE), "")</f>
        <v/>
      </c>
      <c r="F1462" t="s">
        <v>4391</v>
      </c>
      <c r="H1462" t="s">
        <v>5718</v>
      </c>
      <c r="I1462" t="s">
        <v>7410</v>
      </c>
      <c r="J1462" t="s">
        <v>4391</v>
      </c>
      <c r="K1462" t="s">
        <v>4391</v>
      </c>
      <c r="L1462" t="s">
        <v>4391</v>
      </c>
      <c r="M1462" t="s">
        <v>4391</v>
      </c>
    </row>
    <row r="1463" spans="1:13" hidden="1" x14ac:dyDescent="0.25">
      <c r="A1463" t="str">
        <f>IF(ISNA(VLOOKUP(H1463,thru_backplane!$M$2:$M$901,1,FALSE)),"",1)</f>
        <v/>
      </c>
      <c r="B1463" t="str">
        <f>IF(A1463=1,VLOOKUP(H1463,thru_backplane!$M$2:$N$901,2,FALSE), "")</f>
        <v/>
      </c>
      <c r="F1463" t="s">
        <v>4391</v>
      </c>
      <c r="H1463" t="s">
        <v>5719</v>
      </c>
      <c r="I1463" t="s">
        <v>7410</v>
      </c>
      <c r="J1463" t="s">
        <v>4391</v>
      </c>
      <c r="K1463" t="s">
        <v>4391</v>
      </c>
      <c r="L1463" t="s">
        <v>4391</v>
      </c>
      <c r="M1463" t="s">
        <v>4391</v>
      </c>
    </row>
    <row r="1464" spans="1:13" hidden="1" x14ac:dyDescent="0.25">
      <c r="A1464" t="str">
        <f>IF(ISNA(VLOOKUP(H1464,thru_backplane!$M$2:$M$901,1,FALSE)),"",1)</f>
        <v/>
      </c>
      <c r="B1464" t="str">
        <f>IF(A1464=1,VLOOKUP(H1464,thru_backplane!$M$2:$N$901,2,FALSE), "")</f>
        <v/>
      </c>
      <c r="F1464" t="s">
        <v>4391</v>
      </c>
      <c r="H1464" t="s">
        <v>5720</v>
      </c>
      <c r="I1464" t="s">
        <v>7410</v>
      </c>
      <c r="J1464" t="s">
        <v>4391</v>
      </c>
      <c r="K1464" t="s">
        <v>4391</v>
      </c>
      <c r="L1464" t="s">
        <v>4391</v>
      </c>
      <c r="M1464" t="s">
        <v>4391</v>
      </c>
    </row>
    <row r="1465" spans="1:13" hidden="1" x14ac:dyDescent="0.25">
      <c r="A1465" t="str">
        <f>IF(ISNA(VLOOKUP(H1465,thru_backplane!$M$2:$M$901,1,FALSE)),"",1)</f>
        <v/>
      </c>
      <c r="B1465" t="str">
        <f>IF(A1465=1,VLOOKUP(H1465,thru_backplane!$M$2:$N$901,2,FALSE), "")</f>
        <v/>
      </c>
      <c r="F1465" t="s">
        <v>4391</v>
      </c>
      <c r="H1465" t="s">
        <v>5721</v>
      </c>
      <c r="I1465" t="s">
        <v>7410</v>
      </c>
      <c r="J1465" t="s">
        <v>4391</v>
      </c>
      <c r="K1465" t="s">
        <v>4391</v>
      </c>
      <c r="L1465" t="s">
        <v>4391</v>
      </c>
      <c r="M1465" t="s">
        <v>4391</v>
      </c>
    </row>
    <row r="1466" spans="1:13" hidden="1" x14ac:dyDescent="0.25">
      <c r="A1466" t="str">
        <f>IF(ISNA(VLOOKUP(H1466,thru_backplane!$M$2:$M$901,1,FALSE)),"",1)</f>
        <v/>
      </c>
      <c r="B1466" t="str">
        <f>IF(A1466=1,VLOOKUP(H1466,thru_backplane!$M$2:$N$901,2,FALSE), "")</f>
        <v/>
      </c>
      <c r="F1466" t="s">
        <v>4391</v>
      </c>
      <c r="H1466" t="s">
        <v>5722</v>
      </c>
      <c r="I1466" t="s">
        <v>7410</v>
      </c>
      <c r="J1466" t="s">
        <v>4391</v>
      </c>
      <c r="K1466" t="s">
        <v>4391</v>
      </c>
      <c r="L1466" t="s">
        <v>4391</v>
      </c>
      <c r="M1466" t="s">
        <v>4391</v>
      </c>
    </row>
    <row r="1467" spans="1:13" hidden="1" x14ac:dyDescent="0.25">
      <c r="A1467" t="str">
        <f>IF(ISNA(VLOOKUP(H1467,thru_backplane!$M$2:$M$901,1,FALSE)),"",1)</f>
        <v/>
      </c>
      <c r="B1467" t="str">
        <f>IF(A1467=1,VLOOKUP(H1467,thru_backplane!$M$2:$N$901,2,FALSE), "")</f>
        <v/>
      </c>
      <c r="F1467" t="s">
        <v>4391</v>
      </c>
      <c r="H1467" t="s">
        <v>5723</v>
      </c>
      <c r="I1467" t="s">
        <v>7410</v>
      </c>
      <c r="J1467" t="s">
        <v>4391</v>
      </c>
      <c r="K1467" t="s">
        <v>4391</v>
      </c>
      <c r="L1467" t="s">
        <v>4391</v>
      </c>
      <c r="M1467" t="s">
        <v>4391</v>
      </c>
    </row>
    <row r="1468" spans="1:13" hidden="1" x14ac:dyDescent="0.25">
      <c r="A1468" t="str">
        <f>IF(ISNA(VLOOKUP(H1468,thru_backplane!$M$2:$M$901,1,FALSE)),"",1)</f>
        <v/>
      </c>
      <c r="B1468" t="str">
        <f>IF(A1468=1,VLOOKUP(H1468,thru_backplane!$M$2:$N$901,2,FALSE), "")</f>
        <v/>
      </c>
      <c r="F1468" t="s">
        <v>4391</v>
      </c>
      <c r="H1468" t="s">
        <v>5724</v>
      </c>
      <c r="I1468" t="s">
        <v>7410</v>
      </c>
      <c r="J1468" t="s">
        <v>4391</v>
      </c>
      <c r="K1468" t="s">
        <v>4391</v>
      </c>
      <c r="L1468" t="s">
        <v>4391</v>
      </c>
      <c r="M1468" t="s">
        <v>4391</v>
      </c>
    </row>
    <row r="1469" spans="1:13" hidden="1" x14ac:dyDescent="0.25">
      <c r="A1469" t="str">
        <f>IF(ISNA(VLOOKUP(H1469,thru_backplane!$M$2:$M$901,1,FALSE)),"",1)</f>
        <v/>
      </c>
      <c r="B1469" t="str">
        <f>IF(A1469=1,VLOOKUP(H1469,thru_backplane!$M$2:$N$901,2,FALSE), "")</f>
        <v/>
      </c>
      <c r="F1469" t="s">
        <v>4391</v>
      </c>
      <c r="H1469" t="s">
        <v>5725</v>
      </c>
      <c r="I1469" t="s">
        <v>7410</v>
      </c>
      <c r="J1469" t="s">
        <v>4391</v>
      </c>
      <c r="K1469" t="s">
        <v>4391</v>
      </c>
      <c r="L1469" t="s">
        <v>4391</v>
      </c>
      <c r="M1469" t="s">
        <v>4391</v>
      </c>
    </row>
    <row r="1470" spans="1:13" hidden="1" x14ac:dyDescent="0.25">
      <c r="A1470" t="str">
        <f>IF(ISNA(VLOOKUP(H1470,thru_backplane!$M$2:$M$901,1,FALSE)),"",1)</f>
        <v/>
      </c>
      <c r="B1470" t="str">
        <f>IF(A1470=1,VLOOKUP(H1470,thru_backplane!$M$2:$N$901,2,FALSE), "")</f>
        <v/>
      </c>
      <c r="F1470" t="s">
        <v>4391</v>
      </c>
      <c r="H1470" t="s">
        <v>5726</v>
      </c>
      <c r="I1470" t="s">
        <v>7410</v>
      </c>
      <c r="J1470" t="s">
        <v>4391</v>
      </c>
      <c r="K1470" t="s">
        <v>4391</v>
      </c>
      <c r="L1470" t="s">
        <v>4391</v>
      </c>
      <c r="M1470" t="s">
        <v>4391</v>
      </c>
    </row>
    <row r="1471" spans="1:13" hidden="1" x14ac:dyDescent="0.25">
      <c r="A1471" t="str">
        <f>IF(ISNA(VLOOKUP(H1471,thru_backplane!$M$2:$M$901,1,FALSE)),"",1)</f>
        <v/>
      </c>
      <c r="B1471" t="str">
        <f>IF(A1471=1,VLOOKUP(H1471,thru_backplane!$M$2:$N$901,2,FALSE), "")</f>
        <v/>
      </c>
      <c r="F1471" t="s">
        <v>4391</v>
      </c>
      <c r="H1471" t="s">
        <v>5727</v>
      </c>
      <c r="I1471" t="s">
        <v>7410</v>
      </c>
      <c r="J1471" t="s">
        <v>4391</v>
      </c>
      <c r="K1471" t="s">
        <v>4391</v>
      </c>
      <c r="L1471" t="s">
        <v>4391</v>
      </c>
      <c r="M1471" t="s">
        <v>4391</v>
      </c>
    </row>
    <row r="1472" spans="1:13" hidden="1" x14ac:dyDescent="0.25">
      <c r="A1472" t="str">
        <f>IF(ISNA(VLOOKUP(H1472,thru_backplane!$M$2:$M$901,1,FALSE)),"",1)</f>
        <v/>
      </c>
      <c r="B1472" t="str">
        <f>IF(A1472=1,VLOOKUP(H1472,thru_backplane!$M$2:$N$901,2,FALSE), "")</f>
        <v/>
      </c>
      <c r="F1472" t="s">
        <v>4391</v>
      </c>
      <c r="H1472" t="s">
        <v>5728</v>
      </c>
      <c r="I1472" t="s">
        <v>7410</v>
      </c>
      <c r="J1472" t="s">
        <v>4391</v>
      </c>
      <c r="K1472" t="s">
        <v>4391</v>
      </c>
      <c r="L1472" t="s">
        <v>4391</v>
      </c>
      <c r="M1472" t="s">
        <v>4391</v>
      </c>
    </row>
    <row r="1473" spans="1:13" hidden="1" x14ac:dyDescent="0.25">
      <c r="A1473" t="str">
        <f>IF(ISNA(VLOOKUP(H1473,thru_backplane!$M$2:$M$901,1,FALSE)),"",1)</f>
        <v/>
      </c>
      <c r="B1473" t="str">
        <f>IF(A1473=1,VLOOKUP(H1473,thru_backplane!$M$2:$N$901,2,FALSE), "")</f>
        <v/>
      </c>
      <c r="F1473" t="s">
        <v>4391</v>
      </c>
      <c r="H1473" t="s">
        <v>5729</v>
      </c>
      <c r="I1473" t="s">
        <v>7410</v>
      </c>
      <c r="J1473" t="s">
        <v>4391</v>
      </c>
      <c r="K1473" t="s">
        <v>4391</v>
      </c>
      <c r="L1473" t="s">
        <v>4391</v>
      </c>
      <c r="M1473" t="s">
        <v>4391</v>
      </c>
    </row>
    <row r="1474" spans="1:13" hidden="1" x14ac:dyDescent="0.25">
      <c r="A1474" t="str">
        <f>IF(ISNA(VLOOKUP(H1474,thru_backplane!$M$2:$M$901,1,FALSE)),"",1)</f>
        <v/>
      </c>
      <c r="B1474" t="str">
        <f>IF(A1474=1,VLOOKUP(H1474,thru_backplane!$M$2:$N$901,2,FALSE), "")</f>
        <v/>
      </c>
      <c r="F1474" t="s">
        <v>4391</v>
      </c>
      <c r="H1474" t="s">
        <v>5730</v>
      </c>
      <c r="I1474" t="s">
        <v>7410</v>
      </c>
      <c r="J1474" t="s">
        <v>4391</v>
      </c>
      <c r="K1474" t="s">
        <v>4391</v>
      </c>
      <c r="L1474" t="s">
        <v>4391</v>
      </c>
      <c r="M1474" t="s">
        <v>4391</v>
      </c>
    </row>
    <row r="1475" spans="1:13" hidden="1" x14ac:dyDescent="0.25">
      <c r="A1475" t="str">
        <f>IF(ISNA(VLOOKUP(H1475,thru_backplane!$M$2:$M$901,1,FALSE)),"",1)</f>
        <v/>
      </c>
      <c r="B1475" t="str">
        <f>IF(A1475=1,VLOOKUP(H1475,thru_backplane!$M$2:$N$901,2,FALSE), "")</f>
        <v/>
      </c>
      <c r="F1475" t="s">
        <v>4391</v>
      </c>
      <c r="H1475" t="s">
        <v>5731</v>
      </c>
      <c r="I1475" t="s">
        <v>7410</v>
      </c>
      <c r="J1475" t="s">
        <v>4391</v>
      </c>
      <c r="K1475" t="s">
        <v>4391</v>
      </c>
      <c r="L1475" t="s">
        <v>4391</v>
      </c>
      <c r="M1475" t="s">
        <v>4391</v>
      </c>
    </row>
    <row r="1476" spans="1:13" hidden="1" x14ac:dyDescent="0.25">
      <c r="A1476" t="str">
        <f>IF(ISNA(VLOOKUP(H1476,thru_backplane!$M$2:$M$901,1,FALSE)),"",1)</f>
        <v/>
      </c>
      <c r="B1476" t="str">
        <f>IF(A1476=1,VLOOKUP(H1476,thru_backplane!$M$2:$N$901,2,FALSE), "")</f>
        <v/>
      </c>
      <c r="F1476" t="s">
        <v>4391</v>
      </c>
      <c r="H1476" t="s">
        <v>5732</v>
      </c>
      <c r="I1476" t="s">
        <v>7410</v>
      </c>
      <c r="J1476" t="s">
        <v>4391</v>
      </c>
      <c r="K1476" t="s">
        <v>4391</v>
      </c>
      <c r="L1476" t="s">
        <v>4391</v>
      </c>
      <c r="M1476" t="s">
        <v>4391</v>
      </c>
    </row>
    <row r="1477" spans="1:13" hidden="1" x14ac:dyDescent="0.25">
      <c r="A1477" t="str">
        <f>IF(ISNA(VLOOKUP(H1477,thru_backplane!$M$2:$M$901,1,FALSE)),"",1)</f>
        <v/>
      </c>
      <c r="B1477" t="str">
        <f>IF(A1477=1,VLOOKUP(H1477,thru_backplane!$M$2:$N$901,2,FALSE), "")</f>
        <v/>
      </c>
      <c r="F1477" t="s">
        <v>4391</v>
      </c>
      <c r="H1477" t="s">
        <v>5733</v>
      </c>
      <c r="I1477" t="s">
        <v>7410</v>
      </c>
      <c r="J1477" t="s">
        <v>4391</v>
      </c>
      <c r="K1477" t="s">
        <v>4391</v>
      </c>
      <c r="L1477" t="s">
        <v>4391</v>
      </c>
      <c r="M1477" t="s">
        <v>4391</v>
      </c>
    </row>
    <row r="1478" spans="1:13" hidden="1" x14ac:dyDescent="0.25">
      <c r="A1478" t="str">
        <f>IF(ISNA(VLOOKUP(H1478,thru_backplane!$M$2:$M$901,1,FALSE)),"",1)</f>
        <v/>
      </c>
      <c r="B1478" t="str">
        <f>IF(A1478=1,VLOOKUP(H1478,thru_backplane!$M$2:$N$901,2,FALSE), "")</f>
        <v/>
      </c>
      <c r="F1478" t="s">
        <v>4391</v>
      </c>
      <c r="H1478" t="s">
        <v>5734</v>
      </c>
      <c r="I1478" t="s">
        <v>7410</v>
      </c>
      <c r="J1478" t="s">
        <v>4391</v>
      </c>
      <c r="K1478" t="s">
        <v>4391</v>
      </c>
      <c r="L1478" t="s">
        <v>4391</v>
      </c>
      <c r="M1478" t="s">
        <v>4391</v>
      </c>
    </row>
    <row r="1479" spans="1:13" hidden="1" x14ac:dyDescent="0.25">
      <c r="A1479" t="str">
        <f>IF(ISNA(VLOOKUP(H1479,thru_backplane!$M$2:$M$901,1,FALSE)),"",1)</f>
        <v/>
      </c>
      <c r="B1479" t="str">
        <f>IF(A1479=1,VLOOKUP(H1479,thru_backplane!$M$2:$N$901,2,FALSE), "")</f>
        <v/>
      </c>
      <c r="F1479" t="s">
        <v>4391</v>
      </c>
      <c r="H1479" t="s">
        <v>5735</v>
      </c>
      <c r="I1479" t="s">
        <v>7410</v>
      </c>
      <c r="J1479" t="s">
        <v>4391</v>
      </c>
      <c r="K1479" t="s">
        <v>4391</v>
      </c>
      <c r="L1479" t="s">
        <v>4391</v>
      </c>
      <c r="M1479" t="s">
        <v>4391</v>
      </c>
    </row>
    <row r="1480" spans="1:13" hidden="1" x14ac:dyDescent="0.25">
      <c r="A1480" t="str">
        <f>IF(ISNA(VLOOKUP(H1480,thru_backplane!$M$2:$M$901,1,FALSE)),"",1)</f>
        <v/>
      </c>
      <c r="B1480" t="str">
        <f>IF(A1480=1,VLOOKUP(H1480,thru_backplane!$M$2:$N$901,2,FALSE), "")</f>
        <v/>
      </c>
      <c r="F1480" t="s">
        <v>4391</v>
      </c>
      <c r="H1480" t="s">
        <v>5736</v>
      </c>
      <c r="I1480" t="s">
        <v>7410</v>
      </c>
      <c r="J1480" t="s">
        <v>4391</v>
      </c>
      <c r="K1480" t="s">
        <v>4391</v>
      </c>
      <c r="L1480" t="s">
        <v>4391</v>
      </c>
      <c r="M1480" t="s">
        <v>4391</v>
      </c>
    </row>
    <row r="1481" spans="1:13" hidden="1" x14ac:dyDescent="0.25">
      <c r="A1481" t="str">
        <f>IF(ISNA(VLOOKUP(H1481,thru_backplane!$M$2:$M$901,1,FALSE)),"",1)</f>
        <v/>
      </c>
      <c r="B1481" t="str">
        <f>IF(A1481=1,VLOOKUP(H1481,thru_backplane!$M$2:$N$901,2,FALSE), "")</f>
        <v/>
      </c>
      <c r="F1481" t="s">
        <v>4391</v>
      </c>
      <c r="H1481" t="s">
        <v>5737</v>
      </c>
      <c r="I1481" t="s">
        <v>7410</v>
      </c>
      <c r="J1481" t="s">
        <v>4391</v>
      </c>
      <c r="K1481" t="s">
        <v>4391</v>
      </c>
      <c r="L1481" t="s">
        <v>4391</v>
      </c>
      <c r="M1481" t="s">
        <v>4391</v>
      </c>
    </row>
    <row r="1482" spans="1:13" hidden="1" x14ac:dyDescent="0.25">
      <c r="A1482" t="str">
        <f>IF(ISNA(VLOOKUP(H1482,thru_backplane!$M$2:$M$901,1,FALSE)),"",1)</f>
        <v/>
      </c>
      <c r="B1482" t="str">
        <f>IF(A1482=1,VLOOKUP(H1482,thru_backplane!$M$2:$N$901,2,FALSE), "")</f>
        <v/>
      </c>
      <c r="F1482" t="s">
        <v>4391</v>
      </c>
      <c r="H1482" t="s">
        <v>5738</v>
      </c>
      <c r="I1482" t="s">
        <v>7410</v>
      </c>
      <c r="J1482" t="s">
        <v>4391</v>
      </c>
      <c r="K1482" t="s">
        <v>4391</v>
      </c>
      <c r="L1482" t="s">
        <v>4391</v>
      </c>
      <c r="M1482" t="s">
        <v>4391</v>
      </c>
    </row>
    <row r="1483" spans="1:13" hidden="1" x14ac:dyDescent="0.25">
      <c r="A1483" t="str">
        <f>IF(ISNA(VLOOKUP(H1483,thru_backplane!$M$2:$M$901,1,FALSE)),"",1)</f>
        <v/>
      </c>
      <c r="B1483" t="str">
        <f>IF(A1483=1,VLOOKUP(H1483,thru_backplane!$M$2:$N$901,2,FALSE), "")</f>
        <v/>
      </c>
      <c r="F1483" t="s">
        <v>4391</v>
      </c>
      <c r="H1483" t="s">
        <v>5739</v>
      </c>
      <c r="I1483" t="s">
        <v>7410</v>
      </c>
      <c r="J1483" t="s">
        <v>4391</v>
      </c>
      <c r="K1483" t="s">
        <v>4391</v>
      </c>
      <c r="L1483" t="s">
        <v>4391</v>
      </c>
      <c r="M1483" t="s">
        <v>4391</v>
      </c>
    </row>
    <row r="1484" spans="1:13" hidden="1" x14ac:dyDescent="0.25">
      <c r="A1484" t="str">
        <f>IF(ISNA(VLOOKUP(H1484,thru_backplane!$M$2:$M$901,1,FALSE)),"",1)</f>
        <v/>
      </c>
      <c r="B1484" t="str">
        <f>IF(A1484=1,VLOOKUP(H1484,thru_backplane!$M$2:$N$901,2,FALSE), "")</f>
        <v/>
      </c>
      <c r="F1484" t="s">
        <v>4391</v>
      </c>
      <c r="H1484" t="s">
        <v>5740</v>
      </c>
      <c r="I1484" t="s">
        <v>7410</v>
      </c>
      <c r="J1484" t="s">
        <v>4391</v>
      </c>
      <c r="K1484" t="s">
        <v>4391</v>
      </c>
      <c r="L1484" t="s">
        <v>4391</v>
      </c>
      <c r="M1484" t="s">
        <v>4391</v>
      </c>
    </row>
    <row r="1485" spans="1:13" hidden="1" x14ac:dyDescent="0.25">
      <c r="A1485" t="str">
        <f>IF(ISNA(VLOOKUP(H1485,thru_backplane!$M$2:$M$901,1,FALSE)),"",1)</f>
        <v/>
      </c>
      <c r="B1485" t="str">
        <f>IF(A1485=1,VLOOKUP(H1485,thru_backplane!$M$2:$N$901,2,FALSE), "")</f>
        <v/>
      </c>
      <c r="F1485" t="s">
        <v>4391</v>
      </c>
      <c r="H1485" t="s">
        <v>5741</v>
      </c>
      <c r="I1485" t="s">
        <v>7410</v>
      </c>
      <c r="J1485" t="s">
        <v>4391</v>
      </c>
      <c r="K1485" t="s">
        <v>4391</v>
      </c>
      <c r="L1485" t="s">
        <v>4391</v>
      </c>
      <c r="M1485" t="s">
        <v>4391</v>
      </c>
    </row>
    <row r="1486" spans="1:13" hidden="1" x14ac:dyDescent="0.25">
      <c r="A1486" t="str">
        <f>IF(ISNA(VLOOKUP(H1486,thru_backplane!$M$2:$M$901,1,FALSE)),"",1)</f>
        <v/>
      </c>
      <c r="B1486" t="str">
        <f>IF(A1486=1,VLOOKUP(H1486,thru_backplane!$M$2:$N$901,2,FALSE), "")</f>
        <v/>
      </c>
      <c r="F1486" t="s">
        <v>4391</v>
      </c>
      <c r="H1486" t="s">
        <v>5742</v>
      </c>
      <c r="I1486" t="s">
        <v>7410</v>
      </c>
      <c r="J1486" t="s">
        <v>4391</v>
      </c>
      <c r="K1486" t="s">
        <v>4391</v>
      </c>
      <c r="L1486" t="s">
        <v>4391</v>
      </c>
      <c r="M1486" t="s">
        <v>4391</v>
      </c>
    </row>
    <row r="1487" spans="1:13" hidden="1" x14ac:dyDescent="0.25">
      <c r="A1487" t="str">
        <f>IF(ISNA(VLOOKUP(H1487,thru_backplane!$M$2:$M$901,1,FALSE)),"",1)</f>
        <v/>
      </c>
      <c r="B1487" t="str">
        <f>IF(A1487=1,VLOOKUP(H1487,thru_backplane!$M$2:$N$901,2,FALSE), "")</f>
        <v/>
      </c>
      <c r="F1487" t="s">
        <v>4391</v>
      </c>
      <c r="H1487" t="s">
        <v>5743</v>
      </c>
      <c r="I1487" t="s">
        <v>7410</v>
      </c>
      <c r="J1487" t="s">
        <v>4391</v>
      </c>
      <c r="K1487" t="s">
        <v>4391</v>
      </c>
      <c r="L1487" t="s">
        <v>4391</v>
      </c>
      <c r="M1487" t="s">
        <v>4391</v>
      </c>
    </row>
    <row r="1488" spans="1:13" hidden="1" x14ac:dyDescent="0.25">
      <c r="A1488" t="str">
        <f>IF(ISNA(VLOOKUP(H1488,thru_backplane!$M$2:$M$901,1,FALSE)),"",1)</f>
        <v/>
      </c>
      <c r="B1488" t="str">
        <f>IF(A1488=1,VLOOKUP(H1488,thru_backplane!$M$2:$N$901,2,FALSE), "")</f>
        <v/>
      </c>
      <c r="F1488" t="s">
        <v>4391</v>
      </c>
      <c r="H1488" t="s">
        <v>5744</v>
      </c>
      <c r="I1488" t="s">
        <v>7410</v>
      </c>
      <c r="J1488" t="s">
        <v>4391</v>
      </c>
      <c r="K1488" t="s">
        <v>4391</v>
      </c>
      <c r="L1488" t="s">
        <v>4391</v>
      </c>
      <c r="M1488" t="s">
        <v>4391</v>
      </c>
    </row>
    <row r="1489" spans="1:13" hidden="1" x14ac:dyDescent="0.25">
      <c r="A1489" t="str">
        <f>IF(ISNA(VLOOKUP(H1489,thru_backplane!$M$2:$M$901,1,FALSE)),"",1)</f>
        <v/>
      </c>
      <c r="B1489" t="str">
        <f>IF(A1489=1,VLOOKUP(H1489,thru_backplane!$M$2:$N$901,2,FALSE), "")</f>
        <v/>
      </c>
      <c r="F1489" t="s">
        <v>4391</v>
      </c>
      <c r="H1489" t="s">
        <v>5745</v>
      </c>
      <c r="I1489" t="s">
        <v>7410</v>
      </c>
      <c r="J1489" t="s">
        <v>4391</v>
      </c>
      <c r="K1489" t="s">
        <v>4391</v>
      </c>
      <c r="L1489" t="s">
        <v>4391</v>
      </c>
      <c r="M1489" t="s">
        <v>4391</v>
      </c>
    </row>
    <row r="1490" spans="1:13" hidden="1" x14ac:dyDescent="0.25">
      <c r="A1490" t="str">
        <f>IF(ISNA(VLOOKUP(H1490,thru_backplane!$M$2:$M$901,1,FALSE)),"",1)</f>
        <v/>
      </c>
      <c r="B1490" t="str">
        <f>IF(A1490=1,VLOOKUP(H1490,thru_backplane!$M$2:$N$901,2,FALSE), "")</f>
        <v/>
      </c>
      <c r="F1490" t="s">
        <v>4391</v>
      </c>
      <c r="H1490" t="s">
        <v>5746</v>
      </c>
      <c r="I1490" t="s">
        <v>7410</v>
      </c>
      <c r="J1490" t="s">
        <v>4391</v>
      </c>
      <c r="K1490" t="s">
        <v>4391</v>
      </c>
      <c r="L1490" t="s">
        <v>4391</v>
      </c>
      <c r="M1490" t="s">
        <v>4391</v>
      </c>
    </row>
    <row r="1491" spans="1:13" hidden="1" x14ac:dyDescent="0.25">
      <c r="A1491" t="str">
        <f>IF(ISNA(VLOOKUP(H1491,thru_backplane!$M$2:$M$901,1,FALSE)),"",1)</f>
        <v/>
      </c>
      <c r="B1491" t="str">
        <f>IF(A1491=1,VLOOKUP(H1491,thru_backplane!$M$2:$N$901,2,FALSE), "")</f>
        <v/>
      </c>
      <c r="F1491" t="s">
        <v>4391</v>
      </c>
      <c r="H1491" t="s">
        <v>5747</v>
      </c>
      <c r="I1491" t="s">
        <v>7410</v>
      </c>
      <c r="J1491" t="s">
        <v>4391</v>
      </c>
      <c r="K1491" t="s">
        <v>4391</v>
      </c>
      <c r="L1491" t="s">
        <v>4391</v>
      </c>
      <c r="M1491" t="s">
        <v>4391</v>
      </c>
    </row>
    <row r="1492" spans="1:13" hidden="1" x14ac:dyDescent="0.25">
      <c r="A1492" t="str">
        <f>IF(ISNA(VLOOKUP(H1492,thru_backplane!$M$2:$M$901,1,FALSE)),"",1)</f>
        <v/>
      </c>
      <c r="B1492" t="str">
        <f>IF(A1492=1,VLOOKUP(H1492,thru_backplane!$M$2:$N$901,2,FALSE), "")</f>
        <v/>
      </c>
      <c r="F1492" t="s">
        <v>4391</v>
      </c>
      <c r="H1492" t="s">
        <v>5748</v>
      </c>
      <c r="I1492" t="s">
        <v>7410</v>
      </c>
      <c r="J1492" t="s">
        <v>4391</v>
      </c>
      <c r="K1492" t="s">
        <v>4391</v>
      </c>
      <c r="L1492" t="s">
        <v>4391</v>
      </c>
      <c r="M1492" t="s">
        <v>4391</v>
      </c>
    </row>
    <row r="1493" spans="1:13" hidden="1" x14ac:dyDescent="0.25">
      <c r="A1493" t="str">
        <f>IF(ISNA(VLOOKUP(H1493,thru_backplane!$M$2:$M$901,1,FALSE)),"",1)</f>
        <v/>
      </c>
      <c r="B1493" t="str">
        <f>IF(A1493=1,VLOOKUP(H1493,thru_backplane!$M$2:$N$901,2,FALSE), "")</f>
        <v/>
      </c>
      <c r="F1493" t="s">
        <v>4391</v>
      </c>
      <c r="H1493" t="s">
        <v>5749</v>
      </c>
      <c r="I1493" t="s">
        <v>7410</v>
      </c>
      <c r="J1493" t="s">
        <v>4391</v>
      </c>
      <c r="K1493" t="s">
        <v>4391</v>
      </c>
      <c r="L1493" t="s">
        <v>4391</v>
      </c>
      <c r="M1493" t="s">
        <v>4391</v>
      </c>
    </row>
    <row r="1494" spans="1:13" hidden="1" x14ac:dyDescent="0.25">
      <c r="A1494" t="str">
        <f>IF(ISNA(VLOOKUP(H1494,thru_backplane!$M$2:$M$901,1,FALSE)),"",1)</f>
        <v/>
      </c>
      <c r="B1494" t="str">
        <f>IF(A1494=1,VLOOKUP(H1494,thru_backplane!$M$2:$N$901,2,FALSE), "")</f>
        <v/>
      </c>
      <c r="F1494" t="s">
        <v>4391</v>
      </c>
      <c r="H1494" t="s">
        <v>4359</v>
      </c>
      <c r="I1494" t="s">
        <v>7410</v>
      </c>
      <c r="J1494" t="s">
        <v>4391</v>
      </c>
      <c r="K1494" t="s">
        <v>4391</v>
      </c>
      <c r="L1494" t="s">
        <v>4391</v>
      </c>
      <c r="M1494" t="s">
        <v>4391</v>
      </c>
    </row>
    <row r="1495" spans="1:13" hidden="1" x14ac:dyDescent="0.25">
      <c r="A1495" t="str">
        <f>IF(ISNA(VLOOKUP(H1495,thru_backplane!$M$2:$M$901,1,FALSE)),"",1)</f>
        <v/>
      </c>
      <c r="B1495" t="str">
        <f>IF(A1495=1,VLOOKUP(H1495,thru_backplane!$M$2:$N$901,2,FALSE), "")</f>
        <v/>
      </c>
      <c r="F1495" t="s">
        <v>4391</v>
      </c>
      <c r="H1495" t="s">
        <v>5750</v>
      </c>
      <c r="I1495" t="s">
        <v>7410</v>
      </c>
      <c r="J1495" t="s">
        <v>4391</v>
      </c>
      <c r="K1495" t="s">
        <v>4391</v>
      </c>
      <c r="L1495" t="s">
        <v>4391</v>
      </c>
      <c r="M1495" t="s">
        <v>4391</v>
      </c>
    </row>
    <row r="1496" spans="1:13" hidden="1" x14ac:dyDescent="0.25">
      <c r="A1496" t="str">
        <f>IF(ISNA(VLOOKUP(H1496,thru_backplane!$M$2:$M$901,1,FALSE)),"",1)</f>
        <v/>
      </c>
      <c r="B1496" t="str">
        <f>IF(A1496=1,VLOOKUP(H1496,thru_backplane!$M$2:$N$901,2,FALSE), "")</f>
        <v/>
      </c>
      <c r="F1496" t="s">
        <v>4391</v>
      </c>
      <c r="H1496" t="s">
        <v>5751</v>
      </c>
      <c r="I1496" t="s">
        <v>7410</v>
      </c>
      <c r="J1496" t="s">
        <v>4391</v>
      </c>
      <c r="K1496" t="s">
        <v>4391</v>
      </c>
      <c r="L1496" t="s">
        <v>4391</v>
      </c>
      <c r="M1496" t="s">
        <v>4391</v>
      </c>
    </row>
    <row r="1497" spans="1:13" hidden="1" x14ac:dyDescent="0.25">
      <c r="A1497" t="str">
        <f>IF(ISNA(VLOOKUP(H1497,thru_backplane!$M$2:$M$901,1,FALSE)),"",1)</f>
        <v/>
      </c>
      <c r="B1497" t="str">
        <f>IF(A1497=1,VLOOKUP(H1497,thru_backplane!$M$2:$N$901,2,FALSE), "")</f>
        <v/>
      </c>
      <c r="F1497" t="s">
        <v>4391</v>
      </c>
      <c r="H1497" t="s">
        <v>5752</v>
      </c>
      <c r="I1497" t="s">
        <v>7410</v>
      </c>
      <c r="J1497" t="s">
        <v>4391</v>
      </c>
      <c r="K1497" t="s">
        <v>4391</v>
      </c>
      <c r="L1497" t="s">
        <v>4391</v>
      </c>
      <c r="M1497" t="s">
        <v>4391</v>
      </c>
    </row>
    <row r="1498" spans="1:13" hidden="1" x14ac:dyDescent="0.25">
      <c r="A1498" t="str">
        <f>IF(ISNA(VLOOKUP(H1498,thru_backplane!$M$2:$M$901,1,FALSE)),"",1)</f>
        <v/>
      </c>
      <c r="B1498" t="str">
        <f>IF(A1498=1,VLOOKUP(H1498,thru_backplane!$M$2:$N$901,2,FALSE), "")</f>
        <v/>
      </c>
      <c r="F1498" t="s">
        <v>4391</v>
      </c>
      <c r="H1498" t="s">
        <v>5753</v>
      </c>
      <c r="I1498" t="s">
        <v>7410</v>
      </c>
      <c r="J1498" t="s">
        <v>4391</v>
      </c>
      <c r="K1498" t="s">
        <v>4391</v>
      </c>
      <c r="L1498" t="s">
        <v>4391</v>
      </c>
      <c r="M1498" t="s">
        <v>4391</v>
      </c>
    </row>
    <row r="1499" spans="1:13" hidden="1" x14ac:dyDescent="0.25">
      <c r="A1499" t="str">
        <f>IF(ISNA(VLOOKUP(H1499,thru_backplane!$M$2:$M$901,1,FALSE)),"",1)</f>
        <v/>
      </c>
      <c r="B1499" t="str">
        <f>IF(A1499=1,VLOOKUP(H1499,thru_backplane!$M$2:$N$901,2,FALSE), "")</f>
        <v/>
      </c>
      <c r="F1499" t="s">
        <v>4391</v>
      </c>
      <c r="H1499" t="s">
        <v>5754</v>
      </c>
      <c r="I1499" t="s">
        <v>7410</v>
      </c>
      <c r="J1499" t="s">
        <v>4391</v>
      </c>
      <c r="K1499" t="s">
        <v>4391</v>
      </c>
      <c r="L1499" t="s">
        <v>4391</v>
      </c>
      <c r="M1499" t="s">
        <v>4391</v>
      </c>
    </row>
    <row r="1500" spans="1:13" hidden="1" x14ac:dyDescent="0.25">
      <c r="A1500" t="str">
        <f>IF(ISNA(VLOOKUP(H1500,thru_backplane!$M$2:$M$901,1,FALSE)),"",1)</f>
        <v/>
      </c>
      <c r="B1500" t="str">
        <f>IF(A1500=1,VLOOKUP(H1500,thru_backplane!$M$2:$N$901,2,FALSE), "")</f>
        <v/>
      </c>
      <c r="F1500" t="s">
        <v>4391</v>
      </c>
      <c r="H1500" t="s">
        <v>5755</v>
      </c>
      <c r="I1500" t="s">
        <v>7410</v>
      </c>
      <c r="J1500" t="s">
        <v>4391</v>
      </c>
      <c r="K1500" t="s">
        <v>4391</v>
      </c>
      <c r="L1500" t="s">
        <v>4391</v>
      </c>
      <c r="M1500" t="s">
        <v>4391</v>
      </c>
    </row>
    <row r="1501" spans="1:13" hidden="1" x14ac:dyDescent="0.25">
      <c r="A1501" t="str">
        <f>IF(ISNA(VLOOKUP(H1501,thru_backplane!$M$2:$M$901,1,FALSE)),"",1)</f>
        <v/>
      </c>
      <c r="B1501" t="str">
        <f>IF(A1501=1,VLOOKUP(H1501,thru_backplane!$M$2:$N$901,2,FALSE), "")</f>
        <v/>
      </c>
      <c r="F1501" t="s">
        <v>4391</v>
      </c>
      <c r="H1501" t="s">
        <v>5756</v>
      </c>
      <c r="I1501" t="s">
        <v>7410</v>
      </c>
      <c r="J1501" t="s">
        <v>4391</v>
      </c>
      <c r="K1501" t="s">
        <v>4391</v>
      </c>
      <c r="L1501" t="s">
        <v>4391</v>
      </c>
      <c r="M1501" t="s">
        <v>4391</v>
      </c>
    </row>
    <row r="1502" spans="1:13" hidden="1" x14ac:dyDescent="0.25">
      <c r="A1502" t="str">
        <f>IF(ISNA(VLOOKUP(H1502,thru_backplane!$M$2:$M$901,1,FALSE)),"",1)</f>
        <v/>
      </c>
      <c r="B1502" t="str">
        <f>IF(A1502=1,VLOOKUP(H1502,thru_backplane!$M$2:$N$901,2,FALSE), "")</f>
        <v/>
      </c>
      <c r="F1502" t="s">
        <v>4391</v>
      </c>
      <c r="H1502" t="s">
        <v>5757</v>
      </c>
      <c r="I1502" t="s">
        <v>7410</v>
      </c>
      <c r="J1502" t="s">
        <v>4391</v>
      </c>
      <c r="K1502" t="s">
        <v>4391</v>
      </c>
      <c r="L1502" t="s">
        <v>4391</v>
      </c>
      <c r="M1502" t="s">
        <v>4391</v>
      </c>
    </row>
    <row r="1503" spans="1:13" hidden="1" x14ac:dyDescent="0.25">
      <c r="A1503" t="str">
        <f>IF(ISNA(VLOOKUP(H1503,thru_backplane!$M$2:$M$901,1,FALSE)),"",1)</f>
        <v/>
      </c>
      <c r="B1503" t="str">
        <f>IF(A1503=1,VLOOKUP(H1503,thru_backplane!$M$2:$N$901,2,FALSE), "")</f>
        <v/>
      </c>
      <c r="F1503" t="s">
        <v>4391</v>
      </c>
      <c r="H1503" t="s">
        <v>5758</v>
      </c>
      <c r="I1503" t="s">
        <v>7410</v>
      </c>
      <c r="J1503" t="s">
        <v>4391</v>
      </c>
      <c r="K1503" t="s">
        <v>4391</v>
      </c>
      <c r="L1503" t="s">
        <v>4391</v>
      </c>
      <c r="M1503" t="s">
        <v>4391</v>
      </c>
    </row>
    <row r="1504" spans="1:13" hidden="1" x14ac:dyDescent="0.25">
      <c r="A1504" t="str">
        <f>IF(ISNA(VLOOKUP(H1504,thru_backplane!$M$2:$M$901,1,FALSE)),"",1)</f>
        <v/>
      </c>
      <c r="B1504" t="str">
        <f>IF(A1504=1,VLOOKUP(H1504,thru_backplane!$M$2:$N$901,2,FALSE), "")</f>
        <v/>
      </c>
      <c r="F1504" t="s">
        <v>4391</v>
      </c>
      <c r="H1504" t="s">
        <v>5759</v>
      </c>
      <c r="I1504" t="s">
        <v>7410</v>
      </c>
      <c r="J1504" t="s">
        <v>4391</v>
      </c>
      <c r="K1504" t="s">
        <v>4391</v>
      </c>
      <c r="L1504" t="s">
        <v>4391</v>
      </c>
      <c r="M1504" t="s">
        <v>4391</v>
      </c>
    </row>
    <row r="1505" spans="1:13" hidden="1" x14ac:dyDescent="0.25">
      <c r="A1505" t="str">
        <f>IF(ISNA(VLOOKUP(H1505,thru_backplane!$M$2:$M$901,1,FALSE)),"",1)</f>
        <v/>
      </c>
      <c r="B1505" t="str">
        <f>IF(A1505=1,VLOOKUP(H1505,thru_backplane!$M$2:$N$901,2,FALSE), "")</f>
        <v/>
      </c>
      <c r="F1505" t="s">
        <v>4391</v>
      </c>
      <c r="H1505" t="s">
        <v>5760</v>
      </c>
      <c r="I1505" t="s">
        <v>7410</v>
      </c>
      <c r="J1505" t="s">
        <v>4391</v>
      </c>
      <c r="K1505" t="s">
        <v>4391</v>
      </c>
      <c r="L1505" t="s">
        <v>4391</v>
      </c>
      <c r="M1505" t="s">
        <v>4391</v>
      </c>
    </row>
    <row r="1506" spans="1:13" hidden="1" x14ac:dyDescent="0.25">
      <c r="A1506" t="str">
        <f>IF(ISNA(VLOOKUP(H1506,thru_backplane!$M$2:$M$901,1,FALSE)),"",1)</f>
        <v/>
      </c>
      <c r="B1506" t="str">
        <f>IF(A1506=1,VLOOKUP(H1506,thru_backplane!$M$2:$N$901,2,FALSE), "")</f>
        <v/>
      </c>
      <c r="F1506" t="s">
        <v>4391</v>
      </c>
      <c r="H1506" t="s">
        <v>5761</v>
      </c>
      <c r="I1506" t="s">
        <v>7410</v>
      </c>
      <c r="J1506" t="s">
        <v>4391</v>
      </c>
      <c r="K1506" t="s">
        <v>4391</v>
      </c>
      <c r="L1506" t="s">
        <v>4391</v>
      </c>
      <c r="M1506" t="s">
        <v>4391</v>
      </c>
    </row>
    <row r="1507" spans="1:13" hidden="1" x14ac:dyDescent="0.25">
      <c r="A1507" t="str">
        <f>IF(ISNA(VLOOKUP(H1507,thru_backplane!$M$2:$M$901,1,FALSE)),"",1)</f>
        <v/>
      </c>
      <c r="B1507" t="str">
        <f>IF(A1507=1,VLOOKUP(H1507,thru_backplane!$M$2:$N$901,2,FALSE), "")</f>
        <v/>
      </c>
      <c r="F1507" t="s">
        <v>4391</v>
      </c>
      <c r="H1507" t="s">
        <v>5762</v>
      </c>
      <c r="I1507" t="s">
        <v>7410</v>
      </c>
      <c r="J1507" t="s">
        <v>4391</v>
      </c>
      <c r="K1507" t="s">
        <v>4391</v>
      </c>
      <c r="L1507" t="s">
        <v>4391</v>
      </c>
      <c r="M1507" t="s">
        <v>4391</v>
      </c>
    </row>
    <row r="1508" spans="1:13" hidden="1" x14ac:dyDescent="0.25">
      <c r="A1508" t="str">
        <f>IF(ISNA(VLOOKUP(H1508,thru_backplane!$M$2:$M$901,1,FALSE)),"",1)</f>
        <v/>
      </c>
      <c r="B1508" t="str">
        <f>IF(A1508=1,VLOOKUP(H1508,thru_backplane!$M$2:$N$901,2,FALSE), "")</f>
        <v/>
      </c>
      <c r="F1508" t="s">
        <v>4391</v>
      </c>
      <c r="H1508" t="s">
        <v>5763</v>
      </c>
      <c r="I1508" t="s">
        <v>7410</v>
      </c>
      <c r="J1508" t="s">
        <v>4391</v>
      </c>
      <c r="K1508" t="s">
        <v>4391</v>
      </c>
      <c r="L1508" t="s">
        <v>4391</v>
      </c>
      <c r="M1508" t="s">
        <v>4391</v>
      </c>
    </row>
    <row r="1509" spans="1:13" hidden="1" x14ac:dyDescent="0.25">
      <c r="A1509" t="str">
        <f>IF(ISNA(VLOOKUP(H1509,thru_backplane!$M$2:$M$901,1,FALSE)),"",1)</f>
        <v/>
      </c>
      <c r="B1509" t="str">
        <f>IF(A1509=1,VLOOKUP(H1509,thru_backplane!$M$2:$N$901,2,FALSE), "")</f>
        <v/>
      </c>
      <c r="F1509" t="s">
        <v>4391</v>
      </c>
      <c r="H1509" t="s">
        <v>5764</v>
      </c>
      <c r="I1509" t="s">
        <v>7410</v>
      </c>
      <c r="J1509" t="s">
        <v>4391</v>
      </c>
      <c r="K1509" t="s">
        <v>4391</v>
      </c>
      <c r="L1509" t="s">
        <v>4391</v>
      </c>
      <c r="M1509" t="s">
        <v>4391</v>
      </c>
    </row>
    <row r="1510" spans="1:13" hidden="1" x14ac:dyDescent="0.25">
      <c r="A1510" t="str">
        <f>IF(ISNA(VLOOKUP(H1510,thru_backplane!$M$2:$M$901,1,FALSE)),"",1)</f>
        <v/>
      </c>
      <c r="B1510" t="str">
        <f>IF(A1510=1,VLOOKUP(H1510,thru_backplane!$M$2:$N$901,2,FALSE), "")</f>
        <v/>
      </c>
      <c r="F1510" t="s">
        <v>4391</v>
      </c>
      <c r="H1510" t="s">
        <v>5765</v>
      </c>
      <c r="I1510" t="s">
        <v>7410</v>
      </c>
      <c r="J1510" t="s">
        <v>4391</v>
      </c>
      <c r="K1510" t="s">
        <v>4391</v>
      </c>
      <c r="L1510" t="s">
        <v>4391</v>
      </c>
      <c r="M1510" t="s">
        <v>4391</v>
      </c>
    </row>
    <row r="1511" spans="1:13" hidden="1" x14ac:dyDescent="0.25">
      <c r="A1511" t="str">
        <f>IF(ISNA(VLOOKUP(H1511,thru_backplane!$M$2:$M$901,1,FALSE)),"",1)</f>
        <v/>
      </c>
      <c r="B1511" t="str">
        <f>IF(A1511=1,VLOOKUP(H1511,thru_backplane!$M$2:$N$901,2,FALSE), "")</f>
        <v/>
      </c>
      <c r="F1511" t="s">
        <v>4391</v>
      </c>
      <c r="H1511" t="s">
        <v>5766</v>
      </c>
      <c r="I1511" t="s">
        <v>7410</v>
      </c>
      <c r="J1511" t="s">
        <v>4391</v>
      </c>
      <c r="K1511" t="s">
        <v>4391</v>
      </c>
      <c r="L1511" t="s">
        <v>4391</v>
      </c>
      <c r="M1511" t="s">
        <v>4391</v>
      </c>
    </row>
    <row r="1512" spans="1:13" hidden="1" x14ac:dyDescent="0.25">
      <c r="A1512" t="str">
        <f>IF(ISNA(VLOOKUP(H1512,thru_backplane!$M$2:$M$901,1,FALSE)),"",1)</f>
        <v/>
      </c>
      <c r="B1512" t="str">
        <f>IF(A1512=1,VLOOKUP(H1512,thru_backplane!$M$2:$N$901,2,FALSE), "")</f>
        <v/>
      </c>
      <c r="F1512" t="s">
        <v>4391</v>
      </c>
      <c r="H1512" t="s">
        <v>5767</v>
      </c>
      <c r="I1512" t="s">
        <v>7410</v>
      </c>
      <c r="J1512" t="s">
        <v>4391</v>
      </c>
      <c r="K1512" t="s">
        <v>4391</v>
      </c>
      <c r="L1512" t="s">
        <v>4391</v>
      </c>
      <c r="M1512" t="s">
        <v>4391</v>
      </c>
    </row>
    <row r="1513" spans="1:13" hidden="1" x14ac:dyDescent="0.25">
      <c r="A1513" t="str">
        <f>IF(ISNA(VLOOKUP(H1513,thru_backplane!$M$2:$M$901,1,FALSE)),"",1)</f>
        <v/>
      </c>
      <c r="B1513" t="str">
        <f>IF(A1513=1,VLOOKUP(H1513,thru_backplane!$M$2:$N$901,2,FALSE), "")</f>
        <v/>
      </c>
      <c r="F1513" t="s">
        <v>4391</v>
      </c>
      <c r="H1513" t="s">
        <v>4360</v>
      </c>
      <c r="I1513" t="s">
        <v>7410</v>
      </c>
      <c r="J1513" t="s">
        <v>4391</v>
      </c>
      <c r="K1513" t="s">
        <v>4391</v>
      </c>
      <c r="L1513" t="s">
        <v>4391</v>
      </c>
      <c r="M1513" t="s">
        <v>4391</v>
      </c>
    </row>
    <row r="1514" spans="1:13" hidden="1" x14ac:dyDescent="0.25">
      <c r="A1514" t="str">
        <f>IF(ISNA(VLOOKUP(H1514,thru_backplane!$M$2:$M$901,1,FALSE)),"",1)</f>
        <v/>
      </c>
      <c r="B1514" t="str">
        <f>IF(A1514=1,VLOOKUP(H1514,thru_backplane!$M$2:$N$901,2,FALSE), "")</f>
        <v/>
      </c>
      <c r="F1514" t="s">
        <v>4391</v>
      </c>
      <c r="H1514" t="s">
        <v>5768</v>
      </c>
      <c r="I1514" t="s">
        <v>7410</v>
      </c>
      <c r="J1514" t="s">
        <v>4391</v>
      </c>
      <c r="K1514" t="s">
        <v>4391</v>
      </c>
      <c r="L1514" t="s">
        <v>4391</v>
      </c>
      <c r="M1514" t="s">
        <v>4391</v>
      </c>
    </row>
    <row r="1515" spans="1:13" hidden="1" x14ac:dyDescent="0.25">
      <c r="A1515" t="str">
        <f>IF(ISNA(VLOOKUP(H1515,thru_backplane!$M$2:$M$901,1,FALSE)),"",1)</f>
        <v/>
      </c>
      <c r="B1515" t="str">
        <f>IF(A1515=1,VLOOKUP(H1515,thru_backplane!$M$2:$N$901,2,FALSE), "")</f>
        <v/>
      </c>
      <c r="F1515" t="s">
        <v>4391</v>
      </c>
      <c r="H1515" t="s">
        <v>5769</v>
      </c>
      <c r="I1515" t="s">
        <v>7410</v>
      </c>
      <c r="J1515" t="s">
        <v>4391</v>
      </c>
      <c r="K1515" t="s">
        <v>4391</v>
      </c>
      <c r="L1515" t="s">
        <v>4391</v>
      </c>
      <c r="M1515" t="s">
        <v>4391</v>
      </c>
    </row>
    <row r="1516" spans="1:13" hidden="1" x14ac:dyDescent="0.25">
      <c r="A1516" t="str">
        <f>IF(ISNA(VLOOKUP(H1516,thru_backplane!$M$2:$M$901,1,FALSE)),"",1)</f>
        <v/>
      </c>
      <c r="B1516" t="str">
        <f>IF(A1516=1,VLOOKUP(H1516,thru_backplane!$M$2:$N$901,2,FALSE), "")</f>
        <v/>
      </c>
      <c r="F1516" t="s">
        <v>4391</v>
      </c>
      <c r="H1516" t="s">
        <v>5770</v>
      </c>
      <c r="I1516" t="s">
        <v>7410</v>
      </c>
      <c r="J1516" t="s">
        <v>4391</v>
      </c>
      <c r="K1516" t="s">
        <v>4391</v>
      </c>
      <c r="L1516" t="s">
        <v>4391</v>
      </c>
      <c r="M1516" t="s">
        <v>4391</v>
      </c>
    </row>
    <row r="1517" spans="1:13" hidden="1" x14ac:dyDescent="0.25">
      <c r="A1517" t="str">
        <f>IF(ISNA(VLOOKUP(H1517,thru_backplane!$M$2:$M$901,1,FALSE)),"",1)</f>
        <v/>
      </c>
      <c r="B1517" t="str">
        <f>IF(A1517=1,VLOOKUP(H1517,thru_backplane!$M$2:$N$901,2,FALSE), "")</f>
        <v/>
      </c>
      <c r="F1517" t="s">
        <v>4391</v>
      </c>
      <c r="H1517" t="s">
        <v>5771</v>
      </c>
      <c r="I1517" t="s">
        <v>7410</v>
      </c>
      <c r="J1517" t="s">
        <v>4391</v>
      </c>
      <c r="K1517" t="s">
        <v>4391</v>
      </c>
      <c r="L1517" t="s">
        <v>4391</v>
      </c>
      <c r="M1517" t="s">
        <v>4391</v>
      </c>
    </row>
    <row r="1518" spans="1:13" hidden="1" x14ac:dyDescent="0.25">
      <c r="A1518" t="str">
        <f>IF(ISNA(VLOOKUP(H1518,thru_backplane!$M$2:$M$901,1,FALSE)),"",1)</f>
        <v/>
      </c>
      <c r="B1518" t="str">
        <f>IF(A1518=1,VLOOKUP(H1518,thru_backplane!$M$2:$N$901,2,FALSE), "")</f>
        <v/>
      </c>
      <c r="F1518" t="s">
        <v>4391</v>
      </c>
      <c r="H1518" t="s">
        <v>5772</v>
      </c>
      <c r="I1518" t="s">
        <v>7410</v>
      </c>
      <c r="J1518" t="s">
        <v>4391</v>
      </c>
      <c r="K1518" t="s">
        <v>4391</v>
      </c>
      <c r="L1518" t="s">
        <v>4391</v>
      </c>
      <c r="M1518" t="s">
        <v>4391</v>
      </c>
    </row>
    <row r="1519" spans="1:13" hidden="1" x14ac:dyDescent="0.25">
      <c r="A1519" t="str">
        <f>IF(ISNA(VLOOKUP(H1519,thru_backplane!$M$2:$M$901,1,FALSE)),"",1)</f>
        <v/>
      </c>
      <c r="B1519" t="str">
        <f>IF(A1519=1,VLOOKUP(H1519,thru_backplane!$M$2:$N$901,2,FALSE), "")</f>
        <v/>
      </c>
      <c r="F1519" t="s">
        <v>4391</v>
      </c>
      <c r="H1519" t="s">
        <v>5773</v>
      </c>
      <c r="I1519" t="s">
        <v>7410</v>
      </c>
      <c r="J1519" t="s">
        <v>4391</v>
      </c>
      <c r="K1519" t="s">
        <v>4391</v>
      </c>
      <c r="L1519" t="s">
        <v>4391</v>
      </c>
      <c r="M1519" t="s">
        <v>4391</v>
      </c>
    </row>
    <row r="1520" spans="1:13" hidden="1" x14ac:dyDescent="0.25">
      <c r="A1520" t="str">
        <f>IF(ISNA(VLOOKUP(H1520,thru_backplane!$M$2:$M$901,1,FALSE)),"",1)</f>
        <v/>
      </c>
      <c r="B1520" t="str">
        <f>IF(A1520=1,VLOOKUP(H1520,thru_backplane!$M$2:$N$901,2,FALSE), "")</f>
        <v/>
      </c>
      <c r="F1520" t="s">
        <v>4391</v>
      </c>
      <c r="H1520" t="s">
        <v>5774</v>
      </c>
      <c r="I1520" t="s">
        <v>7410</v>
      </c>
      <c r="J1520" t="s">
        <v>4391</v>
      </c>
      <c r="K1520" t="s">
        <v>4391</v>
      </c>
      <c r="L1520" t="s">
        <v>4391</v>
      </c>
      <c r="M1520" t="s">
        <v>4391</v>
      </c>
    </row>
    <row r="1521" spans="1:13" hidden="1" x14ac:dyDescent="0.25">
      <c r="A1521" t="str">
        <f>IF(ISNA(VLOOKUP(H1521,thru_backplane!$M$2:$M$901,1,FALSE)),"",1)</f>
        <v/>
      </c>
      <c r="B1521" t="str">
        <f>IF(A1521=1,VLOOKUP(H1521,thru_backplane!$M$2:$N$901,2,FALSE), "")</f>
        <v/>
      </c>
      <c r="F1521" t="s">
        <v>4391</v>
      </c>
      <c r="H1521" t="s">
        <v>5775</v>
      </c>
      <c r="I1521" t="s">
        <v>7410</v>
      </c>
      <c r="J1521" t="s">
        <v>4391</v>
      </c>
      <c r="K1521" t="s">
        <v>4391</v>
      </c>
      <c r="L1521" t="s">
        <v>4391</v>
      </c>
      <c r="M1521" t="s">
        <v>4391</v>
      </c>
    </row>
    <row r="1522" spans="1:13" hidden="1" x14ac:dyDescent="0.25">
      <c r="A1522" t="str">
        <f>IF(ISNA(VLOOKUP(H1522,thru_backplane!$M$2:$M$901,1,FALSE)),"",1)</f>
        <v/>
      </c>
      <c r="B1522" t="str">
        <f>IF(A1522=1,VLOOKUP(H1522,thru_backplane!$M$2:$N$901,2,FALSE), "")</f>
        <v/>
      </c>
      <c r="F1522" t="s">
        <v>4391</v>
      </c>
      <c r="H1522" t="s">
        <v>5776</v>
      </c>
      <c r="I1522" t="s">
        <v>7410</v>
      </c>
      <c r="J1522" t="s">
        <v>4391</v>
      </c>
      <c r="K1522" t="s">
        <v>4391</v>
      </c>
      <c r="L1522" t="s">
        <v>4391</v>
      </c>
      <c r="M1522" t="s">
        <v>4391</v>
      </c>
    </row>
    <row r="1523" spans="1:13" hidden="1" x14ac:dyDescent="0.25">
      <c r="A1523" t="str">
        <f>IF(ISNA(VLOOKUP(H1523,thru_backplane!$M$2:$M$901,1,FALSE)),"",1)</f>
        <v/>
      </c>
      <c r="B1523" t="str">
        <f>IF(A1523=1,VLOOKUP(H1523,thru_backplane!$M$2:$N$901,2,FALSE), "")</f>
        <v/>
      </c>
      <c r="F1523" t="s">
        <v>4391</v>
      </c>
      <c r="H1523" t="s">
        <v>5777</v>
      </c>
      <c r="I1523" t="s">
        <v>7410</v>
      </c>
      <c r="J1523" t="s">
        <v>4391</v>
      </c>
      <c r="K1523" t="s">
        <v>4391</v>
      </c>
      <c r="L1523" t="s">
        <v>4391</v>
      </c>
      <c r="M1523" t="s">
        <v>4391</v>
      </c>
    </row>
    <row r="1524" spans="1:13" hidden="1" x14ac:dyDescent="0.25">
      <c r="A1524" t="str">
        <f>IF(ISNA(VLOOKUP(H1524,thru_backplane!$M$2:$M$901,1,FALSE)),"",1)</f>
        <v/>
      </c>
      <c r="B1524" t="str">
        <f>IF(A1524=1,VLOOKUP(H1524,thru_backplane!$M$2:$N$901,2,FALSE), "")</f>
        <v/>
      </c>
      <c r="F1524" t="s">
        <v>4391</v>
      </c>
      <c r="H1524" t="s">
        <v>5778</v>
      </c>
      <c r="I1524" t="s">
        <v>7410</v>
      </c>
      <c r="J1524" t="s">
        <v>4391</v>
      </c>
      <c r="K1524" t="s">
        <v>4391</v>
      </c>
      <c r="L1524" t="s">
        <v>4391</v>
      </c>
      <c r="M1524" t="s">
        <v>4391</v>
      </c>
    </row>
    <row r="1525" spans="1:13" hidden="1" x14ac:dyDescent="0.25">
      <c r="A1525" t="str">
        <f>IF(ISNA(VLOOKUP(H1525,thru_backplane!$M$2:$M$901,1,FALSE)),"",1)</f>
        <v/>
      </c>
      <c r="B1525" t="str">
        <f>IF(A1525=1,VLOOKUP(H1525,thru_backplane!$M$2:$N$901,2,FALSE), "")</f>
        <v/>
      </c>
      <c r="F1525" t="s">
        <v>4391</v>
      </c>
      <c r="H1525" t="s">
        <v>4377</v>
      </c>
      <c r="I1525" t="s">
        <v>7410</v>
      </c>
      <c r="J1525" t="s">
        <v>4391</v>
      </c>
      <c r="K1525" t="s">
        <v>4391</v>
      </c>
      <c r="L1525" t="s">
        <v>4391</v>
      </c>
      <c r="M1525" t="s">
        <v>4391</v>
      </c>
    </row>
    <row r="1526" spans="1:13" hidden="1" x14ac:dyDescent="0.25">
      <c r="A1526" t="str">
        <f>IF(ISNA(VLOOKUP(H1526,thru_backplane!$M$2:$M$901,1,FALSE)),"",1)</f>
        <v/>
      </c>
      <c r="B1526" t="str">
        <f>IF(A1526=1,VLOOKUP(H1526,thru_backplane!$M$2:$N$901,2,FALSE), "")</f>
        <v/>
      </c>
      <c r="F1526" t="s">
        <v>4391</v>
      </c>
      <c r="H1526" t="s">
        <v>5779</v>
      </c>
      <c r="I1526" t="s">
        <v>7410</v>
      </c>
      <c r="J1526" t="s">
        <v>4391</v>
      </c>
      <c r="K1526" t="s">
        <v>4391</v>
      </c>
      <c r="L1526" t="s">
        <v>4391</v>
      </c>
      <c r="M1526" t="s">
        <v>4391</v>
      </c>
    </row>
    <row r="1527" spans="1:13" hidden="1" x14ac:dyDescent="0.25">
      <c r="A1527" t="str">
        <f>IF(ISNA(VLOOKUP(H1527,thru_backplane!$M$2:$M$901,1,FALSE)),"",1)</f>
        <v/>
      </c>
      <c r="B1527" t="str">
        <f>IF(A1527=1,VLOOKUP(H1527,thru_backplane!$M$2:$N$901,2,FALSE), "")</f>
        <v/>
      </c>
      <c r="F1527" t="s">
        <v>4391</v>
      </c>
      <c r="H1527" t="s">
        <v>5780</v>
      </c>
      <c r="I1527" t="s">
        <v>7410</v>
      </c>
      <c r="J1527" t="s">
        <v>4391</v>
      </c>
      <c r="K1527" t="s">
        <v>4391</v>
      </c>
      <c r="L1527" t="s">
        <v>4391</v>
      </c>
      <c r="M1527" t="s">
        <v>4391</v>
      </c>
    </row>
    <row r="1528" spans="1:13" hidden="1" x14ac:dyDescent="0.25">
      <c r="A1528" t="str">
        <f>IF(ISNA(VLOOKUP(H1528,thru_backplane!$M$2:$M$901,1,FALSE)),"",1)</f>
        <v/>
      </c>
      <c r="B1528" t="str">
        <f>IF(A1528=1,VLOOKUP(H1528,thru_backplane!$M$2:$N$901,2,FALSE), "")</f>
        <v/>
      </c>
      <c r="F1528" t="s">
        <v>4391</v>
      </c>
      <c r="H1528" t="s">
        <v>5781</v>
      </c>
      <c r="I1528" t="s">
        <v>7410</v>
      </c>
      <c r="J1528" t="s">
        <v>4391</v>
      </c>
      <c r="K1528" t="s">
        <v>4391</v>
      </c>
      <c r="L1528" t="s">
        <v>4391</v>
      </c>
      <c r="M1528" t="s">
        <v>4391</v>
      </c>
    </row>
    <row r="1529" spans="1:13" hidden="1" x14ac:dyDescent="0.25">
      <c r="A1529" t="str">
        <f>IF(ISNA(VLOOKUP(H1529,thru_backplane!$M$2:$M$901,1,FALSE)),"",1)</f>
        <v/>
      </c>
      <c r="B1529" t="str">
        <f>IF(A1529=1,VLOOKUP(H1529,thru_backplane!$M$2:$N$901,2,FALSE), "")</f>
        <v/>
      </c>
      <c r="F1529" t="s">
        <v>4391</v>
      </c>
      <c r="H1529" t="s">
        <v>5782</v>
      </c>
      <c r="I1529" t="s">
        <v>7410</v>
      </c>
      <c r="J1529" t="s">
        <v>4391</v>
      </c>
      <c r="K1529" t="s">
        <v>4391</v>
      </c>
      <c r="L1529" t="s">
        <v>4391</v>
      </c>
      <c r="M1529" t="s">
        <v>4391</v>
      </c>
    </row>
    <row r="1530" spans="1:13" hidden="1" x14ac:dyDescent="0.25">
      <c r="A1530" t="str">
        <f>IF(ISNA(VLOOKUP(H1530,thru_backplane!$M$2:$M$901,1,FALSE)),"",1)</f>
        <v/>
      </c>
      <c r="B1530" t="str">
        <f>IF(A1530=1,VLOOKUP(H1530,thru_backplane!$M$2:$N$901,2,FALSE), "")</f>
        <v/>
      </c>
      <c r="F1530" t="s">
        <v>4391</v>
      </c>
      <c r="H1530" t="s">
        <v>5783</v>
      </c>
      <c r="I1530" t="s">
        <v>7410</v>
      </c>
      <c r="J1530" t="s">
        <v>4391</v>
      </c>
      <c r="K1530" t="s">
        <v>4391</v>
      </c>
      <c r="L1530" t="s">
        <v>4391</v>
      </c>
      <c r="M1530" t="s">
        <v>4391</v>
      </c>
    </row>
    <row r="1531" spans="1:13" hidden="1" x14ac:dyDescent="0.25">
      <c r="A1531" t="str">
        <f>IF(ISNA(VLOOKUP(H1531,thru_backplane!$M$2:$M$901,1,FALSE)),"",1)</f>
        <v/>
      </c>
      <c r="B1531" t="str">
        <f>IF(A1531=1,VLOOKUP(H1531,thru_backplane!$M$2:$N$901,2,FALSE), "")</f>
        <v/>
      </c>
      <c r="F1531" t="s">
        <v>4391</v>
      </c>
      <c r="H1531" t="s">
        <v>5784</v>
      </c>
      <c r="I1531" t="s">
        <v>7410</v>
      </c>
      <c r="J1531" t="s">
        <v>4391</v>
      </c>
      <c r="K1531" t="s">
        <v>4391</v>
      </c>
      <c r="L1531" t="s">
        <v>4391</v>
      </c>
      <c r="M1531" t="s">
        <v>4391</v>
      </c>
    </row>
    <row r="1532" spans="1:13" hidden="1" x14ac:dyDescent="0.25">
      <c r="A1532" t="str">
        <f>IF(ISNA(VLOOKUP(H1532,thru_backplane!$M$2:$M$901,1,FALSE)),"",1)</f>
        <v/>
      </c>
      <c r="B1532" t="str">
        <f>IF(A1532=1,VLOOKUP(H1532,thru_backplane!$M$2:$N$901,2,FALSE), "")</f>
        <v/>
      </c>
      <c r="F1532" t="s">
        <v>4391</v>
      </c>
      <c r="H1532" t="s">
        <v>5785</v>
      </c>
      <c r="I1532" t="s">
        <v>7410</v>
      </c>
      <c r="J1532" t="s">
        <v>4391</v>
      </c>
      <c r="K1532" t="s">
        <v>4391</v>
      </c>
      <c r="L1532" t="s">
        <v>4391</v>
      </c>
      <c r="M1532" t="s">
        <v>4391</v>
      </c>
    </row>
    <row r="1533" spans="1:13" hidden="1" x14ac:dyDescent="0.25">
      <c r="A1533" t="str">
        <f>IF(ISNA(VLOOKUP(H1533,thru_backplane!$M$2:$M$901,1,FALSE)),"",1)</f>
        <v/>
      </c>
      <c r="B1533" t="str">
        <f>IF(A1533=1,VLOOKUP(H1533,thru_backplane!$M$2:$N$901,2,FALSE), "")</f>
        <v/>
      </c>
      <c r="F1533" t="s">
        <v>4391</v>
      </c>
      <c r="H1533" t="s">
        <v>5786</v>
      </c>
      <c r="I1533" t="s">
        <v>7410</v>
      </c>
      <c r="J1533" t="s">
        <v>4391</v>
      </c>
      <c r="K1533" t="s">
        <v>4391</v>
      </c>
      <c r="L1533" t="s">
        <v>4391</v>
      </c>
      <c r="M1533" t="s">
        <v>4391</v>
      </c>
    </row>
    <row r="1534" spans="1:13" hidden="1" x14ac:dyDescent="0.25">
      <c r="A1534" t="str">
        <f>IF(ISNA(VLOOKUP(H1534,thru_backplane!$M$2:$M$901,1,FALSE)),"",1)</f>
        <v/>
      </c>
      <c r="B1534" t="str">
        <f>IF(A1534=1,VLOOKUP(H1534,thru_backplane!$M$2:$N$901,2,FALSE), "")</f>
        <v/>
      </c>
      <c r="F1534" t="s">
        <v>4391</v>
      </c>
      <c r="H1534" t="s">
        <v>5787</v>
      </c>
      <c r="I1534" t="s">
        <v>7410</v>
      </c>
      <c r="J1534" t="s">
        <v>4391</v>
      </c>
      <c r="K1534" t="s">
        <v>4391</v>
      </c>
      <c r="L1534" t="s">
        <v>4391</v>
      </c>
      <c r="M1534" t="s">
        <v>4391</v>
      </c>
    </row>
    <row r="1535" spans="1:13" hidden="1" x14ac:dyDescent="0.25">
      <c r="A1535" t="str">
        <f>IF(ISNA(VLOOKUP(H1535,thru_backplane!$M$2:$M$901,1,FALSE)),"",1)</f>
        <v/>
      </c>
      <c r="B1535" t="str">
        <f>IF(A1535=1,VLOOKUP(H1535,thru_backplane!$M$2:$N$901,2,FALSE), "")</f>
        <v/>
      </c>
      <c r="F1535" t="s">
        <v>4391</v>
      </c>
      <c r="H1535" t="s">
        <v>5788</v>
      </c>
      <c r="I1535" t="s">
        <v>7410</v>
      </c>
      <c r="J1535" t="s">
        <v>4391</v>
      </c>
      <c r="K1535" t="s">
        <v>4391</v>
      </c>
      <c r="L1535" t="s">
        <v>4391</v>
      </c>
      <c r="M1535" t="s">
        <v>4391</v>
      </c>
    </row>
    <row r="1536" spans="1:13" hidden="1" x14ac:dyDescent="0.25">
      <c r="A1536" t="str">
        <f>IF(ISNA(VLOOKUP(H1536,thru_backplane!$M$2:$M$901,1,FALSE)),"",1)</f>
        <v/>
      </c>
      <c r="B1536" t="str">
        <f>IF(A1536=1,VLOOKUP(H1536,thru_backplane!$M$2:$N$901,2,FALSE), "")</f>
        <v/>
      </c>
      <c r="F1536" t="s">
        <v>4391</v>
      </c>
      <c r="H1536" t="s">
        <v>5789</v>
      </c>
      <c r="I1536" t="s">
        <v>7410</v>
      </c>
      <c r="J1536" t="s">
        <v>4391</v>
      </c>
      <c r="K1536" t="s">
        <v>4391</v>
      </c>
      <c r="L1536" t="s">
        <v>4391</v>
      </c>
      <c r="M1536" t="s">
        <v>4391</v>
      </c>
    </row>
    <row r="1537" spans="1:13" hidden="1" x14ac:dyDescent="0.25">
      <c r="A1537" t="str">
        <f>IF(ISNA(VLOOKUP(H1537,thru_backplane!$M$2:$M$901,1,FALSE)),"",1)</f>
        <v/>
      </c>
      <c r="B1537" t="str">
        <f>IF(A1537=1,VLOOKUP(H1537,thru_backplane!$M$2:$N$901,2,FALSE), "")</f>
        <v/>
      </c>
      <c r="F1537" t="s">
        <v>4391</v>
      </c>
      <c r="H1537" t="s">
        <v>5790</v>
      </c>
      <c r="I1537" t="s">
        <v>7410</v>
      </c>
      <c r="J1537" t="s">
        <v>4391</v>
      </c>
      <c r="K1537" t="s">
        <v>4391</v>
      </c>
      <c r="L1537" t="s">
        <v>4391</v>
      </c>
      <c r="M1537" t="s">
        <v>4391</v>
      </c>
    </row>
    <row r="1538" spans="1:13" hidden="1" x14ac:dyDescent="0.25">
      <c r="A1538" t="str">
        <f>IF(ISNA(VLOOKUP(H1538,thru_backplane!$M$2:$M$901,1,FALSE)),"",1)</f>
        <v/>
      </c>
      <c r="B1538" t="str">
        <f>IF(A1538=1,VLOOKUP(H1538,thru_backplane!$M$2:$N$901,2,FALSE), "")</f>
        <v/>
      </c>
      <c r="F1538" t="s">
        <v>4391</v>
      </c>
      <c r="H1538" t="s">
        <v>5791</v>
      </c>
      <c r="I1538" t="s">
        <v>7410</v>
      </c>
      <c r="J1538" t="s">
        <v>4391</v>
      </c>
      <c r="K1538" t="s">
        <v>4391</v>
      </c>
      <c r="L1538" t="s">
        <v>4391</v>
      </c>
      <c r="M1538" t="s">
        <v>4391</v>
      </c>
    </row>
    <row r="1539" spans="1:13" hidden="1" x14ac:dyDescent="0.25">
      <c r="A1539" t="str">
        <f>IF(ISNA(VLOOKUP(H1539,thru_backplane!$M$2:$M$901,1,FALSE)),"",1)</f>
        <v/>
      </c>
      <c r="B1539" t="str">
        <f>IF(A1539=1,VLOOKUP(H1539,thru_backplane!$M$2:$N$901,2,FALSE), "")</f>
        <v/>
      </c>
      <c r="F1539" t="s">
        <v>4391</v>
      </c>
      <c r="H1539" t="s">
        <v>5792</v>
      </c>
      <c r="I1539" t="s">
        <v>7410</v>
      </c>
      <c r="J1539" t="s">
        <v>4391</v>
      </c>
      <c r="K1539" t="s">
        <v>4391</v>
      </c>
      <c r="L1539" t="s">
        <v>4391</v>
      </c>
      <c r="M1539" t="s">
        <v>4391</v>
      </c>
    </row>
    <row r="1540" spans="1:13" hidden="1" x14ac:dyDescent="0.25">
      <c r="A1540" t="str">
        <f>IF(ISNA(VLOOKUP(H1540,thru_backplane!$M$2:$M$901,1,FALSE)),"",1)</f>
        <v/>
      </c>
      <c r="B1540" t="str">
        <f>IF(A1540=1,VLOOKUP(H1540,thru_backplane!$M$2:$N$901,2,FALSE), "")</f>
        <v/>
      </c>
      <c r="F1540" t="s">
        <v>4391</v>
      </c>
      <c r="H1540" t="s">
        <v>5793</v>
      </c>
      <c r="I1540" t="s">
        <v>7410</v>
      </c>
      <c r="J1540" t="s">
        <v>4391</v>
      </c>
      <c r="K1540" t="s">
        <v>4391</v>
      </c>
      <c r="L1540" t="s">
        <v>4391</v>
      </c>
      <c r="M1540" t="s">
        <v>4391</v>
      </c>
    </row>
    <row r="1541" spans="1:13" hidden="1" x14ac:dyDescent="0.25">
      <c r="A1541" t="str">
        <f>IF(ISNA(VLOOKUP(H1541,thru_backplane!$M$2:$M$901,1,FALSE)),"",1)</f>
        <v/>
      </c>
      <c r="B1541" t="str">
        <f>IF(A1541=1,VLOOKUP(H1541,thru_backplane!$M$2:$N$901,2,FALSE), "")</f>
        <v/>
      </c>
      <c r="F1541" t="s">
        <v>4391</v>
      </c>
      <c r="H1541" t="s">
        <v>5794</v>
      </c>
      <c r="I1541" t="s">
        <v>7410</v>
      </c>
      <c r="J1541" t="s">
        <v>4391</v>
      </c>
      <c r="K1541" t="s">
        <v>4391</v>
      </c>
      <c r="L1541" t="s">
        <v>4391</v>
      </c>
      <c r="M1541" t="s">
        <v>4391</v>
      </c>
    </row>
    <row r="1542" spans="1:13" hidden="1" x14ac:dyDescent="0.25">
      <c r="A1542" t="str">
        <f>IF(ISNA(VLOOKUP(H1542,thru_backplane!$M$2:$M$901,1,FALSE)),"",1)</f>
        <v/>
      </c>
      <c r="B1542" t="str">
        <f>IF(A1542=1,VLOOKUP(H1542,thru_backplane!$M$2:$N$901,2,FALSE), "")</f>
        <v/>
      </c>
      <c r="F1542" t="s">
        <v>4391</v>
      </c>
      <c r="H1542" t="s">
        <v>5795</v>
      </c>
      <c r="I1542" t="s">
        <v>7410</v>
      </c>
      <c r="J1542" t="s">
        <v>4391</v>
      </c>
      <c r="K1542" t="s">
        <v>4391</v>
      </c>
      <c r="L1542" t="s">
        <v>4391</v>
      </c>
      <c r="M1542" t="s">
        <v>4391</v>
      </c>
    </row>
    <row r="1543" spans="1:13" hidden="1" x14ac:dyDescent="0.25">
      <c r="A1543" t="str">
        <f>IF(ISNA(VLOOKUP(H1543,thru_backplane!$M$2:$M$901,1,FALSE)),"",1)</f>
        <v/>
      </c>
      <c r="B1543" t="str">
        <f>IF(A1543=1,VLOOKUP(H1543,thru_backplane!$M$2:$N$901,2,FALSE), "")</f>
        <v/>
      </c>
      <c r="F1543" t="s">
        <v>4391</v>
      </c>
      <c r="H1543" t="s">
        <v>5796</v>
      </c>
      <c r="I1543" t="s">
        <v>7410</v>
      </c>
      <c r="J1543" t="s">
        <v>4391</v>
      </c>
      <c r="K1543" t="s">
        <v>4391</v>
      </c>
      <c r="L1543" t="s">
        <v>4391</v>
      </c>
      <c r="M1543" t="s">
        <v>4391</v>
      </c>
    </row>
    <row r="1544" spans="1:13" hidden="1" x14ac:dyDescent="0.25">
      <c r="A1544" t="str">
        <f>IF(ISNA(VLOOKUP(H1544,thru_backplane!$M$2:$M$901,1,FALSE)),"",1)</f>
        <v/>
      </c>
      <c r="B1544" t="str">
        <f>IF(A1544=1,VLOOKUP(H1544,thru_backplane!$M$2:$N$901,2,FALSE), "")</f>
        <v/>
      </c>
      <c r="F1544" t="s">
        <v>4391</v>
      </c>
      <c r="H1544" t="s">
        <v>5797</v>
      </c>
      <c r="I1544" t="s">
        <v>7410</v>
      </c>
      <c r="J1544" t="s">
        <v>4391</v>
      </c>
      <c r="K1544" t="s">
        <v>4391</v>
      </c>
      <c r="L1544" t="s">
        <v>4391</v>
      </c>
      <c r="M1544" t="s">
        <v>4391</v>
      </c>
    </row>
    <row r="1545" spans="1:13" hidden="1" x14ac:dyDescent="0.25">
      <c r="A1545" t="str">
        <f>IF(ISNA(VLOOKUP(H1545,thru_backplane!$M$2:$M$901,1,FALSE)),"",1)</f>
        <v/>
      </c>
      <c r="B1545" t="str">
        <f>IF(A1545=1,VLOOKUP(H1545,thru_backplane!$M$2:$N$901,2,FALSE), "")</f>
        <v/>
      </c>
      <c r="F1545" t="s">
        <v>4391</v>
      </c>
      <c r="H1545" t="s">
        <v>5798</v>
      </c>
      <c r="I1545" t="s">
        <v>7410</v>
      </c>
      <c r="J1545" t="s">
        <v>4391</v>
      </c>
      <c r="K1545" t="s">
        <v>4391</v>
      </c>
      <c r="L1545" t="s">
        <v>4391</v>
      </c>
      <c r="M1545" t="s">
        <v>4391</v>
      </c>
    </row>
    <row r="1546" spans="1:13" hidden="1" x14ac:dyDescent="0.25">
      <c r="A1546" t="str">
        <f>IF(ISNA(VLOOKUP(H1546,thru_backplane!$M$2:$M$901,1,FALSE)),"",1)</f>
        <v/>
      </c>
      <c r="B1546" t="str">
        <f>IF(A1546=1,VLOOKUP(H1546,thru_backplane!$M$2:$N$901,2,FALSE), "")</f>
        <v/>
      </c>
      <c r="F1546" t="s">
        <v>4391</v>
      </c>
      <c r="H1546" t="s">
        <v>5799</v>
      </c>
      <c r="I1546" t="s">
        <v>7410</v>
      </c>
      <c r="J1546" t="s">
        <v>4391</v>
      </c>
      <c r="K1546" t="s">
        <v>4391</v>
      </c>
      <c r="L1546" t="s">
        <v>4391</v>
      </c>
      <c r="M1546" t="s">
        <v>4391</v>
      </c>
    </row>
    <row r="1547" spans="1:13" hidden="1" x14ac:dyDescent="0.25">
      <c r="A1547" t="str">
        <f>IF(ISNA(VLOOKUP(H1547,thru_backplane!$M$2:$M$901,1,FALSE)),"",1)</f>
        <v/>
      </c>
      <c r="B1547" t="str">
        <f>IF(A1547=1,VLOOKUP(H1547,thru_backplane!$M$2:$N$901,2,FALSE), "")</f>
        <v/>
      </c>
      <c r="F1547" t="s">
        <v>4391</v>
      </c>
      <c r="H1547" t="s">
        <v>5800</v>
      </c>
      <c r="I1547" t="s">
        <v>7410</v>
      </c>
      <c r="J1547" t="s">
        <v>4391</v>
      </c>
      <c r="K1547" t="s">
        <v>4391</v>
      </c>
      <c r="L1547" t="s">
        <v>4391</v>
      </c>
      <c r="M1547" t="s">
        <v>4391</v>
      </c>
    </row>
    <row r="1548" spans="1:13" hidden="1" x14ac:dyDescent="0.25">
      <c r="A1548" t="str">
        <f>IF(ISNA(VLOOKUP(H1548,thru_backplane!$M$2:$M$901,1,FALSE)),"",1)</f>
        <v/>
      </c>
      <c r="B1548" t="str">
        <f>IF(A1548=1,VLOOKUP(H1548,thru_backplane!$M$2:$N$901,2,FALSE), "")</f>
        <v/>
      </c>
      <c r="F1548" t="s">
        <v>4391</v>
      </c>
      <c r="H1548" t="s">
        <v>5801</v>
      </c>
      <c r="I1548" t="s">
        <v>7410</v>
      </c>
      <c r="J1548" t="s">
        <v>4391</v>
      </c>
      <c r="K1548" t="s">
        <v>4391</v>
      </c>
      <c r="L1548" t="s">
        <v>4391</v>
      </c>
      <c r="M1548" t="s">
        <v>4391</v>
      </c>
    </row>
    <row r="1549" spans="1:13" hidden="1" x14ac:dyDescent="0.25">
      <c r="A1549" t="str">
        <f>IF(ISNA(VLOOKUP(H1549,thru_backplane!$M$2:$M$901,1,FALSE)),"",1)</f>
        <v/>
      </c>
      <c r="B1549" t="str">
        <f>IF(A1549=1,VLOOKUP(H1549,thru_backplane!$M$2:$N$901,2,FALSE), "")</f>
        <v/>
      </c>
      <c r="F1549" t="s">
        <v>4391</v>
      </c>
      <c r="H1549" t="s">
        <v>5802</v>
      </c>
      <c r="I1549" t="s">
        <v>7410</v>
      </c>
      <c r="J1549" t="s">
        <v>4391</v>
      </c>
      <c r="K1549" t="s">
        <v>4391</v>
      </c>
      <c r="L1549" t="s">
        <v>4391</v>
      </c>
      <c r="M1549" t="s">
        <v>4391</v>
      </c>
    </row>
    <row r="1550" spans="1:13" hidden="1" x14ac:dyDescent="0.25">
      <c r="A1550" t="str">
        <f>IF(ISNA(VLOOKUP(H1550,thru_backplane!$M$2:$M$901,1,FALSE)),"",1)</f>
        <v/>
      </c>
      <c r="B1550" t="str">
        <f>IF(A1550=1,VLOOKUP(H1550,thru_backplane!$M$2:$N$901,2,FALSE), "")</f>
        <v/>
      </c>
      <c r="F1550" t="s">
        <v>4391</v>
      </c>
      <c r="H1550" t="s">
        <v>5803</v>
      </c>
      <c r="I1550" t="s">
        <v>7410</v>
      </c>
      <c r="J1550" t="s">
        <v>4391</v>
      </c>
      <c r="K1550" t="s">
        <v>4391</v>
      </c>
      <c r="L1550" t="s">
        <v>4391</v>
      </c>
      <c r="M1550" t="s">
        <v>4391</v>
      </c>
    </row>
    <row r="1551" spans="1:13" hidden="1" x14ac:dyDescent="0.25">
      <c r="A1551" t="str">
        <f>IF(ISNA(VLOOKUP(H1551,thru_backplane!$M$2:$M$901,1,FALSE)),"",1)</f>
        <v/>
      </c>
      <c r="B1551" t="str">
        <f>IF(A1551=1,VLOOKUP(H1551,thru_backplane!$M$2:$N$901,2,FALSE), "")</f>
        <v/>
      </c>
      <c r="F1551" t="s">
        <v>4391</v>
      </c>
      <c r="H1551" t="s">
        <v>5804</v>
      </c>
      <c r="I1551" t="s">
        <v>7410</v>
      </c>
      <c r="J1551" t="s">
        <v>4391</v>
      </c>
      <c r="K1551" t="s">
        <v>4391</v>
      </c>
      <c r="L1551" t="s">
        <v>4391</v>
      </c>
      <c r="M1551" t="s">
        <v>4391</v>
      </c>
    </row>
    <row r="1552" spans="1:13" hidden="1" x14ac:dyDescent="0.25">
      <c r="A1552" t="str">
        <f>IF(ISNA(VLOOKUP(H1552,thru_backplane!$M$2:$M$901,1,FALSE)),"",1)</f>
        <v/>
      </c>
      <c r="B1552" t="str">
        <f>IF(A1552=1,VLOOKUP(H1552,thru_backplane!$M$2:$N$901,2,FALSE), "")</f>
        <v/>
      </c>
      <c r="F1552" t="s">
        <v>4391</v>
      </c>
      <c r="H1552" t="s">
        <v>5805</v>
      </c>
      <c r="I1552" t="s">
        <v>7410</v>
      </c>
      <c r="J1552" t="s">
        <v>4391</v>
      </c>
      <c r="K1552" t="s">
        <v>4391</v>
      </c>
      <c r="L1552" t="s">
        <v>4391</v>
      </c>
      <c r="M1552" t="s">
        <v>4391</v>
      </c>
    </row>
    <row r="1553" spans="1:13" hidden="1" x14ac:dyDescent="0.25">
      <c r="A1553" t="str">
        <f>IF(ISNA(VLOOKUP(H1553,thru_backplane!$M$2:$M$901,1,FALSE)),"",1)</f>
        <v/>
      </c>
      <c r="B1553" t="str">
        <f>IF(A1553=1,VLOOKUP(H1553,thru_backplane!$M$2:$N$901,2,FALSE), "")</f>
        <v/>
      </c>
      <c r="F1553" t="s">
        <v>4391</v>
      </c>
      <c r="H1553" t="s">
        <v>5806</v>
      </c>
      <c r="I1553" t="s">
        <v>7410</v>
      </c>
      <c r="J1553" t="s">
        <v>4391</v>
      </c>
      <c r="K1553" t="s">
        <v>4391</v>
      </c>
      <c r="L1553" t="s">
        <v>4391</v>
      </c>
      <c r="M1553" t="s">
        <v>4391</v>
      </c>
    </row>
    <row r="1554" spans="1:13" hidden="1" x14ac:dyDescent="0.25">
      <c r="A1554" t="str">
        <f>IF(ISNA(VLOOKUP(H1554,thru_backplane!$M$2:$M$901,1,FALSE)),"",1)</f>
        <v/>
      </c>
      <c r="B1554" t="str">
        <f>IF(A1554=1,VLOOKUP(H1554,thru_backplane!$M$2:$N$901,2,FALSE), "")</f>
        <v/>
      </c>
      <c r="F1554" t="s">
        <v>4391</v>
      </c>
      <c r="H1554" t="s">
        <v>5807</v>
      </c>
      <c r="I1554" t="s">
        <v>7410</v>
      </c>
      <c r="J1554" t="s">
        <v>4391</v>
      </c>
      <c r="K1554" t="s">
        <v>4391</v>
      </c>
      <c r="L1554" t="s">
        <v>4391</v>
      </c>
      <c r="M1554" t="s">
        <v>4391</v>
      </c>
    </row>
    <row r="1555" spans="1:13" hidden="1" x14ac:dyDescent="0.25">
      <c r="A1555" t="str">
        <f>IF(ISNA(VLOOKUP(H1555,thru_backplane!$M$2:$M$901,1,FALSE)),"",1)</f>
        <v/>
      </c>
      <c r="B1555" t="str">
        <f>IF(A1555=1,VLOOKUP(H1555,thru_backplane!$M$2:$N$901,2,FALSE), "")</f>
        <v/>
      </c>
      <c r="F1555" t="s">
        <v>4391</v>
      </c>
      <c r="H1555" t="s">
        <v>5808</v>
      </c>
      <c r="I1555" t="s">
        <v>7410</v>
      </c>
      <c r="J1555" t="s">
        <v>4391</v>
      </c>
      <c r="K1555" t="s">
        <v>4391</v>
      </c>
      <c r="L1555" t="s">
        <v>4391</v>
      </c>
      <c r="M1555" t="s">
        <v>4391</v>
      </c>
    </row>
    <row r="1556" spans="1:13" hidden="1" x14ac:dyDescent="0.25">
      <c r="A1556" t="str">
        <f>IF(ISNA(VLOOKUP(H1556,thru_backplane!$M$2:$M$901,1,FALSE)),"",1)</f>
        <v/>
      </c>
      <c r="B1556" t="str">
        <f>IF(A1556=1,VLOOKUP(H1556,thru_backplane!$M$2:$N$901,2,FALSE), "")</f>
        <v/>
      </c>
      <c r="F1556" t="s">
        <v>4391</v>
      </c>
      <c r="H1556" t="s">
        <v>5809</v>
      </c>
      <c r="I1556" t="s">
        <v>7410</v>
      </c>
      <c r="J1556" t="s">
        <v>4391</v>
      </c>
      <c r="K1556" t="s">
        <v>4391</v>
      </c>
      <c r="L1556" t="s">
        <v>4391</v>
      </c>
      <c r="M1556" t="s">
        <v>4391</v>
      </c>
    </row>
    <row r="1557" spans="1:13" hidden="1" x14ac:dyDescent="0.25">
      <c r="A1557" t="str">
        <f>IF(ISNA(VLOOKUP(H1557,thru_backplane!$M$2:$M$901,1,FALSE)),"",1)</f>
        <v/>
      </c>
      <c r="B1557" t="str">
        <f>IF(A1557=1,VLOOKUP(H1557,thru_backplane!$M$2:$N$901,2,FALSE), "")</f>
        <v/>
      </c>
      <c r="F1557" t="s">
        <v>4391</v>
      </c>
      <c r="H1557" t="s">
        <v>5810</v>
      </c>
      <c r="I1557" t="s">
        <v>7410</v>
      </c>
      <c r="J1557" t="s">
        <v>4391</v>
      </c>
      <c r="K1557" t="s">
        <v>4391</v>
      </c>
      <c r="L1557" t="s">
        <v>4391</v>
      </c>
      <c r="M1557" t="s">
        <v>4391</v>
      </c>
    </row>
    <row r="1558" spans="1:13" hidden="1" x14ac:dyDescent="0.25">
      <c r="A1558" t="str">
        <f>IF(ISNA(VLOOKUP(H1558,thru_backplane!$M$2:$M$901,1,FALSE)),"",1)</f>
        <v/>
      </c>
      <c r="B1558" t="str">
        <f>IF(A1558=1,VLOOKUP(H1558,thru_backplane!$M$2:$N$901,2,FALSE), "")</f>
        <v/>
      </c>
      <c r="F1558" t="s">
        <v>4391</v>
      </c>
      <c r="H1558" t="s">
        <v>5811</v>
      </c>
      <c r="I1558" t="s">
        <v>7410</v>
      </c>
      <c r="J1558" t="s">
        <v>4391</v>
      </c>
      <c r="K1558" t="s">
        <v>4391</v>
      </c>
      <c r="L1558" t="s">
        <v>4391</v>
      </c>
      <c r="M1558" t="s">
        <v>4391</v>
      </c>
    </row>
    <row r="1559" spans="1:13" hidden="1" x14ac:dyDescent="0.25">
      <c r="A1559" t="str">
        <f>IF(ISNA(VLOOKUP(H1559,thru_backplane!$M$2:$M$901,1,FALSE)),"",1)</f>
        <v/>
      </c>
      <c r="B1559" t="str">
        <f>IF(A1559=1,VLOOKUP(H1559,thru_backplane!$M$2:$N$901,2,FALSE), "")</f>
        <v/>
      </c>
      <c r="F1559" t="s">
        <v>4391</v>
      </c>
      <c r="H1559" t="s">
        <v>5812</v>
      </c>
      <c r="I1559" t="s">
        <v>7410</v>
      </c>
      <c r="J1559" t="s">
        <v>4391</v>
      </c>
      <c r="K1559" t="s">
        <v>4391</v>
      </c>
      <c r="L1559" t="s">
        <v>4391</v>
      </c>
      <c r="M1559" t="s">
        <v>4391</v>
      </c>
    </row>
    <row r="1560" spans="1:13" hidden="1" x14ac:dyDescent="0.25">
      <c r="A1560" t="str">
        <f>IF(ISNA(VLOOKUP(H1560,thru_backplane!$M$2:$M$901,1,FALSE)),"",1)</f>
        <v/>
      </c>
      <c r="B1560" t="str">
        <f>IF(A1560=1,VLOOKUP(H1560,thru_backplane!$M$2:$N$901,2,FALSE), "")</f>
        <v/>
      </c>
      <c r="F1560" t="s">
        <v>4391</v>
      </c>
      <c r="H1560" t="s">
        <v>5813</v>
      </c>
      <c r="I1560" t="s">
        <v>7410</v>
      </c>
      <c r="J1560" t="s">
        <v>4391</v>
      </c>
      <c r="K1560" t="s">
        <v>4391</v>
      </c>
      <c r="L1560" t="s">
        <v>4391</v>
      </c>
      <c r="M1560" t="s">
        <v>4391</v>
      </c>
    </row>
    <row r="1561" spans="1:13" hidden="1" x14ac:dyDescent="0.25">
      <c r="A1561" t="str">
        <f>IF(ISNA(VLOOKUP(H1561,thru_backplane!$M$2:$M$901,1,FALSE)),"",1)</f>
        <v/>
      </c>
      <c r="B1561" t="str">
        <f>IF(A1561=1,VLOOKUP(H1561,thru_backplane!$M$2:$N$901,2,FALSE), "")</f>
        <v/>
      </c>
      <c r="F1561" t="s">
        <v>4391</v>
      </c>
      <c r="H1561" t="s">
        <v>5814</v>
      </c>
      <c r="I1561" t="s">
        <v>7410</v>
      </c>
      <c r="J1561" t="s">
        <v>4391</v>
      </c>
      <c r="K1561" t="s">
        <v>4391</v>
      </c>
      <c r="L1561" t="s">
        <v>4391</v>
      </c>
      <c r="M1561" t="s">
        <v>4391</v>
      </c>
    </row>
    <row r="1562" spans="1:13" hidden="1" x14ac:dyDescent="0.25">
      <c r="A1562" t="str">
        <f>IF(ISNA(VLOOKUP(H1562,thru_backplane!$M$2:$M$901,1,FALSE)),"",1)</f>
        <v/>
      </c>
      <c r="B1562" t="str">
        <f>IF(A1562=1,VLOOKUP(H1562,thru_backplane!$M$2:$N$901,2,FALSE), "")</f>
        <v/>
      </c>
      <c r="F1562" t="s">
        <v>4391</v>
      </c>
      <c r="H1562" t="s">
        <v>5815</v>
      </c>
      <c r="I1562" t="s">
        <v>7410</v>
      </c>
      <c r="J1562" t="s">
        <v>4391</v>
      </c>
      <c r="K1562" t="s">
        <v>4391</v>
      </c>
      <c r="L1562" t="s">
        <v>4391</v>
      </c>
      <c r="M1562" t="s">
        <v>4391</v>
      </c>
    </row>
    <row r="1563" spans="1:13" hidden="1" x14ac:dyDescent="0.25">
      <c r="A1563" t="str">
        <f>IF(ISNA(VLOOKUP(H1563,thru_backplane!$M$2:$M$901,1,FALSE)),"",1)</f>
        <v/>
      </c>
      <c r="B1563" t="str">
        <f>IF(A1563=1,VLOOKUP(H1563,thru_backplane!$M$2:$N$901,2,FALSE), "")</f>
        <v/>
      </c>
      <c r="F1563" t="s">
        <v>4391</v>
      </c>
      <c r="H1563" t="s">
        <v>5816</v>
      </c>
      <c r="I1563" t="s">
        <v>7410</v>
      </c>
      <c r="J1563" t="s">
        <v>4391</v>
      </c>
      <c r="K1563" t="s">
        <v>4391</v>
      </c>
      <c r="L1563" t="s">
        <v>4391</v>
      </c>
      <c r="M1563" t="s">
        <v>4391</v>
      </c>
    </row>
    <row r="1564" spans="1:13" hidden="1" x14ac:dyDescent="0.25">
      <c r="A1564" t="str">
        <f>IF(ISNA(VLOOKUP(H1564,thru_backplane!$M$2:$M$901,1,FALSE)),"",1)</f>
        <v/>
      </c>
      <c r="B1564" t="str">
        <f>IF(A1564=1,VLOOKUP(H1564,thru_backplane!$M$2:$N$901,2,FALSE), "")</f>
        <v/>
      </c>
      <c r="F1564" t="s">
        <v>4391</v>
      </c>
      <c r="H1564" t="s">
        <v>5817</v>
      </c>
      <c r="I1564" t="s">
        <v>7410</v>
      </c>
      <c r="J1564" t="s">
        <v>4391</v>
      </c>
      <c r="K1564" t="s">
        <v>4391</v>
      </c>
      <c r="L1564" t="s">
        <v>4391</v>
      </c>
      <c r="M1564" t="s">
        <v>4391</v>
      </c>
    </row>
    <row r="1565" spans="1:13" hidden="1" x14ac:dyDescent="0.25">
      <c r="A1565" t="str">
        <f>IF(ISNA(VLOOKUP(H1565,thru_backplane!$M$2:$M$901,1,FALSE)),"",1)</f>
        <v/>
      </c>
      <c r="B1565" t="str">
        <f>IF(A1565=1,VLOOKUP(H1565,thru_backplane!$M$2:$N$901,2,FALSE), "")</f>
        <v/>
      </c>
      <c r="F1565" t="s">
        <v>4391</v>
      </c>
      <c r="H1565" t="s">
        <v>5818</v>
      </c>
      <c r="I1565" t="s">
        <v>7410</v>
      </c>
      <c r="J1565" t="s">
        <v>4391</v>
      </c>
      <c r="K1565" t="s">
        <v>4391</v>
      </c>
      <c r="L1565" t="s">
        <v>4391</v>
      </c>
      <c r="M1565" t="s">
        <v>4391</v>
      </c>
    </row>
    <row r="1566" spans="1:13" hidden="1" x14ac:dyDescent="0.25">
      <c r="A1566" t="str">
        <f>IF(ISNA(VLOOKUP(H1566,thru_backplane!$M$2:$M$901,1,FALSE)),"",1)</f>
        <v/>
      </c>
      <c r="B1566" t="str">
        <f>IF(A1566=1,VLOOKUP(H1566,thru_backplane!$M$2:$N$901,2,FALSE), "")</f>
        <v/>
      </c>
      <c r="F1566" t="s">
        <v>4391</v>
      </c>
      <c r="H1566" t="s">
        <v>5819</v>
      </c>
      <c r="I1566" t="s">
        <v>7410</v>
      </c>
      <c r="J1566" t="s">
        <v>4391</v>
      </c>
      <c r="K1566" t="s">
        <v>4391</v>
      </c>
      <c r="L1566" t="s">
        <v>4391</v>
      </c>
      <c r="M1566" t="s">
        <v>4391</v>
      </c>
    </row>
    <row r="1567" spans="1:13" hidden="1" x14ac:dyDescent="0.25">
      <c r="A1567" t="str">
        <f>IF(ISNA(VLOOKUP(H1567,thru_backplane!$M$2:$M$901,1,FALSE)),"",1)</f>
        <v/>
      </c>
      <c r="B1567" t="str">
        <f>IF(A1567=1,VLOOKUP(H1567,thru_backplane!$M$2:$N$901,2,FALSE), "")</f>
        <v/>
      </c>
      <c r="F1567" t="s">
        <v>4391</v>
      </c>
      <c r="H1567" t="s">
        <v>5820</v>
      </c>
      <c r="I1567" t="s">
        <v>7410</v>
      </c>
      <c r="J1567" t="s">
        <v>4391</v>
      </c>
      <c r="K1567" t="s">
        <v>4391</v>
      </c>
      <c r="L1567" t="s">
        <v>4391</v>
      </c>
      <c r="M1567" t="s">
        <v>4391</v>
      </c>
    </row>
    <row r="1568" spans="1:13" hidden="1" x14ac:dyDescent="0.25">
      <c r="A1568" t="str">
        <f>IF(ISNA(VLOOKUP(H1568,thru_backplane!$M$2:$M$901,1,FALSE)),"",1)</f>
        <v/>
      </c>
      <c r="B1568" t="str">
        <f>IF(A1568=1,VLOOKUP(H1568,thru_backplane!$M$2:$N$901,2,FALSE), "")</f>
        <v/>
      </c>
      <c r="F1568" t="s">
        <v>4391</v>
      </c>
      <c r="H1568" t="s">
        <v>5821</v>
      </c>
      <c r="I1568" t="s">
        <v>7410</v>
      </c>
      <c r="J1568" t="s">
        <v>4391</v>
      </c>
      <c r="K1568" t="s">
        <v>4391</v>
      </c>
      <c r="L1568" t="s">
        <v>4391</v>
      </c>
      <c r="M1568" t="s">
        <v>4391</v>
      </c>
    </row>
    <row r="1569" spans="1:13" hidden="1" x14ac:dyDescent="0.25">
      <c r="A1569" t="str">
        <f>IF(ISNA(VLOOKUP(H1569,thru_backplane!$M$2:$M$901,1,FALSE)),"",1)</f>
        <v/>
      </c>
      <c r="B1569" t="str">
        <f>IF(A1569=1,VLOOKUP(H1569,thru_backplane!$M$2:$N$901,2,FALSE), "")</f>
        <v/>
      </c>
      <c r="F1569" t="s">
        <v>4391</v>
      </c>
      <c r="H1569" t="s">
        <v>5822</v>
      </c>
      <c r="I1569" t="s">
        <v>7410</v>
      </c>
      <c r="J1569" t="s">
        <v>4391</v>
      </c>
      <c r="K1569" t="s">
        <v>4391</v>
      </c>
      <c r="L1569" t="s">
        <v>4391</v>
      </c>
      <c r="M1569" t="s">
        <v>4391</v>
      </c>
    </row>
    <row r="1570" spans="1:13" hidden="1" x14ac:dyDescent="0.25">
      <c r="A1570" t="str">
        <f>IF(ISNA(VLOOKUP(H1570,thru_backplane!$M$2:$M$901,1,FALSE)),"",1)</f>
        <v/>
      </c>
      <c r="B1570" t="str">
        <f>IF(A1570=1,VLOOKUP(H1570,thru_backplane!$M$2:$N$901,2,FALSE), "")</f>
        <v/>
      </c>
      <c r="F1570" t="s">
        <v>4391</v>
      </c>
      <c r="H1570" t="s">
        <v>5823</v>
      </c>
      <c r="I1570" t="s">
        <v>7410</v>
      </c>
      <c r="J1570" t="s">
        <v>4391</v>
      </c>
      <c r="K1570" t="s">
        <v>4391</v>
      </c>
      <c r="L1570" t="s">
        <v>4391</v>
      </c>
      <c r="M1570" t="s">
        <v>4391</v>
      </c>
    </row>
    <row r="1571" spans="1:13" hidden="1" x14ac:dyDescent="0.25">
      <c r="A1571" t="str">
        <f>IF(ISNA(VLOOKUP(H1571,thru_backplane!$M$2:$M$901,1,FALSE)),"",1)</f>
        <v/>
      </c>
      <c r="B1571" t="str">
        <f>IF(A1571=1,VLOOKUP(H1571,thru_backplane!$M$2:$N$901,2,FALSE), "")</f>
        <v/>
      </c>
      <c r="F1571" t="s">
        <v>4391</v>
      </c>
      <c r="H1571" t="s">
        <v>5824</v>
      </c>
      <c r="I1571" t="s">
        <v>7410</v>
      </c>
      <c r="J1571" t="s">
        <v>4391</v>
      </c>
      <c r="K1571" t="s">
        <v>4391</v>
      </c>
      <c r="L1571" t="s">
        <v>4391</v>
      </c>
      <c r="M1571" t="s">
        <v>4391</v>
      </c>
    </row>
    <row r="1572" spans="1:13" hidden="1" x14ac:dyDescent="0.25">
      <c r="A1572" t="str">
        <f>IF(ISNA(VLOOKUP(H1572,thru_backplane!$M$2:$M$901,1,FALSE)),"",1)</f>
        <v/>
      </c>
      <c r="B1572" t="str">
        <f>IF(A1572=1,VLOOKUP(H1572,thru_backplane!$M$2:$N$901,2,FALSE), "")</f>
        <v/>
      </c>
      <c r="F1572" t="s">
        <v>4391</v>
      </c>
      <c r="H1572" t="s">
        <v>5825</v>
      </c>
      <c r="I1572" t="s">
        <v>7410</v>
      </c>
      <c r="J1572" t="s">
        <v>4391</v>
      </c>
      <c r="K1572" t="s">
        <v>4391</v>
      </c>
      <c r="L1572" t="s">
        <v>4391</v>
      </c>
      <c r="M1572" t="s">
        <v>4391</v>
      </c>
    </row>
    <row r="1573" spans="1:13" hidden="1" x14ac:dyDescent="0.25">
      <c r="A1573" t="str">
        <f>IF(ISNA(VLOOKUP(H1573,thru_backplane!$M$2:$M$901,1,FALSE)),"",1)</f>
        <v/>
      </c>
      <c r="B1573" t="str">
        <f>IF(A1573=1,VLOOKUP(H1573,thru_backplane!$M$2:$N$901,2,FALSE), "")</f>
        <v/>
      </c>
      <c r="F1573" t="s">
        <v>4391</v>
      </c>
      <c r="H1573" t="s">
        <v>5826</v>
      </c>
      <c r="I1573" t="s">
        <v>7410</v>
      </c>
      <c r="J1573" t="s">
        <v>4391</v>
      </c>
      <c r="K1573" t="s">
        <v>4391</v>
      </c>
      <c r="L1573" t="s">
        <v>4391</v>
      </c>
      <c r="M1573" t="s">
        <v>4391</v>
      </c>
    </row>
    <row r="1574" spans="1:13" hidden="1" x14ac:dyDescent="0.25">
      <c r="A1574" t="str">
        <f>IF(ISNA(VLOOKUP(H1574,thru_backplane!$M$2:$M$901,1,FALSE)),"",1)</f>
        <v/>
      </c>
      <c r="B1574" t="str">
        <f>IF(A1574=1,VLOOKUP(H1574,thru_backplane!$M$2:$N$901,2,FALSE), "")</f>
        <v/>
      </c>
      <c r="F1574" t="s">
        <v>4391</v>
      </c>
      <c r="H1574" t="s">
        <v>4381</v>
      </c>
      <c r="I1574" t="s">
        <v>7410</v>
      </c>
      <c r="J1574" t="s">
        <v>4391</v>
      </c>
      <c r="K1574" t="s">
        <v>4391</v>
      </c>
      <c r="L1574" t="s">
        <v>4391</v>
      </c>
      <c r="M1574" t="s">
        <v>4391</v>
      </c>
    </row>
    <row r="1575" spans="1:13" hidden="1" x14ac:dyDescent="0.25">
      <c r="A1575" t="str">
        <f>IF(ISNA(VLOOKUP(H1575,thru_backplane!$M$2:$M$901,1,FALSE)),"",1)</f>
        <v/>
      </c>
      <c r="B1575" t="str">
        <f>IF(A1575=1,VLOOKUP(H1575,thru_backplane!$M$2:$N$901,2,FALSE), "")</f>
        <v/>
      </c>
      <c r="F1575" t="s">
        <v>4391</v>
      </c>
      <c r="H1575" t="s">
        <v>5827</v>
      </c>
      <c r="I1575" t="s">
        <v>7410</v>
      </c>
      <c r="J1575" t="s">
        <v>4391</v>
      </c>
      <c r="K1575" t="s">
        <v>4391</v>
      </c>
      <c r="L1575" t="s">
        <v>4391</v>
      </c>
      <c r="M1575" t="s">
        <v>4391</v>
      </c>
    </row>
    <row r="1576" spans="1:13" hidden="1" x14ac:dyDescent="0.25">
      <c r="A1576" t="str">
        <f>IF(ISNA(VLOOKUP(H1576,thru_backplane!$M$2:$M$901,1,FALSE)),"",1)</f>
        <v/>
      </c>
      <c r="B1576" t="str">
        <f>IF(A1576=1,VLOOKUP(H1576,thru_backplane!$M$2:$N$901,2,FALSE), "")</f>
        <v/>
      </c>
      <c r="F1576" t="s">
        <v>4391</v>
      </c>
      <c r="H1576" t="s">
        <v>5828</v>
      </c>
      <c r="I1576" t="s">
        <v>7410</v>
      </c>
      <c r="J1576" t="s">
        <v>4391</v>
      </c>
      <c r="K1576" t="s">
        <v>4391</v>
      </c>
      <c r="L1576" t="s">
        <v>4391</v>
      </c>
      <c r="M1576" t="s">
        <v>4391</v>
      </c>
    </row>
    <row r="1577" spans="1:13" hidden="1" x14ac:dyDescent="0.25">
      <c r="A1577" t="str">
        <f>IF(ISNA(VLOOKUP(H1577,thru_backplane!$M$2:$M$901,1,FALSE)),"",1)</f>
        <v/>
      </c>
      <c r="B1577" t="str">
        <f>IF(A1577=1,VLOOKUP(H1577,thru_backplane!$M$2:$N$901,2,FALSE), "")</f>
        <v/>
      </c>
      <c r="F1577" t="s">
        <v>4391</v>
      </c>
      <c r="H1577" t="s">
        <v>5829</v>
      </c>
      <c r="I1577" t="s">
        <v>7410</v>
      </c>
      <c r="J1577" t="s">
        <v>4391</v>
      </c>
      <c r="K1577" t="s">
        <v>4391</v>
      </c>
      <c r="L1577" t="s">
        <v>4391</v>
      </c>
      <c r="M1577" t="s">
        <v>4391</v>
      </c>
    </row>
    <row r="1578" spans="1:13" hidden="1" x14ac:dyDescent="0.25">
      <c r="A1578" t="str">
        <f>IF(ISNA(VLOOKUP(H1578,thru_backplane!$M$2:$M$901,1,FALSE)),"",1)</f>
        <v/>
      </c>
      <c r="B1578" t="str">
        <f>IF(A1578=1,VLOOKUP(H1578,thru_backplane!$M$2:$N$901,2,FALSE), "")</f>
        <v/>
      </c>
      <c r="F1578" t="s">
        <v>4391</v>
      </c>
      <c r="H1578" t="s">
        <v>5830</v>
      </c>
      <c r="I1578" t="s">
        <v>7410</v>
      </c>
      <c r="J1578" t="s">
        <v>4391</v>
      </c>
      <c r="K1578" t="s">
        <v>4391</v>
      </c>
      <c r="L1578" t="s">
        <v>4391</v>
      </c>
      <c r="M1578" t="s">
        <v>4391</v>
      </c>
    </row>
    <row r="1579" spans="1:13" hidden="1" x14ac:dyDescent="0.25">
      <c r="A1579" t="str">
        <f>IF(ISNA(VLOOKUP(H1579,thru_backplane!$M$2:$M$901,1,FALSE)),"",1)</f>
        <v/>
      </c>
      <c r="B1579" t="str">
        <f>IF(A1579=1,VLOOKUP(H1579,thru_backplane!$M$2:$N$901,2,FALSE), "")</f>
        <v/>
      </c>
      <c r="F1579" t="s">
        <v>4391</v>
      </c>
      <c r="H1579" t="s">
        <v>5831</v>
      </c>
      <c r="I1579" t="s">
        <v>7410</v>
      </c>
      <c r="J1579" t="s">
        <v>4391</v>
      </c>
      <c r="K1579" t="s">
        <v>4391</v>
      </c>
      <c r="L1579" t="s">
        <v>4391</v>
      </c>
      <c r="M1579" t="s">
        <v>4391</v>
      </c>
    </row>
    <row r="1580" spans="1:13" hidden="1" x14ac:dyDescent="0.25">
      <c r="A1580" t="str">
        <f>IF(ISNA(VLOOKUP(H1580,thru_backplane!$M$2:$M$901,1,FALSE)),"",1)</f>
        <v/>
      </c>
      <c r="B1580" t="str">
        <f>IF(A1580=1,VLOOKUP(H1580,thru_backplane!$M$2:$N$901,2,FALSE), "")</f>
        <v/>
      </c>
      <c r="F1580" t="s">
        <v>4391</v>
      </c>
      <c r="H1580" t="s">
        <v>5832</v>
      </c>
      <c r="I1580" t="s">
        <v>7410</v>
      </c>
      <c r="J1580" t="s">
        <v>4391</v>
      </c>
      <c r="K1580" t="s">
        <v>4391</v>
      </c>
      <c r="L1580" t="s">
        <v>4391</v>
      </c>
      <c r="M1580" t="s">
        <v>4391</v>
      </c>
    </row>
    <row r="1581" spans="1:13" hidden="1" x14ac:dyDescent="0.25">
      <c r="A1581" t="str">
        <f>IF(ISNA(VLOOKUP(H1581,thru_backplane!$M$2:$M$901,1,FALSE)),"",1)</f>
        <v/>
      </c>
      <c r="B1581" t="str">
        <f>IF(A1581=1,VLOOKUP(H1581,thru_backplane!$M$2:$N$901,2,FALSE), "")</f>
        <v/>
      </c>
      <c r="F1581" t="s">
        <v>4391</v>
      </c>
      <c r="H1581" t="s">
        <v>5833</v>
      </c>
      <c r="I1581" t="s">
        <v>7410</v>
      </c>
      <c r="J1581" t="s">
        <v>4391</v>
      </c>
      <c r="K1581" t="s">
        <v>4391</v>
      </c>
      <c r="L1581" t="s">
        <v>4391</v>
      </c>
      <c r="M1581" t="s">
        <v>4391</v>
      </c>
    </row>
    <row r="1582" spans="1:13" hidden="1" x14ac:dyDescent="0.25">
      <c r="A1582" t="str">
        <f>IF(ISNA(VLOOKUP(H1582,thru_backplane!$M$2:$M$901,1,FALSE)),"",1)</f>
        <v/>
      </c>
      <c r="B1582" t="str">
        <f>IF(A1582=1,VLOOKUP(H1582,thru_backplane!$M$2:$N$901,2,FALSE), "")</f>
        <v/>
      </c>
      <c r="F1582" t="s">
        <v>4391</v>
      </c>
      <c r="H1582" t="s">
        <v>5834</v>
      </c>
      <c r="I1582" t="s">
        <v>7410</v>
      </c>
      <c r="J1582" t="s">
        <v>4391</v>
      </c>
      <c r="K1582" t="s">
        <v>4391</v>
      </c>
      <c r="L1582" t="s">
        <v>4391</v>
      </c>
      <c r="M1582" t="s">
        <v>4391</v>
      </c>
    </row>
    <row r="1583" spans="1:13" hidden="1" x14ac:dyDescent="0.25">
      <c r="A1583" t="str">
        <f>IF(ISNA(VLOOKUP(H1583,thru_backplane!$M$2:$M$901,1,FALSE)),"",1)</f>
        <v/>
      </c>
      <c r="B1583" t="str">
        <f>IF(A1583=1,VLOOKUP(H1583,thru_backplane!$M$2:$N$901,2,FALSE), "")</f>
        <v/>
      </c>
      <c r="F1583" t="s">
        <v>4391</v>
      </c>
      <c r="H1583" t="s">
        <v>5835</v>
      </c>
      <c r="I1583" t="s">
        <v>7410</v>
      </c>
      <c r="J1583" t="s">
        <v>4391</v>
      </c>
      <c r="K1583" t="s">
        <v>4391</v>
      </c>
      <c r="L1583" t="s">
        <v>4391</v>
      </c>
      <c r="M1583" t="s">
        <v>4391</v>
      </c>
    </row>
    <row r="1584" spans="1:13" hidden="1" x14ac:dyDescent="0.25">
      <c r="A1584" t="str">
        <f>IF(ISNA(VLOOKUP(H1584,thru_backplane!$M$2:$M$901,1,FALSE)),"",1)</f>
        <v/>
      </c>
      <c r="B1584" t="str">
        <f>IF(A1584=1,VLOOKUP(H1584,thru_backplane!$M$2:$N$901,2,FALSE), "")</f>
        <v/>
      </c>
      <c r="F1584" t="s">
        <v>4391</v>
      </c>
      <c r="H1584" t="s">
        <v>5836</v>
      </c>
      <c r="I1584" t="s">
        <v>7410</v>
      </c>
      <c r="J1584" t="s">
        <v>4391</v>
      </c>
      <c r="K1584" t="s">
        <v>4391</v>
      </c>
      <c r="L1584" t="s">
        <v>4391</v>
      </c>
      <c r="M1584" t="s">
        <v>4391</v>
      </c>
    </row>
    <row r="1585" spans="1:13" hidden="1" x14ac:dyDescent="0.25">
      <c r="A1585" t="str">
        <f>IF(ISNA(VLOOKUP(H1585,thru_backplane!$M$2:$M$901,1,FALSE)),"",1)</f>
        <v/>
      </c>
      <c r="B1585" t="str">
        <f>IF(A1585=1,VLOOKUP(H1585,thru_backplane!$M$2:$N$901,2,FALSE), "")</f>
        <v/>
      </c>
      <c r="F1585" t="s">
        <v>4391</v>
      </c>
      <c r="H1585" t="s">
        <v>5837</v>
      </c>
      <c r="I1585" t="s">
        <v>7410</v>
      </c>
      <c r="J1585" t="s">
        <v>4391</v>
      </c>
      <c r="K1585" t="s">
        <v>4391</v>
      </c>
      <c r="L1585" t="s">
        <v>4391</v>
      </c>
      <c r="M1585" t="s">
        <v>4391</v>
      </c>
    </row>
    <row r="1586" spans="1:13" hidden="1" x14ac:dyDescent="0.25">
      <c r="A1586" t="str">
        <f>IF(ISNA(VLOOKUP(H1586,thru_backplane!$M$2:$M$901,1,FALSE)),"",1)</f>
        <v/>
      </c>
      <c r="B1586" t="str">
        <f>IF(A1586=1,VLOOKUP(H1586,thru_backplane!$M$2:$N$901,2,FALSE), "")</f>
        <v/>
      </c>
      <c r="F1586" t="s">
        <v>4391</v>
      </c>
      <c r="H1586" t="s">
        <v>4369</v>
      </c>
      <c r="I1586" t="s">
        <v>7410</v>
      </c>
      <c r="J1586" t="s">
        <v>4391</v>
      </c>
      <c r="K1586" t="s">
        <v>4391</v>
      </c>
      <c r="L1586" t="s">
        <v>4391</v>
      </c>
      <c r="M1586" t="s">
        <v>4391</v>
      </c>
    </row>
    <row r="1587" spans="1:13" hidden="1" x14ac:dyDescent="0.25">
      <c r="A1587" t="str">
        <f>IF(ISNA(VLOOKUP(H1587,thru_backplane!$M$2:$M$901,1,FALSE)),"",1)</f>
        <v/>
      </c>
      <c r="B1587" t="str">
        <f>IF(A1587=1,VLOOKUP(H1587,thru_backplane!$M$2:$N$901,2,FALSE), "")</f>
        <v/>
      </c>
      <c r="F1587" t="s">
        <v>4391</v>
      </c>
      <c r="H1587" t="s">
        <v>5838</v>
      </c>
      <c r="I1587" t="s">
        <v>7410</v>
      </c>
      <c r="J1587" t="s">
        <v>4391</v>
      </c>
      <c r="K1587" t="s">
        <v>4391</v>
      </c>
      <c r="L1587" t="s">
        <v>4391</v>
      </c>
      <c r="M1587" t="s">
        <v>4391</v>
      </c>
    </row>
    <row r="1588" spans="1:13" hidden="1" x14ac:dyDescent="0.25">
      <c r="A1588" t="str">
        <f>IF(ISNA(VLOOKUP(H1588,thru_backplane!$M$2:$M$901,1,FALSE)),"",1)</f>
        <v/>
      </c>
      <c r="B1588" t="str">
        <f>IF(A1588=1,VLOOKUP(H1588,thru_backplane!$M$2:$N$901,2,FALSE), "")</f>
        <v/>
      </c>
      <c r="F1588" t="s">
        <v>4391</v>
      </c>
      <c r="H1588" t="s">
        <v>5839</v>
      </c>
      <c r="I1588" t="s">
        <v>7410</v>
      </c>
      <c r="J1588" t="s">
        <v>4391</v>
      </c>
      <c r="K1588" t="s">
        <v>4391</v>
      </c>
      <c r="L1588" t="s">
        <v>4391</v>
      </c>
      <c r="M1588" t="s">
        <v>4391</v>
      </c>
    </row>
    <row r="1589" spans="1:13" hidden="1" x14ac:dyDescent="0.25">
      <c r="A1589" t="str">
        <f>IF(ISNA(VLOOKUP(H1589,thru_backplane!$M$2:$M$901,1,FALSE)),"",1)</f>
        <v/>
      </c>
      <c r="B1589" t="str">
        <f>IF(A1589=1,VLOOKUP(H1589,thru_backplane!$M$2:$N$901,2,FALSE), "")</f>
        <v/>
      </c>
      <c r="F1589" t="s">
        <v>4391</v>
      </c>
      <c r="H1589" t="s">
        <v>5840</v>
      </c>
      <c r="I1589" t="s">
        <v>7410</v>
      </c>
      <c r="J1589" t="s">
        <v>4391</v>
      </c>
      <c r="K1589" t="s">
        <v>4391</v>
      </c>
      <c r="L1589" t="s">
        <v>4391</v>
      </c>
      <c r="M1589" t="s">
        <v>4391</v>
      </c>
    </row>
    <row r="1590" spans="1:13" hidden="1" x14ac:dyDescent="0.25">
      <c r="A1590" t="str">
        <f>IF(ISNA(VLOOKUP(H1590,thru_backplane!$M$2:$M$901,1,FALSE)),"",1)</f>
        <v/>
      </c>
      <c r="B1590" t="str">
        <f>IF(A1590=1,VLOOKUP(H1590,thru_backplane!$M$2:$N$901,2,FALSE), "")</f>
        <v/>
      </c>
      <c r="F1590" t="s">
        <v>4391</v>
      </c>
      <c r="H1590" t="s">
        <v>5841</v>
      </c>
      <c r="I1590" t="s">
        <v>7410</v>
      </c>
      <c r="J1590" t="s">
        <v>4391</v>
      </c>
      <c r="K1590" t="s">
        <v>4391</v>
      </c>
      <c r="L1590" t="s">
        <v>4391</v>
      </c>
      <c r="M1590" t="s">
        <v>4391</v>
      </c>
    </row>
    <row r="1591" spans="1:13" hidden="1" x14ac:dyDescent="0.25">
      <c r="A1591" t="str">
        <f>IF(ISNA(VLOOKUP(H1591,thru_backplane!$M$2:$M$901,1,FALSE)),"",1)</f>
        <v/>
      </c>
      <c r="B1591" t="str">
        <f>IF(A1591=1,VLOOKUP(H1591,thru_backplane!$M$2:$N$901,2,FALSE), "")</f>
        <v/>
      </c>
      <c r="F1591" t="s">
        <v>4391</v>
      </c>
      <c r="H1591" t="s">
        <v>5842</v>
      </c>
      <c r="I1591" t="s">
        <v>7410</v>
      </c>
      <c r="J1591" t="s">
        <v>4391</v>
      </c>
      <c r="K1591" t="s">
        <v>4391</v>
      </c>
      <c r="L1591" t="s">
        <v>4391</v>
      </c>
      <c r="M1591" t="s">
        <v>4391</v>
      </c>
    </row>
    <row r="1592" spans="1:13" hidden="1" x14ac:dyDescent="0.25">
      <c r="A1592" t="str">
        <f>IF(ISNA(VLOOKUP(H1592,thru_backplane!$M$2:$M$901,1,FALSE)),"",1)</f>
        <v/>
      </c>
      <c r="B1592" t="str">
        <f>IF(A1592=1,VLOOKUP(H1592,thru_backplane!$M$2:$N$901,2,FALSE), "")</f>
        <v/>
      </c>
      <c r="F1592" t="s">
        <v>4391</v>
      </c>
      <c r="H1592" t="s">
        <v>5843</v>
      </c>
      <c r="I1592" t="s">
        <v>7410</v>
      </c>
      <c r="J1592" t="s">
        <v>4391</v>
      </c>
      <c r="K1592" t="s">
        <v>4391</v>
      </c>
      <c r="L1592" t="s">
        <v>4391</v>
      </c>
      <c r="M1592" t="s">
        <v>4391</v>
      </c>
    </row>
    <row r="1593" spans="1:13" hidden="1" x14ac:dyDescent="0.25">
      <c r="A1593" t="str">
        <f>IF(ISNA(VLOOKUP(H1593,thru_backplane!$M$2:$M$901,1,FALSE)),"",1)</f>
        <v/>
      </c>
      <c r="B1593" t="str">
        <f>IF(A1593=1,VLOOKUP(H1593,thru_backplane!$M$2:$N$901,2,FALSE), "")</f>
        <v/>
      </c>
      <c r="F1593" t="s">
        <v>4391</v>
      </c>
      <c r="H1593" t="s">
        <v>5844</v>
      </c>
      <c r="I1593" t="s">
        <v>7410</v>
      </c>
      <c r="J1593" t="s">
        <v>4391</v>
      </c>
      <c r="K1593" t="s">
        <v>4391</v>
      </c>
      <c r="L1593" t="s">
        <v>4391</v>
      </c>
      <c r="M1593" t="s">
        <v>4391</v>
      </c>
    </row>
    <row r="1594" spans="1:13" hidden="1" x14ac:dyDescent="0.25">
      <c r="A1594" t="str">
        <f>IF(ISNA(VLOOKUP(H1594,thru_backplane!$M$2:$M$901,1,FALSE)),"",1)</f>
        <v/>
      </c>
      <c r="B1594" t="str">
        <f>IF(A1594=1,VLOOKUP(H1594,thru_backplane!$M$2:$N$901,2,FALSE), "")</f>
        <v/>
      </c>
      <c r="F1594" t="s">
        <v>4391</v>
      </c>
      <c r="H1594" t="s">
        <v>5845</v>
      </c>
      <c r="I1594" t="s">
        <v>7410</v>
      </c>
      <c r="J1594" t="s">
        <v>4391</v>
      </c>
      <c r="K1594" t="s">
        <v>4391</v>
      </c>
      <c r="L1594" t="s">
        <v>4391</v>
      </c>
      <c r="M1594" t="s">
        <v>4391</v>
      </c>
    </row>
    <row r="1595" spans="1:13" hidden="1" x14ac:dyDescent="0.25">
      <c r="A1595" t="str">
        <f>IF(ISNA(VLOOKUP(H1595,thru_backplane!$M$2:$M$901,1,FALSE)),"",1)</f>
        <v/>
      </c>
      <c r="B1595" t="str">
        <f>IF(A1595=1,VLOOKUP(H1595,thru_backplane!$M$2:$N$901,2,FALSE), "")</f>
        <v/>
      </c>
      <c r="F1595" t="s">
        <v>4391</v>
      </c>
      <c r="H1595" t="s">
        <v>5846</v>
      </c>
      <c r="I1595" t="s">
        <v>7410</v>
      </c>
      <c r="J1595" t="s">
        <v>4391</v>
      </c>
      <c r="K1595" t="s">
        <v>4391</v>
      </c>
      <c r="L1595" t="s">
        <v>4391</v>
      </c>
      <c r="M1595" t="s">
        <v>4391</v>
      </c>
    </row>
    <row r="1596" spans="1:13" hidden="1" x14ac:dyDescent="0.25">
      <c r="A1596" t="str">
        <f>IF(ISNA(VLOOKUP(H1596,thru_backplane!$M$2:$M$901,1,FALSE)),"",1)</f>
        <v/>
      </c>
      <c r="B1596" t="str">
        <f>IF(A1596=1,VLOOKUP(H1596,thru_backplane!$M$2:$N$901,2,FALSE), "")</f>
        <v/>
      </c>
      <c r="F1596" t="s">
        <v>4391</v>
      </c>
      <c r="H1596" t="s">
        <v>5847</v>
      </c>
      <c r="I1596" t="s">
        <v>7410</v>
      </c>
      <c r="J1596" t="s">
        <v>4391</v>
      </c>
      <c r="K1596" t="s">
        <v>4391</v>
      </c>
      <c r="L1596" t="s">
        <v>4391</v>
      </c>
      <c r="M1596" t="s">
        <v>4391</v>
      </c>
    </row>
    <row r="1597" spans="1:13" hidden="1" x14ac:dyDescent="0.25">
      <c r="A1597" t="str">
        <f>IF(ISNA(VLOOKUP(H1597,thru_backplane!$M$2:$M$901,1,FALSE)),"",1)</f>
        <v/>
      </c>
      <c r="B1597" t="str">
        <f>IF(A1597=1,VLOOKUP(H1597,thru_backplane!$M$2:$N$901,2,FALSE), "")</f>
        <v/>
      </c>
      <c r="F1597" t="s">
        <v>4391</v>
      </c>
      <c r="H1597" t="s">
        <v>5848</v>
      </c>
      <c r="I1597" t="s">
        <v>7410</v>
      </c>
      <c r="J1597" t="s">
        <v>4391</v>
      </c>
      <c r="K1597" t="s">
        <v>4391</v>
      </c>
      <c r="L1597" t="s">
        <v>4391</v>
      </c>
      <c r="M1597" t="s">
        <v>4391</v>
      </c>
    </row>
    <row r="1598" spans="1:13" hidden="1" x14ac:dyDescent="0.25">
      <c r="A1598" t="str">
        <f>IF(ISNA(VLOOKUP(H1598,thru_backplane!$M$2:$M$901,1,FALSE)),"",1)</f>
        <v/>
      </c>
      <c r="B1598" t="str">
        <f>IF(A1598=1,VLOOKUP(H1598,thru_backplane!$M$2:$N$901,2,FALSE), "")</f>
        <v/>
      </c>
      <c r="F1598" t="s">
        <v>4391</v>
      </c>
      <c r="H1598" t="s">
        <v>5849</v>
      </c>
      <c r="I1598" t="s">
        <v>7410</v>
      </c>
      <c r="J1598" t="s">
        <v>4391</v>
      </c>
      <c r="K1598" t="s">
        <v>4391</v>
      </c>
      <c r="L1598" t="s">
        <v>4391</v>
      </c>
      <c r="M1598" t="s">
        <v>4391</v>
      </c>
    </row>
    <row r="1599" spans="1:13" hidden="1" x14ac:dyDescent="0.25">
      <c r="A1599" t="str">
        <f>IF(ISNA(VLOOKUP(H1599,thru_backplane!$M$2:$M$901,1,FALSE)),"",1)</f>
        <v/>
      </c>
      <c r="B1599" t="str">
        <f>IF(A1599=1,VLOOKUP(H1599,thru_backplane!$M$2:$N$901,2,FALSE), "")</f>
        <v/>
      </c>
      <c r="F1599" t="s">
        <v>4391</v>
      </c>
      <c r="H1599" t="s">
        <v>5850</v>
      </c>
      <c r="I1599" t="s">
        <v>7410</v>
      </c>
      <c r="J1599" t="s">
        <v>4391</v>
      </c>
      <c r="K1599" t="s">
        <v>4391</v>
      </c>
      <c r="L1599" t="s">
        <v>4391</v>
      </c>
      <c r="M1599" t="s">
        <v>4391</v>
      </c>
    </row>
    <row r="1600" spans="1:13" hidden="1" x14ac:dyDescent="0.25">
      <c r="A1600" t="str">
        <f>IF(ISNA(VLOOKUP(H1600,thru_backplane!$M$2:$M$901,1,FALSE)),"",1)</f>
        <v/>
      </c>
      <c r="B1600" t="str">
        <f>IF(A1600=1,VLOOKUP(H1600,thru_backplane!$M$2:$N$901,2,FALSE), "")</f>
        <v/>
      </c>
      <c r="F1600" t="s">
        <v>4391</v>
      </c>
      <c r="H1600" t="s">
        <v>5851</v>
      </c>
      <c r="I1600" t="s">
        <v>7410</v>
      </c>
      <c r="J1600" t="s">
        <v>4391</v>
      </c>
      <c r="K1600" t="s">
        <v>4391</v>
      </c>
      <c r="L1600" t="s">
        <v>4391</v>
      </c>
      <c r="M1600" t="s">
        <v>4391</v>
      </c>
    </row>
    <row r="1601" spans="1:13" hidden="1" x14ac:dyDescent="0.25">
      <c r="A1601" t="str">
        <f>IF(ISNA(VLOOKUP(H1601,thru_backplane!$M$2:$M$901,1,FALSE)),"",1)</f>
        <v/>
      </c>
      <c r="B1601" t="str">
        <f>IF(A1601=1,VLOOKUP(H1601,thru_backplane!$M$2:$N$901,2,FALSE), "")</f>
        <v/>
      </c>
      <c r="F1601" t="s">
        <v>4391</v>
      </c>
      <c r="H1601" t="s">
        <v>5852</v>
      </c>
      <c r="I1601" t="s">
        <v>7410</v>
      </c>
      <c r="J1601" t="s">
        <v>4391</v>
      </c>
      <c r="K1601" t="s">
        <v>4391</v>
      </c>
      <c r="L1601" t="s">
        <v>4391</v>
      </c>
      <c r="M1601" t="s">
        <v>4391</v>
      </c>
    </row>
    <row r="1602" spans="1:13" hidden="1" x14ac:dyDescent="0.25">
      <c r="A1602" t="str">
        <f>IF(ISNA(VLOOKUP(H1602,thru_backplane!$M$2:$M$901,1,FALSE)),"",1)</f>
        <v/>
      </c>
      <c r="B1602" t="str">
        <f>IF(A1602=1,VLOOKUP(H1602,thru_backplane!$M$2:$N$901,2,FALSE), "")</f>
        <v/>
      </c>
      <c r="F1602" t="s">
        <v>4391</v>
      </c>
      <c r="H1602" t="s">
        <v>5853</v>
      </c>
      <c r="I1602" t="s">
        <v>7410</v>
      </c>
      <c r="J1602" t="s">
        <v>4391</v>
      </c>
      <c r="K1602" t="s">
        <v>4391</v>
      </c>
      <c r="L1602" t="s">
        <v>4391</v>
      </c>
      <c r="M1602" t="s">
        <v>4391</v>
      </c>
    </row>
    <row r="1603" spans="1:13" hidden="1" x14ac:dyDescent="0.25">
      <c r="A1603" t="str">
        <f>IF(ISNA(VLOOKUP(H1603,thru_backplane!$M$2:$M$901,1,FALSE)),"",1)</f>
        <v/>
      </c>
      <c r="B1603" t="str">
        <f>IF(A1603=1,VLOOKUP(H1603,thru_backplane!$M$2:$N$901,2,FALSE), "")</f>
        <v/>
      </c>
      <c r="F1603" t="s">
        <v>4391</v>
      </c>
      <c r="H1603" t="s">
        <v>5854</v>
      </c>
      <c r="I1603" t="s">
        <v>7410</v>
      </c>
      <c r="J1603" t="s">
        <v>4391</v>
      </c>
      <c r="K1603" t="s">
        <v>4391</v>
      </c>
      <c r="L1603" t="s">
        <v>4391</v>
      </c>
      <c r="M1603" t="s">
        <v>4391</v>
      </c>
    </row>
    <row r="1604" spans="1:13" hidden="1" x14ac:dyDescent="0.25">
      <c r="A1604" t="str">
        <f>IF(ISNA(VLOOKUP(H1604,thru_backplane!$M$2:$M$901,1,FALSE)),"",1)</f>
        <v/>
      </c>
      <c r="B1604" t="str">
        <f>IF(A1604=1,VLOOKUP(H1604,thru_backplane!$M$2:$N$901,2,FALSE), "")</f>
        <v/>
      </c>
      <c r="F1604" t="s">
        <v>4391</v>
      </c>
      <c r="H1604" t="s">
        <v>5855</v>
      </c>
      <c r="I1604" t="s">
        <v>7410</v>
      </c>
      <c r="J1604" t="s">
        <v>4391</v>
      </c>
      <c r="K1604" t="s">
        <v>4391</v>
      </c>
      <c r="L1604" t="s">
        <v>4391</v>
      </c>
      <c r="M1604" t="s">
        <v>4391</v>
      </c>
    </row>
    <row r="1605" spans="1:13" hidden="1" x14ac:dyDescent="0.25">
      <c r="A1605" t="str">
        <f>IF(ISNA(VLOOKUP(H1605,thru_backplane!$M$2:$M$901,1,FALSE)),"",1)</f>
        <v/>
      </c>
      <c r="B1605" t="str">
        <f>IF(A1605=1,VLOOKUP(H1605,thru_backplane!$M$2:$N$901,2,FALSE), "")</f>
        <v/>
      </c>
      <c r="F1605" t="s">
        <v>4391</v>
      </c>
      <c r="H1605" t="s">
        <v>5856</v>
      </c>
      <c r="I1605" t="s">
        <v>7410</v>
      </c>
      <c r="J1605" t="s">
        <v>4391</v>
      </c>
      <c r="K1605" t="s">
        <v>4391</v>
      </c>
      <c r="L1605" t="s">
        <v>4391</v>
      </c>
      <c r="M1605" t="s">
        <v>4391</v>
      </c>
    </row>
    <row r="1606" spans="1:13" hidden="1" x14ac:dyDescent="0.25">
      <c r="A1606" t="str">
        <f>IF(ISNA(VLOOKUP(H1606,thru_backplane!$M$2:$M$901,1,FALSE)),"",1)</f>
        <v/>
      </c>
      <c r="B1606" t="str">
        <f>IF(A1606=1,VLOOKUP(H1606,thru_backplane!$M$2:$N$901,2,FALSE), "")</f>
        <v/>
      </c>
      <c r="F1606" t="s">
        <v>4391</v>
      </c>
      <c r="H1606" t="s">
        <v>5857</v>
      </c>
      <c r="I1606" t="s">
        <v>7410</v>
      </c>
      <c r="J1606" t="s">
        <v>4391</v>
      </c>
      <c r="K1606" t="s">
        <v>4391</v>
      </c>
      <c r="L1606" t="s">
        <v>4391</v>
      </c>
      <c r="M1606" t="s">
        <v>4391</v>
      </c>
    </row>
    <row r="1607" spans="1:13" hidden="1" x14ac:dyDescent="0.25">
      <c r="A1607" t="str">
        <f>IF(ISNA(VLOOKUP(H1607,thru_backplane!$M$2:$M$901,1,FALSE)),"",1)</f>
        <v/>
      </c>
      <c r="B1607" t="str">
        <f>IF(A1607=1,VLOOKUP(H1607,thru_backplane!$M$2:$N$901,2,FALSE), "")</f>
        <v/>
      </c>
      <c r="F1607" t="s">
        <v>4391</v>
      </c>
      <c r="H1607" t="s">
        <v>5858</v>
      </c>
      <c r="I1607" t="s">
        <v>7410</v>
      </c>
      <c r="J1607" t="s">
        <v>4391</v>
      </c>
      <c r="K1607" t="s">
        <v>4391</v>
      </c>
      <c r="L1607" t="s">
        <v>4391</v>
      </c>
      <c r="M1607" t="s">
        <v>4391</v>
      </c>
    </row>
    <row r="1608" spans="1:13" hidden="1" x14ac:dyDescent="0.25">
      <c r="A1608" t="str">
        <f>IF(ISNA(VLOOKUP(H1608,thru_backplane!$M$2:$M$901,1,FALSE)),"",1)</f>
        <v/>
      </c>
      <c r="B1608" t="str">
        <f>IF(A1608=1,VLOOKUP(H1608,thru_backplane!$M$2:$N$901,2,FALSE), "")</f>
        <v/>
      </c>
      <c r="F1608" t="s">
        <v>4391</v>
      </c>
      <c r="H1608" t="s">
        <v>5859</v>
      </c>
      <c r="I1608" t="s">
        <v>7410</v>
      </c>
      <c r="J1608" t="s">
        <v>4391</v>
      </c>
      <c r="K1608" t="s">
        <v>4391</v>
      </c>
      <c r="L1608" t="s">
        <v>4391</v>
      </c>
      <c r="M1608" t="s">
        <v>4391</v>
      </c>
    </row>
    <row r="1609" spans="1:13" hidden="1" x14ac:dyDescent="0.25">
      <c r="A1609" t="str">
        <f>IF(ISNA(VLOOKUP(H1609,thru_backplane!$M$2:$M$901,1,FALSE)),"",1)</f>
        <v/>
      </c>
      <c r="B1609" t="str">
        <f>IF(A1609=1,VLOOKUP(H1609,thru_backplane!$M$2:$N$901,2,FALSE), "")</f>
        <v/>
      </c>
      <c r="F1609" t="s">
        <v>4391</v>
      </c>
      <c r="H1609" t="s">
        <v>5860</v>
      </c>
      <c r="I1609" t="s">
        <v>7410</v>
      </c>
      <c r="J1609" t="s">
        <v>4391</v>
      </c>
      <c r="K1609" t="s">
        <v>4391</v>
      </c>
      <c r="L1609" t="s">
        <v>4391</v>
      </c>
      <c r="M1609" t="s">
        <v>4391</v>
      </c>
    </row>
    <row r="1610" spans="1:13" hidden="1" x14ac:dyDescent="0.25">
      <c r="A1610" t="str">
        <f>IF(ISNA(VLOOKUP(H1610,thru_backplane!$M$2:$M$901,1,FALSE)),"",1)</f>
        <v/>
      </c>
      <c r="B1610" t="str">
        <f>IF(A1610=1,VLOOKUP(H1610,thru_backplane!$M$2:$N$901,2,FALSE), "")</f>
        <v/>
      </c>
      <c r="F1610" t="s">
        <v>4391</v>
      </c>
      <c r="H1610" t="s">
        <v>5861</v>
      </c>
      <c r="I1610" t="s">
        <v>7410</v>
      </c>
      <c r="J1610" t="s">
        <v>4391</v>
      </c>
      <c r="K1610" t="s">
        <v>4391</v>
      </c>
      <c r="L1610" t="s">
        <v>4391</v>
      </c>
      <c r="M1610" t="s">
        <v>4391</v>
      </c>
    </row>
    <row r="1611" spans="1:13" hidden="1" x14ac:dyDescent="0.25">
      <c r="A1611" t="str">
        <f>IF(ISNA(VLOOKUP(H1611,thru_backplane!$M$2:$M$901,1,FALSE)),"",1)</f>
        <v/>
      </c>
      <c r="B1611" t="str">
        <f>IF(A1611=1,VLOOKUP(H1611,thru_backplane!$M$2:$N$901,2,FALSE), "")</f>
        <v/>
      </c>
      <c r="F1611" t="s">
        <v>4391</v>
      </c>
      <c r="H1611" t="s">
        <v>5862</v>
      </c>
      <c r="I1611" t="s">
        <v>7410</v>
      </c>
      <c r="J1611" t="s">
        <v>4391</v>
      </c>
      <c r="K1611" t="s">
        <v>4391</v>
      </c>
      <c r="L1611" t="s">
        <v>4391</v>
      </c>
      <c r="M1611" t="s">
        <v>4391</v>
      </c>
    </row>
    <row r="1612" spans="1:13" hidden="1" x14ac:dyDescent="0.25">
      <c r="A1612" t="str">
        <f>IF(ISNA(VLOOKUP(H1612,thru_backplane!$M$2:$M$901,1,FALSE)),"",1)</f>
        <v/>
      </c>
      <c r="B1612" t="str">
        <f>IF(A1612=1,VLOOKUP(H1612,thru_backplane!$M$2:$N$901,2,FALSE), "")</f>
        <v/>
      </c>
      <c r="F1612" t="s">
        <v>4391</v>
      </c>
      <c r="H1612" t="s">
        <v>5863</v>
      </c>
      <c r="I1612" t="s">
        <v>7410</v>
      </c>
      <c r="J1612" t="s">
        <v>4391</v>
      </c>
      <c r="K1612" t="s">
        <v>4391</v>
      </c>
      <c r="L1612" t="s">
        <v>4391</v>
      </c>
      <c r="M1612" t="s">
        <v>4391</v>
      </c>
    </row>
    <row r="1613" spans="1:13" hidden="1" x14ac:dyDescent="0.25">
      <c r="A1613" t="str">
        <f>IF(ISNA(VLOOKUP(H1613,thru_backplane!$M$2:$M$901,1,FALSE)),"",1)</f>
        <v/>
      </c>
      <c r="B1613" t="str">
        <f>IF(A1613=1,VLOOKUP(H1613,thru_backplane!$M$2:$N$901,2,FALSE), "")</f>
        <v/>
      </c>
      <c r="F1613" t="s">
        <v>4391</v>
      </c>
      <c r="H1613" t="s">
        <v>5864</v>
      </c>
      <c r="I1613" t="s">
        <v>7410</v>
      </c>
      <c r="J1613" t="s">
        <v>4391</v>
      </c>
      <c r="K1613" t="s">
        <v>4391</v>
      </c>
      <c r="L1613" t="s">
        <v>4391</v>
      </c>
      <c r="M1613" t="s">
        <v>4391</v>
      </c>
    </row>
    <row r="1614" spans="1:13" hidden="1" x14ac:dyDescent="0.25">
      <c r="A1614" t="str">
        <f>IF(ISNA(VLOOKUP(H1614,thru_backplane!$M$2:$M$901,1,FALSE)),"",1)</f>
        <v/>
      </c>
      <c r="B1614" t="str">
        <f>IF(A1614=1,VLOOKUP(H1614,thru_backplane!$M$2:$N$901,2,FALSE), "")</f>
        <v/>
      </c>
      <c r="F1614" t="s">
        <v>4391</v>
      </c>
      <c r="H1614" t="s">
        <v>5865</v>
      </c>
      <c r="I1614" t="s">
        <v>7410</v>
      </c>
      <c r="J1614" t="s">
        <v>4391</v>
      </c>
      <c r="K1614" t="s">
        <v>4391</v>
      </c>
      <c r="L1614" t="s">
        <v>4391</v>
      </c>
      <c r="M1614" t="s">
        <v>4391</v>
      </c>
    </row>
    <row r="1615" spans="1:13" hidden="1" x14ac:dyDescent="0.25">
      <c r="A1615" t="str">
        <f>IF(ISNA(VLOOKUP(H1615,thru_backplane!$M$2:$M$901,1,FALSE)),"",1)</f>
        <v/>
      </c>
      <c r="B1615" t="str">
        <f>IF(A1615=1,VLOOKUP(H1615,thru_backplane!$M$2:$N$901,2,FALSE), "")</f>
        <v/>
      </c>
      <c r="F1615" t="s">
        <v>4391</v>
      </c>
      <c r="H1615" t="s">
        <v>5866</v>
      </c>
      <c r="I1615" t="s">
        <v>7410</v>
      </c>
      <c r="J1615" t="s">
        <v>4391</v>
      </c>
      <c r="K1615" t="s">
        <v>4391</v>
      </c>
      <c r="L1615" t="s">
        <v>4391</v>
      </c>
      <c r="M1615" t="s">
        <v>4391</v>
      </c>
    </row>
    <row r="1616" spans="1:13" hidden="1" x14ac:dyDescent="0.25">
      <c r="A1616" t="str">
        <f>IF(ISNA(VLOOKUP(H1616,thru_backplane!$M$2:$M$901,1,FALSE)),"",1)</f>
        <v/>
      </c>
      <c r="B1616" t="str">
        <f>IF(A1616=1,VLOOKUP(H1616,thru_backplane!$M$2:$N$901,2,FALSE), "")</f>
        <v/>
      </c>
      <c r="F1616" t="s">
        <v>4391</v>
      </c>
      <c r="H1616" t="s">
        <v>5867</v>
      </c>
      <c r="I1616" t="s">
        <v>7410</v>
      </c>
      <c r="J1616" t="s">
        <v>4391</v>
      </c>
      <c r="K1616" t="s">
        <v>4391</v>
      </c>
      <c r="L1616" t="s">
        <v>4391</v>
      </c>
      <c r="M1616" t="s">
        <v>4391</v>
      </c>
    </row>
    <row r="1617" spans="1:13" hidden="1" x14ac:dyDescent="0.25">
      <c r="A1617" t="str">
        <f>IF(ISNA(VLOOKUP(H1617,thru_backplane!$M$2:$M$901,1,FALSE)),"",1)</f>
        <v/>
      </c>
      <c r="B1617" t="str">
        <f>IF(A1617=1,VLOOKUP(H1617,thru_backplane!$M$2:$N$901,2,FALSE), "")</f>
        <v/>
      </c>
      <c r="F1617" t="s">
        <v>4391</v>
      </c>
      <c r="H1617" t="s">
        <v>5868</v>
      </c>
      <c r="I1617" t="s">
        <v>7410</v>
      </c>
      <c r="J1617" t="s">
        <v>4391</v>
      </c>
      <c r="K1617" t="s">
        <v>4391</v>
      </c>
      <c r="L1617" t="s">
        <v>4391</v>
      </c>
      <c r="M1617" t="s">
        <v>4391</v>
      </c>
    </row>
    <row r="1618" spans="1:13" hidden="1" x14ac:dyDescent="0.25">
      <c r="A1618" t="str">
        <f>IF(ISNA(VLOOKUP(H1618,thru_backplane!$M$2:$M$901,1,FALSE)),"",1)</f>
        <v/>
      </c>
      <c r="B1618" t="str">
        <f>IF(A1618=1,VLOOKUP(H1618,thru_backplane!$M$2:$N$901,2,FALSE), "")</f>
        <v/>
      </c>
      <c r="F1618" t="s">
        <v>4391</v>
      </c>
      <c r="H1618" t="s">
        <v>5869</v>
      </c>
      <c r="I1618" t="s">
        <v>7410</v>
      </c>
      <c r="J1618" t="s">
        <v>4391</v>
      </c>
      <c r="K1618" t="s">
        <v>4391</v>
      </c>
      <c r="L1618" t="s">
        <v>4391</v>
      </c>
      <c r="M1618" t="s">
        <v>4391</v>
      </c>
    </row>
    <row r="1619" spans="1:13" hidden="1" x14ac:dyDescent="0.25">
      <c r="A1619" t="str">
        <f>IF(ISNA(VLOOKUP(H1619,thru_backplane!$M$2:$M$901,1,FALSE)),"",1)</f>
        <v/>
      </c>
      <c r="B1619" t="str">
        <f>IF(A1619=1,VLOOKUP(H1619,thru_backplane!$M$2:$N$901,2,FALSE), "")</f>
        <v/>
      </c>
      <c r="F1619" t="s">
        <v>4391</v>
      </c>
      <c r="H1619" t="s">
        <v>5870</v>
      </c>
      <c r="I1619" t="s">
        <v>7410</v>
      </c>
      <c r="J1619" t="s">
        <v>4391</v>
      </c>
      <c r="K1619" t="s">
        <v>4391</v>
      </c>
      <c r="L1619" t="s">
        <v>4391</v>
      </c>
      <c r="M1619" t="s">
        <v>4391</v>
      </c>
    </row>
    <row r="1620" spans="1:13" hidden="1" x14ac:dyDescent="0.25">
      <c r="A1620" t="str">
        <f>IF(ISNA(VLOOKUP(H1620,thru_backplane!$M$2:$M$901,1,FALSE)),"",1)</f>
        <v/>
      </c>
      <c r="B1620" t="str">
        <f>IF(A1620=1,VLOOKUP(H1620,thru_backplane!$M$2:$N$901,2,FALSE), "")</f>
        <v/>
      </c>
      <c r="F1620" t="s">
        <v>4391</v>
      </c>
      <c r="H1620" t="s">
        <v>5871</v>
      </c>
      <c r="I1620" t="s">
        <v>7410</v>
      </c>
      <c r="J1620" t="s">
        <v>4391</v>
      </c>
      <c r="K1620" t="s">
        <v>4391</v>
      </c>
      <c r="L1620" t="s">
        <v>4391</v>
      </c>
      <c r="M1620" t="s">
        <v>4391</v>
      </c>
    </row>
    <row r="1621" spans="1:13" hidden="1" x14ac:dyDescent="0.25">
      <c r="A1621" t="str">
        <f>IF(ISNA(VLOOKUP(H1621,thru_backplane!$M$2:$M$901,1,FALSE)),"",1)</f>
        <v/>
      </c>
      <c r="B1621" t="str">
        <f>IF(A1621=1,VLOOKUP(H1621,thru_backplane!$M$2:$N$901,2,FALSE), "")</f>
        <v/>
      </c>
      <c r="F1621" t="s">
        <v>4391</v>
      </c>
      <c r="H1621" t="s">
        <v>5872</v>
      </c>
      <c r="I1621" t="s">
        <v>7410</v>
      </c>
      <c r="J1621" t="s">
        <v>4391</v>
      </c>
      <c r="K1621" t="s">
        <v>4391</v>
      </c>
      <c r="L1621" t="s">
        <v>4391</v>
      </c>
      <c r="M1621" t="s">
        <v>4391</v>
      </c>
    </row>
    <row r="1622" spans="1:13" hidden="1" x14ac:dyDescent="0.25">
      <c r="A1622" t="str">
        <f>IF(ISNA(VLOOKUP(H1622,thru_backplane!$M$2:$M$901,1,FALSE)),"",1)</f>
        <v/>
      </c>
      <c r="B1622" t="str">
        <f>IF(A1622=1,VLOOKUP(H1622,thru_backplane!$M$2:$N$901,2,FALSE), "")</f>
        <v/>
      </c>
      <c r="F1622" t="s">
        <v>4391</v>
      </c>
      <c r="H1622" t="s">
        <v>5873</v>
      </c>
      <c r="I1622" t="s">
        <v>7410</v>
      </c>
      <c r="J1622" t="s">
        <v>4391</v>
      </c>
      <c r="K1622" t="s">
        <v>4391</v>
      </c>
      <c r="L1622" t="s">
        <v>4391</v>
      </c>
      <c r="M1622" t="s">
        <v>4391</v>
      </c>
    </row>
    <row r="1623" spans="1:13" hidden="1" x14ac:dyDescent="0.25">
      <c r="A1623" t="str">
        <f>IF(ISNA(VLOOKUP(H1623,thru_backplane!$M$2:$M$901,1,FALSE)),"",1)</f>
        <v/>
      </c>
      <c r="B1623" t="str">
        <f>IF(A1623=1,VLOOKUP(H1623,thru_backplane!$M$2:$N$901,2,FALSE), "")</f>
        <v/>
      </c>
      <c r="F1623" t="s">
        <v>4391</v>
      </c>
      <c r="H1623" t="s">
        <v>5874</v>
      </c>
      <c r="I1623" t="s">
        <v>7410</v>
      </c>
      <c r="J1623" t="s">
        <v>4391</v>
      </c>
      <c r="K1623" t="s">
        <v>4391</v>
      </c>
      <c r="L1623" t="s">
        <v>4391</v>
      </c>
      <c r="M1623" t="s">
        <v>4391</v>
      </c>
    </row>
    <row r="1624" spans="1:13" hidden="1" x14ac:dyDescent="0.25">
      <c r="A1624" t="str">
        <f>IF(ISNA(VLOOKUP(H1624,thru_backplane!$M$2:$M$901,1,FALSE)),"",1)</f>
        <v/>
      </c>
      <c r="B1624" t="str">
        <f>IF(A1624=1,VLOOKUP(H1624,thru_backplane!$M$2:$N$901,2,FALSE), "")</f>
        <v/>
      </c>
      <c r="F1624" t="s">
        <v>4391</v>
      </c>
      <c r="H1624" t="s">
        <v>5875</v>
      </c>
      <c r="I1624" t="s">
        <v>7410</v>
      </c>
      <c r="J1624" t="s">
        <v>4391</v>
      </c>
      <c r="K1624" t="s">
        <v>4391</v>
      </c>
      <c r="L1624" t="s">
        <v>4391</v>
      </c>
      <c r="M1624" t="s">
        <v>4391</v>
      </c>
    </row>
    <row r="1625" spans="1:13" hidden="1" x14ac:dyDescent="0.25">
      <c r="A1625" t="str">
        <f>IF(ISNA(VLOOKUP(H1625,thru_backplane!$M$2:$M$901,1,FALSE)),"",1)</f>
        <v/>
      </c>
      <c r="B1625" t="str">
        <f>IF(A1625=1,VLOOKUP(H1625,thru_backplane!$M$2:$N$901,2,FALSE), "")</f>
        <v/>
      </c>
      <c r="F1625" t="s">
        <v>4391</v>
      </c>
      <c r="H1625" t="s">
        <v>5876</v>
      </c>
      <c r="I1625" t="s">
        <v>7410</v>
      </c>
      <c r="J1625" t="s">
        <v>4391</v>
      </c>
      <c r="K1625" t="s">
        <v>4391</v>
      </c>
      <c r="L1625" t="s">
        <v>4391</v>
      </c>
      <c r="M1625" t="s">
        <v>4391</v>
      </c>
    </row>
    <row r="1626" spans="1:13" hidden="1" x14ac:dyDescent="0.25">
      <c r="A1626" t="str">
        <f>IF(ISNA(VLOOKUP(H1626,thru_backplane!$M$2:$M$901,1,FALSE)),"",1)</f>
        <v/>
      </c>
      <c r="B1626" t="str">
        <f>IF(A1626=1,VLOOKUP(H1626,thru_backplane!$M$2:$N$901,2,FALSE), "")</f>
        <v/>
      </c>
      <c r="F1626" t="s">
        <v>4391</v>
      </c>
      <c r="H1626" t="s">
        <v>5877</v>
      </c>
      <c r="I1626" t="s">
        <v>7410</v>
      </c>
      <c r="J1626" t="s">
        <v>4391</v>
      </c>
      <c r="K1626" t="s">
        <v>4391</v>
      </c>
      <c r="L1626" t="s">
        <v>4391</v>
      </c>
      <c r="M1626" t="s">
        <v>4391</v>
      </c>
    </row>
    <row r="1627" spans="1:13" hidden="1" x14ac:dyDescent="0.25">
      <c r="A1627" t="str">
        <f>IF(ISNA(VLOOKUP(H1627,thru_backplane!$M$2:$M$901,1,FALSE)),"",1)</f>
        <v/>
      </c>
      <c r="B1627" t="str">
        <f>IF(A1627=1,VLOOKUP(H1627,thru_backplane!$M$2:$N$901,2,FALSE), "")</f>
        <v/>
      </c>
      <c r="F1627" t="s">
        <v>4391</v>
      </c>
      <c r="H1627" t="s">
        <v>5878</v>
      </c>
      <c r="I1627" t="s">
        <v>7410</v>
      </c>
      <c r="J1627" t="s">
        <v>4391</v>
      </c>
      <c r="K1627" t="s">
        <v>4391</v>
      </c>
      <c r="L1627" t="s">
        <v>4391</v>
      </c>
      <c r="M1627" t="s">
        <v>4391</v>
      </c>
    </row>
    <row r="1628" spans="1:13" hidden="1" x14ac:dyDescent="0.25">
      <c r="A1628" t="str">
        <f>IF(ISNA(VLOOKUP(H1628,thru_backplane!$M$2:$M$901,1,FALSE)),"",1)</f>
        <v/>
      </c>
      <c r="B1628" t="str">
        <f>IF(A1628=1,VLOOKUP(H1628,thru_backplane!$M$2:$N$901,2,FALSE), "")</f>
        <v/>
      </c>
      <c r="F1628" t="s">
        <v>4391</v>
      </c>
      <c r="H1628" t="s">
        <v>5879</v>
      </c>
      <c r="I1628" t="s">
        <v>7410</v>
      </c>
      <c r="J1628" t="s">
        <v>4391</v>
      </c>
      <c r="K1628" t="s">
        <v>4391</v>
      </c>
      <c r="L1628" t="s">
        <v>4391</v>
      </c>
      <c r="M1628" t="s">
        <v>4391</v>
      </c>
    </row>
    <row r="1629" spans="1:13" hidden="1" x14ac:dyDescent="0.25">
      <c r="A1629" t="str">
        <f>IF(ISNA(VLOOKUP(H1629,thru_backplane!$M$2:$M$901,1,FALSE)),"",1)</f>
        <v/>
      </c>
      <c r="B1629" t="str">
        <f>IF(A1629=1,VLOOKUP(H1629,thru_backplane!$M$2:$N$901,2,FALSE), "")</f>
        <v/>
      </c>
      <c r="F1629" t="s">
        <v>4391</v>
      </c>
      <c r="H1629" t="s">
        <v>5880</v>
      </c>
      <c r="I1629" t="s">
        <v>7410</v>
      </c>
      <c r="J1629" t="s">
        <v>4391</v>
      </c>
      <c r="K1629" t="s">
        <v>4391</v>
      </c>
      <c r="L1629" t="s">
        <v>4391</v>
      </c>
      <c r="M1629" t="s">
        <v>4391</v>
      </c>
    </row>
    <row r="1630" spans="1:13" hidden="1" x14ac:dyDescent="0.25">
      <c r="A1630" t="str">
        <f>IF(ISNA(VLOOKUP(H1630,thru_backplane!$M$2:$M$901,1,FALSE)),"",1)</f>
        <v/>
      </c>
      <c r="B1630" t="str">
        <f>IF(A1630=1,VLOOKUP(H1630,thru_backplane!$M$2:$N$901,2,FALSE), "")</f>
        <v/>
      </c>
      <c r="F1630" t="s">
        <v>4391</v>
      </c>
      <c r="H1630" t="s">
        <v>5881</v>
      </c>
      <c r="I1630" t="s">
        <v>7410</v>
      </c>
      <c r="J1630" t="s">
        <v>4391</v>
      </c>
      <c r="K1630" t="s">
        <v>4391</v>
      </c>
      <c r="L1630" t="s">
        <v>4391</v>
      </c>
      <c r="M1630" t="s">
        <v>4391</v>
      </c>
    </row>
    <row r="1631" spans="1:13" hidden="1" x14ac:dyDescent="0.25">
      <c r="A1631" t="str">
        <f>IF(ISNA(VLOOKUP(H1631,thru_backplane!$M$2:$M$901,1,FALSE)),"",1)</f>
        <v/>
      </c>
      <c r="B1631" t="str">
        <f>IF(A1631=1,VLOOKUP(H1631,thru_backplane!$M$2:$N$901,2,FALSE), "")</f>
        <v/>
      </c>
      <c r="F1631" t="s">
        <v>4391</v>
      </c>
      <c r="H1631" t="s">
        <v>5882</v>
      </c>
      <c r="I1631" t="s">
        <v>7410</v>
      </c>
      <c r="J1631" t="s">
        <v>4391</v>
      </c>
      <c r="K1631" t="s">
        <v>4391</v>
      </c>
      <c r="L1631" t="s">
        <v>4391</v>
      </c>
      <c r="M1631" t="s">
        <v>4391</v>
      </c>
    </row>
    <row r="1632" spans="1:13" hidden="1" x14ac:dyDescent="0.25">
      <c r="A1632" t="str">
        <f>IF(ISNA(VLOOKUP(H1632,thru_backplane!$M$2:$M$901,1,FALSE)),"",1)</f>
        <v/>
      </c>
      <c r="B1632" t="str">
        <f>IF(A1632=1,VLOOKUP(H1632,thru_backplane!$M$2:$N$901,2,FALSE), "")</f>
        <v/>
      </c>
      <c r="F1632" t="s">
        <v>4391</v>
      </c>
      <c r="H1632" t="s">
        <v>5883</v>
      </c>
      <c r="I1632" t="s">
        <v>7410</v>
      </c>
      <c r="J1632" t="s">
        <v>4391</v>
      </c>
      <c r="K1632" t="s">
        <v>4391</v>
      </c>
      <c r="L1632" t="s">
        <v>4391</v>
      </c>
      <c r="M1632" t="s">
        <v>4391</v>
      </c>
    </row>
    <row r="1633" spans="1:13" hidden="1" x14ac:dyDescent="0.25">
      <c r="A1633" t="str">
        <f>IF(ISNA(VLOOKUP(H1633,thru_backplane!$M$2:$M$901,1,FALSE)),"",1)</f>
        <v/>
      </c>
      <c r="B1633" t="str">
        <f>IF(A1633=1,VLOOKUP(H1633,thru_backplane!$M$2:$N$901,2,FALSE), "")</f>
        <v/>
      </c>
      <c r="F1633" t="s">
        <v>4391</v>
      </c>
      <c r="H1633" t="s">
        <v>5884</v>
      </c>
      <c r="I1633" t="s">
        <v>7410</v>
      </c>
      <c r="J1633" t="s">
        <v>4391</v>
      </c>
      <c r="K1633" t="s">
        <v>4391</v>
      </c>
      <c r="L1633" t="s">
        <v>4391</v>
      </c>
      <c r="M1633" t="s">
        <v>4391</v>
      </c>
    </row>
    <row r="1634" spans="1:13" hidden="1" x14ac:dyDescent="0.25">
      <c r="A1634" t="str">
        <f>IF(ISNA(VLOOKUP(H1634,thru_backplane!$M$2:$M$901,1,FALSE)),"",1)</f>
        <v/>
      </c>
      <c r="B1634" t="str">
        <f>IF(A1634=1,VLOOKUP(H1634,thru_backplane!$M$2:$N$901,2,FALSE), "")</f>
        <v/>
      </c>
      <c r="F1634" t="s">
        <v>4391</v>
      </c>
      <c r="H1634" t="s">
        <v>5885</v>
      </c>
      <c r="I1634" t="s">
        <v>7410</v>
      </c>
      <c r="J1634" t="s">
        <v>4391</v>
      </c>
      <c r="K1634" t="s">
        <v>4391</v>
      </c>
      <c r="L1634" t="s">
        <v>4391</v>
      </c>
      <c r="M1634" t="s">
        <v>4391</v>
      </c>
    </row>
    <row r="1635" spans="1:13" hidden="1" x14ac:dyDescent="0.25">
      <c r="A1635" t="str">
        <f>IF(ISNA(VLOOKUP(H1635,thru_backplane!$M$2:$M$901,1,FALSE)),"",1)</f>
        <v/>
      </c>
      <c r="B1635" t="str">
        <f>IF(A1635=1,VLOOKUP(H1635,thru_backplane!$M$2:$N$901,2,FALSE), "")</f>
        <v/>
      </c>
      <c r="F1635" t="s">
        <v>4391</v>
      </c>
      <c r="H1635" t="s">
        <v>4375</v>
      </c>
      <c r="I1635" t="s">
        <v>7410</v>
      </c>
      <c r="J1635" t="s">
        <v>4391</v>
      </c>
      <c r="K1635" t="s">
        <v>4391</v>
      </c>
      <c r="L1635" t="s">
        <v>4391</v>
      </c>
      <c r="M1635" t="s">
        <v>4391</v>
      </c>
    </row>
    <row r="1636" spans="1:13" hidden="1" x14ac:dyDescent="0.25">
      <c r="A1636" t="str">
        <f>IF(ISNA(VLOOKUP(H1636,thru_backplane!$M$2:$M$901,1,FALSE)),"",1)</f>
        <v/>
      </c>
      <c r="B1636" t="str">
        <f>IF(A1636=1,VLOOKUP(H1636,thru_backplane!$M$2:$N$901,2,FALSE), "")</f>
        <v/>
      </c>
      <c r="F1636" t="s">
        <v>4391</v>
      </c>
      <c r="H1636" t="s">
        <v>4362</v>
      </c>
      <c r="I1636" t="s">
        <v>7410</v>
      </c>
      <c r="J1636" t="s">
        <v>4391</v>
      </c>
      <c r="K1636" t="s">
        <v>4391</v>
      </c>
      <c r="L1636" t="s">
        <v>4391</v>
      </c>
      <c r="M1636" t="s">
        <v>4391</v>
      </c>
    </row>
    <row r="1637" spans="1:13" hidden="1" x14ac:dyDescent="0.25">
      <c r="A1637" t="str">
        <f>IF(ISNA(VLOOKUP(H1637,thru_backplane!$M$2:$M$901,1,FALSE)),"",1)</f>
        <v/>
      </c>
      <c r="B1637" t="str">
        <f>IF(A1637=1,VLOOKUP(H1637,thru_backplane!$M$2:$N$901,2,FALSE), "")</f>
        <v/>
      </c>
      <c r="F1637" t="s">
        <v>4391</v>
      </c>
      <c r="H1637" t="s">
        <v>5886</v>
      </c>
      <c r="I1637" t="s">
        <v>7410</v>
      </c>
      <c r="J1637" t="s">
        <v>4391</v>
      </c>
      <c r="K1637" t="s">
        <v>4391</v>
      </c>
      <c r="L1637" t="s">
        <v>4391</v>
      </c>
      <c r="M1637" t="s">
        <v>4391</v>
      </c>
    </row>
    <row r="1638" spans="1:13" hidden="1" x14ac:dyDescent="0.25">
      <c r="A1638" t="str">
        <f>IF(ISNA(VLOOKUP(H1638,thru_backplane!$M$2:$M$901,1,FALSE)),"",1)</f>
        <v/>
      </c>
      <c r="B1638" t="str">
        <f>IF(A1638=1,VLOOKUP(H1638,thru_backplane!$M$2:$N$901,2,FALSE), "")</f>
        <v/>
      </c>
      <c r="F1638" t="s">
        <v>4391</v>
      </c>
      <c r="H1638" t="s">
        <v>5887</v>
      </c>
      <c r="I1638" t="s">
        <v>7410</v>
      </c>
      <c r="J1638" t="s">
        <v>4391</v>
      </c>
      <c r="K1638" t="s">
        <v>4391</v>
      </c>
      <c r="L1638" t="s">
        <v>4391</v>
      </c>
      <c r="M1638" t="s">
        <v>4391</v>
      </c>
    </row>
    <row r="1639" spans="1:13" hidden="1" x14ac:dyDescent="0.25">
      <c r="A1639" t="str">
        <f>IF(ISNA(VLOOKUP(H1639,thru_backplane!$M$2:$M$901,1,FALSE)),"",1)</f>
        <v/>
      </c>
      <c r="B1639" t="str">
        <f>IF(A1639=1,VLOOKUP(H1639,thru_backplane!$M$2:$N$901,2,FALSE), "")</f>
        <v/>
      </c>
      <c r="F1639" t="s">
        <v>4391</v>
      </c>
      <c r="H1639" t="s">
        <v>5888</v>
      </c>
      <c r="I1639" t="s">
        <v>7410</v>
      </c>
      <c r="J1639" t="s">
        <v>4391</v>
      </c>
      <c r="K1639" t="s">
        <v>4391</v>
      </c>
      <c r="L1639" t="s">
        <v>4391</v>
      </c>
      <c r="M1639" t="s">
        <v>4391</v>
      </c>
    </row>
    <row r="1640" spans="1:13" hidden="1" x14ac:dyDescent="0.25">
      <c r="A1640" t="str">
        <f>IF(ISNA(VLOOKUP(H1640,thru_backplane!$M$2:$M$901,1,FALSE)),"",1)</f>
        <v/>
      </c>
      <c r="B1640" t="str">
        <f>IF(A1640=1,VLOOKUP(H1640,thru_backplane!$M$2:$N$901,2,FALSE), "")</f>
        <v/>
      </c>
      <c r="F1640" t="s">
        <v>4391</v>
      </c>
      <c r="H1640" t="s">
        <v>5889</v>
      </c>
      <c r="I1640" t="s">
        <v>7410</v>
      </c>
      <c r="J1640" t="s">
        <v>4391</v>
      </c>
      <c r="K1640" t="s">
        <v>4391</v>
      </c>
      <c r="L1640" t="s">
        <v>4391</v>
      </c>
      <c r="M1640" t="s">
        <v>4391</v>
      </c>
    </row>
    <row r="1641" spans="1:13" hidden="1" x14ac:dyDescent="0.25">
      <c r="A1641" t="str">
        <f>IF(ISNA(VLOOKUP(H1641,thru_backplane!$M$2:$M$901,1,FALSE)),"",1)</f>
        <v/>
      </c>
      <c r="B1641" t="str">
        <f>IF(A1641=1,VLOOKUP(H1641,thru_backplane!$M$2:$N$901,2,FALSE), "")</f>
        <v/>
      </c>
      <c r="F1641" t="s">
        <v>4391</v>
      </c>
      <c r="H1641" t="s">
        <v>5890</v>
      </c>
      <c r="I1641" t="s">
        <v>7410</v>
      </c>
      <c r="J1641" t="s">
        <v>4391</v>
      </c>
      <c r="K1641" t="s">
        <v>4391</v>
      </c>
      <c r="L1641" t="s">
        <v>4391</v>
      </c>
      <c r="M1641" t="s">
        <v>4391</v>
      </c>
    </row>
    <row r="1642" spans="1:13" hidden="1" x14ac:dyDescent="0.25">
      <c r="A1642" t="str">
        <f>IF(ISNA(VLOOKUP(H1642,thru_backplane!$M$2:$M$901,1,FALSE)),"",1)</f>
        <v/>
      </c>
      <c r="B1642" t="str">
        <f>IF(A1642=1,VLOOKUP(H1642,thru_backplane!$M$2:$N$901,2,FALSE), "")</f>
        <v/>
      </c>
      <c r="F1642" t="s">
        <v>4391</v>
      </c>
      <c r="H1642" t="s">
        <v>5891</v>
      </c>
      <c r="I1642" t="s">
        <v>7410</v>
      </c>
      <c r="J1642" t="s">
        <v>4391</v>
      </c>
      <c r="K1642" t="s">
        <v>4391</v>
      </c>
      <c r="L1642" t="s">
        <v>4391</v>
      </c>
      <c r="M1642" t="s">
        <v>4391</v>
      </c>
    </row>
    <row r="1643" spans="1:13" hidden="1" x14ac:dyDescent="0.25">
      <c r="A1643" t="str">
        <f>IF(ISNA(VLOOKUP(H1643,thru_backplane!$M$2:$M$901,1,FALSE)),"",1)</f>
        <v/>
      </c>
      <c r="B1643" t="str">
        <f>IF(A1643=1,VLOOKUP(H1643,thru_backplane!$M$2:$N$901,2,FALSE), "")</f>
        <v/>
      </c>
      <c r="F1643" t="s">
        <v>4391</v>
      </c>
      <c r="H1643" t="s">
        <v>5892</v>
      </c>
      <c r="I1643" t="s">
        <v>7410</v>
      </c>
      <c r="J1643" t="s">
        <v>4391</v>
      </c>
      <c r="K1643" t="s">
        <v>4391</v>
      </c>
      <c r="L1643" t="s">
        <v>4391</v>
      </c>
      <c r="M1643" t="s">
        <v>4391</v>
      </c>
    </row>
    <row r="1644" spans="1:13" hidden="1" x14ac:dyDescent="0.25">
      <c r="A1644" t="str">
        <f>IF(ISNA(VLOOKUP(H1644,thru_backplane!$M$2:$M$901,1,FALSE)),"",1)</f>
        <v/>
      </c>
      <c r="B1644" t="str">
        <f>IF(A1644=1,VLOOKUP(H1644,thru_backplane!$M$2:$N$901,2,FALSE), "")</f>
        <v/>
      </c>
      <c r="F1644" t="s">
        <v>4391</v>
      </c>
      <c r="H1644" t="s">
        <v>5893</v>
      </c>
      <c r="I1644" t="s">
        <v>7410</v>
      </c>
      <c r="J1644" t="s">
        <v>4391</v>
      </c>
      <c r="K1644" t="s">
        <v>4391</v>
      </c>
      <c r="L1644" t="s">
        <v>4391</v>
      </c>
      <c r="M1644" t="s">
        <v>4391</v>
      </c>
    </row>
    <row r="1645" spans="1:13" hidden="1" x14ac:dyDescent="0.25">
      <c r="A1645" t="str">
        <f>IF(ISNA(VLOOKUP(H1645,thru_backplane!$M$2:$M$901,1,FALSE)),"",1)</f>
        <v/>
      </c>
      <c r="B1645" t="str">
        <f>IF(A1645=1,VLOOKUP(H1645,thru_backplane!$M$2:$N$901,2,FALSE), "")</f>
        <v/>
      </c>
      <c r="F1645" t="s">
        <v>4391</v>
      </c>
      <c r="H1645" t="s">
        <v>5894</v>
      </c>
      <c r="I1645" t="s">
        <v>7410</v>
      </c>
      <c r="J1645" t="s">
        <v>4391</v>
      </c>
      <c r="K1645" t="s">
        <v>4391</v>
      </c>
      <c r="L1645" t="s">
        <v>4391</v>
      </c>
      <c r="M1645" t="s">
        <v>4391</v>
      </c>
    </row>
    <row r="1646" spans="1:13" hidden="1" x14ac:dyDescent="0.25">
      <c r="A1646" t="str">
        <f>IF(ISNA(VLOOKUP(H1646,thru_backplane!$M$2:$M$901,1,FALSE)),"",1)</f>
        <v/>
      </c>
      <c r="B1646" t="str">
        <f>IF(A1646=1,VLOOKUP(H1646,thru_backplane!$M$2:$N$901,2,FALSE), "")</f>
        <v/>
      </c>
      <c r="F1646" t="s">
        <v>4391</v>
      </c>
      <c r="H1646" t="s">
        <v>5895</v>
      </c>
      <c r="I1646" t="s">
        <v>7410</v>
      </c>
      <c r="J1646" t="s">
        <v>4391</v>
      </c>
      <c r="K1646" t="s">
        <v>4391</v>
      </c>
      <c r="L1646" t="s">
        <v>4391</v>
      </c>
      <c r="M1646" t="s">
        <v>4391</v>
      </c>
    </row>
    <row r="1647" spans="1:13" hidden="1" x14ac:dyDescent="0.25">
      <c r="A1647" t="str">
        <f>IF(ISNA(VLOOKUP(H1647,thru_backplane!$M$2:$M$901,1,FALSE)),"",1)</f>
        <v/>
      </c>
      <c r="B1647" t="str">
        <f>IF(A1647=1,VLOOKUP(H1647,thru_backplane!$M$2:$N$901,2,FALSE), "")</f>
        <v/>
      </c>
      <c r="F1647" t="s">
        <v>4391</v>
      </c>
      <c r="H1647" t="s">
        <v>5896</v>
      </c>
      <c r="I1647" t="s">
        <v>7410</v>
      </c>
      <c r="J1647" t="s">
        <v>4391</v>
      </c>
      <c r="K1647" t="s">
        <v>4391</v>
      </c>
      <c r="L1647" t="s">
        <v>4391</v>
      </c>
      <c r="M1647" t="s">
        <v>4391</v>
      </c>
    </row>
    <row r="1648" spans="1:13" hidden="1" x14ac:dyDescent="0.25">
      <c r="A1648" t="str">
        <f>IF(ISNA(VLOOKUP(H1648,thru_backplane!$M$2:$M$901,1,FALSE)),"",1)</f>
        <v/>
      </c>
      <c r="B1648" t="str">
        <f>IF(A1648=1,VLOOKUP(H1648,thru_backplane!$M$2:$N$901,2,FALSE), "")</f>
        <v/>
      </c>
      <c r="F1648" t="s">
        <v>4391</v>
      </c>
      <c r="H1648" t="s">
        <v>5897</v>
      </c>
      <c r="I1648" t="s">
        <v>7410</v>
      </c>
      <c r="J1648" t="s">
        <v>4391</v>
      </c>
      <c r="K1648" t="s">
        <v>4391</v>
      </c>
      <c r="L1648" t="s">
        <v>4391</v>
      </c>
      <c r="M1648" t="s">
        <v>4391</v>
      </c>
    </row>
    <row r="1649" spans="1:13" hidden="1" x14ac:dyDescent="0.25">
      <c r="A1649" t="str">
        <f>IF(ISNA(VLOOKUP(H1649,thru_backplane!$M$2:$M$901,1,FALSE)),"",1)</f>
        <v/>
      </c>
      <c r="B1649" t="str">
        <f>IF(A1649=1,VLOOKUP(H1649,thru_backplane!$M$2:$N$901,2,FALSE), "")</f>
        <v/>
      </c>
      <c r="F1649" t="s">
        <v>4391</v>
      </c>
      <c r="H1649" t="s">
        <v>5898</v>
      </c>
      <c r="I1649" t="s">
        <v>7410</v>
      </c>
      <c r="J1649" t="s">
        <v>4391</v>
      </c>
      <c r="K1649" t="s">
        <v>4391</v>
      </c>
      <c r="L1649" t="s">
        <v>4391</v>
      </c>
      <c r="M1649" t="s">
        <v>4391</v>
      </c>
    </row>
    <row r="1650" spans="1:13" hidden="1" x14ac:dyDescent="0.25">
      <c r="A1650" t="str">
        <f>IF(ISNA(VLOOKUP(H1650,thru_backplane!$M$2:$M$901,1,FALSE)),"",1)</f>
        <v/>
      </c>
      <c r="B1650" t="str">
        <f>IF(A1650=1,VLOOKUP(H1650,thru_backplane!$M$2:$N$901,2,FALSE), "")</f>
        <v/>
      </c>
      <c r="F1650" t="s">
        <v>4391</v>
      </c>
      <c r="H1650" t="s">
        <v>5899</v>
      </c>
      <c r="I1650" t="s">
        <v>7410</v>
      </c>
      <c r="J1650" t="s">
        <v>4391</v>
      </c>
      <c r="K1650" t="s">
        <v>4391</v>
      </c>
      <c r="L1650" t="s">
        <v>4391</v>
      </c>
      <c r="M1650" t="s">
        <v>4391</v>
      </c>
    </row>
    <row r="1651" spans="1:13" hidden="1" x14ac:dyDescent="0.25">
      <c r="A1651" t="str">
        <f>IF(ISNA(VLOOKUP(H1651,thru_backplane!$M$2:$M$901,1,FALSE)),"",1)</f>
        <v/>
      </c>
      <c r="B1651" t="str">
        <f>IF(A1651=1,VLOOKUP(H1651,thru_backplane!$M$2:$N$901,2,FALSE), "")</f>
        <v/>
      </c>
      <c r="F1651" t="s">
        <v>4391</v>
      </c>
      <c r="H1651" t="s">
        <v>5900</v>
      </c>
      <c r="I1651" t="s">
        <v>7410</v>
      </c>
      <c r="J1651" t="s">
        <v>4391</v>
      </c>
      <c r="K1651" t="s">
        <v>4391</v>
      </c>
      <c r="L1651" t="s">
        <v>4391</v>
      </c>
      <c r="M1651" t="s">
        <v>4391</v>
      </c>
    </row>
    <row r="1652" spans="1:13" hidden="1" x14ac:dyDescent="0.25">
      <c r="A1652" t="str">
        <f>IF(ISNA(VLOOKUP(H1652,thru_backplane!$M$2:$M$901,1,FALSE)),"",1)</f>
        <v/>
      </c>
      <c r="B1652" t="str">
        <f>IF(A1652=1,VLOOKUP(H1652,thru_backplane!$M$2:$N$901,2,FALSE), "")</f>
        <v/>
      </c>
      <c r="F1652" t="s">
        <v>4391</v>
      </c>
      <c r="H1652" t="s">
        <v>5901</v>
      </c>
      <c r="I1652" t="s">
        <v>7410</v>
      </c>
      <c r="J1652" t="s">
        <v>4391</v>
      </c>
      <c r="K1652" t="s">
        <v>4391</v>
      </c>
      <c r="L1652" t="s">
        <v>4391</v>
      </c>
      <c r="M1652" t="s">
        <v>4391</v>
      </c>
    </row>
    <row r="1653" spans="1:13" hidden="1" x14ac:dyDescent="0.25">
      <c r="A1653" t="str">
        <f>IF(ISNA(VLOOKUP(H1653,thru_backplane!$M$2:$M$901,1,FALSE)),"",1)</f>
        <v/>
      </c>
      <c r="B1653" t="str">
        <f>IF(A1653=1,VLOOKUP(H1653,thru_backplane!$M$2:$N$901,2,FALSE), "")</f>
        <v/>
      </c>
      <c r="F1653" t="s">
        <v>4391</v>
      </c>
      <c r="H1653" t="s">
        <v>5902</v>
      </c>
      <c r="I1653" t="s">
        <v>7410</v>
      </c>
      <c r="J1653" t="s">
        <v>4391</v>
      </c>
      <c r="K1653" t="s">
        <v>4391</v>
      </c>
      <c r="L1653" t="s">
        <v>4391</v>
      </c>
      <c r="M1653" t="s">
        <v>4391</v>
      </c>
    </row>
    <row r="1654" spans="1:13" hidden="1" x14ac:dyDescent="0.25">
      <c r="A1654" t="str">
        <f>IF(ISNA(VLOOKUP(H1654,thru_backplane!$M$2:$M$901,1,FALSE)),"",1)</f>
        <v/>
      </c>
      <c r="B1654" t="str">
        <f>IF(A1654=1,VLOOKUP(H1654,thru_backplane!$M$2:$N$901,2,FALSE), "")</f>
        <v/>
      </c>
      <c r="F1654" t="s">
        <v>4391</v>
      </c>
      <c r="H1654" t="s">
        <v>5903</v>
      </c>
      <c r="I1654" t="s">
        <v>7410</v>
      </c>
      <c r="J1654" t="s">
        <v>4391</v>
      </c>
      <c r="K1654" t="s">
        <v>4391</v>
      </c>
      <c r="L1654" t="s">
        <v>4391</v>
      </c>
      <c r="M1654" t="s">
        <v>4391</v>
      </c>
    </row>
    <row r="1655" spans="1:13" hidden="1" x14ac:dyDescent="0.25">
      <c r="A1655" t="str">
        <f>IF(ISNA(VLOOKUP(H1655,thru_backplane!$M$2:$M$901,1,FALSE)),"",1)</f>
        <v/>
      </c>
      <c r="B1655" t="str">
        <f>IF(A1655=1,VLOOKUP(H1655,thru_backplane!$M$2:$N$901,2,FALSE), "")</f>
        <v/>
      </c>
      <c r="F1655" t="s">
        <v>4391</v>
      </c>
      <c r="H1655" t="s">
        <v>5904</v>
      </c>
      <c r="I1655" t="s">
        <v>7410</v>
      </c>
      <c r="J1655" t="s">
        <v>4391</v>
      </c>
      <c r="K1655" t="s">
        <v>4391</v>
      </c>
      <c r="L1655" t="s">
        <v>4391</v>
      </c>
      <c r="M1655" t="s">
        <v>4391</v>
      </c>
    </row>
    <row r="1656" spans="1:13" hidden="1" x14ac:dyDescent="0.25">
      <c r="A1656" t="str">
        <f>IF(ISNA(VLOOKUP(H1656,thru_backplane!$M$2:$M$901,1,FALSE)),"",1)</f>
        <v/>
      </c>
      <c r="B1656" t="str">
        <f>IF(A1656=1,VLOOKUP(H1656,thru_backplane!$M$2:$N$901,2,FALSE), "")</f>
        <v/>
      </c>
      <c r="F1656" t="s">
        <v>4391</v>
      </c>
      <c r="H1656" t="s">
        <v>5905</v>
      </c>
      <c r="I1656" t="s">
        <v>7410</v>
      </c>
      <c r="J1656" t="s">
        <v>4391</v>
      </c>
      <c r="K1656" t="s">
        <v>4391</v>
      </c>
      <c r="L1656" t="s">
        <v>4391</v>
      </c>
      <c r="M1656" t="s">
        <v>4391</v>
      </c>
    </row>
    <row r="1657" spans="1:13" hidden="1" x14ac:dyDescent="0.25">
      <c r="A1657" t="str">
        <f>IF(ISNA(VLOOKUP(H1657,thru_backplane!$M$2:$M$901,1,FALSE)),"",1)</f>
        <v/>
      </c>
      <c r="B1657" t="str">
        <f>IF(A1657=1,VLOOKUP(H1657,thru_backplane!$M$2:$N$901,2,FALSE), "")</f>
        <v/>
      </c>
      <c r="F1657" t="s">
        <v>4391</v>
      </c>
      <c r="H1657" t="s">
        <v>5906</v>
      </c>
      <c r="I1657" t="s">
        <v>7410</v>
      </c>
      <c r="J1657" t="s">
        <v>4391</v>
      </c>
      <c r="K1657" t="s">
        <v>4391</v>
      </c>
      <c r="L1657" t="s">
        <v>4391</v>
      </c>
      <c r="M1657" t="s">
        <v>4391</v>
      </c>
    </row>
    <row r="1658" spans="1:13" hidden="1" x14ac:dyDescent="0.25">
      <c r="A1658" t="str">
        <f>IF(ISNA(VLOOKUP(H1658,thru_backplane!$M$2:$M$901,1,FALSE)),"",1)</f>
        <v/>
      </c>
      <c r="B1658" t="str">
        <f>IF(A1658=1,VLOOKUP(H1658,thru_backplane!$M$2:$N$901,2,FALSE), "")</f>
        <v/>
      </c>
      <c r="F1658" t="s">
        <v>4391</v>
      </c>
      <c r="H1658" t="s">
        <v>5907</v>
      </c>
      <c r="I1658" t="s">
        <v>7410</v>
      </c>
      <c r="J1658" t="s">
        <v>4391</v>
      </c>
      <c r="K1658" t="s">
        <v>4391</v>
      </c>
      <c r="L1658" t="s">
        <v>4391</v>
      </c>
      <c r="M1658" t="s">
        <v>4391</v>
      </c>
    </row>
    <row r="1659" spans="1:13" hidden="1" x14ac:dyDescent="0.25">
      <c r="A1659" t="str">
        <f>IF(ISNA(VLOOKUP(H1659,thru_backplane!$M$2:$M$901,1,FALSE)),"",1)</f>
        <v/>
      </c>
      <c r="B1659" t="str">
        <f>IF(A1659=1,VLOOKUP(H1659,thru_backplane!$M$2:$N$901,2,FALSE), "")</f>
        <v/>
      </c>
      <c r="F1659" t="s">
        <v>4391</v>
      </c>
      <c r="H1659" t="s">
        <v>5908</v>
      </c>
      <c r="I1659" t="s">
        <v>7410</v>
      </c>
      <c r="J1659" t="s">
        <v>4391</v>
      </c>
      <c r="K1659" t="s">
        <v>4391</v>
      </c>
      <c r="L1659" t="s">
        <v>4391</v>
      </c>
      <c r="M1659" t="s">
        <v>4391</v>
      </c>
    </row>
    <row r="1660" spans="1:13" hidden="1" x14ac:dyDescent="0.25">
      <c r="A1660" t="str">
        <f>IF(ISNA(VLOOKUP(H1660,thru_backplane!$M$2:$M$901,1,FALSE)),"",1)</f>
        <v/>
      </c>
      <c r="B1660" t="str">
        <f>IF(A1660=1,VLOOKUP(H1660,thru_backplane!$M$2:$N$901,2,FALSE), "")</f>
        <v/>
      </c>
      <c r="F1660" t="s">
        <v>4391</v>
      </c>
      <c r="H1660" t="s">
        <v>5909</v>
      </c>
      <c r="I1660" t="s">
        <v>7410</v>
      </c>
      <c r="J1660" t="s">
        <v>4391</v>
      </c>
      <c r="K1660" t="s">
        <v>4391</v>
      </c>
      <c r="L1660" t="s">
        <v>4391</v>
      </c>
      <c r="M1660" t="s">
        <v>4391</v>
      </c>
    </row>
    <row r="1661" spans="1:13" hidden="1" x14ac:dyDescent="0.25">
      <c r="A1661" t="str">
        <f>IF(ISNA(VLOOKUP(H1661,thru_backplane!$M$2:$M$901,1,FALSE)),"",1)</f>
        <v/>
      </c>
      <c r="B1661" t="str">
        <f>IF(A1661=1,VLOOKUP(H1661,thru_backplane!$M$2:$N$901,2,FALSE), "")</f>
        <v/>
      </c>
      <c r="F1661" t="s">
        <v>4391</v>
      </c>
      <c r="H1661" t="s">
        <v>5910</v>
      </c>
      <c r="I1661" t="s">
        <v>7410</v>
      </c>
      <c r="J1661" t="s">
        <v>4391</v>
      </c>
      <c r="K1661" t="s">
        <v>4391</v>
      </c>
      <c r="L1661" t="s">
        <v>4391</v>
      </c>
      <c r="M1661" t="s">
        <v>4391</v>
      </c>
    </row>
    <row r="1662" spans="1:13" hidden="1" x14ac:dyDescent="0.25">
      <c r="A1662" t="str">
        <f>IF(ISNA(VLOOKUP(H1662,thru_backplane!$M$2:$M$901,1,FALSE)),"",1)</f>
        <v/>
      </c>
      <c r="B1662" t="str">
        <f>IF(A1662=1,VLOOKUP(H1662,thru_backplane!$M$2:$N$901,2,FALSE), "")</f>
        <v/>
      </c>
      <c r="F1662" t="s">
        <v>4391</v>
      </c>
      <c r="H1662" t="s">
        <v>5911</v>
      </c>
      <c r="I1662" t="s">
        <v>7410</v>
      </c>
      <c r="J1662" t="s">
        <v>4391</v>
      </c>
      <c r="K1662" t="s">
        <v>4391</v>
      </c>
      <c r="L1662" t="s">
        <v>4391</v>
      </c>
      <c r="M1662" t="s">
        <v>4391</v>
      </c>
    </row>
    <row r="1663" spans="1:13" hidden="1" x14ac:dyDescent="0.25">
      <c r="A1663" t="str">
        <f>IF(ISNA(VLOOKUP(H1663,thru_backplane!$M$2:$M$901,1,FALSE)),"",1)</f>
        <v/>
      </c>
      <c r="B1663" t="str">
        <f>IF(A1663=1,VLOOKUP(H1663,thru_backplane!$M$2:$N$901,2,FALSE), "")</f>
        <v/>
      </c>
      <c r="F1663" t="s">
        <v>4391</v>
      </c>
      <c r="H1663" t="s">
        <v>5912</v>
      </c>
      <c r="I1663" t="s">
        <v>7410</v>
      </c>
      <c r="J1663" t="s">
        <v>4391</v>
      </c>
      <c r="K1663" t="s">
        <v>4391</v>
      </c>
      <c r="L1663" t="s">
        <v>4391</v>
      </c>
      <c r="M1663" t="s">
        <v>4391</v>
      </c>
    </row>
    <row r="1664" spans="1:13" hidden="1" x14ac:dyDescent="0.25">
      <c r="A1664" t="str">
        <f>IF(ISNA(VLOOKUP(H1664,thru_backplane!$M$2:$M$901,1,FALSE)),"",1)</f>
        <v/>
      </c>
      <c r="B1664" t="str">
        <f>IF(A1664=1,VLOOKUP(H1664,thru_backplane!$M$2:$N$901,2,FALSE), "")</f>
        <v/>
      </c>
      <c r="F1664" t="s">
        <v>4391</v>
      </c>
      <c r="H1664" t="s">
        <v>5913</v>
      </c>
      <c r="I1664" t="s">
        <v>7410</v>
      </c>
      <c r="J1664" t="s">
        <v>4391</v>
      </c>
      <c r="K1664" t="s">
        <v>4391</v>
      </c>
      <c r="L1664" t="s">
        <v>4391</v>
      </c>
      <c r="M1664" t="s">
        <v>4391</v>
      </c>
    </row>
    <row r="1665" spans="1:13" hidden="1" x14ac:dyDescent="0.25">
      <c r="A1665" t="str">
        <f>IF(ISNA(VLOOKUP(H1665,thru_backplane!$M$2:$M$901,1,FALSE)),"",1)</f>
        <v/>
      </c>
      <c r="B1665" t="str">
        <f>IF(A1665=1,VLOOKUP(H1665,thru_backplane!$M$2:$N$901,2,FALSE), "")</f>
        <v/>
      </c>
      <c r="F1665" t="s">
        <v>4391</v>
      </c>
      <c r="H1665" t="s">
        <v>5914</v>
      </c>
      <c r="I1665" t="s">
        <v>7410</v>
      </c>
      <c r="J1665" t="s">
        <v>4391</v>
      </c>
      <c r="K1665" t="s">
        <v>4391</v>
      </c>
      <c r="L1665" t="s">
        <v>4391</v>
      </c>
      <c r="M1665" t="s">
        <v>4391</v>
      </c>
    </row>
    <row r="1666" spans="1:13" hidden="1" x14ac:dyDescent="0.25">
      <c r="A1666" t="str">
        <f>IF(ISNA(VLOOKUP(H1666,thru_backplane!$M$2:$M$901,1,FALSE)),"",1)</f>
        <v/>
      </c>
      <c r="B1666" t="str">
        <f>IF(A1666=1,VLOOKUP(H1666,thru_backplane!$M$2:$N$901,2,FALSE), "")</f>
        <v/>
      </c>
      <c r="F1666" t="s">
        <v>4391</v>
      </c>
      <c r="H1666" t="s">
        <v>5915</v>
      </c>
      <c r="I1666" t="s">
        <v>7410</v>
      </c>
      <c r="J1666" t="s">
        <v>4391</v>
      </c>
      <c r="K1666" t="s">
        <v>4391</v>
      </c>
      <c r="L1666" t="s">
        <v>4391</v>
      </c>
      <c r="M1666" t="s">
        <v>4391</v>
      </c>
    </row>
    <row r="1667" spans="1:13" hidden="1" x14ac:dyDescent="0.25">
      <c r="A1667" t="str">
        <f>IF(ISNA(VLOOKUP(H1667,thru_backplane!$M$2:$M$901,1,FALSE)),"",1)</f>
        <v/>
      </c>
      <c r="B1667" t="str">
        <f>IF(A1667=1,VLOOKUP(H1667,thru_backplane!$M$2:$N$901,2,FALSE), "")</f>
        <v/>
      </c>
      <c r="F1667" t="s">
        <v>4391</v>
      </c>
      <c r="H1667" t="s">
        <v>5916</v>
      </c>
      <c r="I1667" t="s">
        <v>7410</v>
      </c>
      <c r="J1667" t="s">
        <v>4391</v>
      </c>
      <c r="K1667" t="s">
        <v>4391</v>
      </c>
      <c r="L1667" t="s">
        <v>4391</v>
      </c>
      <c r="M1667" t="s">
        <v>4391</v>
      </c>
    </row>
    <row r="1668" spans="1:13" hidden="1" x14ac:dyDescent="0.25">
      <c r="A1668" t="str">
        <f>IF(ISNA(VLOOKUP(H1668,thru_backplane!$M$2:$M$901,1,FALSE)),"",1)</f>
        <v/>
      </c>
      <c r="B1668" t="str">
        <f>IF(A1668=1,VLOOKUP(H1668,thru_backplane!$M$2:$N$901,2,FALSE), "")</f>
        <v/>
      </c>
      <c r="F1668" t="s">
        <v>4391</v>
      </c>
      <c r="H1668" t="s">
        <v>5917</v>
      </c>
      <c r="I1668" t="s">
        <v>7410</v>
      </c>
      <c r="J1668" t="s">
        <v>4391</v>
      </c>
      <c r="K1668" t="s">
        <v>4391</v>
      </c>
      <c r="L1668" t="s">
        <v>4391</v>
      </c>
      <c r="M1668" t="s">
        <v>4391</v>
      </c>
    </row>
    <row r="1669" spans="1:13" hidden="1" x14ac:dyDescent="0.25">
      <c r="A1669" t="str">
        <f>IF(ISNA(VLOOKUP(H1669,thru_backplane!$M$2:$M$901,1,FALSE)),"",1)</f>
        <v/>
      </c>
      <c r="B1669" t="str">
        <f>IF(A1669=1,VLOOKUP(H1669,thru_backplane!$M$2:$N$901,2,FALSE), "")</f>
        <v/>
      </c>
      <c r="F1669" t="s">
        <v>4391</v>
      </c>
      <c r="H1669" t="s">
        <v>5918</v>
      </c>
      <c r="I1669" t="s">
        <v>7410</v>
      </c>
      <c r="J1669" t="s">
        <v>4391</v>
      </c>
      <c r="K1669" t="s">
        <v>4391</v>
      </c>
      <c r="L1669" t="s">
        <v>4391</v>
      </c>
      <c r="M1669" t="s">
        <v>4391</v>
      </c>
    </row>
    <row r="1670" spans="1:13" hidden="1" x14ac:dyDescent="0.25">
      <c r="A1670" t="str">
        <f>IF(ISNA(VLOOKUP(H1670,thru_backplane!$M$2:$M$901,1,FALSE)),"",1)</f>
        <v/>
      </c>
      <c r="B1670" t="str">
        <f>IF(A1670=1,VLOOKUP(H1670,thru_backplane!$M$2:$N$901,2,FALSE), "")</f>
        <v/>
      </c>
      <c r="F1670" t="s">
        <v>4391</v>
      </c>
      <c r="H1670" t="s">
        <v>5919</v>
      </c>
      <c r="I1670" t="s">
        <v>7410</v>
      </c>
      <c r="J1670" t="s">
        <v>4391</v>
      </c>
      <c r="K1670" t="s">
        <v>4391</v>
      </c>
      <c r="L1670" t="s">
        <v>4391</v>
      </c>
      <c r="M1670" t="s">
        <v>4391</v>
      </c>
    </row>
    <row r="1671" spans="1:13" hidden="1" x14ac:dyDescent="0.25">
      <c r="A1671" t="str">
        <f>IF(ISNA(VLOOKUP(H1671,thru_backplane!$M$2:$M$901,1,FALSE)),"",1)</f>
        <v/>
      </c>
      <c r="B1671" t="str">
        <f>IF(A1671=1,VLOOKUP(H1671,thru_backplane!$M$2:$N$901,2,FALSE), "")</f>
        <v/>
      </c>
      <c r="F1671" t="s">
        <v>4391</v>
      </c>
      <c r="H1671" t="s">
        <v>5920</v>
      </c>
      <c r="I1671" t="s">
        <v>7410</v>
      </c>
      <c r="J1671" t="s">
        <v>4391</v>
      </c>
      <c r="K1671" t="s">
        <v>4391</v>
      </c>
      <c r="L1671" t="s">
        <v>4391</v>
      </c>
      <c r="M1671" t="s">
        <v>4391</v>
      </c>
    </row>
    <row r="1672" spans="1:13" hidden="1" x14ac:dyDescent="0.25">
      <c r="A1672" t="str">
        <f>IF(ISNA(VLOOKUP(H1672,thru_backplane!$M$2:$M$901,1,FALSE)),"",1)</f>
        <v/>
      </c>
      <c r="B1672" t="str">
        <f>IF(A1672=1,VLOOKUP(H1672,thru_backplane!$M$2:$N$901,2,FALSE), "")</f>
        <v/>
      </c>
      <c r="F1672" t="s">
        <v>4391</v>
      </c>
      <c r="H1672" t="s">
        <v>5921</v>
      </c>
      <c r="I1672" t="s">
        <v>7410</v>
      </c>
      <c r="J1672" t="s">
        <v>4391</v>
      </c>
      <c r="K1672" t="s">
        <v>4391</v>
      </c>
      <c r="L1672" t="s">
        <v>4391</v>
      </c>
      <c r="M1672" t="s">
        <v>4391</v>
      </c>
    </row>
    <row r="1673" spans="1:13" hidden="1" x14ac:dyDescent="0.25">
      <c r="A1673" t="str">
        <f>IF(ISNA(VLOOKUP(H1673,thru_backplane!$M$2:$M$901,1,FALSE)),"",1)</f>
        <v/>
      </c>
      <c r="B1673" t="str">
        <f>IF(A1673=1,VLOOKUP(H1673,thru_backplane!$M$2:$N$901,2,FALSE), "")</f>
        <v/>
      </c>
      <c r="F1673" t="s">
        <v>4391</v>
      </c>
      <c r="H1673" t="s">
        <v>5922</v>
      </c>
      <c r="I1673" t="s">
        <v>7410</v>
      </c>
      <c r="J1673" t="s">
        <v>4391</v>
      </c>
      <c r="K1673" t="s">
        <v>4391</v>
      </c>
      <c r="L1673" t="s">
        <v>4391</v>
      </c>
      <c r="M1673" t="s">
        <v>4391</v>
      </c>
    </row>
    <row r="1674" spans="1:13" hidden="1" x14ac:dyDescent="0.25">
      <c r="A1674" t="str">
        <f>IF(ISNA(VLOOKUP(H1674,thru_backplane!$M$2:$M$901,1,FALSE)),"",1)</f>
        <v/>
      </c>
      <c r="B1674" t="str">
        <f>IF(A1674=1,VLOOKUP(H1674,thru_backplane!$M$2:$N$901,2,FALSE), "")</f>
        <v/>
      </c>
      <c r="F1674" t="s">
        <v>4391</v>
      </c>
      <c r="H1674" t="s">
        <v>5923</v>
      </c>
      <c r="I1674" t="s">
        <v>7410</v>
      </c>
      <c r="J1674" t="s">
        <v>4391</v>
      </c>
      <c r="K1674" t="s">
        <v>4391</v>
      </c>
      <c r="L1674" t="s">
        <v>4391</v>
      </c>
      <c r="M1674" t="s">
        <v>4391</v>
      </c>
    </row>
    <row r="1675" spans="1:13" hidden="1" x14ac:dyDescent="0.25">
      <c r="A1675" t="str">
        <f>IF(ISNA(VLOOKUP(H1675,thru_backplane!$M$2:$M$901,1,FALSE)),"",1)</f>
        <v/>
      </c>
      <c r="B1675" t="str">
        <f>IF(A1675=1,VLOOKUP(H1675,thru_backplane!$M$2:$N$901,2,FALSE), "")</f>
        <v/>
      </c>
      <c r="F1675" t="s">
        <v>4391</v>
      </c>
      <c r="H1675" t="s">
        <v>5924</v>
      </c>
      <c r="I1675" t="s">
        <v>7410</v>
      </c>
      <c r="J1675" t="s">
        <v>4391</v>
      </c>
      <c r="K1675" t="s">
        <v>4391</v>
      </c>
      <c r="L1675" t="s">
        <v>4391</v>
      </c>
      <c r="M1675" t="s">
        <v>4391</v>
      </c>
    </row>
    <row r="1676" spans="1:13" hidden="1" x14ac:dyDescent="0.25">
      <c r="A1676" t="str">
        <f>IF(ISNA(VLOOKUP(H1676,thru_backplane!$M$2:$M$901,1,FALSE)),"",1)</f>
        <v/>
      </c>
      <c r="B1676" t="str">
        <f>IF(A1676=1,VLOOKUP(H1676,thru_backplane!$M$2:$N$901,2,FALSE), "")</f>
        <v/>
      </c>
      <c r="F1676" t="s">
        <v>4391</v>
      </c>
      <c r="H1676" t="s">
        <v>5925</v>
      </c>
      <c r="I1676" t="s">
        <v>7410</v>
      </c>
      <c r="J1676" t="s">
        <v>4391</v>
      </c>
      <c r="K1676" t="s">
        <v>4391</v>
      </c>
      <c r="L1676" t="s">
        <v>4391</v>
      </c>
      <c r="M1676" t="s">
        <v>4391</v>
      </c>
    </row>
    <row r="1677" spans="1:13" hidden="1" x14ac:dyDescent="0.25">
      <c r="A1677" t="str">
        <f>IF(ISNA(VLOOKUP(H1677,thru_backplane!$M$2:$M$901,1,FALSE)),"",1)</f>
        <v/>
      </c>
      <c r="B1677" t="str">
        <f>IF(A1677=1,VLOOKUP(H1677,thru_backplane!$M$2:$N$901,2,FALSE), "")</f>
        <v/>
      </c>
      <c r="F1677" t="s">
        <v>4391</v>
      </c>
      <c r="H1677" t="s">
        <v>5926</v>
      </c>
      <c r="I1677" t="s">
        <v>7410</v>
      </c>
      <c r="J1677" t="s">
        <v>4391</v>
      </c>
      <c r="K1677" t="s">
        <v>4391</v>
      </c>
      <c r="L1677" t="s">
        <v>4391</v>
      </c>
      <c r="M1677" t="s">
        <v>4391</v>
      </c>
    </row>
    <row r="1678" spans="1:13" hidden="1" x14ac:dyDescent="0.25">
      <c r="A1678" t="str">
        <f>IF(ISNA(VLOOKUP(H1678,thru_backplane!$M$2:$M$901,1,FALSE)),"",1)</f>
        <v/>
      </c>
      <c r="B1678" t="str">
        <f>IF(A1678=1,VLOOKUP(H1678,thru_backplane!$M$2:$N$901,2,FALSE), "")</f>
        <v/>
      </c>
      <c r="F1678" t="s">
        <v>4391</v>
      </c>
      <c r="H1678" t="s">
        <v>5927</v>
      </c>
      <c r="I1678" t="s">
        <v>7410</v>
      </c>
      <c r="J1678" t="s">
        <v>4391</v>
      </c>
      <c r="K1678" t="s">
        <v>4391</v>
      </c>
      <c r="L1678" t="s">
        <v>4391</v>
      </c>
      <c r="M1678" t="s">
        <v>4391</v>
      </c>
    </row>
    <row r="1679" spans="1:13" hidden="1" x14ac:dyDescent="0.25">
      <c r="A1679" t="str">
        <f>IF(ISNA(VLOOKUP(H1679,thru_backplane!$M$2:$M$901,1,FALSE)),"",1)</f>
        <v/>
      </c>
      <c r="B1679" t="str">
        <f>IF(A1679=1,VLOOKUP(H1679,thru_backplane!$M$2:$N$901,2,FALSE), "")</f>
        <v/>
      </c>
      <c r="F1679" t="s">
        <v>4391</v>
      </c>
      <c r="H1679" t="s">
        <v>5928</v>
      </c>
      <c r="I1679" t="s">
        <v>7410</v>
      </c>
      <c r="J1679" t="s">
        <v>4391</v>
      </c>
      <c r="K1679" t="s">
        <v>4391</v>
      </c>
      <c r="L1679" t="s">
        <v>4391</v>
      </c>
      <c r="M1679" t="s">
        <v>4391</v>
      </c>
    </row>
    <row r="1680" spans="1:13" hidden="1" x14ac:dyDescent="0.25">
      <c r="A1680" t="str">
        <f>IF(ISNA(VLOOKUP(H1680,thru_backplane!$M$2:$M$901,1,FALSE)),"",1)</f>
        <v/>
      </c>
      <c r="B1680" t="str">
        <f>IF(A1680=1,VLOOKUP(H1680,thru_backplane!$M$2:$N$901,2,FALSE), "")</f>
        <v/>
      </c>
      <c r="F1680" t="s">
        <v>4391</v>
      </c>
      <c r="H1680" t="s">
        <v>5929</v>
      </c>
      <c r="I1680" t="s">
        <v>7410</v>
      </c>
      <c r="J1680" t="s">
        <v>4391</v>
      </c>
      <c r="K1680" t="s">
        <v>4391</v>
      </c>
      <c r="L1680" t="s">
        <v>4391</v>
      </c>
      <c r="M1680" t="s">
        <v>4391</v>
      </c>
    </row>
    <row r="1681" spans="1:13" hidden="1" x14ac:dyDescent="0.25">
      <c r="A1681" t="str">
        <f>IF(ISNA(VLOOKUP(H1681,thru_backplane!$M$2:$M$901,1,FALSE)),"",1)</f>
        <v/>
      </c>
      <c r="B1681" t="str">
        <f>IF(A1681=1,VLOOKUP(H1681,thru_backplane!$M$2:$N$901,2,FALSE), "")</f>
        <v/>
      </c>
      <c r="F1681" t="s">
        <v>4391</v>
      </c>
      <c r="H1681" t="s">
        <v>5930</v>
      </c>
      <c r="I1681" t="s">
        <v>7410</v>
      </c>
      <c r="J1681" t="s">
        <v>4391</v>
      </c>
      <c r="K1681" t="s">
        <v>4391</v>
      </c>
      <c r="L1681" t="s">
        <v>4391</v>
      </c>
      <c r="M1681" t="s">
        <v>4391</v>
      </c>
    </row>
    <row r="1682" spans="1:13" hidden="1" x14ac:dyDescent="0.25">
      <c r="A1682" t="str">
        <f>IF(ISNA(VLOOKUP(H1682,thru_backplane!$M$2:$M$901,1,FALSE)),"",1)</f>
        <v/>
      </c>
      <c r="B1682" t="str">
        <f>IF(A1682=1,VLOOKUP(H1682,thru_backplane!$M$2:$N$901,2,FALSE), "")</f>
        <v/>
      </c>
      <c r="F1682" t="s">
        <v>4391</v>
      </c>
      <c r="H1682" t="s">
        <v>5931</v>
      </c>
      <c r="I1682" t="s">
        <v>7410</v>
      </c>
      <c r="J1682" t="s">
        <v>4391</v>
      </c>
      <c r="K1682" t="s">
        <v>4391</v>
      </c>
      <c r="L1682" t="s">
        <v>4391</v>
      </c>
      <c r="M1682" t="s">
        <v>4391</v>
      </c>
    </row>
    <row r="1683" spans="1:13" hidden="1" x14ac:dyDescent="0.25">
      <c r="A1683" t="str">
        <f>IF(ISNA(VLOOKUP(H1683,thru_backplane!$M$2:$M$901,1,FALSE)),"",1)</f>
        <v/>
      </c>
      <c r="B1683" t="str">
        <f>IF(A1683=1,VLOOKUP(H1683,thru_backplane!$M$2:$N$901,2,FALSE), "")</f>
        <v/>
      </c>
      <c r="F1683" t="s">
        <v>4391</v>
      </c>
      <c r="H1683" t="s">
        <v>5932</v>
      </c>
      <c r="I1683" t="s">
        <v>7410</v>
      </c>
      <c r="J1683" t="s">
        <v>4391</v>
      </c>
      <c r="K1683" t="s">
        <v>4391</v>
      </c>
      <c r="L1683" t="s">
        <v>4391</v>
      </c>
      <c r="M1683" t="s">
        <v>4391</v>
      </c>
    </row>
    <row r="1684" spans="1:13" hidden="1" x14ac:dyDescent="0.25">
      <c r="A1684" t="str">
        <f>IF(ISNA(VLOOKUP(H1684,thru_backplane!$M$2:$M$901,1,FALSE)),"",1)</f>
        <v/>
      </c>
      <c r="B1684" t="str">
        <f>IF(A1684=1,VLOOKUP(H1684,thru_backplane!$M$2:$N$901,2,FALSE), "")</f>
        <v/>
      </c>
      <c r="F1684" t="s">
        <v>4391</v>
      </c>
      <c r="H1684" t="s">
        <v>5933</v>
      </c>
      <c r="I1684" t="s">
        <v>7410</v>
      </c>
      <c r="J1684" t="s">
        <v>4391</v>
      </c>
      <c r="K1684" t="s">
        <v>4391</v>
      </c>
      <c r="L1684" t="s">
        <v>4391</v>
      </c>
      <c r="M1684" t="s">
        <v>4391</v>
      </c>
    </row>
    <row r="1685" spans="1:13" hidden="1" x14ac:dyDescent="0.25">
      <c r="A1685" t="str">
        <f>IF(ISNA(VLOOKUP(H1685,thru_backplane!$M$2:$M$901,1,FALSE)),"",1)</f>
        <v/>
      </c>
      <c r="B1685" t="str">
        <f>IF(A1685=1,VLOOKUP(H1685,thru_backplane!$M$2:$N$901,2,FALSE), "")</f>
        <v/>
      </c>
      <c r="F1685" t="s">
        <v>4391</v>
      </c>
      <c r="H1685" t="s">
        <v>5934</v>
      </c>
      <c r="I1685" t="s">
        <v>7410</v>
      </c>
      <c r="J1685" t="s">
        <v>4391</v>
      </c>
      <c r="K1685" t="s">
        <v>4391</v>
      </c>
      <c r="L1685" t="s">
        <v>4391</v>
      </c>
      <c r="M1685" t="s">
        <v>4391</v>
      </c>
    </row>
    <row r="1686" spans="1:13" hidden="1" x14ac:dyDescent="0.25">
      <c r="A1686" t="str">
        <f>IF(ISNA(VLOOKUP(H1686,thru_backplane!$M$2:$M$901,1,FALSE)),"",1)</f>
        <v/>
      </c>
      <c r="B1686" t="str">
        <f>IF(A1686=1,VLOOKUP(H1686,thru_backplane!$M$2:$N$901,2,FALSE), "")</f>
        <v/>
      </c>
      <c r="F1686" t="s">
        <v>4391</v>
      </c>
      <c r="H1686" t="s">
        <v>5935</v>
      </c>
      <c r="I1686" t="s">
        <v>7410</v>
      </c>
      <c r="J1686" t="s">
        <v>4391</v>
      </c>
      <c r="K1686" t="s">
        <v>4391</v>
      </c>
      <c r="L1686" t="s">
        <v>4391</v>
      </c>
      <c r="M1686" t="s">
        <v>4391</v>
      </c>
    </row>
    <row r="1687" spans="1:13" hidden="1" x14ac:dyDescent="0.25">
      <c r="A1687" t="str">
        <f>IF(ISNA(VLOOKUP(H1687,thru_backplane!$M$2:$M$901,1,FALSE)),"",1)</f>
        <v/>
      </c>
      <c r="B1687" t="str">
        <f>IF(A1687=1,VLOOKUP(H1687,thru_backplane!$M$2:$N$901,2,FALSE), "")</f>
        <v/>
      </c>
      <c r="F1687" t="s">
        <v>4391</v>
      </c>
      <c r="H1687" t="s">
        <v>5936</v>
      </c>
      <c r="I1687" t="s">
        <v>7410</v>
      </c>
      <c r="J1687" t="s">
        <v>4391</v>
      </c>
      <c r="K1687" t="s">
        <v>4391</v>
      </c>
      <c r="L1687" t="s">
        <v>4391</v>
      </c>
      <c r="M1687" t="s">
        <v>4391</v>
      </c>
    </row>
    <row r="1688" spans="1:13" hidden="1" x14ac:dyDescent="0.25">
      <c r="A1688" t="str">
        <f>IF(ISNA(VLOOKUP(H1688,thru_backplane!$M$2:$M$901,1,FALSE)),"",1)</f>
        <v/>
      </c>
      <c r="B1688" t="str">
        <f>IF(A1688=1,VLOOKUP(H1688,thru_backplane!$M$2:$N$901,2,FALSE), "")</f>
        <v/>
      </c>
      <c r="F1688" t="s">
        <v>4391</v>
      </c>
      <c r="H1688" t="s">
        <v>5937</v>
      </c>
      <c r="I1688" t="s">
        <v>7410</v>
      </c>
      <c r="J1688" t="s">
        <v>4391</v>
      </c>
      <c r="K1688" t="s">
        <v>4391</v>
      </c>
      <c r="L1688" t="s">
        <v>4391</v>
      </c>
      <c r="M1688" t="s">
        <v>4391</v>
      </c>
    </row>
    <row r="1689" spans="1:13" hidden="1" x14ac:dyDescent="0.25">
      <c r="A1689" t="str">
        <f>IF(ISNA(VLOOKUP(H1689,thru_backplane!$M$2:$M$901,1,FALSE)),"",1)</f>
        <v/>
      </c>
      <c r="B1689" t="str">
        <f>IF(A1689=1,VLOOKUP(H1689,thru_backplane!$M$2:$N$901,2,FALSE), "")</f>
        <v/>
      </c>
      <c r="F1689" t="s">
        <v>4391</v>
      </c>
      <c r="H1689" t="s">
        <v>5938</v>
      </c>
      <c r="I1689" t="s">
        <v>7410</v>
      </c>
      <c r="J1689" t="s">
        <v>4391</v>
      </c>
      <c r="K1689" t="s">
        <v>4391</v>
      </c>
      <c r="L1689" t="s">
        <v>4391</v>
      </c>
      <c r="M1689" t="s">
        <v>4391</v>
      </c>
    </row>
    <row r="1690" spans="1:13" hidden="1" x14ac:dyDescent="0.25">
      <c r="A1690" t="str">
        <f>IF(ISNA(VLOOKUP(H1690,thru_backplane!$M$2:$M$901,1,FALSE)),"",1)</f>
        <v/>
      </c>
      <c r="B1690" t="str">
        <f>IF(A1690=1,VLOOKUP(H1690,thru_backplane!$M$2:$N$901,2,FALSE), "")</f>
        <v/>
      </c>
      <c r="F1690" t="s">
        <v>4391</v>
      </c>
      <c r="H1690" t="s">
        <v>5939</v>
      </c>
      <c r="I1690" t="s">
        <v>7410</v>
      </c>
      <c r="J1690" t="s">
        <v>4391</v>
      </c>
      <c r="K1690" t="s">
        <v>4391</v>
      </c>
      <c r="L1690" t="s">
        <v>4391</v>
      </c>
      <c r="M1690" t="s">
        <v>4391</v>
      </c>
    </row>
    <row r="1691" spans="1:13" hidden="1" x14ac:dyDescent="0.25">
      <c r="A1691" t="str">
        <f>IF(ISNA(VLOOKUP(H1691,thru_backplane!$M$2:$M$901,1,FALSE)),"",1)</f>
        <v/>
      </c>
      <c r="B1691" t="str">
        <f>IF(A1691=1,VLOOKUP(H1691,thru_backplane!$M$2:$N$901,2,FALSE), "")</f>
        <v/>
      </c>
      <c r="F1691" t="s">
        <v>4391</v>
      </c>
      <c r="H1691" t="s">
        <v>5940</v>
      </c>
      <c r="I1691" t="s">
        <v>7410</v>
      </c>
      <c r="J1691" t="s">
        <v>4391</v>
      </c>
      <c r="K1691" t="s">
        <v>4391</v>
      </c>
      <c r="L1691" t="s">
        <v>4391</v>
      </c>
      <c r="M1691" t="s">
        <v>4391</v>
      </c>
    </row>
    <row r="1692" spans="1:13" hidden="1" x14ac:dyDescent="0.25">
      <c r="A1692" t="str">
        <f>IF(ISNA(VLOOKUP(H1692,thru_backplane!$M$2:$M$901,1,FALSE)),"",1)</f>
        <v/>
      </c>
      <c r="B1692" t="str">
        <f>IF(A1692=1,VLOOKUP(H1692,thru_backplane!$M$2:$N$901,2,FALSE), "")</f>
        <v/>
      </c>
      <c r="F1692" t="s">
        <v>4391</v>
      </c>
      <c r="H1692" t="s">
        <v>5941</v>
      </c>
      <c r="I1692" t="s">
        <v>7410</v>
      </c>
      <c r="J1692" t="s">
        <v>4391</v>
      </c>
      <c r="K1692" t="s">
        <v>4391</v>
      </c>
      <c r="L1692" t="s">
        <v>4391</v>
      </c>
      <c r="M1692" t="s">
        <v>4391</v>
      </c>
    </row>
    <row r="1693" spans="1:13" hidden="1" x14ac:dyDescent="0.25">
      <c r="A1693" t="str">
        <f>IF(ISNA(VLOOKUP(H1693,thru_backplane!$M$2:$M$901,1,FALSE)),"",1)</f>
        <v/>
      </c>
      <c r="B1693" t="str">
        <f>IF(A1693=1,VLOOKUP(H1693,thru_backplane!$M$2:$N$901,2,FALSE), "")</f>
        <v/>
      </c>
      <c r="F1693" t="s">
        <v>4391</v>
      </c>
      <c r="H1693" t="s">
        <v>5942</v>
      </c>
      <c r="I1693" t="s">
        <v>7410</v>
      </c>
      <c r="J1693" t="s">
        <v>4391</v>
      </c>
      <c r="K1693" t="s">
        <v>4391</v>
      </c>
      <c r="L1693" t="s">
        <v>4391</v>
      </c>
      <c r="M1693" t="s">
        <v>4391</v>
      </c>
    </row>
    <row r="1694" spans="1:13" hidden="1" x14ac:dyDescent="0.25">
      <c r="A1694" t="str">
        <f>IF(ISNA(VLOOKUP(H1694,thru_backplane!$M$2:$M$901,1,FALSE)),"",1)</f>
        <v/>
      </c>
      <c r="B1694" t="str">
        <f>IF(A1694=1,VLOOKUP(H1694,thru_backplane!$M$2:$N$901,2,FALSE), "")</f>
        <v/>
      </c>
      <c r="F1694" t="s">
        <v>4391</v>
      </c>
      <c r="H1694" t="s">
        <v>5943</v>
      </c>
      <c r="I1694" t="s">
        <v>7410</v>
      </c>
      <c r="J1694" t="s">
        <v>4391</v>
      </c>
      <c r="K1694" t="s">
        <v>4391</v>
      </c>
      <c r="L1694" t="s">
        <v>4391</v>
      </c>
      <c r="M1694" t="s">
        <v>4391</v>
      </c>
    </row>
    <row r="1695" spans="1:13" hidden="1" x14ac:dyDescent="0.25">
      <c r="A1695" t="str">
        <f>IF(ISNA(VLOOKUP(H1695,thru_backplane!$M$2:$M$901,1,FALSE)),"",1)</f>
        <v/>
      </c>
      <c r="B1695" t="str">
        <f>IF(A1695=1,VLOOKUP(H1695,thru_backplane!$M$2:$N$901,2,FALSE), "")</f>
        <v/>
      </c>
      <c r="F1695" t="s">
        <v>4391</v>
      </c>
      <c r="H1695" t="s">
        <v>5944</v>
      </c>
      <c r="I1695" t="s">
        <v>7410</v>
      </c>
      <c r="J1695" t="s">
        <v>4391</v>
      </c>
      <c r="K1695" t="s">
        <v>4391</v>
      </c>
      <c r="L1695" t="s">
        <v>4391</v>
      </c>
      <c r="M1695" t="s">
        <v>4391</v>
      </c>
    </row>
    <row r="1696" spans="1:13" hidden="1" x14ac:dyDescent="0.25">
      <c r="A1696" t="str">
        <f>IF(ISNA(VLOOKUP(H1696,thru_backplane!$M$2:$M$901,1,FALSE)),"",1)</f>
        <v/>
      </c>
      <c r="B1696" t="str">
        <f>IF(A1696=1,VLOOKUP(H1696,thru_backplane!$M$2:$N$901,2,FALSE), "")</f>
        <v/>
      </c>
      <c r="F1696" t="s">
        <v>4391</v>
      </c>
      <c r="H1696" t="s">
        <v>5945</v>
      </c>
      <c r="I1696" t="s">
        <v>7410</v>
      </c>
      <c r="J1696" t="s">
        <v>4391</v>
      </c>
      <c r="K1696" t="s">
        <v>4391</v>
      </c>
      <c r="L1696" t="s">
        <v>4391</v>
      </c>
      <c r="M1696" t="s">
        <v>4391</v>
      </c>
    </row>
    <row r="1697" spans="1:13" hidden="1" x14ac:dyDescent="0.25">
      <c r="A1697" t="str">
        <f>IF(ISNA(VLOOKUP(H1697,thru_backplane!$M$2:$M$901,1,FALSE)),"",1)</f>
        <v/>
      </c>
      <c r="B1697" t="str">
        <f>IF(A1697=1,VLOOKUP(H1697,thru_backplane!$M$2:$N$901,2,FALSE), "")</f>
        <v/>
      </c>
      <c r="F1697" t="s">
        <v>4391</v>
      </c>
      <c r="H1697" t="s">
        <v>5946</v>
      </c>
      <c r="I1697" t="s">
        <v>7410</v>
      </c>
      <c r="J1697" t="s">
        <v>4391</v>
      </c>
      <c r="K1697" t="s">
        <v>4391</v>
      </c>
      <c r="L1697" t="s">
        <v>4391</v>
      </c>
      <c r="M1697" t="s">
        <v>4391</v>
      </c>
    </row>
    <row r="1698" spans="1:13" hidden="1" x14ac:dyDescent="0.25">
      <c r="A1698" t="str">
        <f>IF(ISNA(VLOOKUP(H1698,thru_backplane!$M$2:$M$901,1,FALSE)),"",1)</f>
        <v/>
      </c>
      <c r="B1698" t="str">
        <f>IF(A1698=1,VLOOKUP(H1698,thru_backplane!$M$2:$N$901,2,FALSE), "")</f>
        <v/>
      </c>
      <c r="F1698" t="s">
        <v>4391</v>
      </c>
      <c r="H1698" t="s">
        <v>5947</v>
      </c>
      <c r="I1698" t="s">
        <v>7410</v>
      </c>
      <c r="J1698" t="s">
        <v>4391</v>
      </c>
      <c r="K1698" t="s">
        <v>4391</v>
      </c>
      <c r="L1698" t="s">
        <v>4391</v>
      </c>
      <c r="M1698" t="s">
        <v>4391</v>
      </c>
    </row>
    <row r="1699" spans="1:13" hidden="1" x14ac:dyDescent="0.25">
      <c r="A1699" t="str">
        <f>IF(ISNA(VLOOKUP(H1699,thru_backplane!$M$2:$M$901,1,FALSE)),"",1)</f>
        <v/>
      </c>
      <c r="B1699" t="str">
        <f>IF(A1699=1,VLOOKUP(H1699,thru_backplane!$M$2:$N$901,2,FALSE), "")</f>
        <v/>
      </c>
      <c r="F1699" t="s">
        <v>4391</v>
      </c>
      <c r="H1699" t="s">
        <v>5948</v>
      </c>
      <c r="I1699" t="s">
        <v>7410</v>
      </c>
      <c r="J1699" t="s">
        <v>4391</v>
      </c>
      <c r="K1699" t="s">
        <v>4391</v>
      </c>
      <c r="L1699" t="s">
        <v>4391</v>
      </c>
      <c r="M1699" t="s">
        <v>4391</v>
      </c>
    </row>
    <row r="1700" spans="1:13" hidden="1" x14ac:dyDescent="0.25">
      <c r="A1700" t="str">
        <f>IF(ISNA(VLOOKUP(H1700,thru_backplane!$M$2:$M$901,1,FALSE)),"",1)</f>
        <v/>
      </c>
      <c r="B1700" t="str">
        <f>IF(A1700=1,VLOOKUP(H1700,thru_backplane!$M$2:$N$901,2,FALSE), "")</f>
        <v/>
      </c>
      <c r="F1700" t="s">
        <v>4391</v>
      </c>
      <c r="H1700" t="s">
        <v>5949</v>
      </c>
      <c r="I1700" t="s">
        <v>7410</v>
      </c>
      <c r="J1700" t="s">
        <v>4391</v>
      </c>
      <c r="K1700" t="s">
        <v>4391</v>
      </c>
      <c r="L1700" t="s">
        <v>4391</v>
      </c>
      <c r="M1700" t="s">
        <v>4391</v>
      </c>
    </row>
    <row r="1701" spans="1:13" hidden="1" x14ac:dyDescent="0.25">
      <c r="A1701" t="str">
        <f>IF(ISNA(VLOOKUP(H1701,thru_backplane!$M$2:$M$901,1,FALSE)),"",1)</f>
        <v/>
      </c>
      <c r="B1701" t="str">
        <f>IF(A1701=1,VLOOKUP(H1701,thru_backplane!$M$2:$N$901,2,FALSE), "")</f>
        <v/>
      </c>
      <c r="F1701" t="s">
        <v>4391</v>
      </c>
      <c r="H1701" t="s">
        <v>5950</v>
      </c>
      <c r="I1701" t="s">
        <v>7410</v>
      </c>
      <c r="J1701" t="s">
        <v>4391</v>
      </c>
      <c r="K1701" t="s">
        <v>4391</v>
      </c>
      <c r="L1701" t="s">
        <v>4391</v>
      </c>
      <c r="M1701" t="s">
        <v>4391</v>
      </c>
    </row>
    <row r="1702" spans="1:13" hidden="1" x14ac:dyDescent="0.25">
      <c r="A1702" t="str">
        <f>IF(ISNA(VLOOKUP(H1702,thru_backplane!$M$2:$M$901,1,FALSE)),"",1)</f>
        <v/>
      </c>
      <c r="B1702" t="str">
        <f>IF(A1702=1,VLOOKUP(H1702,thru_backplane!$M$2:$N$901,2,FALSE), "")</f>
        <v/>
      </c>
      <c r="F1702" t="s">
        <v>4391</v>
      </c>
      <c r="H1702" t="s">
        <v>5951</v>
      </c>
      <c r="I1702" t="s">
        <v>7410</v>
      </c>
      <c r="J1702" t="s">
        <v>4391</v>
      </c>
      <c r="K1702" t="s">
        <v>4391</v>
      </c>
      <c r="L1702" t="s">
        <v>4391</v>
      </c>
      <c r="M1702" t="s">
        <v>4391</v>
      </c>
    </row>
    <row r="1703" spans="1:13" hidden="1" x14ac:dyDescent="0.25">
      <c r="A1703" t="str">
        <f>IF(ISNA(VLOOKUP(H1703,thru_backplane!$M$2:$M$901,1,FALSE)),"",1)</f>
        <v/>
      </c>
      <c r="B1703" t="str">
        <f>IF(A1703=1,VLOOKUP(H1703,thru_backplane!$M$2:$N$901,2,FALSE), "")</f>
        <v/>
      </c>
      <c r="F1703" t="s">
        <v>4391</v>
      </c>
      <c r="H1703" t="s">
        <v>5952</v>
      </c>
      <c r="I1703" t="s">
        <v>7410</v>
      </c>
      <c r="J1703" t="s">
        <v>4391</v>
      </c>
      <c r="K1703" t="s">
        <v>4391</v>
      </c>
      <c r="L1703" t="s">
        <v>4391</v>
      </c>
      <c r="M1703" t="s">
        <v>4391</v>
      </c>
    </row>
    <row r="1704" spans="1:13" hidden="1" x14ac:dyDescent="0.25">
      <c r="A1704" t="str">
        <f>IF(ISNA(VLOOKUP(H1704,thru_backplane!$M$2:$M$901,1,FALSE)),"",1)</f>
        <v/>
      </c>
      <c r="B1704" t="str">
        <f>IF(A1704=1,VLOOKUP(H1704,thru_backplane!$M$2:$N$901,2,FALSE), "")</f>
        <v/>
      </c>
      <c r="F1704" t="s">
        <v>4391</v>
      </c>
      <c r="H1704" t="s">
        <v>5953</v>
      </c>
      <c r="I1704" t="s">
        <v>7410</v>
      </c>
      <c r="J1704" t="s">
        <v>4391</v>
      </c>
      <c r="K1704" t="s">
        <v>4391</v>
      </c>
      <c r="L1704" t="s">
        <v>4391</v>
      </c>
      <c r="M1704" t="s">
        <v>4391</v>
      </c>
    </row>
    <row r="1705" spans="1:13" hidden="1" x14ac:dyDescent="0.25">
      <c r="A1705" t="str">
        <f>IF(ISNA(VLOOKUP(H1705,thru_backplane!$M$2:$M$901,1,FALSE)),"",1)</f>
        <v/>
      </c>
      <c r="B1705" t="str">
        <f>IF(A1705=1,VLOOKUP(H1705,thru_backplane!$M$2:$N$901,2,FALSE), "")</f>
        <v/>
      </c>
      <c r="F1705" t="s">
        <v>4391</v>
      </c>
      <c r="H1705" t="s">
        <v>5954</v>
      </c>
      <c r="I1705" t="s">
        <v>7410</v>
      </c>
      <c r="J1705" t="s">
        <v>4391</v>
      </c>
      <c r="K1705" t="s">
        <v>4391</v>
      </c>
      <c r="L1705" t="s">
        <v>4391</v>
      </c>
      <c r="M1705" t="s">
        <v>4391</v>
      </c>
    </row>
    <row r="1706" spans="1:13" hidden="1" x14ac:dyDescent="0.25">
      <c r="A1706" t="str">
        <f>IF(ISNA(VLOOKUP(H1706,thru_backplane!$M$2:$M$901,1,FALSE)),"",1)</f>
        <v/>
      </c>
      <c r="B1706" t="str">
        <f>IF(A1706=1,VLOOKUP(H1706,thru_backplane!$M$2:$N$901,2,FALSE), "")</f>
        <v/>
      </c>
      <c r="F1706" t="s">
        <v>4391</v>
      </c>
      <c r="H1706" t="s">
        <v>5955</v>
      </c>
      <c r="I1706" t="s">
        <v>7410</v>
      </c>
      <c r="J1706" t="s">
        <v>4391</v>
      </c>
      <c r="K1706" t="s">
        <v>4391</v>
      </c>
      <c r="L1706" t="s">
        <v>4391</v>
      </c>
      <c r="M1706" t="s">
        <v>4391</v>
      </c>
    </row>
    <row r="1707" spans="1:13" hidden="1" x14ac:dyDescent="0.25">
      <c r="A1707" t="str">
        <f>IF(ISNA(VLOOKUP(H1707,thru_backplane!$M$2:$M$901,1,FALSE)),"",1)</f>
        <v/>
      </c>
      <c r="B1707" t="str">
        <f>IF(A1707=1,VLOOKUP(H1707,thru_backplane!$M$2:$N$901,2,FALSE), "")</f>
        <v/>
      </c>
      <c r="F1707" t="s">
        <v>4391</v>
      </c>
      <c r="H1707" t="s">
        <v>5956</v>
      </c>
      <c r="I1707" t="s">
        <v>7410</v>
      </c>
      <c r="J1707" t="s">
        <v>4391</v>
      </c>
      <c r="K1707" t="s">
        <v>4391</v>
      </c>
      <c r="L1707" t="s">
        <v>4391</v>
      </c>
      <c r="M1707" t="s">
        <v>4391</v>
      </c>
    </row>
    <row r="1708" spans="1:13" hidden="1" x14ac:dyDescent="0.25">
      <c r="A1708" t="str">
        <f>IF(ISNA(VLOOKUP(H1708,thru_backplane!$M$2:$M$901,1,FALSE)),"",1)</f>
        <v/>
      </c>
      <c r="B1708" t="str">
        <f>IF(A1708=1,VLOOKUP(H1708,thru_backplane!$M$2:$N$901,2,FALSE), "")</f>
        <v/>
      </c>
      <c r="F1708" t="s">
        <v>4391</v>
      </c>
      <c r="H1708" t="s">
        <v>5957</v>
      </c>
      <c r="I1708" t="s">
        <v>7410</v>
      </c>
      <c r="J1708" t="s">
        <v>4391</v>
      </c>
      <c r="K1708" t="s">
        <v>4391</v>
      </c>
      <c r="L1708" t="s">
        <v>4391</v>
      </c>
      <c r="M1708" t="s">
        <v>4391</v>
      </c>
    </row>
    <row r="1709" spans="1:13" hidden="1" x14ac:dyDescent="0.25">
      <c r="A1709" t="str">
        <f>IF(ISNA(VLOOKUP(H1709,thru_backplane!$M$2:$M$901,1,FALSE)),"",1)</f>
        <v/>
      </c>
      <c r="B1709" t="str">
        <f>IF(A1709=1,VLOOKUP(H1709,thru_backplane!$M$2:$N$901,2,FALSE), "")</f>
        <v/>
      </c>
      <c r="F1709" t="s">
        <v>4391</v>
      </c>
      <c r="H1709" t="s">
        <v>5958</v>
      </c>
      <c r="I1709" t="s">
        <v>7410</v>
      </c>
      <c r="J1709" t="s">
        <v>4391</v>
      </c>
      <c r="K1709" t="s">
        <v>4391</v>
      </c>
      <c r="L1709" t="s">
        <v>4391</v>
      </c>
      <c r="M1709" t="s">
        <v>4391</v>
      </c>
    </row>
    <row r="1710" spans="1:13" hidden="1" x14ac:dyDescent="0.25">
      <c r="A1710" t="str">
        <f>IF(ISNA(VLOOKUP(H1710,thru_backplane!$M$2:$M$901,1,FALSE)),"",1)</f>
        <v/>
      </c>
      <c r="B1710" t="str">
        <f>IF(A1710=1,VLOOKUP(H1710,thru_backplane!$M$2:$N$901,2,FALSE), "")</f>
        <v/>
      </c>
      <c r="F1710" t="s">
        <v>4391</v>
      </c>
      <c r="H1710" t="s">
        <v>5959</v>
      </c>
      <c r="I1710" t="s">
        <v>7410</v>
      </c>
      <c r="J1710" t="s">
        <v>4391</v>
      </c>
      <c r="K1710" t="s">
        <v>4391</v>
      </c>
      <c r="L1710" t="s">
        <v>4391</v>
      </c>
      <c r="M1710" t="s">
        <v>4391</v>
      </c>
    </row>
    <row r="1711" spans="1:13" hidden="1" x14ac:dyDescent="0.25">
      <c r="A1711" t="str">
        <f>IF(ISNA(VLOOKUP(H1711,thru_backplane!$M$2:$M$901,1,FALSE)),"",1)</f>
        <v/>
      </c>
      <c r="B1711" t="str">
        <f>IF(A1711=1,VLOOKUP(H1711,thru_backplane!$M$2:$N$901,2,FALSE), "")</f>
        <v/>
      </c>
      <c r="F1711" t="s">
        <v>4391</v>
      </c>
      <c r="H1711" t="s">
        <v>5960</v>
      </c>
      <c r="I1711" t="s">
        <v>7410</v>
      </c>
      <c r="J1711" t="s">
        <v>4391</v>
      </c>
      <c r="K1711" t="s">
        <v>4391</v>
      </c>
      <c r="L1711" t="s">
        <v>4391</v>
      </c>
      <c r="M1711" t="s">
        <v>4391</v>
      </c>
    </row>
    <row r="1712" spans="1:13" hidden="1" x14ac:dyDescent="0.25">
      <c r="A1712" t="str">
        <f>IF(ISNA(VLOOKUP(H1712,thru_backplane!$M$2:$M$901,1,FALSE)),"",1)</f>
        <v/>
      </c>
      <c r="B1712" t="str">
        <f>IF(A1712=1,VLOOKUP(H1712,thru_backplane!$M$2:$N$901,2,FALSE), "")</f>
        <v/>
      </c>
      <c r="F1712" t="s">
        <v>4391</v>
      </c>
      <c r="H1712" t="s">
        <v>5961</v>
      </c>
      <c r="I1712" t="s">
        <v>7410</v>
      </c>
      <c r="J1712" t="s">
        <v>4391</v>
      </c>
      <c r="K1712" t="s">
        <v>4391</v>
      </c>
      <c r="L1712" t="s">
        <v>4391</v>
      </c>
      <c r="M1712" t="s">
        <v>4391</v>
      </c>
    </row>
    <row r="1713" spans="1:13" hidden="1" x14ac:dyDescent="0.25">
      <c r="A1713" t="str">
        <f>IF(ISNA(VLOOKUP(H1713,thru_backplane!$M$2:$M$901,1,FALSE)),"",1)</f>
        <v/>
      </c>
      <c r="B1713" t="str">
        <f>IF(A1713=1,VLOOKUP(H1713,thru_backplane!$M$2:$N$901,2,FALSE), "")</f>
        <v/>
      </c>
      <c r="F1713" t="s">
        <v>4391</v>
      </c>
      <c r="H1713" t="s">
        <v>5962</v>
      </c>
      <c r="I1713" t="s">
        <v>7410</v>
      </c>
      <c r="J1713" t="s">
        <v>4391</v>
      </c>
      <c r="K1713" t="s">
        <v>4391</v>
      </c>
      <c r="L1713" t="s">
        <v>4391</v>
      </c>
      <c r="M1713" t="s">
        <v>4391</v>
      </c>
    </row>
    <row r="1714" spans="1:13" hidden="1" x14ac:dyDescent="0.25">
      <c r="A1714" t="str">
        <f>IF(ISNA(VLOOKUP(H1714,thru_backplane!$M$2:$M$901,1,FALSE)),"",1)</f>
        <v/>
      </c>
      <c r="B1714" t="str">
        <f>IF(A1714=1,VLOOKUP(H1714,thru_backplane!$M$2:$N$901,2,FALSE), "")</f>
        <v/>
      </c>
      <c r="F1714" t="s">
        <v>4391</v>
      </c>
      <c r="H1714" t="s">
        <v>5963</v>
      </c>
      <c r="I1714" t="s">
        <v>7410</v>
      </c>
      <c r="J1714" t="s">
        <v>4391</v>
      </c>
      <c r="K1714" t="s">
        <v>4391</v>
      </c>
      <c r="L1714" t="s">
        <v>4391</v>
      </c>
      <c r="M1714" t="s">
        <v>4391</v>
      </c>
    </row>
    <row r="1715" spans="1:13" hidden="1" x14ac:dyDescent="0.25">
      <c r="A1715" t="str">
        <f>IF(ISNA(VLOOKUP(H1715,thru_backplane!$M$2:$M$901,1,FALSE)),"",1)</f>
        <v/>
      </c>
      <c r="B1715" t="str">
        <f>IF(A1715=1,VLOOKUP(H1715,thru_backplane!$M$2:$N$901,2,FALSE), "")</f>
        <v/>
      </c>
      <c r="F1715" t="s">
        <v>4391</v>
      </c>
      <c r="H1715" t="s">
        <v>5964</v>
      </c>
      <c r="I1715" t="s">
        <v>7410</v>
      </c>
      <c r="J1715" t="s">
        <v>4391</v>
      </c>
      <c r="K1715" t="s">
        <v>4391</v>
      </c>
      <c r="L1715" t="s">
        <v>4391</v>
      </c>
      <c r="M1715" t="s">
        <v>4391</v>
      </c>
    </row>
    <row r="1716" spans="1:13" hidden="1" x14ac:dyDescent="0.25">
      <c r="A1716" t="str">
        <f>IF(ISNA(VLOOKUP(H1716,thru_backplane!$M$2:$M$901,1,FALSE)),"",1)</f>
        <v/>
      </c>
      <c r="B1716" t="str">
        <f>IF(A1716=1,VLOOKUP(H1716,thru_backplane!$M$2:$N$901,2,FALSE), "")</f>
        <v/>
      </c>
      <c r="F1716" t="s">
        <v>4391</v>
      </c>
      <c r="H1716" t="s">
        <v>5965</v>
      </c>
      <c r="I1716" t="s">
        <v>7410</v>
      </c>
      <c r="J1716" t="s">
        <v>4391</v>
      </c>
      <c r="K1716" t="s">
        <v>4391</v>
      </c>
      <c r="L1716" t="s">
        <v>4391</v>
      </c>
      <c r="M1716" t="s">
        <v>4391</v>
      </c>
    </row>
    <row r="1717" spans="1:13" hidden="1" x14ac:dyDescent="0.25">
      <c r="A1717" t="str">
        <f>IF(ISNA(VLOOKUP(H1717,thru_backplane!$M$2:$M$901,1,FALSE)),"",1)</f>
        <v/>
      </c>
      <c r="B1717" t="str">
        <f>IF(A1717=1,VLOOKUP(H1717,thru_backplane!$M$2:$N$901,2,FALSE), "")</f>
        <v/>
      </c>
      <c r="F1717" t="s">
        <v>4391</v>
      </c>
      <c r="H1717" t="s">
        <v>5966</v>
      </c>
      <c r="I1717" t="s">
        <v>7410</v>
      </c>
      <c r="J1717" t="s">
        <v>4391</v>
      </c>
      <c r="K1717" t="s">
        <v>4391</v>
      </c>
      <c r="L1717" t="s">
        <v>4391</v>
      </c>
      <c r="M1717" t="s">
        <v>4391</v>
      </c>
    </row>
    <row r="1718" spans="1:13" hidden="1" x14ac:dyDescent="0.25">
      <c r="A1718" t="str">
        <f>IF(ISNA(VLOOKUP(H1718,thru_backplane!$M$2:$M$901,1,FALSE)),"",1)</f>
        <v/>
      </c>
      <c r="B1718" t="str">
        <f>IF(A1718=1,VLOOKUP(H1718,thru_backplane!$M$2:$N$901,2,FALSE), "")</f>
        <v/>
      </c>
      <c r="F1718" t="s">
        <v>4391</v>
      </c>
      <c r="H1718" t="s">
        <v>5967</v>
      </c>
      <c r="I1718" t="s">
        <v>7410</v>
      </c>
      <c r="J1718" t="s">
        <v>4391</v>
      </c>
      <c r="K1718" t="s">
        <v>4391</v>
      </c>
      <c r="L1718" t="s">
        <v>4391</v>
      </c>
      <c r="M1718" t="s">
        <v>4391</v>
      </c>
    </row>
    <row r="1719" spans="1:13" hidden="1" x14ac:dyDescent="0.25">
      <c r="A1719" t="str">
        <f>IF(ISNA(VLOOKUP(H1719,thru_backplane!$M$2:$M$901,1,FALSE)),"",1)</f>
        <v/>
      </c>
      <c r="B1719" t="str">
        <f>IF(A1719=1,VLOOKUP(H1719,thru_backplane!$M$2:$N$901,2,FALSE), "")</f>
        <v/>
      </c>
      <c r="F1719" t="s">
        <v>4391</v>
      </c>
      <c r="H1719" t="s">
        <v>5968</v>
      </c>
      <c r="I1719" t="s">
        <v>7410</v>
      </c>
      <c r="J1719" t="s">
        <v>4391</v>
      </c>
      <c r="K1719" t="s">
        <v>4391</v>
      </c>
      <c r="L1719" t="s">
        <v>4391</v>
      </c>
      <c r="M1719" t="s">
        <v>4391</v>
      </c>
    </row>
    <row r="1720" spans="1:13" hidden="1" x14ac:dyDescent="0.25">
      <c r="A1720" t="str">
        <f>IF(ISNA(VLOOKUP(H1720,thru_backplane!$M$2:$M$901,1,FALSE)),"",1)</f>
        <v/>
      </c>
      <c r="B1720" t="str">
        <f>IF(A1720=1,VLOOKUP(H1720,thru_backplane!$M$2:$N$901,2,FALSE), "")</f>
        <v/>
      </c>
      <c r="F1720" t="s">
        <v>4391</v>
      </c>
      <c r="H1720" t="s">
        <v>5969</v>
      </c>
      <c r="I1720" t="s">
        <v>7410</v>
      </c>
      <c r="J1720" t="s">
        <v>4391</v>
      </c>
      <c r="K1720" t="s">
        <v>4391</v>
      </c>
      <c r="L1720" t="s">
        <v>4391</v>
      </c>
      <c r="M1720" t="s">
        <v>4391</v>
      </c>
    </row>
    <row r="1721" spans="1:13" hidden="1" x14ac:dyDescent="0.25">
      <c r="A1721" t="str">
        <f>IF(ISNA(VLOOKUP(H1721,thru_backplane!$M$2:$M$901,1,FALSE)),"",1)</f>
        <v/>
      </c>
      <c r="B1721" t="str">
        <f>IF(A1721=1,VLOOKUP(H1721,thru_backplane!$M$2:$N$901,2,FALSE), "")</f>
        <v/>
      </c>
      <c r="F1721" t="s">
        <v>4391</v>
      </c>
      <c r="H1721" t="s">
        <v>5970</v>
      </c>
      <c r="I1721" t="s">
        <v>7410</v>
      </c>
      <c r="J1721" t="s">
        <v>4391</v>
      </c>
      <c r="K1721" t="s">
        <v>4391</v>
      </c>
      <c r="L1721" t="s">
        <v>4391</v>
      </c>
      <c r="M1721" t="s">
        <v>4391</v>
      </c>
    </row>
    <row r="1722" spans="1:13" hidden="1" x14ac:dyDescent="0.25">
      <c r="A1722" t="str">
        <f>IF(ISNA(VLOOKUP(H1722,thru_backplane!$M$2:$M$901,1,FALSE)),"",1)</f>
        <v/>
      </c>
      <c r="B1722" t="str">
        <f>IF(A1722=1,VLOOKUP(H1722,thru_backplane!$M$2:$N$901,2,FALSE), "")</f>
        <v/>
      </c>
      <c r="F1722" t="s">
        <v>4391</v>
      </c>
      <c r="H1722" t="s">
        <v>5971</v>
      </c>
      <c r="I1722" t="s">
        <v>7410</v>
      </c>
      <c r="J1722" t="s">
        <v>4391</v>
      </c>
      <c r="K1722" t="s">
        <v>4391</v>
      </c>
      <c r="L1722" t="s">
        <v>4391</v>
      </c>
      <c r="M1722" t="s">
        <v>4391</v>
      </c>
    </row>
    <row r="1723" spans="1:13" hidden="1" x14ac:dyDescent="0.25">
      <c r="A1723" t="str">
        <f>IF(ISNA(VLOOKUP(H1723,thru_backplane!$M$2:$M$901,1,FALSE)),"",1)</f>
        <v/>
      </c>
      <c r="B1723" t="str">
        <f>IF(A1723=1,VLOOKUP(H1723,thru_backplane!$M$2:$N$901,2,FALSE), "")</f>
        <v/>
      </c>
      <c r="F1723" t="s">
        <v>4391</v>
      </c>
      <c r="H1723" t="s">
        <v>5972</v>
      </c>
      <c r="I1723" t="s">
        <v>7410</v>
      </c>
      <c r="J1723" t="s">
        <v>4391</v>
      </c>
      <c r="K1723" t="s">
        <v>4391</v>
      </c>
      <c r="L1723" t="s">
        <v>4391</v>
      </c>
      <c r="M1723" t="s">
        <v>4391</v>
      </c>
    </row>
    <row r="1724" spans="1:13" hidden="1" x14ac:dyDescent="0.25">
      <c r="A1724" t="str">
        <f>IF(ISNA(VLOOKUP(H1724,thru_backplane!$M$2:$M$901,1,FALSE)),"",1)</f>
        <v/>
      </c>
      <c r="B1724" t="str">
        <f>IF(A1724=1,VLOOKUP(H1724,thru_backplane!$M$2:$N$901,2,FALSE), "")</f>
        <v/>
      </c>
      <c r="F1724" t="s">
        <v>4391</v>
      </c>
      <c r="H1724" t="s">
        <v>5973</v>
      </c>
      <c r="I1724" t="s">
        <v>7410</v>
      </c>
      <c r="J1724" t="s">
        <v>4391</v>
      </c>
      <c r="K1724" t="s">
        <v>4391</v>
      </c>
      <c r="L1724" t="s">
        <v>4391</v>
      </c>
      <c r="M1724" t="s">
        <v>4391</v>
      </c>
    </row>
    <row r="1725" spans="1:13" hidden="1" x14ac:dyDescent="0.25">
      <c r="A1725" t="str">
        <f>IF(ISNA(VLOOKUP(H1725,thru_backplane!$M$2:$M$901,1,FALSE)),"",1)</f>
        <v/>
      </c>
      <c r="B1725" t="str">
        <f>IF(A1725=1,VLOOKUP(H1725,thru_backplane!$M$2:$N$901,2,FALSE), "")</f>
        <v/>
      </c>
      <c r="F1725" t="s">
        <v>4391</v>
      </c>
      <c r="H1725" t="s">
        <v>5974</v>
      </c>
      <c r="I1725" t="s">
        <v>7410</v>
      </c>
      <c r="J1725" t="s">
        <v>4391</v>
      </c>
      <c r="K1725" t="s">
        <v>4391</v>
      </c>
      <c r="L1725" t="s">
        <v>4391</v>
      </c>
      <c r="M1725" t="s">
        <v>4391</v>
      </c>
    </row>
    <row r="1726" spans="1:13" hidden="1" x14ac:dyDescent="0.25">
      <c r="A1726" t="str">
        <f>IF(ISNA(VLOOKUP(H1726,thru_backplane!$M$2:$M$901,1,FALSE)),"",1)</f>
        <v/>
      </c>
      <c r="B1726" t="str">
        <f>IF(A1726=1,VLOOKUP(H1726,thru_backplane!$M$2:$N$901,2,FALSE), "")</f>
        <v/>
      </c>
      <c r="F1726" t="s">
        <v>4391</v>
      </c>
      <c r="H1726" t="s">
        <v>5975</v>
      </c>
      <c r="I1726" t="s">
        <v>7410</v>
      </c>
      <c r="J1726" t="s">
        <v>4391</v>
      </c>
      <c r="K1726" t="s">
        <v>4391</v>
      </c>
      <c r="L1726" t="s">
        <v>4391</v>
      </c>
      <c r="M1726" t="s">
        <v>4391</v>
      </c>
    </row>
    <row r="1727" spans="1:13" hidden="1" x14ac:dyDescent="0.25">
      <c r="A1727" t="str">
        <f>IF(ISNA(VLOOKUP(H1727,thru_backplane!$M$2:$M$901,1,FALSE)),"",1)</f>
        <v/>
      </c>
      <c r="B1727" t="str">
        <f>IF(A1727=1,VLOOKUP(H1727,thru_backplane!$M$2:$N$901,2,FALSE), "")</f>
        <v/>
      </c>
      <c r="F1727" t="s">
        <v>4391</v>
      </c>
      <c r="H1727" t="s">
        <v>5976</v>
      </c>
      <c r="I1727" t="s">
        <v>7410</v>
      </c>
      <c r="J1727" t="s">
        <v>4391</v>
      </c>
      <c r="K1727" t="s">
        <v>4391</v>
      </c>
      <c r="L1727" t="s">
        <v>4391</v>
      </c>
      <c r="M1727" t="s">
        <v>4391</v>
      </c>
    </row>
    <row r="1728" spans="1:13" hidden="1" x14ac:dyDescent="0.25">
      <c r="A1728" t="str">
        <f>IF(ISNA(VLOOKUP(H1728,thru_backplane!$M$2:$M$901,1,FALSE)),"",1)</f>
        <v/>
      </c>
      <c r="B1728" t="str">
        <f>IF(A1728=1,VLOOKUP(H1728,thru_backplane!$M$2:$N$901,2,FALSE), "")</f>
        <v/>
      </c>
      <c r="F1728" t="s">
        <v>4391</v>
      </c>
      <c r="H1728" t="s">
        <v>5977</v>
      </c>
      <c r="I1728" t="s">
        <v>7410</v>
      </c>
      <c r="J1728" t="s">
        <v>4391</v>
      </c>
      <c r="K1728" t="s">
        <v>4391</v>
      </c>
      <c r="L1728" t="s">
        <v>4391</v>
      </c>
      <c r="M1728" t="s">
        <v>4391</v>
      </c>
    </row>
    <row r="1729" spans="1:13" hidden="1" x14ac:dyDescent="0.25">
      <c r="A1729" t="str">
        <f>IF(ISNA(VLOOKUP(H1729,thru_backplane!$M$2:$M$901,1,FALSE)),"",1)</f>
        <v/>
      </c>
      <c r="B1729" t="str">
        <f>IF(A1729=1,VLOOKUP(H1729,thru_backplane!$M$2:$N$901,2,FALSE), "")</f>
        <v/>
      </c>
      <c r="F1729" t="s">
        <v>4391</v>
      </c>
      <c r="H1729" t="s">
        <v>5978</v>
      </c>
      <c r="I1729" t="s">
        <v>7410</v>
      </c>
      <c r="J1729" t="s">
        <v>4391</v>
      </c>
      <c r="K1729" t="s">
        <v>4391</v>
      </c>
      <c r="L1729" t="s">
        <v>4391</v>
      </c>
      <c r="M1729" t="s">
        <v>4391</v>
      </c>
    </row>
    <row r="1730" spans="1:13" hidden="1" x14ac:dyDescent="0.25">
      <c r="A1730" t="str">
        <f>IF(ISNA(VLOOKUP(H1730,thru_backplane!$M$2:$M$901,1,FALSE)),"",1)</f>
        <v/>
      </c>
      <c r="B1730" t="str">
        <f>IF(A1730=1,VLOOKUP(H1730,thru_backplane!$M$2:$N$901,2,FALSE), "")</f>
        <v/>
      </c>
      <c r="F1730" t="s">
        <v>4391</v>
      </c>
      <c r="H1730" t="s">
        <v>5979</v>
      </c>
      <c r="I1730" t="s">
        <v>7410</v>
      </c>
      <c r="J1730" t="s">
        <v>4391</v>
      </c>
      <c r="K1730" t="s">
        <v>4391</v>
      </c>
      <c r="L1730" t="s">
        <v>4391</v>
      </c>
      <c r="M1730" t="s">
        <v>4391</v>
      </c>
    </row>
    <row r="1731" spans="1:13" hidden="1" x14ac:dyDescent="0.25">
      <c r="A1731" t="str">
        <f>IF(ISNA(VLOOKUP(H1731,thru_backplane!$M$2:$M$901,1,FALSE)),"",1)</f>
        <v/>
      </c>
      <c r="B1731" t="str">
        <f>IF(A1731=1,VLOOKUP(H1731,thru_backplane!$M$2:$N$901,2,FALSE), "")</f>
        <v/>
      </c>
      <c r="F1731" t="s">
        <v>4391</v>
      </c>
      <c r="H1731" t="s">
        <v>5980</v>
      </c>
      <c r="I1731" t="s">
        <v>7410</v>
      </c>
      <c r="J1731" t="s">
        <v>4391</v>
      </c>
      <c r="K1731" t="s">
        <v>4391</v>
      </c>
      <c r="L1731" t="s">
        <v>4391</v>
      </c>
      <c r="M1731" t="s">
        <v>4391</v>
      </c>
    </row>
    <row r="1732" spans="1:13" hidden="1" x14ac:dyDescent="0.25">
      <c r="A1732" t="str">
        <f>IF(ISNA(VLOOKUP(H1732,thru_backplane!$M$2:$M$901,1,FALSE)),"",1)</f>
        <v/>
      </c>
      <c r="B1732" t="str">
        <f>IF(A1732=1,VLOOKUP(H1732,thru_backplane!$M$2:$N$901,2,FALSE), "")</f>
        <v/>
      </c>
      <c r="F1732" t="s">
        <v>4391</v>
      </c>
      <c r="H1732" t="s">
        <v>5981</v>
      </c>
      <c r="I1732" t="s">
        <v>7410</v>
      </c>
      <c r="J1732" t="s">
        <v>4391</v>
      </c>
      <c r="K1732" t="s">
        <v>4391</v>
      </c>
      <c r="L1732" t="s">
        <v>4391</v>
      </c>
      <c r="M1732" t="s">
        <v>4391</v>
      </c>
    </row>
    <row r="1733" spans="1:13" hidden="1" x14ac:dyDescent="0.25">
      <c r="A1733" t="str">
        <f>IF(ISNA(VLOOKUP(H1733,thru_backplane!$M$2:$M$901,1,FALSE)),"",1)</f>
        <v/>
      </c>
      <c r="B1733" t="str">
        <f>IF(A1733=1,VLOOKUP(H1733,thru_backplane!$M$2:$N$901,2,FALSE), "")</f>
        <v/>
      </c>
      <c r="F1733" t="s">
        <v>4391</v>
      </c>
      <c r="H1733" t="s">
        <v>5982</v>
      </c>
      <c r="I1733" t="s">
        <v>7410</v>
      </c>
      <c r="J1733" t="s">
        <v>4391</v>
      </c>
      <c r="K1733" t="s">
        <v>4391</v>
      </c>
      <c r="L1733" t="s">
        <v>4391</v>
      </c>
      <c r="M1733" t="s">
        <v>4391</v>
      </c>
    </row>
    <row r="1734" spans="1:13" hidden="1" x14ac:dyDescent="0.25">
      <c r="A1734" t="str">
        <f>IF(ISNA(VLOOKUP(H1734,thru_backplane!$M$2:$M$901,1,FALSE)),"",1)</f>
        <v/>
      </c>
      <c r="B1734" t="str">
        <f>IF(A1734=1,VLOOKUP(H1734,thru_backplane!$M$2:$N$901,2,FALSE), "")</f>
        <v/>
      </c>
      <c r="F1734" t="s">
        <v>4391</v>
      </c>
      <c r="H1734" t="s">
        <v>5983</v>
      </c>
      <c r="I1734" t="s">
        <v>7410</v>
      </c>
      <c r="J1734" t="s">
        <v>4391</v>
      </c>
      <c r="K1734" t="s">
        <v>4391</v>
      </c>
      <c r="L1734" t="s">
        <v>4391</v>
      </c>
      <c r="M1734" t="s">
        <v>4391</v>
      </c>
    </row>
    <row r="1735" spans="1:13" hidden="1" x14ac:dyDescent="0.25">
      <c r="A1735" t="str">
        <f>IF(ISNA(VLOOKUP(H1735,thru_backplane!$M$2:$M$901,1,FALSE)),"",1)</f>
        <v/>
      </c>
      <c r="B1735" t="str">
        <f>IF(A1735=1,VLOOKUP(H1735,thru_backplane!$M$2:$N$901,2,FALSE), "")</f>
        <v/>
      </c>
      <c r="F1735" t="s">
        <v>4391</v>
      </c>
      <c r="H1735" t="s">
        <v>5984</v>
      </c>
      <c r="I1735" t="s">
        <v>7410</v>
      </c>
      <c r="J1735" t="s">
        <v>4391</v>
      </c>
      <c r="K1735" t="s">
        <v>4391</v>
      </c>
      <c r="L1735" t="s">
        <v>4391</v>
      </c>
      <c r="M1735" t="s">
        <v>4391</v>
      </c>
    </row>
    <row r="1736" spans="1:13" hidden="1" x14ac:dyDescent="0.25">
      <c r="A1736" t="str">
        <f>IF(ISNA(VLOOKUP(H1736,thru_backplane!$M$2:$M$901,1,FALSE)),"",1)</f>
        <v/>
      </c>
      <c r="B1736" t="str">
        <f>IF(A1736=1,VLOOKUP(H1736,thru_backplane!$M$2:$N$901,2,FALSE), "")</f>
        <v/>
      </c>
      <c r="F1736" t="s">
        <v>4391</v>
      </c>
      <c r="H1736" t="s">
        <v>5985</v>
      </c>
      <c r="I1736" t="s">
        <v>7410</v>
      </c>
      <c r="J1736" t="s">
        <v>4391</v>
      </c>
      <c r="K1736" t="s">
        <v>4391</v>
      </c>
      <c r="L1736" t="s">
        <v>4391</v>
      </c>
      <c r="M1736" t="s">
        <v>4391</v>
      </c>
    </row>
    <row r="1737" spans="1:13" hidden="1" x14ac:dyDescent="0.25">
      <c r="A1737" t="str">
        <f>IF(ISNA(VLOOKUP(H1737,thru_backplane!$M$2:$M$901,1,FALSE)),"",1)</f>
        <v/>
      </c>
      <c r="B1737" t="str">
        <f>IF(A1737=1,VLOOKUP(H1737,thru_backplane!$M$2:$N$901,2,FALSE), "")</f>
        <v/>
      </c>
      <c r="F1737" t="s">
        <v>4391</v>
      </c>
      <c r="H1737" t="s">
        <v>5986</v>
      </c>
      <c r="I1737" t="s">
        <v>7410</v>
      </c>
      <c r="J1737" t="s">
        <v>4391</v>
      </c>
      <c r="K1737" t="s">
        <v>4391</v>
      </c>
      <c r="L1737" t="s">
        <v>4391</v>
      </c>
      <c r="M1737" t="s">
        <v>4391</v>
      </c>
    </row>
    <row r="1738" spans="1:13" hidden="1" x14ac:dyDescent="0.25">
      <c r="A1738" t="str">
        <f>IF(ISNA(VLOOKUP(H1738,thru_backplane!$M$2:$M$901,1,FALSE)),"",1)</f>
        <v/>
      </c>
      <c r="B1738" t="str">
        <f>IF(A1738=1,VLOOKUP(H1738,thru_backplane!$M$2:$N$901,2,FALSE), "")</f>
        <v/>
      </c>
      <c r="F1738" t="s">
        <v>4391</v>
      </c>
      <c r="H1738" t="s">
        <v>5987</v>
      </c>
      <c r="I1738" t="s">
        <v>7410</v>
      </c>
      <c r="J1738" t="s">
        <v>4391</v>
      </c>
      <c r="K1738" t="s">
        <v>4391</v>
      </c>
      <c r="L1738" t="s">
        <v>4391</v>
      </c>
      <c r="M1738" t="s">
        <v>4391</v>
      </c>
    </row>
    <row r="1739" spans="1:13" hidden="1" x14ac:dyDescent="0.25">
      <c r="A1739" t="str">
        <f>IF(ISNA(VLOOKUP(H1739,thru_backplane!$M$2:$M$901,1,FALSE)),"",1)</f>
        <v/>
      </c>
      <c r="B1739" t="str">
        <f>IF(A1739=1,VLOOKUP(H1739,thru_backplane!$M$2:$N$901,2,FALSE), "")</f>
        <v/>
      </c>
      <c r="F1739" t="s">
        <v>4391</v>
      </c>
      <c r="H1739" t="s">
        <v>5988</v>
      </c>
      <c r="I1739" t="s">
        <v>7410</v>
      </c>
      <c r="J1739" t="s">
        <v>4391</v>
      </c>
      <c r="K1739" t="s">
        <v>4391</v>
      </c>
      <c r="L1739" t="s">
        <v>4391</v>
      </c>
      <c r="M1739" t="s">
        <v>4391</v>
      </c>
    </row>
    <row r="1740" spans="1:13" hidden="1" x14ac:dyDescent="0.25">
      <c r="A1740" t="str">
        <f>IF(ISNA(VLOOKUP(H1740,thru_backplane!$M$2:$M$901,1,FALSE)),"",1)</f>
        <v/>
      </c>
      <c r="B1740" t="str">
        <f>IF(A1740=1,VLOOKUP(H1740,thru_backplane!$M$2:$N$901,2,FALSE), "")</f>
        <v/>
      </c>
      <c r="F1740" t="s">
        <v>4391</v>
      </c>
      <c r="H1740" t="s">
        <v>5989</v>
      </c>
      <c r="I1740" t="s">
        <v>7410</v>
      </c>
      <c r="J1740" t="s">
        <v>4391</v>
      </c>
      <c r="K1740" t="s">
        <v>4391</v>
      </c>
      <c r="L1740" t="s">
        <v>4391</v>
      </c>
      <c r="M1740" t="s">
        <v>4391</v>
      </c>
    </row>
    <row r="1741" spans="1:13" hidden="1" x14ac:dyDescent="0.25">
      <c r="A1741" t="str">
        <f>IF(ISNA(VLOOKUP(H1741,thru_backplane!$M$2:$M$901,1,FALSE)),"",1)</f>
        <v/>
      </c>
      <c r="B1741" t="str">
        <f>IF(A1741=1,VLOOKUP(H1741,thru_backplane!$M$2:$N$901,2,FALSE), "")</f>
        <v/>
      </c>
      <c r="F1741" t="s">
        <v>4391</v>
      </c>
      <c r="H1741" t="s">
        <v>5990</v>
      </c>
      <c r="I1741" t="s">
        <v>7410</v>
      </c>
      <c r="J1741" t="s">
        <v>4391</v>
      </c>
      <c r="K1741" t="s">
        <v>4391</v>
      </c>
      <c r="L1741" t="s">
        <v>4391</v>
      </c>
      <c r="M1741" t="s">
        <v>4391</v>
      </c>
    </row>
    <row r="1742" spans="1:13" hidden="1" x14ac:dyDescent="0.25">
      <c r="A1742" t="str">
        <f>IF(ISNA(VLOOKUP(H1742,thru_backplane!$M$2:$M$901,1,FALSE)),"",1)</f>
        <v/>
      </c>
      <c r="B1742" t="str">
        <f>IF(A1742=1,VLOOKUP(H1742,thru_backplane!$M$2:$N$901,2,FALSE), "")</f>
        <v/>
      </c>
      <c r="F1742" t="s">
        <v>4391</v>
      </c>
      <c r="H1742" t="s">
        <v>5991</v>
      </c>
      <c r="I1742" t="s">
        <v>7410</v>
      </c>
      <c r="J1742" t="s">
        <v>4391</v>
      </c>
      <c r="K1742" t="s">
        <v>4391</v>
      </c>
      <c r="L1742" t="s">
        <v>4391</v>
      </c>
      <c r="M1742" t="s">
        <v>4391</v>
      </c>
    </row>
    <row r="1743" spans="1:13" hidden="1" x14ac:dyDescent="0.25">
      <c r="A1743" t="str">
        <f>IF(ISNA(VLOOKUP(H1743,thru_backplane!$M$2:$M$901,1,FALSE)),"",1)</f>
        <v/>
      </c>
      <c r="B1743" t="str">
        <f>IF(A1743=1,VLOOKUP(H1743,thru_backplane!$M$2:$N$901,2,FALSE), "")</f>
        <v/>
      </c>
      <c r="F1743" t="s">
        <v>4391</v>
      </c>
      <c r="H1743" t="s">
        <v>5992</v>
      </c>
      <c r="I1743" t="s">
        <v>7410</v>
      </c>
      <c r="J1743" t="s">
        <v>4391</v>
      </c>
      <c r="K1743" t="s">
        <v>4391</v>
      </c>
      <c r="L1743" t="s">
        <v>4391</v>
      </c>
      <c r="M1743" t="s">
        <v>4391</v>
      </c>
    </row>
    <row r="1744" spans="1:13" hidden="1" x14ac:dyDescent="0.25">
      <c r="A1744" t="str">
        <f>IF(ISNA(VLOOKUP(H1744,thru_backplane!$M$2:$M$901,1,FALSE)),"",1)</f>
        <v/>
      </c>
      <c r="B1744" t="str">
        <f>IF(A1744=1,VLOOKUP(H1744,thru_backplane!$M$2:$N$901,2,FALSE), "")</f>
        <v/>
      </c>
      <c r="F1744" t="s">
        <v>4391</v>
      </c>
      <c r="H1744" t="s">
        <v>5993</v>
      </c>
      <c r="I1744" t="s">
        <v>7410</v>
      </c>
      <c r="J1744" t="s">
        <v>4391</v>
      </c>
      <c r="K1744" t="s">
        <v>4391</v>
      </c>
      <c r="L1744" t="s">
        <v>4391</v>
      </c>
      <c r="M1744" t="s">
        <v>4391</v>
      </c>
    </row>
    <row r="1745" spans="1:13" hidden="1" x14ac:dyDescent="0.25">
      <c r="A1745" t="str">
        <f>IF(ISNA(VLOOKUP(H1745,thru_backplane!$M$2:$M$901,1,FALSE)),"",1)</f>
        <v/>
      </c>
      <c r="B1745" t="str">
        <f>IF(A1745=1,VLOOKUP(H1745,thru_backplane!$M$2:$N$901,2,FALSE), "")</f>
        <v/>
      </c>
      <c r="F1745" t="s">
        <v>4391</v>
      </c>
      <c r="H1745" t="s">
        <v>5994</v>
      </c>
      <c r="I1745" t="s">
        <v>7410</v>
      </c>
      <c r="J1745" t="s">
        <v>4391</v>
      </c>
      <c r="K1745" t="s">
        <v>4391</v>
      </c>
      <c r="L1745" t="s">
        <v>4391</v>
      </c>
      <c r="M1745" t="s">
        <v>4391</v>
      </c>
    </row>
    <row r="1746" spans="1:13" hidden="1" x14ac:dyDescent="0.25">
      <c r="A1746" t="str">
        <f>IF(ISNA(VLOOKUP(H1746,thru_backplane!$M$2:$M$901,1,FALSE)),"",1)</f>
        <v/>
      </c>
      <c r="B1746" t="str">
        <f>IF(A1746=1,VLOOKUP(H1746,thru_backplane!$M$2:$N$901,2,FALSE), "")</f>
        <v/>
      </c>
      <c r="F1746" t="s">
        <v>4391</v>
      </c>
      <c r="H1746" t="s">
        <v>5995</v>
      </c>
      <c r="I1746" t="s">
        <v>7410</v>
      </c>
      <c r="J1746" t="s">
        <v>4391</v>
      </c>
      <c r="K1746" t="s">
        <v>4391</v>
      </c>
      <c r="L1746" t="s">
        <v>4391</v>
      </c>
      <c r="M1746" t="s">
        <v>4391</v>
      </c>
    </row>
    <row r="1747" spans="1:13" hidden="1" x14ac:dyDescent="0.25">
      <c r="A1747" t="str">
        <f>IF(ISNA(VLOOKUP(H1747,thru_backplane!$M$2:$M$901,1,FALSE)),"",1)</f>
        <v/>
      </c>
      <c r="B1747" t="str">
        <f>IF(A1747=1,VLOOKUP(H1747,thru_backplane!$M$2:$N$901,2,FALSE), "")</f>
        <v/>
      </c>
      <c r="F1747" t="s">
        <v>4391</v>
      </c>
      <c r="H1747" t="s">
        <v>5996</v>
      </c>
      <c r="I1747" t="s">
        <v>7410</v>
      </c>
      <c r="J1747" t="s">
        <v>4391</v>
      </c>
      <c r="K1747" t="s">
        <v>4391</v>
      </c>
      <c r="L1747" t="s">
        <v>4391</v>
      </c>
      <c r="M1747" t="s">
        <v>4391</v>
      </c>
    </row>
    <row r="1748" spans="1:13" hidden="1" x14ac:dyDescent="0.25">
      <c r="A1748" t="str">
        <f>IF(ISNA(VLOOKUP(H1748,thru_backplane!$M$2:$M$901,1,FALSE)),"",1)</f>
        <v/>
      </c>
      <c r="B1748" t="str">
        <f>IF(A1748=1,VLOOKUP(H1748,thru_backplane!$M$2:$N$901,2,FALSE), "")</f>
        <v/>
      </c>
      <c r="F1748" t="s">
        <v>4391</v>
      </c>
      <c r="H1748" t="s">
        <v>5997</v>
      </c>
      <c r="I1748" t="s">
        <v>7410</v>
      </c>
      <c r="J1748" t="s">
        <v>4391</v>
      </c>
      <c r="K1748" t="s">
        <v>4391</v>
      </c>
      <c r="L1748" t="s">
        <v>4391</v>
      </c>
      <c r="M1748" t="s">
        <v>4391</v>
      </c>
    </row>
    <row r="1749" spans="1:13" hidden="1" x14ac:dyDescent="0.25">
      <c r="A1749" t="str">
        <f>IF(ISNA(VLOOKUP(H1749,thru_backplane!$M$2:$M$901,1,FALSE)),"",1)</f>
        <v/>
      </c>
      <c r="B1749" t="str">
        <f>IF(A1749=1,VLOOKUP(H1749,thru_backplane!$M$2:$N$901,2,FALSE), "")</f>
        <v/>
      </c>
      <c r="F1749" t="s">
        <v>4391</v>
      </c>
      <c r="H1749" t="s">
        <v>5998</v>
      </c>
      <c r="I1749" t="s">
        <v>7410</v>
      </c>
      <c r="J1749" t="s">
        <v>4391</v>
      </c>
      <c r="K1749" t="s">
        <v>4391</v>
      </c>
      <c r="L1749" t="s">
        <v>4391</v>
      </c>
      <c r="M1749" t="s">
        <v>4391</v>
      </c>
    </row>
    <row r="1750" spans="1:13" hidden="1" x14ac:dyDescent="0.25">
      <c r="A1750" t="str">
        <f>IF(ISNA(VLOOKUP(H1750,thru_backplane!$M$2:$M$901,1,FALSE)),"",1)</f>
        <v/>
      </c>
      <c r="B1750" t="str">
        <f>IF(A1750=1,VLOOKUP(H1750,thru_backplane!$M$2:$N$901,2,FALSE), "")</f>
        <v/>
      </c>
      <c r="F1750" t="s">
        <v>4391</v>
      </c>
      <c r="H1750" t="s">
        <v>5999</v>
      </c>
      <c r="I1750" t="s">
        <v>7410</v>
      </c>
      <c r="J1750" t="s">
        <v>4391</v>
      </c>
      <c r="K1750" t="s">
        <v>4391</v>
      </c>
      <c r="L1750" t="s">
        <v>4391</v>
      </c>
      <c r="M1750" t="s">
        <v>4391</v>
      </c>
    </row>
    <row r="1751" spans="1:13" hidden="1" x14ac:dyDescent="0.25">
      <c r="A1751" t="str">
        <f>IF(ISNA(VLOOKUP(H1751,thru_backplane!$M$2:$M$901,1,FALSE)),"",1)</f>
        <v/>
      </c>
      <c r="B1751" t="str">
        <f>IF(A1751=1,VLOOKUP(H1751,thru_backplane!$M$2:$N$901,2,FALSE), "")</f>
        <v/>
      </c>
      <c r="F1751" t="s">
        <v>4391</v>
      </c>
      <c r="H1751" t="s">
        <v>6000</v>
      </c>
      <c r="I1751" t="s">
        <v>7410</v>
      </c>
      <c r="J1751" t="s">
        <v>4391</v>
      </c>
      <c r="K1751" t="s">
        <v>4391</v>
      </c>
      <c r="L1751" t="s">
        <v>4391</v>
      </c>
      <c r="M1751" t="s">
        <v>4391</v>
      </c>
    </row>
    <row r="1752" spans="1:13" hidden="1" x14ac:dyDescent="0.25">
      <c r="A1752" t="str">
        <f>IF(ISNA(VLOOKUP(H1752,thru_backplane!$M$2:$M$901,1,FALSE)),"",1)</f>
        <v/>
      </c>
      <c r="B1752" t="str">
        <f>IF(A1752=1,VLOOKUP(H1752,thru_backplane!$M$2:$N$901,2,FALSE), "")</f>
        <v/>
      </c>
      <c r="F1752" t="s">
        <v>4391</v>
      </c>
      <c r="H1752" t="s">
        <v>6001</v>
      </c>
      <c r="I1752" t="s">
        <v>7410</v>
      </c>
      <c r="J1752" t="s">
        <v>4391</v>
      </c>
      <c r="K1752" t="s">
        <v>4391</v>
      </c>
      <c r="L1752" t="s">
        <v>4391</v>
      </c>
      <c r="M1752" t="s">
        <v>4391</v>
      </c>
    </row>
    <row r="1753" spans="1:13" hidden="1" x14ac:dyDescent="0.25">
      <c r="A1753" t="str">
        <f>IF(ISNA(VLOOKUP(H1753,thru_backplane!$M$2:$M$901,1,FALSE)),"",1)</f>
        <v/>
      </c>
      <c r="B1753" t="str">
        <f>IF(A1753=1,VLOOKUP(H1753,thru_backplane!$M$2:$N$901,2,FALSE), "")</f>
        <v/>
      </c>
      <c r="F1753" t="s">
        <v>4391</v>
      </c>
      <c r="H1753" t="s">
        <v>6002</v>
      </c>
      <c r="I1753" t="s">
        <v>7410</v>
      </c>
      <c r="J1753" t="s">
        <v>4391</v>
      </c>
      <c r="K1753" t="s">
        <v>4391</v>
      </c>
      <c r="L1753" t="s">
        <v>4391</v>
      </c>
      <c r="M1753" t="s">
        <v>4391</v>
      </c>
    </row>
    <row r="1754" spans="1:13" hidden="1" x14ac:dyDescent="0.25">
      <c r="A1754" t="str">
        <f>IF(ISNA(VLOOKUP(H1754,thru_backplane!$M$2:$M$901,1,FALSE)),"",1)</f>
        <v/>
      </c>
      <c r="B1754" t="str">
        <f>IF(A1754=1,VLOOKUP(H1754,thru_backplane!$M$2:$N$901,2,FALSE), "")</f>
        <v/>
      </c>
      <c r="F1754" t="s">
        <v>4391</v>
      </c>
      <c r="H1754" t="s">
        <v>6003</v>
      </c>
      <c r="I1754" t="s">
        <v>7410</v>
      </c>
      <c r="J1754" t="s">
        <v>4391</v>
      </c>
      <c r="K1754" t="s">
        <v>4391</v>
      </c>
      <c r="L1754" t="s">
        <v>4391</v>
      </c>
      <c r="M1754" t="s">
        <v>4391</v>
      </c>
    </row>
    <row r="1755" spans="1:13" hidden="1" x14ac:dyDescent="0.25">
      <c r="A1755" t="str">
        <f>IF(ISNA(VLOOKUP(H1755,thru_backplane!$M$2:$M$901,1,FALSE)),"",1)</f>
        <v/>
      </c>
      <c r="B1755" t="str">
        <f>IF(A1755=1,VLOOKUP(H1755,thru_backplane!$M$2:$N$901,2,FALSE), "")</f>
        <v/>
      </c>
      <c r="F1755" t="s">
        <v>4391</v>
      </c>
      <c r="H1755" t="s">
        <v>6004</v>
      </c>
      <c r="I1755" t="s">
        <v>7410</v>
      </c>
      <c r="J1755" t="s">
        <v>4391</v>
      </c>
      <c r="K1755" t="s">
        <v>4391</v>
      </c>
      <c r="L1755" t="s">
        <v>4391</v>
      </c>
      <c r="M1755" t="s">
        <v>4391</v>
      </c>
    </row>
    <row r="1756" spans="1:13" hidden="1" x14ac:dyDescent="0.25">
      <c r="A1756" t="str">
        <f>IF(ISNA(VLOOKUP(H1756,thru_backplane!$M$2:$M$901,1,FALSE)),"",1)</f>
        <v/>
      </c>
      <c r="B1756" t="str">
        <f>IF(A1756=1,VLOOKUP(H1756,thru_backplane!$M$2:$N$901,2,FALSE), "")</f>
        <v/>
      </c>
      <c r="F1756" t="s">
        <v>4391</v>
      </c>
      <c r="H1756" t="s">
        <v>6005</v>
      </c>
      <c r="I1756" t="s">
        <v>7410</v>
      </c>
      <c r="J1756" t="s">
        <v>4391</v>
      </c>
      <c r="K1756" t="s">
        <v>4391</v>
      </c>
      <c r="L1756" t="s">
        <v>4391</v>
      </c>
      <c r="M1756" t="s">
        <v>4391</v>
      </c>
    </row>
    <row r="1757" spans="1:13" hidden="1" x14ac:dyDescent="0.25">
      <c r="A1757" t="str">
        <f>IF(ISNA(VLOOKUP(H1757,thru_backplane!$M$2:$M$901,1,FALSE)),"",1)</f>
        <v/>
      </c>
      <c r="B1757" t="str">
        <f>IF(A1757=1,VLOOKUP(H1757,thru_backplane!$M$2:$N$901,2,FALSE), "")</f>
        <v/>
      </c>
      <c r="F1757" t="s">
        <v>4391</v>
      </c>
      <c r="H1757" t="s">
        <v>6006</v>
      </c>
      <c r="I1757" t="s">
        <v>7410</v>
      </c>
      <c r="J1757" t="s">
        <v>4391</v>
      </c>
      <c r="K1757" t="s">
        <v>4391</v>
      </c>
      <c r="L1757" t="s">
        <v>4391</v>
      </c>
      <c r="M1757" t="s">
        <v>4391</v>
      </c>
    </row>
    <row r="1758" spans="1:13" hidden="1" x14ac:dyDescent="0.25">
      <c r="A1758" t="str">
        <f>IF(ISNA(VLOOKUP(H1758,thru_backplane!$M$2:$M$901,1,FALSE)),"",1)</f>
        <v/>
      </c>
      <c r="B1758" t="str">
        <f>IF(A1758=1,VLOOKUP(H1758,thru_backplane!$M$2:$N$901,2,FALSE), "")</f>
        <v/>
      </c>
      <c r="F1758" t="s">
        <v>4391</v>
      </c>
      <c r="H1758" t="s">
        <v>6007</v>
      </c>
      <c r="I1758" t="s">
        <v>7410</v>
      </c>
      <c r="J1758" t="s">
        <v>4391</v>
      </c>
      <c r="K1758" t="s">
        <v>4391</v>
      </c>
      <c r="L1758" t="s">
        <v>4391</v>
      </c>
      <c r="M1758" t="s">
        <v>4391</v>
      </c>
    </row>
    <row r="1759" spans="1:13" hidden="1" x14ac:dyDescent="0.25">
      <c r="A1759" t="str">
        <f>IF(ISNA(VLOOKUP(H1759,thru_backplane!$M$2:$M$901,1,FALSE)),"",1)</f>
        <v/>
      </c>
      <c r="B1759" t="str">
        <f>IF(A1759=1,VLOOKUP(H1759,thru_backplane!$M$2:$N$901,2,FALSE), "")</f>
        <v/>
      </c>
      <c r="F1759" t="s">
        <v>4391</v>
      </c>
      <c r="H1759" t="s">
        <v>6008</v>
      </c>
      <c r="I1759" t="s">
        <v>7410</v>
      </c>
      <c r="J1759" t="s">
        <v>4391</v>
      </c>
      <c r="K1759" t="s">
        <v>4391</v>
      </c>
      <c r="L1759" t="s">
        <v>4391</v>
      </c>
      <c r="M1759" t="s">
        <v>4391</v>
      </c>
    </row>
    <row r="1760" spans="1:13" hidden="1" x14ac:dyDescent="0.25">
      <c r="A1760" t="str">
        <f>IF(ISNA(VLOOKUP(H1760,thru_backplane!$M$2:$M$901,1,FALSE)),"",1)</f>
        <v/>
      </c>
      <c r="B1760" t="str">
        <f>IF(A1760=1,VLOOKUP(H1760,thru_backplane!$M$2:$N$901,2,FALSE), "")</f>
        <v/>
      </c>
      <c r="F1760" t="s">
        <v>4391</v>
      </c>
      <c r="H1760" t="s">
        <v>6009</v>
      </c>
      <c r="I1760" t="s">
        <v>7410</v>
      </c>
      <c r="J1760" t="s">
        <v>4391</v>
      </c>
      <c r="K1760" t="s">
        <v>4391</v>
      </c>
      <c r="L1760" t="s">
        <v>4391</v>
      </c>
      <c r="M1760" t="s">
        <v>4391</v>
      </c>
    </row>
    <row r="1761" spans="1:13" hidden="1" x14ac:dyDescent="0.25">
      <c r="A1761" t="str">
        <f>IF(ISNA(VLOOKUP(H1761,thru_backplane!$M$2:$M$901,1,FALSE)),"",1)</f>
        <v/>
      </c>
      <c r="B1761" t="str">
        <f>IF(A1761=1,VLOOKUP(H1761,thru_backplane!$M$2:$N$901,2,FALSE), "")</f>
        <v/>
      </c>
      <c r="F1761" t="s">
        <v>4391</v>
      </c>
      <c r="H1761" t="s">
        <v>6010</v>
      </c>
      <c r="I1761" t="s">
        <v>7410</v>
      </c>
      <c r="J1761" t="s">
        <v>4391</v>
      </c>
      <c r="K1761" t="s">
        <v>4391</v>
      </c>
      <c r="L1761" t="s">
        <v>4391</v>
      </c>
      <c r="M1761" t="s">
        <v>4391</v>
      </c>
    </row>
    <row r="1762" spans="1:13" hidden="1" x14ac:dyDescent="0.25">
      <c r="A1762" t="str">
        <f>IF(ISNA(VLOOKUP(H1762,thru_backplane!$M$2:$M$901,1,FALSE)),"",1)</f>
        <v/>
      </c>
      <c r="B1762" t="str">
        <f>IF(A1762=1,VLOOKUP(H1762,thru_backplane!$M$2:$N$901,2,FALSE), "")</f>
        <v/>
      </c>
      <c r="F1762" t="s">
        <v>4391</v>
      </c>
      <c r="H1762" t="s">
        <v>6011</v>
      </c>
      <c r="I1762" t="s">
        <v>7410</v>
      </c>
      <c r="J1762" t="s">
        <v>4391</v>
      </c>
      <c r="K1762" t="s">
        <v>4391</v>
      </c>
      <c r="L1762" t="s">
        <v>4391</v>
      </c>
      <c r="M1762" t="s">
        <v>4391</v>
      </c>
    </row>
    <row r="1763" spans="1:13" hidden="1" x14ac:dyDescent="0.25">
      <c r="A1763" t="str">
        <f>IF(ISNA(VLOOKUP(H1763,thru_backplane!$M$2:$M$901,1,FALSE)),"",1)</f>
        <v/>
      </c>
      <c r="B1763" t="str">
        <f>IF(A1763=1,VLOOKUP(H1763,thru_backplane!$M$2:$N$901,2,FALSE), "")</f>
        <v/>
      </c>
      <c r="F1763" t="s">
        <v>4391</v>
      </c>
      <c r="H1763" t="s">
        <v>6012</v>
      </c>
      <c r="I1763" t="s">
        <v>7410</v>
      </c>
      <c r="J1763" t="s">
        <v>4391</v>
      </c>
      <c r="K1763" t="s">
        <v>4391</v>
      </c>
      <c r="L1763" t="s">
        <v>4391</v>
      </c>
      <c r="M1763" t="s">
        <v>4391</v>
      </c>
    </row>
    <row r="1764" spans="1:13" hidden="1" x14ac:dyDescent="0.25">
      <c r="A1764" t="str">
        <f>IF(ISNA(VLOOKUP(H1764,thru_backplane!$M$2:$M$901,1,FALSE)),"",1)</f>
        <v/>
      </c>
      <c r="B1764" t="str">
        <f>IF(A1764=1,VLOOKUP(H1764,thru_backplane!$M$2:$N$901,2,FALSE), "")</f>
        <v/>
      </c>
      <c r="F1764" t="s">
        <v>4391</v>
      </c>
      <c r="H1764" t="s">
        <v>6013</v>
      </c>
      <c r="I1764" t="s">
        <v>7410</v>
      </c>
      <c r="J1764" t="s">
        <v>4391</v>
      </c>
      <c r="K1764" t="s">
        <v>4391</v>
      </c>
      <c r="L1764" t="s">
        <v>4391</v>
      </c>
      <c r="M1764" t="s">
        <v>4391</v>
      </c>
    </row>
    <row r="1765" spans="1:13" hidden="1" x14ac:dyDescent="0.25">
      <c r="A1765" t="str">
        <f>IF(ISNA(VLOOKUP(H1765,thru_backplane!$M$2:$M$901,1,FALSE)),"",1)</f>
        <v/>
      </c>
      <c r="B1765" t="str">
        <f>IF(A1765=1,VLOOKUP(H1765,thru_backplane!$M$2:$N$901,2,FALSE), "")</f>
        <v/>
      </c>
      <c r="F1765" t="s">
        <v>4391</v>
      </c>
      <c r="H1765" t="s">
        <v>6014</v>
      </c>
      <c r="I1765" t="s">
        <v>7410</v>
      </c>
      <c r="J1765" t="s">
        <v>4391</v>
      </c>
      <c r="K1765" t="s">
        <v>4391</v>
      </c>
      <c r="L1765" t="s">
        <v>4391</v>
      </c>
      <c r="M1765" t="s">
        <v>4391</v>
      </c>
    </row>
    <row r="1766" spans="1:13" hidden="1" x14ac:dyDescent="0.25">
      <c r="A1766" t="str">
        <f>IF(ISNA(VLOOKUP(H1766,thru_backplane!$M$2:$M$901,1,FALSE)),"",1)</f>
        <v/>
      </c>
      <c r="B1766" t="str">
        <f>IF(A1766=1,VLOOKUP(H1766,thru_backplane!$M$2:$N$901,2,FALSE), "")</f>
        <v/>
      </c>
      <c r="F1766" t="s">
        <v>4391</v>
      </c>
      <c r="H1766" t="s">
        <v>6015</v>
      </c>
      <c r="I1766" t="s">
        <v>7410</v>
      </c>
      <c r="J1766" t="s">
        <v>4391</v>
      </c>
      <c r="K1766" t="s">
        <v>4391</v>
      </c>
      <c r="L1766" t="s">
        <v>4391</v>
      </c>
      <c r="M1766" t="s">
        <v>4391</v>
      </c>
    </row>
    <row r="1767" spans="1:13" hidden="1" x14ac:dyDescent="0.25">
      <c r="A1767" t="str">
        <f>IF(ISNA(VLOOKUP(H1767,thru_backplane!$M$2:$M$901,1,FALSE)),"",1)</f>
        <v/>
      </c>
      <c r="B1767" t="str">
        <f>IF(A1767=1,VLOOKUP(H1767,thru_backplane!$M$2:$N$901,2,FALSE), "")</f>
        <v/>
      </c>
      <c r="F1767" t="s">
        <v>4391</v>
      </c>
      <c r="H1767" t="s">
        <v>6016</v>
      </c>
      <c r="I1767" t="s">
        <v>7410</v>
      </c>
      <c r="J1767" t="s">
        <v>4391</v>
      </c>
      <c r="K1767" t="s">
        <v>4391</v>
      </c>
      <c r="L1767" t="s">
        <v>4391</v>
      </c>
      <c r="M1767" t="s">
        <v>4391</v>
      </c>
    </row>
    <row r="1768" spans="1:13" hidden="1" x14ac:dyDescent="0.25">
      <c r="A1768" t="str">
        <f>IF(ISNA(VLOOKUP(H1768,thru_backplane!$M$2:$M$901,1,FALSE)),"",1)</f>
        <v/>
      </c>
      <c r="B1768" t="str">
        <f>IF(A1768=1,VLOOKUP(H1768,thru_backplane!$M$2:$N$901,2,FALSE), "")</f>
        <v/>
      </c>
      <c r="F1768" t="s">
        <v>4391</v>
      </c>
      <c r="H1768" t="s">
        <v>6017</v>
      </c>
      <c r="I1768" t="s">
        <v>7410</v>
      </c>
      <c r="J1768" t="s">
        <v>4391</v>
      </c>
      <c r="K1768" t="s">
        <v>4391</v>
      </c>
      <c r="L1768" t="s">
        <v>4391</v>
      </c>
      <c r="M1768" t="s">
        <v>4391</v>
      </c>
    </row>
    <row r="1769" spans="1:13" hidden="1" x14ac:dyDescent="0.25">
      <c r="A1769" t="str">
        <f>IF(ISNA(VLOOKUP(H1769,thru_backplane!$M$2:$M$901,1,FALSE)),"",1)</f>
        <v/>
      </c>
      <c r="B1769" t="str">
        <f>IF(A1769=1,VLOOKUP(H1769,thru_backplane!$M$2:$N$901,2,FALSE), "")</f>
        <v/>
      </c>
      <c r="F1769" t="s">
        <v>4391</v>
      </c>
      <c r="H1769" t="s">
        <v>6018</v>
      </c>
      <c r="I1769" t="s">
        <v>7410</v>
      </c>
      <c r="J1769" t="s">
        <v>4391</v>
      </c>
      <c r="K1769" t="s">
        <v>4391</v>
      </c>
      <c r="L1769" t="s">
        <v>4391</v>
      </c>
      <c r="M1769" t="s">
        <v>4391</v>
      </c>
    </row>
    <row r="1770" spans="1:13" hidden="1" x14ac:dyDescent="0.25">
      <c r="A1770" t="str">
        <f>IF(ISNA(VLOOKUP(H1770,thru_backplane!$M$2:$M$901,1,FALSE)),"",1)</f>
        <v/>
      </c>
      <c r="B1770" t="str">
        <f>IF(A1770=1,VLOOKUP(H1770,thru_backplane!$M$2:$N$901,2,FALSE), "")</f>
        <v/>
      </c>
      <c r="F1770" t="s">
        <v>4391</v>
      </c>
      <c r="H1770" t="s">
        <v>6019</v>
      </c>
      <c r="I1770" t="s">
        <v>7410</v>
      </c>
      <c r="J1770" t="s">
        <v>4391</v>
      </c>
      <c r="K1770" t="s">
        <v>4391</v>
      </c>
      <c r="L1770" t="s">
        <v>4391</v>
      </c>
      <c r="M1770" t="s">
        <v>4391</v>
      </c>
    </row>
    <row r="1771" spans="1:13" hidden="1" x14ac:dyDescent="0.25">
      <c r="A1771" t="str">
        <f>IF(ISNA(VLOOKUP(H1771,thru_backplane!$M$2:$M$901,1,FALSE)),"",1)</f>
        <v/>
      </c>
      <c r="B1771" t="str">
        <f>IF(A1771=1,VLOOKUP(H1771,thru_backplane!$M$2:$N$901,2,FALSE), "")</f>
        <v/>
      </c>
      <c r="F1771" t="s">
        <v>4391</v>
      </c>
      <c r="H1771" t="s">
        <v>6020</v>
      </c>
      <c r="I1771" t="s">
        <v>7410</v>
      </c>
      <c r="J1771" t="s">
        <v>4391</v>
      </c>
      <c r="K1771" t="s">
        <v>4391</v>
      </c>
      <c r="L1771" t="s">
        <v>4391</v>
      </c>
      <c r="M1771" t="s">
        <v>4391</v>
      </c>
    </row>
    <row r="1772" spans="1:13" hidden="1" x14ac:dyDescent="0.25">
      <c r="A1772" t="str">
        <f>IF(ISNA(VLOOKUP(H1772,thru_backplane!$M$2:$M$901,1,FALSE)),"",1)</f>
        <v/>
      </c>
      <c r="B1772" t="str">
        <f>IF(A1772=1,VLOOKUP(H1772,thru_backplane!$M$2:$N$901,2,FALSE), "")</f>
        <v/>
      </c>
      <c r="F1772" t="s">
        <v>4391</v>
      </c>
      <c r="H1772" t="s">
        <v>6021</v>
      </c>
      <c r="I1772" t="s">
        <v>7410</v>
      </c>
      <c r="J1772" t="s">
        <v>4391</v>
      </c>
      <c r="K1772" t="s">
        <v>4391</v>
      </c>
      <c r="L1772" t="s">
        <v>4391</v>
      </c>
      <c r="M1772" t="s">
        <v>4391</v>
      </c>
    </row>
    <row r="1773" spans="1:13" hidden="1" x14ac:dyDescent="0.25">
      <c r="A1773" t="str">
        <f>IF(ISNA(VLOOKUP(H1773,thru_backplane!$M$2:$M$901,1,FALSE)),"",1)</f>
        <v/>
      </c>
      <c r="B1773" t="str">
        <f>IF(A1773=1,VLOOKUP(H1773,thru_backplane!$M$2:$N$901,2,FALSE), "")</f>
        <v/>
      </c>
      <c r="F1773" t="s">
        <v>4391</v>
      </c>
      <c r="H1773" t="s">
        <v>6022</v>
      </c>
      <c r="I1773" t="s">
        <v>7410</v>
      </c>
      <c r="J1773" t="s">
        <v>4391</v>
      </c>
      <c r="K1773" t="s">
        <v>4391</v>
      </c>
      <c r="L1773" t="s">
        <v>4391</v>
      </c>
      <c r="M1773" t="s">
        <v>4391</v>
      </c>
    </row>
    <row r="1774" spans="1:13" hidden="1" x14ac:dyDescent="0.25">
      <c r="A1774" t="str">
        <f>IF(ISNA(VLOOKUP(H1774,thru_backplane!$M$2:$M$901,1,FALSE)),"",1)</f>
        <v/>
      </c>
      <c r="B1774" t="str">
        <f>IF(A1774=1,VLOOKUP(H1774,thru_backplane!$M$2:$N$901,2,FALSE), "")</f>
        <v/>
      </c>
      <c r="F1774" t="s">
        <v>4391</v>
      </c>
      <c r="H1774" t="s">
        <v>6023</v>
      </c>
      <c r="I1774" t="s">
        <v>7410</v>
      </c>
      <c r="J1774" t="s">
        <v>4391</v>
      </c>
      <c r="K1774" t="s">
        <v>4391</v>
      </c>
      <c r="L1774" t="s">
        <v>4391</v>
      </c>
      <c r="M1774" t="s">
        <v>4391</v>
      </c>
    </row>
    <row r="1775" spans="1:13" hidden="1" x14ac:dyDescent="0.25">
      <c r="A1775" t="str">
        <f>IF(ISNA(VLOOKUP(H1775,thru_backplane!$M$2:$M$901,1,FALSE)),"",1)</f>
        <v/>
      </c>
      <c r="B1775" t="str">
        <f>IF(A1775=1,VLOOKUP(H1775,thru_backplane!$M$2:$N$901,2,FALSE), "")</f>
        <v/>
      </c>
      <c r="F1775" t="s">
        <v>4391</v>
      </c>
      <c r="H1775" t="s">
        <v>6024</v>
      </c>
      <c r="I1775" t="s">
        <v>7410</v>
      </c>
      <c r="J1775" t="s">
        <v>4391</v>
      </c>
      <c r="K1775" t="s">
        <v>4391</v>
      </c>
      <c r="L1775" t="s">
        <v>4391</v>
      </c>
      <c r="M1775" t="s">
        <v>4391</v>
      </c>
    </row>
    <row r="1776" spans="1:13" hidden="1" x14ac:dyDescent="0.25">
      <c r="A1776" t="str">
        <f>IF(ISNA(VLOOKUP(H1776,thru_backplane!$M$2:$M$901,1,FALSE)),"",1)</f>
        <v/>
      </c>
      <c r="B1776" t="str">
        <f>IF(A1776=1,VLOOKUP(H1776,thru_backplane!$M$2:$N$901,2,FALSE), "")</f>
        <v/>
      </c>
      <c r="F1776" t="s">
        <v>4391</v>
      </c>
      <c r="H1776" t="s">
        <v>6025</v>
      </c>
      <c r="I1776" t="s">
        <v>7410</v>
      </c>
      <c r="J1776" t="s">
        <v>4391</v>
      </c>
      <c r="K1776" t="s">
        <v>4391</v>
      </c>
      <c r="L1776" t="s">
        <v>4391</v>
      </c>
      <c r="M1776" t="s">
        <v>4391</v>
      </c>
    </row>
    <row r="1777" spans="1:13" hidden="1" x14ac:dyDescent="0.25">
      <c r="A1777" t="str">
        <f>IF(ISNA(VLOOKUP(H1777,thru_backplane!$M$2:$M$901,1,FALSE)),"",1)</f>
        <v/>
      </c>
      <c r="B1777" t="str">
        <f>IF(A1777=1,VLOOKUP(H1777,thru_backplane!$M$2:$N$901,2,FALSE), "")</f>
        <v/>
      </c>
      <c r="F1777" t="s">
        <v>4391</v>
      </c>
      <c r="H1777" t="s">
        <v>6026</v>
      </c>
      <c r="I1777" t="s">
        <v>7410</v>
      </c>
      <c r="J1777" t="s">
        <v>4391</v>
      </c>
      <c r="K1777" t="s">
        <v>4391</v>
      </c>
      <c r="L1777" t="s">
        <v>4391</v>
      </c>
      <c r="M1777" t="s">
        <v>4391</v>
      </c>
    </row>
    <row r="1778" spans="1:13" hidden="1" x14ac:dyDescent="0.25">
      <c r="A1778" t="str">
        <f>IF(ISNA(VLOOKUP(H1778,thru_backplane!$M$2:$M$901,1,FALSE)),"",1)</f>
        <v/>
      </c>
      <c r="B1778" t="str">
        <f>IF(A1778=1,VLOOKUP(H1778,thru_backplane!$M$2:$N$901,2,FALSE), "")</f>
        <v/>
      </c>
      <c r="F1778" t="s">
        <v>4391</v>
      </c>
      <c r="H1778" t="s">
        <v>6027</v>
      </c>
      <c r="I1778" t="s">
        <v>7410</v>
      </c>
      <c r="J1778" t="s">
        <v>4391</v>
      </c>
      <c r="K1778" t="s">
        <v>4391</v>
      </c>
      <c r="L1778" t="s">
        <v>4391</v>
      </c>
      <c r="M1778" t="s">
        <v>4391</v>
      </c>
    </row>
    <row r="1779" spans="1:13" hidden="1" x14ac:dyDescent="0.25">
      <c r="A1779" t="str">
        <f>IF(ISNA(VLOOKUP(H1779,thru_backplane!$M$2:$M$901,1,FALSE)),"",1)</f>
        <v/>
      </c>
      <c r="B1779" t="str">
        <f>IF(A1779=1,VLOOKUP(H1779,thru_backplane!$M$2:$N$901,2,FALSE), "")</f>
        <v/>
      </c>
      <c r="F1779" t="s">
        <v>4391</v>
      </c>
      <c r="H1779" t="s">
        <v>6028</v>
      </c>
      <c r="I1779" t="s">
        <v>7410</v>
      </c>
      <c r="J1779" t="s">
        <v>4391</v>
      </c>
      <c r="K1779" t="s">
        <v>4391</v>
      </c>
      <c r="L1779" t="s">
        <v>4391</v>
      </c>
      <c r="M1779" t="s">
        <v>4391</v>
      </c>
    </row>
    <row r="1780" spans="1:13" hidden="1" x14ac:dyDescent="0.25">
      <c r="A1780" t="str">
        <f>IF(ISNA(VLOOKUP(H1780,thru_backplane!$M$2:$M$901,1,FALSE)),"",1)</f>
        <v/>
      </c>
      <c r="B1780" t="str">
        <f>IF(A1780=1,VLOOKUP(H1780,thru_backplane!$M$2:$N$901,2,FALSE), "")</f>
        <v/>
      </c>
      <c r="F1780" t="s">
        <v>4391</v>
      </c>
      <c r="H1780" t="s">
        <v>6029</v>
      </c>
      <c r="I1780" t="s">
        <v>7410</v>
      </c>
      <c r="J1780" t="s">
        <v>4391</v>
      </c>
      <c r="K1780" t="s">
        <v>4391</v>
      </c>
      <c r="L1780" t="s">
        <v>4391</v>
      </c>
      <c r="M1780" t="s">
        <v>4391</v>
      </c>
    </row>
    <row r="1781" spans="1:13" hidden="1" x14ac:dyDescent="0.25">
      <c r="A1781" t="str">
        <f>IF(ISNA(VLOOKUP(H1781,thru_backplane!$M$2:$M$901,1,FALSE)),"",1)</f>
        <v/>
      </c>
      <c r="B1781" t="str">
        <f>IF(A1781=1,VLOOKUP(H1781,thru_backplane!$M$2:$N$901,2,FALSE), "")</f>
        <v/>
      </c>
      <c r="F1781" t="s">
        <v>4391</v>
      </c>
      <c r="H1781" t="s">
        <v>6030</v>
      </c>
      <c r="I1781" t="s">
        <v>7410</v>
      </c>
      <c r="J1781" t="s">
        <v>4391</v>
      </c>
      <c r="K1781" t="s">
        <v>4391</v>
      </c>
      <c r="L1781" t="s">
        <v>4391</v>
      </c>
      <c r="M1781" t="s">
        <v>4391</v>
      </c>
    </row>
    <row r="1782" spans="1:13" hidden="1" x14ac:dyDescent="0.25">
      <c r="A1782" t="str">
        <f>IF(ISNA(VLOOKUP(H1782,thru_backplane!$M$2:$M$901,1,FALSE)),"",1)</f>
        <v/>
      </c>
      <c r="B1782" t="str">
        <f>IF(A1782=1,VLOOKUP(H1782,thru_backplane!$M$2:$N$901,2,FALSE), "")</f>
        <v/>
      </c>
      <c r="F1782" t="s">
        <v>4391</v>
      </c>
      <c r="H1782" t="s">
        <v>6031</v>
      </c>
      <c r="I1782" t="s">
        <v>7410</v>
      </c>
      <c r="J1782" t="s">
        <v>4391</v>
      </c>
      <c r="K1782" t="s">
        <v>4391</v>
      </c>
      <c r="L1782" t="s">
        <v>4391</v>
      </c>
      <c r="M1782" t="s">
        <v>4391</v>
      </c>
    </row>
    <row r="1783" spans="1:13" hidden="1" x14ac:dyDescent="0.25">
      <c r="A1783" t="str">
        <f>IF(ISNA(VLOOKUP(H1783,thru_backplane!$M$2:$M$901,1,FALSE)),"",1)</f>
        <v/>
      </c>
      <c r="B1783" t="str">
        <f>IF(A1783=1,VLOOKUP(H1783,thru_backplane!$M$2:$N$901,2,FALSE), "")</f>
        <v/>
      </c>
      <c r="F1783" t="s">
        <v>4391</v>
      </c>
      <c r="H1783" t="s">
        <v>6032</v>
      </c>
      <c r="I1783" t="s">
        <v>7410</v>
      </c>
      <c r="J1783" t="s">
        <v>4391</v>
      </c>
      <c r="K1783" t="s">
        <v>4391</v>
      </c>
      <c r="L1783" t="s">
        <v>4391</v>
      </c>
      <c r="M1783" t="s">
        <v>4391</v>
      </c>
    </row>
    <row r="1784" spans="1:13" hidden="1" x14ac:dyDescent="0.25">
      <c r="A1784" t="str">
        <f>IF(ISNA(VLOOKUP(H1784,thru_backplane!$M$2:$M$901,1,FALSE)),"",1)</f>
        <v/>
      </c>
      <c r="B1784" t="str">
        <f>IF(A1784=1,VLOOKUP(H1784,thru_backplane!$M$2:$N$901,2,FALSE), "")</f>
        <v/>
      </c>
      <c r="F1784" t="s">
        <v>4391</v>
      </c>
      <c r="H1784" t="s">
        <v>6033</v>
      </c>
      <c r="I1784" t="s">
        <v>7410</v>
      </c>
      <c r="J1784" t="s">
        <v>4391</v>
      </c>
      <c r="K1784" t="s">
        <v>4391</v>
      </c>
      <c r="L1784" t="s">
        <v>4391</v>
      </c>
      <c r="M1784" t="s">
        <v>4391</v>
      </c>
    </row>
    <row r="1785" spans="1:13" hidden="1" x14ac:dyDescent="0.25">
      <c r="A1785" t="str">
        <f>IF(ISNA(VLOOKUP(H1785,thru_backplane!$M$2:$M$901,1,FALSE)),"",1)</f>
        <v/>
      </c>
      <c r="B1785" t="str">
        <f>IF(A1785=1,VLOOKUP(H1785,thru_backplane!$M$2:$N$901,2,FALSE), "")</f>
        <v/>
      </c>
      <c r="F1785" t="s">
        <v>4391</v>
      </c>
      <c r="H1785" t="s">
        <v>6034</v>
      </c>
      <c r="I1785" t="s">
        <v>7410</v>
      </c>
      <c r="J1785" t="s">
        <v>4391</v>
      </c>
      <c r="K1785" t="s">
        <v>4391</v>
      </c>
      <c r="L1785" t="s">
        <v>4391</v>
      </c>
      <c r="M1785" t="s">
        <v>4391</v>
      </c>
    </row>
    <row r="1786" spans="1:13" hidden="1" x14ac:dyDescent="0.25">
      <c r="A1786" t="str">
        <f>IF(ISNA(VLOOKUP(H1786,thru_backplane!$M$2:$M$901,1,FALSE)),"",1)</f>
        <v/>
      </c>
      <c r="B1786" t="str">
        <f>IF(A1786=1,VLOOKUP(H1786,thru_backplane!$M$2:$N$901,2,FALSE), "")</f>
        <v/>
      </c>
      <c r="F1786" t="s">
        <v>4391</v>
      </c>
      <c r="H1786" t="s">
        <v>6035</v>
      </c>
      <c r="I1786" t="s">
        <v>7410</v>
      </c>
      <c r="J1786" t="s">
        <v>4391</v>
      </c>
      <c r="K1786" t="s">
        <v>4391</v>
      </c>
      <c r="L1786" t="s">
        <v>4391</v>
      </c>
      <c r="M1786" t="s">
        <v>4391</v>
      </c>
    </row>
    <row r="1787" spans="1:13" hidden="1" x14ac:dyDescent="0.25">
      <c r="A1787" t="str">
        <f>IF(ISNA(VLOOKUP(H1787,thru_backplane!$M$2:$M$901,1,FALSE)),"",1)</f>
        <v/>
      </c>
      <c r="B1787" t="str">
        <f>IF(A1787=1,VLOOKUP(H1787,thru_backplane!$M$2:$N$901,2,FALSE), "")</f>
        <v/>
      </c>
      <c r="F1787" t="s">
        <v>4391</v>
      </c>
      <c r="H1787" t="s">
        <v>6036</v>
      </c>
      <c r="I1787" t="s">
        <v>7410</v>
      </c>
      <c r="J1787" t="s">
        <v>4391</v>
      </c>
      <c r="K1787" t="s">
        <v>4391</v>
      </c>
      <c r="L1787" t="s">
        <v>4391</v>
      </c>
      <c r="M1787" t="s">
        <v>4391</v>
      </c>
    </row>
    <row r="1788" spans="1:13" hidden="1" x14ac:dyDescent="0.25">
      <c r="A1788" t="str">
        <f>IF(ISNA(VLOOKUP(H1788,thru_backplane!$M$2:$M$901,1,FALSE)),"",1)</f>
        <v/>
      </c>
      <c r="B1788" t="str">
        <f>IF(A1788=1,VLOOKUP(H1788,thru_backplane!$M$2:$N$901,2,FALSE), "")</f>
        <v/>
      </c>
      <c r="F1788" t="s">
        <v>4391</v>
      </c>
      <c r="H1788" t="s">
        <v>6037</v>
      </c>
      <c r="I1788" t="s">
        <v>7410</v>
      </c>
      <c r="J1788" t="s">
        <v>4391</v>
      </c>
      <c r="K1788" t="s">
        <v>4391</v>
      </c>
      <c r="L1788" t="s">
        <v>4391</v>
      </c>
      <c r="M1788" t="s">
        <v>4391</v>
      </c>
    </row>
    <row r="1789" spans="1:13" hidden="1" x14ac:dyDescent="0.25">
      <c r="A1789" t="str">
        <f>IF(ISNA(VLOOKUP(H1789,thru_backplane!$M$2:$M$901,1,FALSE)),"",1)</f>
        <v/>
      </c>
      <c r="B1789" t="str">
        <f>IF(A1789=1,VLOOKUP(H1789,thru_backplane!$M$2:$N$901,2,FALSE), "")</f>
        <v/>
      </c>
      <c r="F1789" t="s">
        <v>4391</v>
      </c>
      <c r="H1789" t="s">
        <v>6038</v>
      </c>
      <c r="I1789" t="s">
        <v>7410</v>
      </c>
      <c r="J1789" t="s">
        <v>4391</v>
      </c>
      <c r="K1789" t="s">
        <v>4391</v>
      </c>
      <c r="L1789" t="s">
        <v>4391</v>
      </c>
      <c r="M1789" t="s">
        <v>4391</v>
      </c>
    </row>
    <row r="1790" spans="1:13" hidden="1" x14ac:dyDescent="0.25">
      <c r="A1790" t="str">
        <f>IF(ISNA(VLOOKUP(H1790,thru_backplane!$M$2:$M$901,1,FALSE)),"",1)</f>
        <v/>
      </c>
      <c r="B1790" t="str">
        <f>IF(A1790=1,VLOOKUP(H1790,thru_backplane!$M$2:$N$901,2,FALSE), "")</f>
        <v/>
      </c>
      <c r="F1790" t="s">
        <v>4391</v>
      </c>
      <c r="H1790" t="s">
        <v>6039</v>
      </c>
      <c r="I1790" t="s">
        <v>7410</v>
      </c>
      <c r="J1790" t="s">
        <v>4391</v>
      </c>
      <c r="K1790" t="s">
        <v>4391</v>
      </c>
      <c r="L1790" t="s">
        <v>4391</v>
      </c>
      <c r="M1790" t="s">
        <v>4391</v>
      </c>
    </row>
    <row r="1791" spans="1:13" hidden="1" x14ac:dyDescent="0.25">
      <c r="A1791" t="str">
        <f>IF(ISNA(VLOOKUP(H1791,thru_backplane!$M$2:$M$901,1,FALSE)),"",1)</f>
        <v/>
      </c>
      <c r="B1791" t="str">
        <f>IF(A1791=1,VLOOKUP(H1791,thru_backplane!$M$2:$N$901,2,FALSE), "")</f>
        <v/>
      </c>
      <c r="F1791" t="s">
        <v>4391</v>
      </c>
      <c r="H1791" t="s">
        <v>6040</v>
      </c>
      <c r="I1791" t="s">
        <v>7410</v>
      </c>
      <c r="J1791" t="s">
        <v>4391</v>
      </c>
      <c r="K1791" t="s">
        <v>4391</v>
      </c>
      <c r="L1791" t="s">
        <v>4391</v>
      </c>
      <c r="M1791" t="s">
        <v>4391</v>
      </c>
    </row>
    <row r="1792" spans="1:13" hidden="1" x14ac:dyDescent="0.25">
      <c r="A1792" t="str">
        <f>IF(ISNA(VLOOKUP(H1792,thru_backplane!$M$2:$M$901,1,FALSE)),"",1)</f>
        <v/>
      </c>
      <c r="B1792" t="str">
        <f>IF(A1792=1,VLOOKUP(H1792,thru_backplane!$M$2:$N$901,2,FALSE), "")</f>
        <v/>
      </c>
      <c r="F1792" t="s">
        <v>4391</v>
      </c>
      <c r="H1792" t="s">
        <v>6041</v>
      </c>
      <c r="I1792" t="s">
        <v>7410</v>
      </c>
      <c r="J1792" t="s">
        <v>4391</v>
      </c>
      <c r="K1792" t="s">
        <v>4391</v>
      </c>
      <c r="L1792" t="s">
        <v>4391</v>
      </c>
      <c r="M1792" t="s">
        <v>4391</v>
      </c>
    </row>
    <row r="1793" spans="1:13" hidden="1" x14ac:dyDescent="0.25">
      <c r="A1793" t="str">
        <f>IF(ISNA(VLOOKUP(H1793,thru_backplane!$M$2:$M$901,1,FALSE)),"",1)</f>
        <v/>
      </c>
      <c r="B1793" t="str">
        <f>IF(A1793=1,VLOOKUP(H1793,thru_backplane!$M$2:$N$901,2,FALSE), "")</f>
        <v/>
      </c>
      <c r="F1793" t="s">
        <v>4391</v>
      </c>
      <c r="H1793" t="s">
        <v>6042</v>
      </c>
      <c r="I1793" t="s">
        <v>7410</v>
      </c>
      <c r="J1793" t="s">
        <v>4391</v>
      </c>
      <c r="K1793" t="s">
        <v>4391</v>
      </c>
      <c r="L1793" t="s">
        <v>4391</v>
      </c>
      <c r="M1793" t="s">
        <v>4391</v>
      </c>
    </row>
    <row r="1794" spans="1:13" hidden="1" x14ac:dyDescent="0.25">
      <c r="A1794" t="str">
        <f>IF(ISNA(VLOOKUP(H1794,thru_backplane!$M$2:$M$901,1,FALSE)),"",1)</f>
        <v/>
      </c>
      <c r="B1794" t="str">
        <f>IF(A1794=1,VLOOKUP(H1794,thru_backplane!$M$2:$N$901,2,FALSE), "")</f>
        <v/>
      </c>
      <c r="F1794" t="s">
        <v>4391</v>
      </c>
      <c r="H1794" t="s">
        <v>6043</v>
      </c>
      <c r="I1794" t="s">
        <v>7410</v>
      </c>
      <c r="J1794" t="s">
        <v>4391</v>
      </c>
      <c r="K1794" t="s">
        <v>4391</v>
      </c>
      <c r="L1794" t="s">
        <v>4391</v>
      </c>
      <c r="M1794" t="s">
        <v>4391</v>
      </c>
    </row>
    <row r="1795" spans="1:13" hidden="1" x14ac:dyDescent="0.25">
      <c r="A1795" t="str">
        <f>IF(ISNA(VLOOKUP(H1795,thru_backplane!$M$2:$M$901,1,FALSE)),"",1)</f>
        <v/>
      </c>
      <c r="B1795" t="str">
        <f>IF(A1795=1,VLOOKUP(H1795,thru_backplane!$M$2:$N$901,2,FALSE), "")</f>
        <v/>
      </c>
      <c r="F1795" t="s">
        <v>4391</v>
      </c>
      <c r="H1795" t="s">
        <v>6044</v>
      </c>
      <c r="I1795" t="s">
        <v>7410</v>
      </c>
      <c r="J1795" t="s">
        <v>4391</v>
      </c>
      <c r="K1795" t="s">
        <v>4391</v>
      </c>
      <c r="L1795" t="s">
        <v>4391</v>
      </c>
      <c r="M1795" t="s">
        <v>4391</v>
      </c>
    </row>
    <row r="1796" spans="1:13" hidden="1" x14ac:dyDescent="0.25">
      <c r="A1796" t="str">
        <f>IF(ISNA(VLOOKUP(H1796,thru_backplane!$M$2:$M$901,1,FALSE)),"",1)</f>
        <v/>
      </c>
      <c r="B1796" t="str">
        <f>IF(A1796=1,VLOOKUP(H1796,thru_backplane!$M$2:$N$901,2,FALSE), "")</f>
        <v/>
      </c>
      <c r="F1796" t="s">
        <v>4391</v>
      </c>
      <c r="H1796" t="s">
        <v>6045</v>
      </c>
      <c r="I1796" t="s">
        <v>7410</v>
      </c>
      <c r="J1796" t="s">
        <v>4391</v>
      </c>
      <c r="K1796" t="s">
        <v>4391</v>
      </c>
      <c r="L1796" t="s">
        <v>4391</v>
      </c>
      <c r="M1796" t="s">
        <v>4391</v>
      </c>
    </row>
    <row r="1797" spans="1:13" hidden="1" x14ac:dyDescent="0.25">
      <c r="A1797" t="str">
        <f>IF(ISNA(VLOOKUP(H1797,thru_backplane!$M$2:$M$901,1,FALSE)),"",1)</f>
        <v/>
      </c>
      <c r="B1797" t="str">
        <f>IF(A1797=1,VLOOKUP(H1797,thru_backplane!$M$2:$N$901,2,FALSE), "")</f>
        <v/>
      </c>
      <c r="F1797" t="s">
        <v>4391</v>
      </c>
      <c r="H1797" t="s">
        <v>6046</v>
      </c>
      <c r="I1797" t="s">
        <v>7410</v>
      </c>
      <c r="J1797" t="s">
        <v>4391</v>
      </c>
      <c r="K1797" t="s">
        <v>4391</v>
      </c>
      <c r="L1797" t="s">
        <v>4391</v>
      </c>
      <c r="M1797" t="s">
        <v>4391</v>
      </c>
    </row>
    <row r="1798" spans="1:13" hidden="1" x14ac:dyDescent="0.25">
      <c r="A1798" t="str">
        <f>IF(ISNA(VLOOKUP(H1798,thru_backplane!$M$2:$M$901,1,FALSE)),"",1)</f>
        <v/>
      </c>
      <c r="B1798" t="str">
        <f>IF(A1798=1,VLOOKUP(H1798,thru_backplane!$M$2:$N$901,2,FALSE), "")</f>
        <v/>
      </c>
      <c r="F1798" t="s">
        <v>4391</v>
      </c>
      <c r="H1798" t="s">
        <v>6047</v>
      </c>
      <c r="I1798" t="s">
        <v>7410</v>
      </c>
      <c r="J1798" t="s">
        <v>4391</v>
      </c>
      <c r="K1798" t="s">
        <v>4391</v>
      </c>
      <c r="L1798" t="s">
        <v>4391</v>
      </c>
      <c r="M1798" t="s">
        <v>4391</v>
      </c>
    </row>
    <row r="1799" spans="1:13" hidden="1" x14ac:dyDescent="0.25">
      <c r="A1799" t="str">
        <f>IF(ISNA(VLOOKUP(H1799,thru_backplane!$M$2:$M$901,1,FALSE)),"",1)</f>
        <v/>
      </c>
      <c r="B1799" t="str">
        <f>IF(A1799=1,VLOOKUP(H1799,thru_backplane!$M$2:$N$901,2,FALSE), "")</f>
        <v/>
      </c>
      <c r="F1799" t="s">
        <v>4391</v>
      </c>
      <c r="H1799" t="s">
        <v>6048</v>
      </c>
      <c r="I1799" t="s">
        <v>7410</v>
      </c>
      <c r="J1799" t="s">
        <v>4391</v>
      </c>
      <c r="K1799" t="s">
        <v>4391</v>
      </c>
      <c r="L1799" t="s">
        <v>4391</v>
      </c>
      <c r="M1799" t="s">
        <v>4391</v>
      </c>
    </row>
    <row r="1800" spans="1:13" hidden="1" x14ac:dyDescent="0.25">
      <c r="A1800" t="str">
        <f>IF(ISNA(VLOOKUP(H1800,thru_backplane!$M$2:$M$901,1,FALSE)),"",1)</f>
        <v/>
      </c>
      <c r="B1800" t="str">
        <f>IF(A1800=1,VLOOKUP(H1800,thru_backplane!$M$2:$N$901,2,FALSE), "")</f>
        <v/>
      </c>
      <c r="F1800" t="s">
        <v>4391</v>
      </c>
      <c r="H1800" t="s">
        <v>6049</v>
      </c>
      <c r="I1800" t="s">
        <v>7410</v>
      </c>
      <c r="J1800" t="s">
        <v>4391</v>
      </c>
      <c r="K1800" t="s">
        <v>4391</v>
      </c>
      <c r="L1800" t="s">
        <v>4391</v>
      </c>
      <c r="M1800" t="s">
        <v>4391</v>
      </c>
    </row>
    <row r="1801" spans="1:13" hidden="1" x14ac:dyDescent="0.25">
      <c r="A1801" t="str">
        <f>IF(ISNA(VLOOKUP(H1801,thru_backplane!$M$2:$M$901,1,FALSE)),"",1)</f>
        <v/>
      </c>
      <c r="B1801" t="str">
        <f>IF(A1801=1,VLOOKUP(H1801,thru_backplane!$M$2:$N$901,2,FALSE), "")</f>
        <v/>
      </c>
      <c r="F1801" t="s">
        <v>4391</v>
      </c>
      <c r="H1801" t="s">
        <v>6050</v>
      </c>
      <c r="I1801" t="s">
        <v>7410</v>
      </c>
      <c r="J1801" t="s">
        <v>4391</v>
      </c>
      <c r="K1801" t="s">
        <v>4391</v>
      </c>
      <c r="L1801" t="s">
        <v>4391</v>
      </c>
      <c r="M1801" t="s">
        <v>4391</v>
      </c>
    </row>
    <row r="1802" spans="1:13" hidden="1" x14ac:dyDescent="0.25">
      <c r="A1802" t="str">
        <f>IF(ISNA(VLOOKUP(H1802,thru_backplane!$M$2:$M$901,1,FALSE)),"",1)</f>
        <v/>
      </c>
      <c r="B1802" t="str">
        <f>IF(A1802=1,VLOOKUP(H1802,thru_backplane!$M$2:$N$901,2,FALSE), "")</f>
        <v/>
      </c>
      <c r="F1802" t="s">
        <v>4391</v>
      </c>
      <c r="H1802" t="s">
        <v>6051</v>
      </c>
      <c r="I1802" t="s">
        <v>7410</v>
      </c>
      <c r="J1802" t="s">
        <v>4391</v>
      </c>
      <c r="K1802" t="s">
        <v>4391</v>
      </c>
      <c r="L1802" t="s">
        <v>4391</v>
      </c>
      <c r="M1802" t="s">
        <v>4391</v>
      </c>
    </row>
    <row r="1803" spans="1:13" hidden="1" x14ac:dyDescent="0.25">
      <c r="A1803" t="str">
        <f>IF(ISNA(VLOOKUP(H1803,thru_backplane!$M$2:$M$901,1,FALSE)),"",1)</f>
        <v/>
      </c>
      <c r="B1803" t="str">
        <f>IF(A1803=1,VLOOKUP(H1803,thru_backplane!$M$2:$N$901,2,FALSE), "")</f>
        <v/>
      </c>
      <c r="F1803" t="s">
        <v>4391</v>
      </c>
      <c r="H1803" t="s">
        <v>6052</v>
      </c>
      <c r="I1803" t="s">
        <v>7410</v>
      </c>
      <c r="J1803" t="s">
        <v>4391</v>
      </c>
      <c r="K1803" t="s">
        <v>4391</v>
      </c>
      <c r="L1803" t="s">
        <v>4391</v>
      </c>
      <c r="M1803" t="s">
        <v>4391</v>
      </c>
    </row>
    <row r="1804" spans="1:13" hidden="1" x14ac:dyDescent="0.25">
      <c r="A1804" t="str">
        <f>IF(ISNA(VLOOKUP(H1804,thru_backplane!$M$2:$M$901,1,FALSE)),"",1)</f>
        <v/>
      </c>
      <c r="B1804" t="str">
        <f>IF(A1804=1,VLOOKUP(H1804,thru_backplane!$M$2:$N$901,2,FALSE), "")</f>
        <v/>
      </c>
      <c r="F1804" t="s">
        <v>4391</v>
      </c>
      <c r="H1804" t="s">
        <v>6053</v>
      </c>
      <c r="I1804" t="s">
        <v>7410</v>
      </c>
      <c r="J1804" t="s">
        <v>4391</v>
      </c>
      <c r="K1804" t="s">
        <v>4391</v>
      </c>
      <c r="L1804" t="s">
        <v>4391</v>
      </c>
      <c r="M1804" t="s">
        <v>4391</v>
      </c>
    </row>
    <row r="1805" spans="1:13" hidden="1" x14ac:dyDescent="0.25">
      <c r="A1805" t="str">
        <f>IF(ISNA(VLOOKUP(H1805,thru_backplane!$M$2:$M$901,1,FALSE)),"",1)</f>
        <v/>
      </c>
      <c r="B1805" t="str">
        <f>IF(A1805=1,VLOOKUP(H1805,thru_backplane!$M$2:$N$901,2,FALSE), "")</f>
        <v/>
      </c>
      <c r="F1805" t="s">
        <v>4391</v>
      </c>
      <c r="H1805" t="s">
        <v>6054</v>
      </c>
      <c r="I1805" t="s">
        <v>7410</v>
      </c>
      <c r="J1805" t="s">
        <v>4391</v>
      </c>
      <c r="K1805" t="s">
        <v>4391</v>
      </c>
      <c r="L1805" t="s">
        <v>4391</v>
      </c>
      <c r="M1805" t="s">
        <v>4391</v>
      </c>
    </row>
    <row r="1806" spans="1:13" hidden="1" x14ac:dyDescent="0.25">
      <c r="A1806" t="str">
        <f>IF(ISNA(VLOOKUP(H1806,thru_backplane!$M$2:$M$901,1,FALSE)),"",1)</f>
        <v/>
      </c>
      <c r="B1806" t="str">
        <f>IF(A1806=1,VLOOKUP(H1806,thru_backplane!$M$2:$N$901,2,FALSE), "")</f>
        <v/>
      </c>
      <c r="F1806" t="s">
        <v>4391</v>
      </c>
      <c r="H1806" t="s">
        <v>6055</v>
      </c>
      <c r="I1806" t="s">
        <v>7410</v>
      </c>
      <c r="J1806" t="s">
        <v>4391</v>
      </c>
      <c r="K1806" t="s">
        <v>4391</v>
      </c>
      <c r="L1806" t="s">
        <v>4391</v>
      </c>
      <c r="M1806" t="s">
        <v>4391</v>
      </c>
    </row>
    <row r="1807" spans="1:13" hidden="1" x14ac:dyDescent="0.25">
      <c r="A1807" t="str">
        <f>IF(ISNA(VLOOKUP(H1807,thru_backplane!$M$2:$M$901,1,FALSE)),"",1)</f>
        <v/>
      </c>
      <c r="B1807" t="str">
        <f>IF(A1807=1,VLOOKUP(H1807,thru_backplane!$M$2:$N$901,2,FALSE), "")</f>
        <v/>
      </c>
      <c r="F1807" t="s">
        <v>4391</v>
      </c>
      <c r="H1807" t="s">
        <v>6056</v>
      </c>
      <c r="I1807" t="s">
        <v>7410</v>
      </c>
      <c r="J1807" t="s">
        <v>4391</v>
      </c>
      <c r="K1807" t="s">
        <v>4391</v>
      </c>
      <c r="L1807" t="s">
        <v>4391</v>
      </c>
      <c r="M1807" t="s">
        <v>4391</v>
      </c>
    </row>
    <row r="1808" spans="1:13" hidden="1" x14ac:dyDescent="0.25">
      <c r="A1808" t="str">
        <f>IF(ISNA(VLOOKUP(H1808,thru_backplane!$M$2:$M$901,1,FALSE)),"",1)</f>
        <v/>
      </c>
      <c r="B1808" t="str">
        <f>IF(A1808=1,VLOOKUP(H1808,thru_backplane!$M$2:$N$901,2,FALSE), "")</f>
        <v/>
      </c>
      <c r="F1808" t="s">
        <v>4391</v>
      </c>
      <c r="H1808" t="s">
        <v>6057</v>
      </c>
      <c r="I1808" t="s">
        <v>7410</v>
      </c>
      <c r="J1808" t="s">
        <v>4391</v>
      </c>
      <c r="K1808" t="s">
        <v>4391</v>
      </c>
      <c r="L1808" t="s">
        <v>4391</v>
      </c>
      <c r="M1808" t="s">
        <v>4391</v>
      </c>
    </row>
    <row r="1809" spans="1:13" hidden="1" x14ac:dyDescent="0.25">
      <c r="A1809" t="str">
        <f>IF(ISNA(VLOOKUP(H1809,thru_backplane!$M$2:$M$901,1,FALSE)),"",1)</f>
        <v/>
      </c>
      <c r="B1809" t="str">
        <f>IF(A1809=1,VLOOKUP(H1809,thru_backplane!$M$2:$N$901,2,FALSE), "")</f>
        <v/>
      </c>
      <c r="F1809" t="s">
        <v>4391</v>
      </c>
      <c r="H1809" t="s">
        <v>6058</v>
      </c>
      <c r="I1809" t="s">
        <v>7410</v>
      </c>
      <c r="J1809" t="s">
        <v>4391</v>
      </c>
      <c r="K1809" t="s">
        <v>4391</v>
      </c>
      <c r="L1809" t="s">
        <v>4391</v>
      </c>
      <c r="M1809" t="s">
        <v>4391</v>
      </c>
    </row>
    <row r="1810" spans="1:13" hidden="1" x14ac:dyDescent="0.25">
      <c r="A1810" t="str">
        <f>IF(ISNA(VLOOKUP(H1810,thru_backplane!$M$2:$M$901,1,FALSE)),"",1)</f>
        <v/>
      </c>
      <c r="B1810" t="str">
        <f>IF(A1810=1,VLOOKUP(H1810,thru_backplane!$M$2:$N$901,2,FALSE), "")</f>
        <v/>
      </c>
      <c r="F1810" t="s">
        <v>4391</v>
      </c>
      <c r="H1810" t="s">
        <v>6059</v>
      </c>
      <c r="I1810" t="s">
        <v>7410</v>
      </c>
      <c r="J1810" t="s">
        <v>4391</v>
      </c>
      <c r="K1810" t="s">
        <v>4391</v>
      </c>
      <c r="L1810" t="s">
        <v>4391</v>
      </c>
      <c r="M1810" t="s">
        <v>4391</v>
      </c>
    </row>
    <row r="1811" spans="1:13" hidden="1" x14ac:dyDescent="0.25">
      <c r="A1811" t="str">
        <f>IF(ISNA(VLOOKUP(H1811,thru_backplane!$M$2:$M$901,1,FALSE)),"",1)</f>
        <v/>
      </c>
      <c r="B1811" t="str">
        <f>IF(A1811=1,VLOOKUP(H1811,thru_backplane!$M$2:$N$901,2,FALSE), "")</f>
        <v/>
      </c>
      <c r="F1811" t="s">
        <v>4391</v>
      </c>
      <c r="H1811" t="s">
        <v>6060</v>
      </c>
      <c r="I1811" t="s">
        <v>7410</v>
      </c>
      <c r="J1811" t="s">
        <v>4391</v>
      </c>
      <c r="K1811" t="s">
        <v>4391</v>
      </c>
      <c r="L1811" t="s">
        <v>4391</v>
      </c>
      <c r="M1811" t="s">
        <v>4391</v>
      </c>
    </row>
    <row r="1812" spans="1:13" hidden="1" x14ac:dyDescent="0.25">
      <c r="A1812" t="str">
        <f>IF(ISNA(VLOOKUP(H1812,thru_backplane!$M$2:$M$901,1,FALSE)),"",1)</f>
        <v/>
      </c>
      <c r="B1812" t="str">
        <f>IF(A1812=1,VLOOKUP(H1812,thru_backplane!$M$2:$N$901,2,FALSE), "")</f>
        <v/>
      </c>
      <c r="F1812" t="s">
        <v>4391</v>
      </c>
      <c r="H1812" t="s">
        <v>6061</v>
      </c>
      <c r="I1812" t="s">
        <v>7410</v>
      </c>
      <c r="J1812" t="s">
        <v>4391</v>
      </c>
      <c r="K1812" t="s">
        <v>4391</v>
      </c>
      <c r="L1812" t="s">
        <v>4391</v>
      </c>
      <c r="M1812" t="s">
        <v>4391</v>
      </c>
    </row>
    <row r="1813" spans="1:13" hidden="1" x14ac:dyDescent="0.25">
      <c r="A1813" t="str">
        <f>IF(ISNA(VLOOKUP(H1813,thru_backplane!$M$2:$M$901,1,FALSE)),"",1)</f>
        <v/>
      </c>
      <c r="B1813" t="str">
        <f>IF(A1813=1,VLOOKUP(H1813,thru_backplane!$M$2:$N$901,2,FALSE), "")</f>
        <v/>
      </c>
      <c r="F1813" t="s">
        <v>4391</v>
      </c>
      <c r="H1813" t="s">
        <v>6062</v>
      </c>
      <c r="I1813" t="s">
        <v>7410</v>
      </c>
      <c r="J1813" t="s">
        <v>4391</v>
      </c>
      <c r="K1813" t="s">
        <v>4391</v>
      </c>
      <c r="L1813" t="s">
        <v>4391</v>
      </c>
      <c r="M1813" t="s">
        <v>4391</v>
      </c>
    </row>
    <row r="1814" spans="1:13" hidden="1" x14ac:dyDescent="0.25">
      <c r="A1814" t="str">
        <f>IF(ISNA(VLOOKUP(H1814,thru_backplane!$M$2:$M$901,1,FALSE)),"",1)</f>
        <v/>
      </c>
      <c r="B1814" t="str">
        <f>IF(A1814=1,VLOOKUP(H1814,thru_backplane!$M$2:$N$901,2,FALSE), "")</f>
        <v/>
      </c>
      <c r="F1814" t="s">
        <v>4391</v>
      </c>
      <c r="H1814" t="s">
        <v>6063</v>
      </c>
      <c r="I1814" t="s">
        <v>7410</v>
      </c>
      <c r="J1814" t="s">
        <v>4391</v>
      </c>
      <c r="K1814" t="s">
        <v>4391</v>
      </c>
      <c r="L1814" t="s">
        <v>4391</v>
      </c>
      <c r="M1814" t="s">
        <v>4391</v>
      </c>
    </row>
    <row r="1815" spans="1:13" hidden="1" x14ac:dyDescent="0.25">
      <c r="A1815" t="str">
        <f>IF(ISNA(VLOOKUP(H1815,thru_backplane!$M$2:$M$901,1,FALSE)),"",1)</f>
        <v/>
      </c>
      <c r="B1815" t="str">
        <f>IF(A1815=1,VLOOKUP(H1815,thru_backplane!$M$2:$N$901,2,FALSE), "")</f>
        <v/>
      </c>
      <c r="F1815" t="s">
        <v>4391</v>
      </c>
      <c r="H1815" t="s">
        <v>6064</v>
      </c>
      <c r="I1815" t="s">
        <v>7410</v>
      </c>
      <c r="J1815" t="s">
        <v>4391</v>
      </c>
      <c r="K1815" t="s">
        <v>4391</v>
      </c>
      <c r="L1815" t="s">
        <v>4391</v>
      </c>
      <c r="M1815" t="s">
        <v>4391</v>
      </c>
    </row>
    <row r="1816" spans="1:13" hidden="1" x14ac:dyDescent="0.25">
      <c r="A1816" t="str">
        <f>IF(ISNA(VLOOKUP(H1816,thru_backplane!$M$2:$M$901,1,FALSE)),"",1)</f>
        <v/>
      </c>
      <c r="B1816" t="str">
        <f>IF(A1816=1,VLOOKUP(H1816,thru_backplane!$M$2:$N$901,2,FALSE), "")</f>
        <v/>
      </c>
      <c r="F1816" t="s">
        <v>4391</v>
      </c>
      <c r="H1816" t="s">
        <v>6065</v>
      </c>
      <c r="I1816" t="s">
        <v>7410</v>
      </c>
      <c r="J1816" t="s">
        <v>4391</v>
      </c>
      <c r="K1816" t="s">
        <v>4391</v>
      </c>
      <c r="L1816" t="s">
        <v>4391</v>
      </c>
      <c r="M1816" t="s">
        <v>4391</v>
      </c>
    </row>
    <row r="1817" spans="1:13" hidden="1" x14ac:dyDescent="0.25">
      <c r="A1817" t="str">
        <f>IF(ISNA(VLOOKUP(H1817,thru_backplane!$M$2:$M$901,1,FALSE)),"",1)</f>
        <v/>
      </c>
      <c r="B1817" t="str">
        <f>IF(A1817=1,VLOOKUP(H1817,thru_backplane!$M$2:$N$901,2,FALSE), "")</f>
        <v/>
      </c>
      <c r="F1817" t="s">
        <v>4391</v>
      </c>
      <c r="H1817" t="s">
        <v>6066</v>
      </c>
      <c r="I1817" t="s">
        <v>7410</v>
      </c>
      <c r="J1817" t="s">
        <v>4391</v>
      </c>
      <c r="K1817" t="s">
        <v>4391</v>
      </c>
      <c r="L1817" t="s">
        <v>4391</v>
      </c>
      <c r="M1817" t="s">
        <v>4391</v>
      </c>
    </row>
    <row r="1818" spans="1:13" hidden="1" x14ac:dyDescent="0.25">
      <c r="A1818" t="str">
        <f>IF(ISNA(VLOOKUP(H1818,thru_backplane!$M$2:$M$901,1,FALSE)),"",1)</f>
        <v/>
      </c>
      <c r="B1818" t="str">
        <f>IF(A1818=1,VLOOKUP(H1818,thru_backplane!$M$2:$N$901,2,FALSE), "")</f>
        <v/>
      </c>
      <c r="F1818" t="s">
        <v>4391</v>
      </c>
      <c r="H1818" t="s">
        <v>6067</v>
      </c>
      <c r="I1818" t="s">
        <v>7410</v>
      </c>
      <c r="J1818" t="s">
        <v>4391</v>
      </c>
      <c r="K1818" t="s">
        <v>4391</v>
      </c>
      <c r="L1818" t="s">
        <v>4391</v>
      </c>
      <c r="M1818" t="s">
        <v>4391</v>
      </c>
    </row>
    <row r="1819" spans="1:13" hidden="1" x14ac:dyDescent="0.25">
      <c r="A1819" t="str">
        <f>IF(ISNA(VLOOKUP(H1819,thru_backplane!$M$2:$M$901,1,FALSE)),"",1)</f>
        <v/>
      </c>
      <c r="B1819" t="str">
        <f>IF(A1819=1,VLOOKUP(H1819,thru_backplane!$M$2:$N$901,2,FALSE), "")</f>
        <v/>
      </c>
      <c r="F1819" t="s">
        <v>4391</v>
      </c>
      <c r="H1819" t="s">
        <v>6068</v>
      </c>
      <c r="I1819" t="s">
        <v>7411</v>
      </c>
      <c r="J1819" t="s">
        <v>4391</v>
      </c>
      <c r="K1819" t="s">
        <v>4391</v>
      </c>
      <c r="L1819" t="s">
        <v>4391</v>
      </c>
      <c r="M1819" t="s">
        <v>4391</v>
      </c>
    </row>
    <row r="1820" spans="1:13" hidden="1" x14ac:dyDescent="0.25">
      <c r="A1820" t="str">
        <f>IF(ISNA(VLOOKUP(H1820,thru_backplane!$M$2:$M$901,1,FALSE)),"",1)</f>
        <v/>
      </c>
      <c r="B1820" t="str">
        <f>IF(A1820=1,VLOOKUP(H1820,thru_backplane!$M$2:$N$901,2,FALSE), "")</f>
        <v/>
      </c>
      <c r="F1820" t="s">
        <v>4391</v>
      </c>
      <c r="H1820" t="s">
        <v>6069</v>
      </c>
      <c r="I1820" t="s">
        <v>7412</v>
      </c>
      <c r="J1820" t="s">
        <v>4391</v>
      </c>
      <c r="K1820" t="s">
        <v>4391</v>
      </c>
      <c r="L1820" t="s">
        <v>4391</v>
      </c>
      <c r="M1820" t="s">
        <v>4391</v>
      </c>
    </row>
    <row r="1821" spans="1:13" hidden="1" x14ac:dyDescent="0.25">
      <c r="A1821" t="str">
        <f>IF(ISNA(VLOOKUP(H1821,thru_backplane!$M$2:$M$901,1,FALSE)),"",1)</f>
        <v/>
      </c>
      <c r="B1821" t="str">
        <f>IF(A1821=1,VLOOKUP(H1821,thru_backplane!$M$2:$N$901,2,FALSE), "")</f>
        <v/>
      </c>
      <c r="F1821" t="s">
        <v>4391</v>
      </c>
      <c r="H1821" t="s">
        <v>6070</v>
      </c>
      <c r="I1821" t="s">
        <v>7412</v>
      </c>
      <c r="J1821" t="s">
        <v>4391</v>
      </c>
      <c r="K1821" t="s">
        <v>4391</v>
      </c>
      <c r="L1821" t="s">
        <v>4391</v>
      </c>
      <c r="M1821" t="s">
        <v>4391</v>
      </c>
    </row>
    <row r="1822" spans="1:13" hidden="1" x14ac:dyDescent="0.25">
      <c r="A1822" t="str">
        <f>IF(ISNA(VLOOKUP(H1822,thru_backplane!$M$2:$M$901,1,FALSE)),"",1)</f>
        <v/>
      </c>
      <c r="B1822" t="str">
        <f>IF(A1822=1,VLOOKUP(H1822,thru_backplane!$M$2:$N$901,2,FALSE), "")</f>
        <v/>
      </c>
      <c r="F1822" t="s">
        <v>4391</v>
      </c>
      <c r="H1822" t="s">
        <v>6071</v>
      </c>
      <c r="I1822" t="s">
        <v>7413</v>
      </c>
      <c r="J1822" t="s">
        <v>4391</v>
      </c>
      <c r="K1822" t="s">
        <v>4391</v>
      </c>
      <c r="L1822" t="s">
        <v>4391</v>
      </c>
      <c r="M1822" t="s">
        <v>4391</v>
      </c>
    </row>
    <row r="1823" spans="1:13" hidden="1" x14ac:dyDescent="0.25">
      <c r="A1823" t="str">
        <f>IF(ISNA(VLOOKUP(H1823,thru_backplane!$M$2:$M$901,1,FALSE)),"",1)</f>
        <v/>
      </c>
      <c r="B1823" t="str">
        <f>IF(A1823=1,VLOOKUP(H1823,thru_backplane!$M$2:$N$901,2,FALSE), "")</f>
        <v/>
      </c>
      <c r="F1823" t="s">
        <v>4391</v>
      </c>
      <c r="H1823" t="s">
        <v>4373</v>
      </c>
      <c r="I1823" t="s">
        <v>7413</v>
      </c>
      <c r="J1823" t="s">
        <v>4391</v>
      </c>
      <c r="K1823" t="s">
        <v>4391</v>
      </c>
      <c r="L1823" t="s">
        <v>4391</v>
      </c>
      <c r="M1823" t="s">
        <v>4391</v>
      </c>
    </row>
    <row r="1824" spans="1:13" hidden="1" x14ac:dyDescent="0.25">
      <c r="A1824" t="str">
        <f>IF(ISNA(VLOOKUP(H1824,thru_backplane!$M$2:$M$901,1,FALSE)),"",1)</f>
        <v/>
      </c>
      <c r="B1824" t="str">
        <f>IF(A1824=1,VLOOKUP(H1824,thru_backplane!$M$2:$N$901,2,FALSE), "")</f>
        <v/>
      </c>
      <c r="F1824" t="s">
        <v>4391</v>
      </c>
      <c r="H1824" t="s">
        <v>4365</v>
      </c>
      <c r="I1824" t="s">
        <v>7413</v>
      </c>
      <c r="J1824" t="s">
        <v>4391</v>
      </c>
      <c r="K1824" t="s">
        <v>4391</v>
      </c>
      <c r="L1824" t="s">
        <v>4391</v>
      </c>
      <c r="M1824" t="s">
        <v>4391</v>
      </c>
    </row>
    <row r="1825" spans="1:13" hidden="1" x14ac:dyDescent="0.25">
      <c r="A1825" t="str">
        <f>IF(ISNA(VLOOKUP(H1825,thru_backplane!$M$2:$M$901,1,FALSE)),"",1)</f>
        <v/>
      </c>
      <c r="B1825" t="str">
        <f>IF(A1825=1,VLOOKUP(H1825,thru_backplane!$M$2:$N$901,2,FALSE), "")</f>
        <v/>
      </c>
      <c r="F1825" t="s">
        <v>4391</v>
      </c>
      <c r="H1825" t="s">
        <v>6072</v>
      </c>
      <c r="I1825" t="s">
        <v>7414</v>
      </c>
      <c r="J1825" t="s">
        <v>4391</v>
      </c>
      <c r="K1825" t="s">
        <v>4391</v>
      </c>
      <c r="L1825" t="s">
        <v>4391</v>
      </c>
      <c r="M1825" t="s">
        <v>4391</v>
      </c>
    </row>
    <row r="1826" spans="1:13" hidden="1" x14ac:dyDescent="0.25">
      <c r="A1826" t="str">
        <f>IF(ISNA(VLOOKUP(H1826,thru_backplane!$M$2:$M$901,1,FALSE)),"",1)</f>
        <v/>
      </c>
      <c r="B1826" t="str">
        <f>IF(A1826=1,VLOOKUP(H1826,thru_backplane!$M$2:$N$901,2,FALSE), "")</f>
        <v/>
      </c>
      <c r="F1826" t="s">
        <v>4391</v>
      </c>
      <c r="H1826" t="s">
        <v>6073</v>
      </c>
      <c r="I1826" t="s">
        <v>7414</v>
      </c>
      <c r="J1826" t="s">
        <v>4391</v>
      </c>
      <c r="K1826" t="s">
        <v>4391</v>
      </c>
      <c r="L1826" t="s">
        <v>4391</v>
      </c>
      <c r="M1826" t="s">
        <v>4391</v>
      </c>
    </row>
    <row r="1827" spans="1:13" hidden="1" x14ac:dyDescent="0.25">
      <c r="A1827" t="str">
        <f>IF(ISNA(VLOOKUP(H1827,thru_backplane!$M$2:$M$901,1,FALSE)),"",1)</f>
        <v/>
      </c>
      <c r="B1827" t="str">
        <f>IF(A1827=1,VLOOKUP(H1827,thru_backplane!$M$2:$N$901,2,FALSE), "")</f>
        <v/>
      </c>
      <c r="F1827" t="s">
        <v>4391</v>
      </c>
      <c r="H1827" t="s">
        <v>6074</v>
      </c>
      <c r="I1827" t="s">
        <v>7414</v>
      </c>
      <c r="J1827" t="s">
        <v>4391</v>
      </c>
      <c r="K1827" t="s">
        <v>4391</v>
      </c>
      <c r="L1827" t="s">
        <v>4391</v>
      </c>
      <c r="M1827" t="s">
        <v>4391</v>
      </c>
    </row>
    <row r="1828" spans="1:13" hidden="1" x14ac:dyDescent="0.25">
      <c r="A1828" t="str">
        <f>IF(ISNA(VLOOKUP(H1828,thru_backplane!$M$2:$M$901,1,FALSE)),"",1)</f>
        <v/>
      </c>
      <c r="B1828" t="str">
        <f>IF(A1828=1,VLOOKUP(H1828,thru_backplane!$M$2:$N$901,2,FALSE), "")</f>
        <v/>
      </c>
      <c r="F1828" t="s">
        <v>4391</v>
      </c>
      <c r="H1828" t="s">
        <v>6075</v>
      </c>
      <c r="I1828" t="s">
        <v>7414</v>
      </c>
      <c r="J1828" t="s">
        <v>4391</v>
      </c>
      <c r="K1828" t="s">
        <v>4391</v>
      </c>
      <c r="L1828" t="s">
        <v>4391</v>
      </c>
      <c r="M1828" t="s">
        <v>4391</v>
      </c>
    </row>
    <row r="1829" spans="1:13" hidden="1" x14ac:dyDescent="0.25">
      <c r="A1829" t="str">
        <f>IF(ISNA(VLOOKUP(H1829,thru_backplane!$M$2:$M$901,1,FALSE)),"",1)</f>
        <v/>
      </c>
      <c r="B1829" t="str">
        <f>IF(A1829=1,VLOOKUP(H1829,thru_backplane!$M$2:$N$901,2,FALSE), "")</f>
        <v/>
      </c>
      <c r="F1829" t="s">
        <v>4391</v>
      </c>
      <c r="H1829" t="s">
        <v>6076</v>
      </c>
      <c r="I1829" t="s">
        <v>7414</v>
      </c>
      <c r="J1829" t="s">
        <v>4391</v>
      </c>
      <c r="K1829" t="s">
        <v>4391</v>
      </c>
      <c r="L1829" t="s">
        <v>4391</v>
      </c>
      <c r="M1829" t="s">
        <v>4391</v>
      </c>
    </row>
    <row r="1830" spans="1:13" hidden="1" x14ac:dyDescent="0.25">
      <c r="A1830" t="str">
        <f>IF(ISNA(VLOOKUP(H1830,thru_backplane!$M$2:$M$901,1,FALSE)),"",1)</f>
        <v/>
      </c>
      <c r="B1830" t="str">
        <f>IF(A1830=1,VLOOKUP(H1830,thru_backplane!$M$2:$N$901,2,FALSE), "")</f>
        <v/>
      </c>
      <c r="F1830" t="s">
        <v>4391</v>
      </c>
      <c r="H1830" t="s">
        <v>6077</v>
      </c>
      <c r="I1830" t="s">
        <v>7414</v>
      </c>
      <c r="J1830" t="s">
        <v>4391</v>
      </c>
      <c r="K1830" t="s">
        <v>4391</v>
      </c>
      <c r="L1830" t="s">
        <v>4391</v>
      </c>
      <c r="M1830" t="s">
        <v>4391</v>
      </c>
    </row>
    <row r="1831" spans="1:13" hidden="1" x14ac:dyDescent="0.25">
      <c r="A1831" t="str">
        <f>IF(ISNA(VLOOKUP(H1831,thru_backplane!$M$2:$M$901,1,FALSE)),"",1)</f>
        <v/>
      </c>
      <c r="B1831" t="str">
        <f>IF(A1831=1,VLOOKUP(H1831,thru_backplane!$M$2:$N$901,2,FALSE), "")</f>
        <v/>
      </c>
      <c r="F1831" t="s">
        <v>4391</v>
      </c>
      <c r="H1831" t="s">
        <v>4356</v>
      </c>
      <c r="I1831" t="s">
        <v>7415</v>
      </c>
      <c r="J1831" t="s">
        <v>4391</v>
      </c>
      <c r="K1831" t="s">
        <v>4391</v>
      </c>
      <c r="L1831" t="s">
        <v>4391</v>
      </c>
      <c r="M1831" t="s">
        <v>4391</v>
      </c>
    </row>
    <row r="1832" spans="1:13" hidden="1" x14ac:dyDescent="0.25">
      <c r="A1832" t="str">
        <f>IF(ISNA(VLOOKUP(H1832,thru_backplane!$M$2:$M$901,1,FALSE)),"",1)</f>
        <v/>
      </c>
      <c r="B1832" t="str">
        <f>IF(A1832=1,VLOOKUP(H1832,thru_backplane!$M$2:$N$901,2,FALSE), "")</f>
        <v/>
      </c>
      <c r="F1832" t="s">
        <v>4391</v>
      </c>
      <c r="H1832" t="s">
        <v>6078</v>
      </c>
      <c r="I1832" t="s">
        <v>7415</v>
      </c>
      <c r="J1832" t="s">
        <v>4391</v>
      </c>
      <c r="K1832" t="s">
        <v>4391</v>
      </c>
      <c r="L1832" t="s">
        <v>4391</v>
      </c>
      <c r="M1832" t="s">
        <v>4391</v>
      </c>
    </row>
    <row r="1833" spans="1:13" hidden="1" x14ac:dyDescent="0.25">
      <c r="A1833" t="str">
        <f>IF(ISNA(VLOOKUP(H1833,thru_backplane!$M$2:$M$901,1,FALSE)),"",1)</f>
        <v/>
      </c>
      <c r="B1833" t="str">
        <f>IF(A1833=1,VLOOKUP(H1833,thru_backplane!$M$2:$N$901,2,FALSE), "")</f>
        <v/>
      </c>
      <c r="F1833" t="s">
        <v>4391</v>
      </c>
      <c r="H1833" t="s">
        <v>6079</v>
      </c>
      <c r="I1833" t="s">
        <v>7415</v>
      </c>
      <c r="J1833" t="s">
        <v>4391</v>
      </c>
      <c r="K1833" t="s">
        <v>4391</v>
      </c>
      <c r="L1833" t="s">
        <v>4391</v>
      </c>
      <c r="M1833" t="s">
        <v>4391</v>
      </c>
    </row>
    <row r="1834" spans="1:13" hidden="1" x14ac:dyDescent="0.25">
      <c r="A1834" t="str">
        <f>IF(ISNA(VLOOKUP(H1834,thru_backplane!$M$2:$M$901,1,FALSE)),"",1)</f>
        <v/>
      </c>
      <c r="B1834" t="str">
        <f>IF(A1834=1,VLOOKUP(H1834,thru_backplane!$M$2:$N$901,2,FALSE), "")</f>
        <v/>
      </c>
      <c r="F1834" t="s">
        <v>4391</v>
      </c>
      <c r="H1834" t="s">
        <v>6080</v>
      </c>
      <c r="I1834" t="s">
        <v>7415</v>
      </c>
      <c r="J1834" t="s">
        <v>4391</v>
      </c>
      <c r="K1834" t="s">
        <v>4391</v>
      </c>
      <c r="L1834" t="s">
        <v>4391</v>
      </c>
      <c r="M1834" t="s">
        <v>4391</v>
      </c>
    </row>
    <row r="1835" spans="1:13" hidden="1" x14ac:dyDescent="0.25">
      <c r="A1835" t="str">
        <f>IF(ISNA(VLOOKUP(H1835,thru_backplane!$M$2:$M$901,1,FALSE)),"",1)</f>
        <v/>
      </c>
      <c r="B1835" t="str">
        <f>IF(A1835=1,VLOOKUP(H1835,thru_backplane!$M$2:$N$901,2,FALSE), "")</f>
        <v/>
      </c>
      <c r="F1835" t="s">
        <v>4391</v>
      </c>
      <c r="H1835" t="s">
        <v>6081</v>
      </c>
      <c r="I1835" t="s">
        <v>7415</v>
      </c>
      <c r="J1835" t="s">
        <v>4391</v>
      </c>
      <c r="K1835" t="s">
        <v>4391</v>
      </c>
      <c r="L1835" t="s">
        <v>4391</v>
      </c>
      <c r="M1835" t="s">
        <v>4391</v>
      </c>
    </row>
    <row r="1836" spans="1:13" hidden="1" x14ac:dyDescent="0.25">
      <c r="A1836" t="str">
        <f>IF(ISNA(VLOOKUP(H1836,thru_backplane!$M$2:$M$901,1,FALSE)),"",1)</f>
        <v/>
      </c>
      <c r="B1836" t="str">
        <f>IF(A1836=1,VLOOKUP(H1836,thru_backplane!$M$2:$N$901,2,FALSE), "")</f>
        <v/>
      </c>
      <c r="F1836" t="s">
        <v>4391</v>
      </c>
      <c r="H1836" t="s">
        <v>4358</v>
      </c>
      <c r="I1836" t="s">
        <v>7415</v>
      </c>
      <c r="J1836" t="s">
        <v>4391</v>
      </c>
      <c r="K1836" t="s">
        <v>4391</v>
      </c>
      <c r="L1836" t="s">
        <v>4391</v>
      </c>
      <c r="M1836" t="s">
        <v>4391</v>
      </c>
    </row>
    <row r="1837" spans="1:13" hidden="1" x14ac:dyDescent="0.25">
      <c r="A1837" t="str">
        <f>IF(ISNA(VLOOKUP(H1837,thru_backplane!$M$2:$M$901,1,FALSE)),"",1)</f>
        <v/>
      </c>
      <c r="B1837" t="str">
        <f>IF(A1837=1,VLOOKUP(H1837,thru_backplane!$M$2:$N$901,2,FALSE), "")</f>
        <v/>
      </c>
      <c r="F1837" t="s">
        <v>4391</v>
      </c>
      <c r="H1837" t="s">
        <v>4371</v>
      </c>
      <c r="I1837" t="s">
        <v>7415</v>
      </c>
      <c r="J1837" t="s">
        <v>4391</v>
      </c>
      <c r="K1837" t="s">
        <v>4391</v>
      </c>
      <c r="L1837" t="s">
        <v>4391</v>
      </c>
      <c r="M1837" t="s">
        <v>4391</v>
      </c>
    </row>
    <row r="1838" spans="1:13" hidden="1" x14ac:dyDescent="0.25">
      <c r="A1838" t="str">
        <f>IF(ISNA(VLOOKUP(H1838,thru_backplane!$M$2:$M$901,1,FALSE)),"",1)</f>
        <v/>
      </c>
      <c r="B1838" t="str">
        <f>IF(A1838=1,VLOOKUP(H1838,thru_backplane!$M$2:$N$901,2,FALSE), "")</f>
        <v/>
      </c>
      <c r="F1838" t="s">
        <v>4391</v>
      </c>
      <c r="H1838" t="s">
        <v>4378</v>
      </c>
      <c r="I1838" t="s">
        <v>7415</v>
      </c>
      <c r="J1838" t="s">
        <v>4391</v>
      </c>
      <c r="K1838" t="s">
        <v>4391</v>
      </c>
      <c r="L1838" t="s">
        <v>4391</v>
      </c>
      <c r="M1838" t="s">
        <v>4391</v>
      </c>
    </row>
    <row r="1839" spans="1:13" hidden="1" x14ac:dyDescent="0.25">
      <c r="A1839" t="str">
        <f>IF(ISNA(VLOOKUP(H1839,thru_backplane!$M$2:$M$901,1,FALSE)),"",1)</f>
        <v/>
      </c>
      <c r="B1839" t="str">
        <f>IF(A1839=1,VLOOKUP(H1839,thru_backplane!$M$2:$N$901,2,FALSE), "")</f>
        <v/>
      </c>
      <c r="F1839" t="s">
        <v>4391</v>
      </c>
      <c r="H1839" t="s">
        <v>4367</v>
      </c>
      <c r="I1839" t="s">
        <v>7415</v>
      </c>
      <c r="J1839" t="s">
        <v>4391</v>
      </c>
      <c r="K1839" t="s">
        <v>4391</v>
      </c>
      <c r="L1839" t="s">
        <v>4391</v>
      </c>
      <c r="M1839" t="s">
        <v>4391</v>
      </c>
    </row>
    <row r="1840" spans="1:13" hidden="1" x14ac:dyDescent="0.25">
      <c r="A1840" t="str">
        <f>IF(ISNA(VLOOKUP(H1840,thru_backplane!$M$2:$M$901,1,FALSE)),"",1)</f>
        <v/>
      </c>
      <c r="B1840" t="str">
        <f>IF(A1840=1,VLOOKUP(H1840,thru_backplane!$M$2:$N$901,2,FALSE), "")</f>
        <v/>
      </c>
      <c r="F1840" t="s">
        <v>4391</v>
      </c>
      <c r="H1840" t="s">
        <v>4370</v>
      </c>
      <c r="I1840" t="s">
        <v>7415</v>
      </c>
      <c r="J1840" t="s">
        <v>4391</v>
      </c>
      <c r="K1840" t="s">
        <v>4391</v>
      </c>
      <c r="L1840" t="s">
        <v>4391</v>
      </c>
      <c r="M1840" t="s">
        <v>4391</v>
      </c>
    </row>
    <row r="1841" spans="1:13" hidden="1" x14ac:dyDescent="0.25">
      <c r="A1841" t="str">
        <f>IF(ISNA(VLOOKUP(H1841,thru_backplane!$M$2:$M$901,1,FALSE)),"",1)</f>
        <v/>
      </c>
      <c r="B1841" t="str">
        <f>IF(A1841=1,VLOOKUP(H1841,thru_backplane!$M$2:$N$901,2,FALSE), "")</f>
        <v/>
      </c>
      <c r="F1841" t="s">
        <v>4391</v>
      </c>
      <c r="H1841" t="s">
        <v>6082</v>
      </c>
      <c r="I1841" t="s">
        <v>7415</v>
      </c>
      <c r="J1841" t="s">
        <v>4391</v>
      </c>
      <c r="K1841" t="s">
        <v>4391</v>
      </c>
      <c r="L1841" t="s">
        <v>4391</v>
      </c>
      <c r="M1841" t="s">
        <v>4391</v>
      </c>
    </row>
    <row r="1842" spans="1:13" hidden="1" x14ac:dyDescent="0.25">
      <c r="A1842" t="str">
        <f>IF(ISNA(VLOOKUP(H1842,thru_backplane!$M$2:$M$901,1,FALSE)),"",1)</f>
        <v/>
      </c>
      <c r="B1842" t="str">
        <f>IF(A1842=1,VLOOKUP(H1842,thru_backplane!$M$2:$N$901,2,FALSE), "")</f>
        <v/>
      </c>
      <c r="F1842" t="s">
        <v>4391</v>
      </c>
      <c r="H1842" t="s">
        <v>6083</v>
      </c>
      <c r="I1842" t="s">
        <v>7416</v>
      </c>
      <c r="J1842" t="s">
        <v>4391</v>
      </c>
      <c r="K1842" t="s">
        <v>4391</v>
      </c>
      <c r="L1842" t="s">
        <v>4391</v>
      </c>
      <c r="M1842" t="s">
        <v>4391</v>
      </c>
    </row>
    <row r="1843" spans="1:13" hidden="1" x14ac:dyDescent="0.25">
      <c r="A1843" t="str">
        <f>IF(ISNA(VLOOKUP(H1843,thru_backplane!$M$2:$M$901,1,FALSE)),"",1)</f>
        <v/>
      </c>
      <c r="B1843" t="str">
        <f>IF(A1843=1,VLOOKUP(H1843,thru_backplane!$M$2:$N$901,2,FALSE), "")</f>
        <v/>
      </c>
      <c r="F1843" t="s">
        <v>4391</v>
      </c>
      <c r="H1843" t="s">
        <v>6084</v>
      </c>
      <c r="I1843" t="s">
        <v>7416</v>
      </c>
      <c r="J1843" t="s">
        <v>4391</v>
      </c>
      <c r="K1843" t="s">
        <v>4391</v>
      </c>
      <c r="L1843" t="s">
        <v>4391</v>
      </c>
      <c r="M1843" t="s">
        <v>4391</v>
      </c>
    </row>
    <row r="1844" spans="1:13" hidden="1" x14ac:dyDescent="0.25">
      <c r="A1844" t="str">
        <f>IF(ISNA(VLOOKUP(H1844,thru_backplane!$M$2:$M$901,1,FALSE)),"",1)</f>
        <v/>
      </c>
      <c r="B1844" t="str">
        <f>IF(A1844=1,VLOOKUP(H1844,thru_backplane!$M$2:$N$901,2,FALSE), "")</f>
        <v/>
      </c>
      <c r="F1844" t="s">
        <v>4391</v>
      </c>
      <c r="H1844" t="s">
        <v>6085</v>
      </c>
      <c r="I1844" t="s">
        <v>7416</v>
      </c>
      <c r="J1844" t="s">
        <v>4391</v>
      </c>
      <c r="K1844" t="s">
        <v>4391</v>
      </c>
      <c r="L1844" t="s">
        <v>4391</v>
      </c>
      <c r="M1844" t="s">
        <v>4391</v>
      </c>
    </row>
    <row r="1845" spans="1:13" hidden="1" x14ac:dyDescent="0.25">
      <c r="A1845" t="str">
        <f>IF(ISNA(VLOOKUP(H1845,thru_backplane!$M$2:$M$901,1,FALSE)),"",1)</f>
        <v/>
      </c>
      <c r="B1845" t="str">
        <f>IF(A1845=1,VLOOKUP(H1845,thru_backplane!$M$2:$N$901,2,FALSE), "")</f>
        <v/>
      </c>
      <c r="F1845" t="s">
        <v>4391</v>
      </c>
      <c r="H1845" t="s">
        <v>6086</v>
      </c>
      <c r="I1845" t="s">
        <v>7416</v>
      </c>
      <c r="J1845" t="s">
        <v>4391</v>
      </c>
      <c r="K1845" t="s">
        <v>4391</v>
      </c>
      <c r="L1845" t="s">
        <v>4391</v>
      </c>
      <c r="M1845" t="s">
        <v>4391</v>
      </c>
    </row>
    <row r="1846" spans="1:13" hidden="1" x14ac:dyDescent="0.25">
      <c r="A1846" t="str">
        <f>IF(ISNA(VLOOKUP(H1846,thru_backplane!$M$2:$M$901,1,FALSE)),"",1)</f>
        <v/>
      </c>
      <c r="B1846" t="str">
        <f>IF(A1846=1,VLOOKUP(H1846,thru_backplane!$M$2:$N$901,2,FALSE), "")</f>
        <v/>
      </c>
      <c r="F1846" t="s">
        <v>4391</v>
      </c>
      <c r="H1846" t="s">
        <v>6087</v>
      </c>
      <c r="I1846" t="s">
        <v>7416</v>
      </c>
      <c r="J1846" t="s">
        <v>4391</v>
      </c>
      <c r="K1846" t="s">
        <v>4391</v>
      </c>
      <c r="L1846" t="s">
        <v>4391</v>
      </c>
      <c r="M1846" t="s">
        <v>4391</v>
      </c>
    </row>
    <row r="1847" spans="1:13" hidden="1" x14ac:dyDescent="0.25">
      <c r="A1847" t="str">
        <f>IF(ISNA(VLOOKUP(H1847,thru_backplane!$M$2:$M$901,1,FALSE)),"",1)</f>
        <v/>
      </c>
      <c r="B1847" t="str">
        <f>IF(A1847=1,VLOOKUP(H1847,thru_backplane!$M$2:$N$901,2,FALSE), "")</f>
        <v/>
      </c>
      <c r="F1847" t="s">
        <v>4391</v>
      </c>
      <c r="H1847" t="s">
        <v>6088</v>
      </c>
      <c r="I1847" t="s">
        <v>7416</v>
      </c>
      <c r="J1847" t="s">
        <v>4391</v>
      </c>
      <c r="K1847" t="s">
        <v>4391</v>
      </c>
      <c r="L1847" t="s">
        <v>4391</v>
      </c>
      <c r="M1847" t="s">
        <v>4391</v>
      </c>
    </row>
    <row r="1848" spans="1:13" hidden="1" x14ac:dyDescent="0.25">
      <c r="A1848" t="str">
        <f>IF(ISNA(VLOOKUP(H1848,thru_backplane!$M$2:$M$901,1,FALSE)),"",1)</f>
        <v/>
      </c>
      <c r="B1848" t="str">
        <f>IF(A1848=1,VLOOKUP(H1848,thru_backplane!$M$2:$N$901,2,FALSE), "")</f>
        <v/>
      </c>
      <c r="F1848" t="s">
        <v>4391</v>
      </c>
      <c r="H1848" t="s">
        <v>6089</v>
      </c>
      <c r="I1848" t="s">
        <v>7416</v>
      </c>
      <c r="J1848" t="s">
        <v>4391</v>
      </c>
      <c r="K1848" t="s">
        <v>4391</v>
      </c>
      <c r="L1848" t="s">
        <v>4391</v>
      </c>
      <c r="M1848" t="s">
        <v>4391</v>
      </c>
    </row>
    <row r="1849" spans="1:13" hidden="1" x14ac:dyDescent="0.25">
      <c r="A1849" t="str">
        <f>IF(ISNA(VLOOKUP(H1849,thru_backplane!$M$2:$M$901,1,FALSE)),"",1)</f>
        <v/>
      </c>
      <c r="B1849" t="str">
        <f>IF(A1849=1,VLOOKUP(H1849,thru_backplane!$M$2:$N$901,2,FALSE), "")</f>
        <v/>
      </c>
      <c r="F1849" t="s">
        <v>4391</v>
      </c>
      <c r="H1849" t="s">
        <v>6090</v>
      </c>
      <c r="I1849" t="s">
        <v>7416</v>
      </c>
      <c r="J1849" t="s">
        <v>4391</v>
      </c>
      <c r="K1849" t="s">
        <v>4391</v>
      </c>
      <c r="L1849" t="s">
        <v>4391</v>
      </c>
      <c r="M1849" t="s">
        <v>4391</v>
      </c>
    </row>
    <row r="1850" spans="1:13" hidden="1" x14ac:dyDescent="0.25">
      <c r="A1850" t="str">
        <f>IF(ISNA(VLOOKUP(H1850,thru_backplane!$M$2:$M$901,1,FALSE)),"",1)</f>
        <v/>
      </c>
      <c r="B1850" t="str">
        <f>IF(A1850=1,VLOOKUP(H1850,thru_backplane!$M$2:$N$901,2,FALSE), "")</f>
        <v/>
      </c>
      <c r="F1850" t="s">
        <v>4391</v>
      </c>
      <c r="H1850" t="s">
        <v>6091</v>
      </c>
      <c r="I1850" t="s">
        <v>7416</v>
      </c>
      <c r="J1850" t="s">
        <v>4391</v>
      </c>
      <c r="K1850" t="s">
        <v>4391</v>
      </c>
      <c r="L1850" t="s">
        <v>4391</v>
      </c>
      <c r="M1850" t="s">
        <v>4391</v>
      </c>
    </row>
    <row r="1851" spans="1:13" hidden="1" x14ac:dyDescent="0.25">
      <c r="A1851" t="str">
        <f>IF(ISNA(VLOOKUP(H1851,thru_backplane!$M$2:$M$901,1,FALSE)),"",1)</f>
        <v/>
      </c>
      <c r="B1851" t="str">
        <f>IF(A1851=1,VLOOKUP(H1851,thru_backplane!$M$2:$N$901,2,FALSE), "")</f>
        <v/>
      </c>
      <c r="F1851" t="s">
        <v>4391</v>
      </c>
      <c r="H1851" t="s">
        <v>6092</v>
      </c>
      <c r="I1851" t="s">
        <v>7416</v>
      </c>
      <c r="J1851" t="s">
        <v>4391</v>
      </c>
      <c r="K1851" t="s">
        <v>4391</v>
      </c>
      <c r="L1851" t="s">
        <v>4391</v>
      </c>
      <c r="M1851" t="s">
        <v>4391</v>
      </c>
    </row>
    <row r="1852" spans="1:13" hidden="1" x14ac:dyDescent="0.25">
      <c r="A1852" t="str">
        <f>IF(ISNA(VLOOKUP(H1852,thru_backplane!$M$2:$M$901,1,FALSE)),"",1)</f>
        <v/>
      </c>
      <c r="B1852" t="str">
        <f>IF(A1852=1,VLOOKUP(H1852,thru_backplane!$M$2:$N$901,2,FALSE), "")</f>
        <v/>
      </c>
      <c r="F1852" t="s">
        <v>4391</v>
      </c>
      <c r="H1852" t="s">
        <v>6093</v>
      </c>
      <c r="I1852" t="s">
        <v>7417</v>
      </c>
      <c r="J1852" t="s">
        <v>4391</v>
      </c>
      <c r="K1852" t="s">
        <v>4391</v>
      </c>
      <c r="L1852" t="s">
        <v>4391</v>
      </c>
      <c r="M1852" t="s">
        <v>4391</v>
      </c>
    </row>
    <row r="1853" spans="1:13" hidden="1" x14ac:dyDescent="0.25">
      <c r="A1853" t="str">
        <f>IF(ISNA(VLOOKUP(H1853,thru_backplane!$M$2:$M$901,1,FALSE)),"",1)</f>
        <v/>
      </c>
      <c r="B1853" t="str">
        <f>IF(A1853=1,VLOOKUP(H1853,thru_backplane!$M$2:$N$901,2,FALSE), "")</f>
        <v/>
      </c>
      <c r="F1853" t="s">
        <v>4391</v>
      </c>
      <c r="H1853" t="s">
        <v>6094</v>
      </c>
      <c r="I1853" t="s">
        <v>7417</v>
      </c>
      <c r="J1853" t="s">
        <v>4391</v>
      </c>
      <c r="K1853" t="s">
        <v>4391</v>
      </c>
      <c r="L1853" t="s">
        <v>4391</v>
      </c>
      <c r="M1853" t="s">
        <v>4391</v>
      </c>
    </row>
    <row r="1854" spans="1:13" hidden="1" x14ac:dyDescent="0.25">
      <c r="A1854" t="str">
        <f>IF(ISNA(VLOOKUP(H1854,thru_backplane!$M$2:$M$901,1,FALSE)),"",1)</f>
        <v/>
      </c>
      <c r="B1854" t="str">
        <f>IF(A1854=1,VLOOKUP(H1854,thru_backplane!$M$2:$N$901,2,FALSE), "")</f>
        <v/>
      </c>
      <c r="F1854" t="s">
        <v>4391</v>
      </c>
      <c r="H1854" t="s">
        <v>6095</v>
      </c>
      <c r="I1854" t="s">
        <v>7417</v>
      </c>
      <c r="J1854" t="s">
        <v>4391</v>
      </c>
      <c r="K1854" t="s">
        <v>4391</v>
      </c>
      <c r="L1854" t="s">
        <v>4391</v>
      </c>
      <c r="M1854" t="s">
        <v>4391</v>
      </c>
    </row>
    <row r="1855" spans="1:13" hidden="1" x14ac:dyDescent="0.25">
      <c r="A1855" t="str">
        <f>IF(ISNA(VLOOKUP(H1855,thru_backplane!$M$2:$M$901,1,FALSE)),"",1)</f>
        <v/>
      </c>
      <c r="B1855" t="str">
        <f>IF(A1855=1,VLOOKUP(H1855,thru_backplane!$M$2:$N$901,2,FALSE), "")</f>
        <v/>
      </c>
      <c r="F1855" t="s">
        <v>4391</v>
      </c>
      <c r="H1855" t="s">
        <v>6096</v>
      </c>
      <c r="I1855" t="s">
        <v>7417</v>
      </c>
      <c r="J1855" t="s">
        <v>4391</v>
      </c>
      <c r="K1855" t="s">
        <v>4391</v>
      </c>
      <c r="L1855" t="s">
        <v>4391</v>
      </c>
      <c r="M1855" t="s">
        <v>4391</v>
      </c>
    </row>
    <row r="1856" spans="1:13" hidden="1" x14ac:dyDescent="0.25">
      <c r="A1856" t="str">
        <f>IF(ISNA(VLOOKUP(H1856,thru_backplane!$M$2:$M$901,1,FALSE)),"",1)</f>
        <v/>
      </c>
      <c r="B1856" t="str">
        <f>IF(A1856=1,VLOOKUP(H1856,thru_backplane!$M$2:$N$901,2,FALSE), "")</f>
        <v/>
      </c>
      <c r="F1856" t="s">
        <v>4391</v>
      </c>
      <c r="H1856" t="s">
        <v>6097</v>
      </c>
      <c r="I1856" t="s">
        <v>7417</v>
      </c>
      <c r="J1856" t="s">
        <v>4391</v>
      </c>
      <c r="K1856" t="s">
        <v>4391</v>
      </c>
      <c r="L1856" t="s">
        <v>4391</v>
      </c>
      <c r="M1856" t="s">
        <v>4391</v>
      </c>
    </row>
    <row r="1857" spans="1:13" hidden="1" x14ac:dyDescent="0.25">
      <c r="A1857" t="str">
        <f>IF(ISNA(VLOOKUP(H1857,thru_backplane!$M$2:$M$901,1,FALSE)),"",1)</f>
        <v/>
      </c>
      <c r="B1857" t="str">
        <f>IF(A1857=1,VLOOKUP(H1857,thru_backplane!$M$2:$N$901,2,FALSE), "")</f>
        <v/>
      </c>
      <c r="F1857" t="s">
        <v>4391</v>
      </c>
      <c r="H1857" t="s">
        <v>6098</v>
      </c>
      <c r="I1857" t="s">
        <v>7417</v>
      </c>
      <c r="J1857" t="s">
        <v>4391</v>
      </c>
      <c r="K1857" t="s">
        <v>4391</v>
      </c>
      <c r="L1857" t="s">
        <v>4391</v>
      </c>
      <c r="M1857" t="s">
        <v>4391</v>
      </c>
    </row>
    <row r="1858" spans="1:13" hidden="1" x14ac:dyDescent="0.25">
      <c r="A1858" t="str">
        <f>IF(ISNA(VLOOKUP(H1858,thru_backplane!$M$2:$M$901,1,FALSE)),"",1)</f>
        <v/>
      </c>
      <c r="B1858" t="str">
        <f>IF(A1858=1,VLOOKUP(H1858,thru_backplane!$M$2:$N$901,2,FALSE), "")</f>
        <v/>
      </c>
      <c r="F1858" t="s">
        <v>4391</v>
      </c>
      <c r="H1858" t="s">
        <v>6099</v>
      </c>
      <c r="I1858" t="s">
        <v>7417</v>
      </c>
      <c r="J1858" t="s">
        <v>4391</v>
      </c>
      <c r="K1858" t="s">
        <v>4391</v>
      </c>
      <c r="L1858" t="s">
        <v>4391</v>
      </c>
      <c r="M1858" t="s">
        <v>4391</v>
      </c>
    </row>
    <row r="1859" spans="1:13" hidden="1" x14ac:dyDescent="0.25">
      <c r="A1859" t="str">
        <f>IF(ISNA(VLOOKUP(H1859,thru_backplane!$M$2:$M$901,1,FALSE)),"",1)</f>
        <v/>
      </c>
      <c r="B1859" t="str">
        <f>IF(A1859=1,VLOOKUP(H1859,thru_backplane!$M$2:$N$901,2,FALSE), "")</f>
        <v/>
      </c>
      <c r="F1859" t="s">
        <v>4391</v>
      </c>
      <c r="H1859" t="s">
        <v>6100</v>
      </c>
      <c r="I1859" t="s">
        <v>7417</v>
      </c>
      <c r="J1859" t="s">
        <v>4391</v>
      </c>
      <c r="K1859" t="s">
        <v>4391</v>
      </c>
      <c r="L1859" t="s">
        <v>4391</v>
      </c>
      <c r="M1859" t="s">
        <v>4391</v>
      </c>
    </row>
    <row r="1860" spans="1:13" hidden="1" x14ac:dyDescent="0.25">
      <c r="A1860" t="str">
        <f>IF(ISNA(VLOOKUP(H1860,thru_backplane!$M$2:$M$901,1,FALSE)),"",1)</f>
        <v/>
      </c>
      <c r="B1860" t="str">
        <f>IF(A1860=1,VLOOKUP(H1860,thru_backplane!$M$2:$N$901,2,FALSE), "")</f>
        <v/>
      </c>
      <c r="F1860" t="s">
        <v>4391</v>
      </c>
      <c r="H1860" t="s">
        <v>6101</v>
      </c>
      <c r="I1860" t="s">
        <v>7417</v>
      </c>
      <c r="J1860" t="s">
        <v>4391</v>
      </c>
      <c r="K1860" t="s">
        <v>4391</v>
      </c>
      <c r="L1860" t="s">
        <v>4391</v>
      </c>
      <c r="M1860" t="s">
        <v>4391</v>
      </c>
    </row>
    <row r="1861" spans="1:13" hidden="1" x14ac:dyDescent="0.25">
      <c r="A1861" t="str">
        <f>IF(ISNA(VLOOKUP(H1861,thru_backplane!$M$2:$M$901,1,FALSE)),"",1)</f>
        <v/>
      </c>
      <c r="B1861" t="str">
        <f>IF(A1861=1,VLOOKUP(H1861,thru_backplane!$M$2:$N$901,2,FALSE), "")</f>
        <v/>
      </c>
      <c r="F1861" t="s">
        <v>4391</v>
      </c>
      <c r="H1861" t="s">
        <v>6102</v>
      </c>
      <c r="I1861" t="s">
        <v>7417</v>
      </c>
      <c r="J1861" t="s">
        <v>4391</v>
      </c>
      <c r="K1861" t="s">
        <v>4391</v>
      </c>
      <c r="L1861" t="s">
        <v>4391</v>
      </c>
      <c r="M1861" t="s">
        <v>4391</v>
      </c>
    </row>
    <row r="1862" spans="1:13" hidden="1" x14ac:dyDescent="0.25">
      <c r="A1862" t="str">
        <f>IF(ISNA(VLOOKUP(H1862,thru_backplane!$M$2:$M$901,1,FALSE)),"",1)</f>
        <v/>
      </c>
      <c r="B1862" t="str">
        <f>IF(A1862=1,VLOOKUP(H1862,thru_backplane!$M$2:$N$901,2,FALSE), "")</f>
        <v/>
      </c>
      <c r="F1862" t="s">
        <v>4391</v>
      </c>
      <c r="H1862" t="s">
        <v>6103</v>
      </c>
      <c r="I1862" t="s">
        <v>7417</v>
      </c>
      <c r="J1862" t="s">
        <v>4391</v>
      </c>
      <c r="K1862" t="s">
        <v>4391</v>
      </c>
      <c r="L1862" t="s">
        <v>4391</v>
      </c>
      <c r="M1862" t="s">
        <v>4391</v>
      </c>
    </row>
    <row r="1863" spans="1:13" hidden="1" x14ac:dyDescent="0.25">
      <c r="A1863" t="str">
        <f>IF(ISNA(VLOOKUP(H1863,thru_backplane!$M$2:$M$901,1,FALSE)),"",1)</f>
        <v/>
      </c>
      <c r="B1863" t="str">
        <f>IF(A1863=1,VLOOKUP(H1863,thru_backplane!$M$2:$N$901,2,FALSE), "")</f>
        <v/>
      </c>
      <c r="F1863" t="s">
        <v>4391</v>
      </c>
      <c r="H1863" t="s">
        <v>6104</v>
      </c>
      <c r="I1863" t="s">
        <v>7417</v>
      </c>
      <c r="J1863" t="s">
        <v>4391</v>
      </c>
      <c r="K1863" t="s">
        <v>4391</v>
      </c>
      <c r="L1863" t="s">
        <v>4391</v>
      </c>
      <c r="M1863" t="s">
        <v>4391</v>
      </c>
    </row>
    <row r="1864" spans="1:13" hidden="1" x14ac:dyDescent="0.25">
      <c r="A1864" t="str">
        <f>IF(ISNA(VLOOKUP(H1864,thru_backplane!$M$2:$M$901,1,FALSE)),"",1)</f>
        <v/>
      </c>
      <c r="B1864" t="str">
        <f>IF(A1864=1,VLOOKUP(H1864,thru_backplane!$M$2:$N$901,2,FALSE), "")</f>
        <v/>
      </c>
      <c r="F1864" t="s">
        <v>4391</v>
      </c>
      <c r="H1864" t="s">
        <v>6105</v>
      </c>
      <c r="I1864" t="s">
        <v>7418</v>
      </c>
      <c r="J1864" t="s">
        <v>4391</v>
      </c>
      <c r="K1864" t="s">
        <v>4391</v>
      </c>
      <c r="L1864" t="s">
        <v>4391</v>
      </c>
    </row>
    <row r="1865" spans="1:13" hidden="1" x14ac:dyDescent="0.25">
      <c r="A1865" t="str">
        <f>IF(ISNA(VLOOKUP(H1865,thru_backplane!$M$2:$M$901,1,FALSE)),"",1)</f>
        <v/>
      </c>
      <c r="B1865" t="str">
        <f>IF(A1865=1,VLOOKUP(H1865,thru_backplane!$M$2:$N$901,2,FALSE), "")</f>
        <v/>
      </c>
      <c r="F1865" t="s">
        <v>4391</v>
      </c>
      <c r="H1865" t="s">
        <v>6106</v>
      </c>
      <c r="I1865" t="s">
        <v>7418</v>
      </c>
      <c r="J1865" t="s">
        <v>4391</v>
      </c>
      <c r="K1865" t="s">
        <v>4391</v>
      </c>
      <c r="L1865" t="s">
        <v>4391</v>
      </c>
    </row>
    <row r="1866" spans="1:13" hidden="1" x14ac:dyDescent="0.25">
      <c r="A1866" t="str">
        <f>IF(ISNA(VLOOKUP(H1866,thru_backplane!$M$2:$M$901,1,FALSE)),"",1)</f>
        <v/>
      </c>
      <c r="B1866" t="str">
        <f>IF(A1866=1,VLOOKUP(H1866,thru_backplane!$M$2:$N$901,2,FALSE), "")</f>
        <v/>
      </c>
      <c r="F1866" t="s">
        <v>4391</v>
      </c>
      <c r="H1866" t="s">
        <v>6107</v>
      </c>
      <c r="I1866" t="s">
        <v>7418</v>
      </c>
      <c r="J1866" t="s">
        <v>4391</v>
      </c>
      <c r="K1866" t="s">
        <v>4391</v>
      </c>
      <c r="L1866" t="s">
        <v>4391</v>
      </c>
    </row>
    <row r="1867" spans="1:13" hidden="1" x14ac:dyDescent="0.25">
      <c r="A1867" t="str">
        <f>IF(ISNA(VLOOKUP(H1867,thru_backplane!$M$2:$M$901,1,FALSE)),"",1)</f>
        <v/>
      </c>
      <c r="B1867" t="str">
        <f>IF(A1867=1,VLOOKUP(H1867,thru_backplane!$M$2:$N$901,2,FALSE), "")</f>
        <v/>
      </c>
      <c r="F1867" t="s">
        <v>4391</v>
      </c>
      <c r="H1867" t="s">
        <v>4252</v>
      </c>
      <c r="I1867" t="s">
        <v>7418</v>
      </c>
      <c r="J1867" t="s">
        <v>4391</v>
      </c>
      <c r="K1867" t="s">
        <v>4391</v>
      </c>
      <c r="L1867" t="s">
        <v>4391</v>
      </c>
    </row>
    <row r="1868" spans="1:13" hidden="1" x14ac:dyDescent="0.25">
      <c r="A1868" t="str">
        <f>IF(ISNA(VLOOKUP(H1868,thru_backplane!$M$2:$M$901,1,FALSE)),"",1)</f>
        <v/>
      </c>
      <c r="B1868" t="str">
        <f>IF(A1868=1,VLOOKUP(H1868,thru_backplane!$M$2:$N$901,2,FALSE), "")</f>
        <v/>
      </c>
      <c r="F1868" t="s">
        <v>4391</v>
      </c>
      <c r="H1868" t="s">
        <v>6108</v>
      </c>
      <c r="I1868" t="s">
        <v>7418</v>
      </c>
      <c r="J1868" t="s">
        <v>4391</v>
      </c>
      <c r="K1868" t="s">
        <v>4391</v>
      </c>
      <c r="L1868" t="s">
        <v>4391</v>
      </c>
    </row>
    <row r="1869" spans="1:13" hidden="1" x14ac:dyDescent="0.25">
      <c r="A1869" t="str">
        <f>IF(ISNA(VLOOKUP(H1869,thru_backplane!$M$2:$M$901,1,FALSE)),"",1)</f>
        <v/>
      </c>
      <c r="B1869" t="str">
        <f>IF(A1869=1,VLOOKUP(H1869,thru_backplane!$M$2:$N$901,2,FALSE), "")</f>
        <v/>
      </c>
      <c r="F1869" t="s">
        <v>4391</v>
      </c>
      <c r="H1869" t="s">
        <v>6109</v>
      </c>
      <c r="I1869" t="s">
        <v>7418</v>
      </c>
      <c r="J1869" t="s">
        <v>4391</v>
      </c>
      <c r="K1869" t="s">
        <v>4391</v>
      </c>
      <c r="L1869" t="s">
        <v>4391</v>
      </c>
    </row>
    <row r="1870" spans="1:13" hidden="1" x14ac:dyDescent="0.25">
      <c r="A1870" t="str">
        <f>IF(ISNA(VLOOKUP(H1870,thru_backplane!$M$2:$M$901,1,FALSE)),"",1)</f>
        <v/>
      </c>
      <c r="B1870" t="str">
        <f>IF(A1870=1,VLOOKUP(H1870,thru_backplane!$M$2:$N$901,2,FALSE), "")</f>
        <v/>
      </c>
      <c r="F1870" t="s">
        <v>4391</v>
      </c>
      <c r="H1870" t="s">
        <v>6110</v>
      </c>
      <c r="I1870" t="s">
        <v>7419</v>
      </c>
      <c r="J1870" t="s">
        <v>4391</v>
      </c>
      <c r="K1870" t="s">
        <v>4391</v>
      </c>
      <c r="L1870" t="s">
        <v>4391</v>
      </c>
      <c r="M1870" t="s">
        <v>4391</v>
      </c>
    </row>
    <row r="1871" spans="1:13" hidden="1" x14ac:dyDescent="0.25">
      <c r="A1871" t="str">
        <f>IF(ISNA(VLOOKUP(H1871,thru_backplane!$M$2:$M$901,1,FALSE)),"",1)</f>
        <v/>
      </c>
      <c r="B1871" t="str">
        <f>IF(A1871=1,VLOOKUP(H1871,thru_backplane!$M$2:$N$901,2,FALSE), "")</f>
        <v/>
      </c>
      <c r="F1871" t="s">
        <v>4391</v>
      </c>
      <c r="H1871" t="s">
        <v>6111</v>
      </c>
      <c r="I1871" t="s">
        <v>7419</v>
      </c>
      <c r="J1871" t="s">
        <v>4391</v>
      </c>
      <c r="K1871" t="s">
        <v>4391</v>
      </c>
      <c r="L1871" t="s">
        <v>4391</v>
      </c>
      <c r="M1871" t="s">
        <v>4391</v>
      </c>
    </row>
    <row r="1872" spans="1:13" hidden="1" x14ac:dyDescent="0.25">
      <c r="A1872" t="str">
        <f>IF(ISNA(VLOOKUP(H1872,thru_backplane!$M$2:$M$901,1,FALSE)),"",1)</f>
        <v/>
      </c>
      <c r="B1872" t="str">
        <f>IF(A1872=1,VLOOKUP(H1872,thru_backplane!$M$2:$N$901,2,FALSE), "")</f>
        <v/>
      </c>
      <c r="F1872" t="s">
        <v>4391</v>
      </c>
      <c r="H1872" t="s">
        <v>6112</v>
      </c>
      <c r="I1872" t="s">
        <v>7419</v>
      </c>
      <c r="J1872" t="s">
        <v>4391</v>
      </c>
      <c r="K1872" t="s">
        <v>4391</v>
      </c>
      <c r="L1872" t="s">
        <v>4391</v>
      </c>
      <c r="M1872" t="s">
        <v>4391</v>
      </c>
    </row>
    <row r="1873" spans="1:13" hidden="1" x14ac:dyDescent="0.25">
      <c r="A1873" t="str">
        <f>IF(ISNA(VLOOKUP(H1873,thru_backplane!$M$2:$M$901,1,FALSE)),"",1)</f>
        <v/>
      </c>
      <c r="B1873" t="str">
        <f>IF(A1873=1,VLOOKUP(H1873,thru_backplane!$M$2:$N$901,2,FALSE), "")</f>
        <v/>
      </c>
      <c r="F1873" t="s">
        <v>4391</v>
      </c>
      <c r="H1873" t="s">
        <v>6113</v>
      </c>
      <c r="I1873" t="s">
        <v>7419</v>
      </c>
      <c r="J1873" t="s">
        <v>4391</v>
      </c>
      <c r="K1873" t="s">
        <v>4391</v>
      </c>
      <c r="L1873" t="s">
        <v>4391</v>
      </c>
      <c r="M1873" t="s">
        <v>4391</v>
      </c>
    </row>
    <row r="1874" spans="1:13" hidden="1" x14ac:dyDescent="0.25">
      <c r="A1874" t="str">
        <f>IF(ISNA(VLOOKUP(H1874,thru_backplane!$M$2:$M$901,1,FALSE)),"",1)</f>
        <v/>
      </c>
      <c r="B1874" t="str">
        <f>IF(A1874=1,VLOOKUP(H1874,thru_backplane!$M$2:$N$901,2,FALSE), "")</f>
        <v/>
      </c>
      <c r="F1874" t="s">
        <v>4391</v>
      </c>
      <c r="H1874" t="s">
        <v>6114</v>
      </c>
      <c r="I1874" t="s">
        <v>7419</v>
      </c>
      <c r="J1874" t="s">
        <v>4391</v>
      </c>
      <c r="K1874" t="s">
        <v>4391</v>
      </c>
      <c r="L1874" t="s">
        <v>4391</v>
      </c>
      <c r="M1874" t="s">
        <v>4391</v>
      </c>
    </row>
    <row r="1875" spans="1:13" hidden="1" x14ac:dyDescent="0.25">
      <c r="A1875" t="str">
        <f>IF(ISNA(VLOOKUP(H1875,thru_backplane!$M$2:$M$901,1,FALSE)),"",1)</f>
        <v/>
      </c>
      <c r="B1875" t="str">
        <f>IF(A1875=1,VLOOKUP(H1875,thru_backplane!$M$2:$N$901,2,FALSE), "")</f>
        <v/>
      </c>
      <c r="F1875" t="s">
        <v>4391</v>
      </c>
      <c r="H1875" t="s">
        <v>6115</v>
      </c>
      <c r="I1875" t="s">
        <v>7420</v>
      </c>
      <c r="J1875" t="s">
        <v>4391</v>
      </c>
      <c r="K1875" t="s">
        <v>4391</v>
      </c>
      <c r="L1875" t="s">
        <v>4391</v>
      </c>
      <c r="M1875" t="s">
        <v>4391</v>
      </c>
    </row>
    <row r="1876" spans="1:13" hidden="1" x14ac:dyDescent="0.25">
      <c r="A1876" t="str">
        <f>IF(ISNA(VLOOKUP(H1876,thru_backplane!$M$2:$M$901,1,FALSE)),"",1)</f>
        <v/>
      </c>
      <c r="B1876" t="str">
        <f>IF(A1876=1,VLOOKUP(H1876,thru_backplane!$M$2:$N$901,2,FALSE), "")</f>
        <v/>
      </c>
      <c r="F1876" t="s">
        <v>4391</v>
      </c>
      <c r="H1876" t="s">
        <v>6116</v>
      </c>
      <c r="I1876" t="s">
        <v>7420</v>
      </c>
      <c r="J1876" t="s">
        <v>4391</v>
      </c>
      <c r="K1876" t="s">
        <v>4391</v>
      </c>
      <c r="L1876" t="s">
        <v>4391</v>
      </c>
      <c r="M1876" t="s">
        <v>4391</v>
      </c>
    </row>
    <row r="1877" spans="1:13" hidden="1" x14ac:dyDescent="0.25">
      <c r="A1877" t="str">
        <f>IF(ISNA(VLOOKUP(H1877,thru_backplane!$M$2:$M$901,1,FALSE)),"",1)</f>
        <v/>
      </c>
      <c r="B1877" t="str">
        <f>IF(A1877=1,VLOOKUP(H1877,thru_backplane!$M$2:$N$901,2,FALSE), "")</f>
        <v/>
      </c>
      <c r="F1877" t="s">
        <v>4391</v>
      </c>
      <c r="H1877" t="s">
        <v>6117</v>
      </c>
      <c r="I1877" t="s">
        <v>7421</v>
      </c>
      <c r="J1877" t="s">
        <v>4391</v>
      </c>
      <c r="K1877" t="s">
        <v>4391</v>
      </c>
      <c r="L1877" t="s">
        <v>4391</v>
      </c>
      <c r="M1877" t="s">
        <v>4391</v>
      </c>
    </row>
    <row r="1878" spans="1:13" hidden="1" x14ac:dyDescent="0.25">
      <c r="A1878" t="str">
        <f>IF(ISNA(VLOOKUP(H1878,thru_backplane!$M$2:$M$901,1,FALSE)),"",1)</f>
        <v/>
      </c>
      <c r="B1878" t="str">
        <f>IF(A1878=1,VLOOKUP(H1878,thru_backplane!$M$2:$N$901,2,FALSE), "")</f>
        <v/>
      </c>
      <c r="F1878" t="s">
        <v>4391</v>
      </c>
      <c r="H1878" t="s">
        <v>6118</v>
      </c>
      <c r="I1878" t="s">
        <v>7422</v>
      </c>
      <c r="J1878" t="s">
        <v>4391</v>
      </c>
      <c r="K1878" t="s">
        <v>4391</v>
      </c>
      <c r="L1878" t="s">
        <v>4391</v>
      </c>
      <c r="M1878" t="s">
        <v>4391</v>
      </c>
    </row>
    <row r="1879" spans="1:13" hidden="1" x14ac:dyDescent="0.25">
      <c r="A1879" t="str">
        <f>IF(ISNA(VLOOKUP(H1879,thru_backplane!$M$2:$M$901,1,FALSE)),"",1)</f>
        <v/>
      </c>
      <c r="B1879" t="str">
        <f>IF(A1879=1,VLOOKUP(H1879,thru_backplane!$M$2:$N$901,2,FALSE), "")</f>
        <v/>
      </c>
      <c r="F1879" t="s">
        <v>4391</v>
      </c>
      <c r="H1879" t="s">
        <v>6119</v>
      </c>
      <c r="I1879" t="s">
        <v>7422</v>
      </c>
      <c r="J1879" t="s">
        <v>4391</v>
      </c>
      <c r="K1879" t="s">
        <v>4391</v>
      </c>
      <c r="L1879" t="s">
        <v>4391</v>
      </c>
      <c r="M1879" t="s">
        <v>4391</v>
      </c>
    </row>
    <row r="1880" spans="1:13" hidden="1" x14ac:dyDescent="0.25">
      <c r="A1880" t="str">
        <f>IF(ISNA(VLOOKUP(H1880,thru_backplane!$M$2:$M$901,1,FALSE)),"",1)</f>
        <v/>
      </c>
      <c r="B1880" t="str">
        <f>IF(A1880=1,VLOOKUP(H1880,thru_backplane!$M$2:$N$901,2,FALSE), "")</f>
        <v/>
      </c>
      <c r="F1880" t="s">
        <v>4391</v>
      </c>
      <c r="H1880" t="s">
        <v>6120</v>
      </c>
      <c r="I1880" t="s">
        <v>7422</v>
      </c>
      <c r="J1880" t="s">
        <v>4391</v>
      </c>
      <c r="K1880" t="s">
        <v>4391</v>
      </c>
      <c r="L1880" t="s">
        <v>4391</v>
      </c>
      <c r="M1880" t="s">
        <v>4391</v>
      </c>
    </row>
    <row r="1881" spans="1:13" hidden="1" x14ac:dyDescent="0.25">
      <c r="A1881" t="str">
        <f>IF(ISNA(VLOOKUP(H1881,thru_backplane!$M$2:$M$901,1,FALSE)),"",1)</f>
        <v/>
      </c>
      <c r="B1881" t="str">
        <f>IF(A1881=1,VLOOKUP(H1881,thru_backplane!$M$2:$N$901,2,FALSE), "")</f>
        <v/>
      </c>
      <c r="F1881" t="s">
        <v>4391</v>
      </c>
      <c r="H1881" t="s">
        <v>6121</v>
      </c>
      <c r="I1881" t="s">
        <v>7422</v>
      </c>
      <c r="J1881" t="s">
        <v>4391</v>
      </c>
      <c r="K1881" t="s">
        <v>4391</v>
      </c>
      <c r="L1881" t="s">
        <v>4391</v>
      </c>
      <c r="M1881" t="s">
        <v>4391</v>
      </c>
    </row>
    <row r="1882" spans="1:13" hidden="1" x14ac:dyDescent="0.25">
      <c r="A1882" t="str">
        <f>IF(ISNA(VLOOKUP(H1882,thru_backplane!$M$2:$M$901,1,FALSE)),"",1)</f>
        <v/>
      </c>
      <c r="B1882" t="str">
        <f>IF(A1882=1,VLOOKUP(H1882,thru_backplane!$M$2:$N$901,2,FALSE), "")</f>
        <v/>
      </c>
      <c r="F1882" t="s">
        <v>4391</v>
      </c>
      <c r="H1882" t="s">
        <v>6122</v>
      </c>
      <c r="I1882" t="s">
        <v>7422</v>
      </c>
      <c r="J1882" t="s">
        <v>4391</v>
      </c>
      <c r="K1882" t="s">
        <v>4391</v>
      </c>
      <c r="L1882" t="s">
        <v>4391</v>
      </c>
      <c r="M1882" t="s">
        <v>4391</v>
      </c>
    </row>
    <row r="1883" spans="1:13" hidden="1" x14ac:dyDescent="0.25">
      <c r="A1883" t="str">
        <f>IF(ISNA(VLOOKUP(H1883,thru_backplane!$M$2:$M$901,1,FALSE)),"",1)</f>
        <v/>
      </c>
      <c r="B1883" t="str">
        <f>IF(A1883=1,VLOOKUP(H1883,thru_backplane!$M$2:$N$901,2,FALSE), "")</f>
        <v/>
      </c>
      <c r="F1883" t="s">
        <v>4391</v>
      </c>
      <c r="H1883" t="s">
        <v>6123</v>
      </c>
      <c r="I1883" t="s">
        <v>7422</v>
      </c>
      <c r="J1883" t="s">
        <v>4391</v>
      </c>
      <c r="K1883" t="s">
        <v>4391</v>
      </c>
      <c r="L1883" t="s">
        <v>4391</v>
      </c>
      <c r="M1883" t="s">
        <v>4391</v>
      </c>
    </row>
    <row r="1884" spans="1:13" hidden="1" x14ac:dyDescent="0.25">
      <c r="A1884" t="str">
        <f>IF(ISNA(VLOOKUP(H1884,thru_backplane!$M$2:$M$901,1,FALSE)),"",1)</f>
        <v/>
      </c>
      <c r="B1884" t="str">
        <f>IF(A1884=1,VLOOKUP(H1884,thru_backplane!$M$2:$N$901,2,FALSE), "")</f>
        <v/>
      </c>
      <c r="F1884" t="s">
        <v>4391</v>
      </c>
      <c r="H1884" t="s">
        <v>4354</v>
      </c>
      <c r="I1884" t="s">
        <v>7422</v>
      </c>
      <c r="J1884" t="s">
        <v>4391</v>
      </c>
      <c r="K1884" t="s">
        <v>4391</v>
      </c>
      <c r="L1884" t="s">
        <v>4391</v>
      </c>
      <c r="M1884" t="s">
        <v>4391</v>
      </c>
    </row>
    <row r="1885" spans="1:13" hidden="1" x14ac:dyDescent="0.25">
      <c r="A1885" t="str">
        <f>IF(ISNA(VLOOKUP(H1885,thru_backplane!$M$2:$M$901,1,FALSE)),"",1)</f>
        <v/>
      </c>
      <c r="B1885" t="str">
        <f>IF(A1885=1,VLOOKUP(H1885,thru_backplane!$M$2:$N$901,2,FALSE), "")</f>
        <v/>
      </c>
      <c r="F1885" t="s">
        <v>4391</v>
      </c>
      <c r="H1885" t="s">
        <v>4353</v>
      </c>
      <c r="I1885" t="s">
        <v>7422</v>
      </c>
      <c r="J1885" t="s">
        <v>4391</v>
      </c>
      <c r="K1885" t="s">
        <v>4391</v>
      </c>
      <c r="L1885" t="s">
        <v>4391</v>
      </c>
      <c r="M1885" t="s">
        <v>4391</v>
      </c>
    </row>
    <row r="1886" spans="1:13" hidden="1" x14ac:dyDescent="0.25">
      <c r="A1886" t="str">
        <f>IF(ISNA(VLOOKUP(H1886,thru_backplane!$M$2:$M$901,1,FALSE)),"",1)</f>
        <v/>
      </c>
      <c r="B1886" t="str">
        <f>IF(A1886=1,VLOOKUP(H1886,thru_backplane!$M$2:$N$901,2,FALSE), "")</f>
        <v/>
      </c>
      <c r="F1886" t="s">
        <v>4391</v>
      </c>
      <c r="H1886" t="s">
        <v>6124</v>
      </c>
      <c r="I1886" t="s">
        <v>7422</v>
      </c>
      <c r="J1886" t="s">
        <v>4391</v>
      </c>
      <c r="K1886" t="s">
        <v>4391</v>
      </c>
      <c r="L1886" t="s">
        <v>4391</v>
      </c>
      <c r="M1886" t="s">
        <v>4391</v>
      </c>
    </row>
    <row r="1887" spans="1:13" hidden="1" x14ac:dyDescent="0.25">
      <c r="A1887" t="str">
        <f>IF(ISNA(VLOOKUP(H1887,thru_backplane!$M$2:$M$901,1,FALSE)),"",1)</f>
        <v/>
      </c>
      <c r="B1887" t="str">
        <f>IF(A1887=1,VLOOKUP(H1887,thru_backplane!$M$2:$N$901,2,FALSE), "")</f>
        <v/>
      </c>
      <c r="F1887" t="s">
        <v>4391</v>
      </c>
      <c r="H1887" t="s">
        <v>6125</v>
      </c>
      <c r="I1887" t="s">
        <v>7422</v>
      </c>
      <c r="J1887" t="s">
        <v>4391</v>
      </c>
      <c r="K1887" t="s">
        <v>4391</v>
      </c>
      <c r="L1887" t="s">
        <v>4391</v>
      </c>
      <c r="M1887" t="s">
        <v>4391</v>
      </c>
    </row>
    <row r="1888" spans="1:13" hidden="1" x14ac:dyDescent="0.25">
      <c r="A1888" t="str">
        <f>IF(ISNA(VLOOKUP(H1888,thru_backplane!$M$2:$M$901,1,FALSE)),"",1)</f>
        <v/>
      </c>
      <c r="B1888" t="str">
        <f>IF(A1888=1,VLOOKUP(H1888,thru_backplane!$M$2:$N$901,2,FALSE), "")</f>
        <v/>
      </c>
      <c r="F1888" t="s">
        <v>4391</v>
      </c>
      <c r="H1888" t="s">
        <v>6126</v>
      </c>
      <c r="I1888" t="s">
        <v>7422</v>
      </c>
      <c r="J1888" t="s">
        <v>4391</v>
      </c>
      <c r="K1888" t="s">
        <v>4391</v>
      </c>
      <c r="L1888" t="s">
        <v>4391</v>
      </c>
      <c r="M1888" t="s">
        <v>4391</v>
      </c>
    </row>
    <row r="1889" spans="1:13" hidden="1" x14ac:dyDescent="0.25">
      <c r="A1889" t="str">
        <f>IF(ISNA(VLOOKUP(H1889,thru_backplane!$M$2:$M$901,1,FALSE)),"",1)</f>
        <v/>
      </c>
      <c r="B1889" t="str">
        <f>IF(A1889=1,VLOOKUP(H1889,thru_backplane!$M$2:$N$901,2,FALSE), "")</f>
        <v/>
      </c>
      <c r="F1889" t="s">
        <v>4391</v>
      </c>
      <c r="H1889" t="s">
        <v>6127</v>
      </c>
      <c r="I1889" t="s">
        <v>7422</v>
      </c>
      <c r="J1889" t="s">
        <v>4391</v>
      </c>
      <c r="K1889" t="s">
        <v>4391</v>
      </c>
      <c r="L1889" t="s">
        <v>4391</v>
      </c>
      <c r="M1889" t="s">
        <v>4391</v>
      </c>
    </row>
    <row r="1890" spans="1:13" hidden="1" x14ac:dyDescent="0.25">
      <c r="A1890" t="str">
        <f>IF(ISNA(VLOOKUP(H1890,thru_backplane!$M$2:$M$901,1,FALSE)),"",1)</f>
        <v/>
      </c>
      <c r="B1890" t="str">
        <f>IF(A1890=1,VLOOKUP(H1890,thru_backplane!$M$2:$N$901,2,FALSE), "")</f>
        <v/>
      </c>
      <c r="F1890" t="s">
        <v>4391</v>
      </c>
      <c r="H1890" t="s">
        <v>6128</v>
      </c>
      <c r="I1890" t="s">
        <v>7422</v>
      </c>
      <c r="J1890" t="s">
        <v>4391</v>
      </c>
      <c r="K1890" t="s">
        <v>4391</v>
      </c>
      <c r="L1890" t="s">
        <v>4391</v>
      </c>
      <c r="M1890" t="s">
        <v>4391</v>
      </c>
    </row>
    <row r="1891" spans="1:13" hidden="1" x14ac:dyDescent="0.25">
      <c r="A1891" t="str">
        <f>IF(ISNA(VLOOKUP(H1891,thru_backplane!$M$2:$M$901,1,FALSE)),"",1)</f>
        <v/>
      </c>
      <c r="B1891" t="str">
        <f>IF(A1891=1,VLOOKUP(H1891,thru_backplane!$M$2:$N$901,2,FALSE), "")</f>
        <v/>
      </c>
      <c r="F1891" t="s">
        <v>4391</v>
      </c>
      <c r="H1891" t="s">
        <v>6129</v>
      </c>
      <c r="I1891" t="s">
        <v>7422</v>
      </c>
      <c r="J1891" t="s">
        <v>4391</v>
      </c>
      <c r="K1891" t="s">
        <v>4391</v>
      </c>
      <c r="L1891" t="s">
        <v>4391</v>
      </c>
      <c r="M1891" t="s">
        <v>4391</v>
      </c>
    </row>
    <row r="1892" spans="1:13" hidden="1" x14ac:dyDescent="0.25">
      <c r="A1892" t="str">
        <f>IF(ISNA(VLOOKUP(H1892,thru_backplane!$M$2:$M$901,1,FALSE)),"",1)</f>
        <v/>
      </c>
      <c r="B1892" t="str">
        <f>IF(A1892=1,VLOOKUP(H1892,thru_backplane!$M$2:$N$901,2,FALSE), "")</f>
        <v/>
      </c>
      <c r="F1892" t="s">
        <v>4391</v>
      </c>
      <c r="H1892" t="s">
        <v>6130</v>
      </c>
      <c r="I1892" t="s">
        <v>7422</v>
      </c>
      <c r="J1892" t="s">
        <v>4391</v>
      </c>
      <c r="K1892" t="s">
        <v>4391</v>
      </c>
      <c r="L1892" t="s">
        <v>4391</v>
      </c>
      <c r="M1892" t="s">
        <v>4391</v>
      </c>
    </row>
    <row r="1893" spans="1:13" hidden="1" x14ac:dyDescent="0.25">
      <c r="A1893" t="str">
        <f>IF(ISNA(VLOOKUP(H1893,thru_backplane!$M$2:$M$901,1,FALSE)),"",1)</f>
        <v/>
      </c>
      <c r="B1893" t="str">
        <f>IF(A1893=1,VLOOKUP(H1893,thru_backplane!$M$2:$N$901,2,FALSE), "")</f>
        <v/>
      </c>
      <c r="F1893" t="s">
        <v>4391</v>
      </c>
      <c r="H1893" t="s">
        <v>6131</v>
      </c>
      <c r="I1893" t="s">
        <v>7422</v>
      </c>
      <c r="J1893" t="s">
        <v>4391</v>
      </c>
      <c r="K1893" t="s">
        <v>4391</v>
      </c>
      <c r="L1893" t="s">
        <v>4391</v>
      </c>
      <c r="M1893" t="s">
        <v>4391</v>
      </c>
    </row>
    <row r="1894" spans="1:13" hidden="1" x14ac:dyDescent="0.25">
      <c r="A1894" t="str">
        <f>IF(ISNA(VLOOKUP(H1894,thru_backplane!$M$2:$M$901,1,FALSE)),"",1)</f>
        <v/>
      </c>
      <c r="B1894" t="str">
        <f>IF(A1894=1,VLOOKUP(H1894,thru_backplane!$M$2:$N$901,2,FALSE), "")</f>
        <v/>
      </c>
      <c r="F1894" t="s">
        <v>4391</v>
      </c>
      <c r="H1894" t="s">
        <v>6132</v>
      </c>
      <c r="I1894" t="s">
        <v>7422</v>
      </c>
      <c r="J1894" t="s">
        <v>4391</v>
      </c>
      <c r="K1894" t="s">
        <v>4391</v>
      </c>
      <c r="L1894" t="s">
        <v>4391</v>
      </c>
      <c r="M1894" t="s">
        <v>4391</v>
      </c>
    </row>
    <row r="1895" spans="1:13" hidden="1" x14ac:dyDescent="0.25">
      <c r="A1895" t="str">
        <f>IF(ISNA(VLOOKUP(H1895,thru_backplane!$M$2:$M$901,1,FALSE)),"",1)</f>
        <v/>
      </c>
      <c r="B1895" t="str">
        <f>IF(A1895=1,VLOOKUP(H1895,thru_backplane!$M$2:$N$901,2,FALSE), "")</f>
        <v/>
      </c>
      <c r="F1895" t="s">
        <v>4391</v>
      </c>
      <c r="H1895" t="s">
        <v>6133</v>
      </c>
      <c r="I1895" t="s">
        <v>7422</v>
      </c>
      <c r="J1895" t="s">
        <v>4391</v>
      </c>
      <c r="K1895" t="s">
        <v>4391</v>
      </c>
      <c r="L1895" t="s">
        <v>4391</v>
      </c>
      <c r="M1895" t="s">
        <v>4391</v>
      </c>
    </row>
    <row r="1896" spans="1:13" hidden="1" x14ac:dyDescent="0.25">
      <c r="A1896" t="str">
        <f>IF(ISNA(VLOOKUP(H1896,thru_backplane!$M$2:$M$901,1,FALSE)),"",1)</f>
        <v/>
      </c>
      <c r="B1896" t="str">
        <f>IF(A1896=1,VLOOKUP(H1896,thru_backplane!$M$2:$N$901,2,FALSE), "")</f>
        <v/>
      </c>
      <c r="F1896" t="s">
        <v>4391</v>
      </c>
      <c r="H1896" t="s">
        <v>6134</v>
      </c>
      <c r="I1896" t="s">
        <v>7422</v>
      </c>
      <c r="J1896" t="s">
        <v>4391</v>
      </c>
      <c r="K1896" t="s">
        <v>4391</v>
      </c>
      <c r="L1896" t="s">
        <v>4391</v>
      </c>
      <c r="M1896" t="s">
        <v>4391</v>
      </c>
    </row>
    <row r="1897" spans="1:13" hidden="1" x14ac:dyDescent="0.25">
      <c r="A1897" t="str">
        <f>IF(ISNA(VLOOKUP(H1897,thru_backplane!$M$2:$M$901,1,FALSE)),"",1)</f>
        <v/>
      </c>
      <c r="B1897" t="str">
        <f>IF(A1897=1,VLOOKUP(H1897,thru_backplane!$M$2:$N$901,2,FALSE), "")</f>
        <v/>
      </c>
      <c r="F1897" t="s">
        <v>4391</v>
      </c>
      <c r="H1897" t="s">
        <v>6135</v>
      </c>
      <c r="I1897" t="s">
        <v>7422</v>
      </c>
      <c r="J1897" t="s">
        <v>4391</v>
      </c>
      <c r="K1897" t="s">
        <v>4391</v>
      </c>
      <c r="L1897" t="s">
        <v>4391</v>
      </c>
      <c r="M1897" t="s">
        <v>4391</v>
      </c>
    </row>
    <row r="1898" spans="1:13" hidden="1" x14ac:dyDescent="0.25">
      <c r="A1898" t="str">
        <f>IF(ISNA(VLOOKUP(H1898,thru_backplane!$M$2:$M$901,1,FALSE)),"",1)</f>
        <v/>
      </c>
      <c r="B1898" t="str">
        <f>IF(A1898=1,VLOOKUP(H1898,thru_backplane!$M$2:$N$901,2,FALSE), "")</f>
        <v/>
      </c>
      <c r="F1898" t="s">
        <v>4391</v>
      </c>
      <c r="H1898" t="s">
        <v>6136</v>
      </c>
      <c r="I1898" t="s">
        <v>7422</v>
      </c>
      <c r="J1898" t="s">
        <v>4391</v>
      </c>
      <c r="K1898" t="s">
        <v>4391</v>
      </c>
      <c r="L1898" t="s">
        <v>4391</v>
      </c>
      <c r="M1898" t="s">
        <v>4391</v>
      </c>
    </row>
    <row r="1899" spans="1:13" hidden="1" x14ac:dyDescent="0.25">
      <c r="A1899" t="str">
        <f>IF(ISNA(VLOOKUP(H1899,thru_backplane!$M$2:$M$901,1,FALSE)),"",1)</f>
        <v/>
      </c>
      <c r="B1899" t="str">
        <f>IF(A1899=1,VLOOKUP(H1899,thru_backplane!$M$2:$N$901,2,FALSE), "")</f>
        <v/>
      </c>
      <c r="F1899" t="s">
        <v>4391</v>
      </c>
      <c r="H1899" t="s">
        <v>6137</v>
      </c>
      <c r="I1899" t="s">
        <v>7422</v>
      </c>
      <c r="J1899" t="s">
        <v>4391</v>
      </c>
      <c r="K1899" t="s">
        <v>4391</v>
      </c>
      <c r="L1899" t="s">
        <v>4391</v>
      </c>
      <c r="M1899" t="s">
        <v>4391</v>
      </c>
    </row>
    <row r="1900" spans="1:13" hidden="1" x14ac:dyDescent="0.25">
      <c r="A1900" t="str">
        <f>IF(ISNA(VLOOKUP(H1900,thru_backplane!$M$2:$M$901,1,FALSE)),"",1)</f>
        <v/>
      </c>
      <c r="B1900" t="str">
        <f>IF(A1900=1,VLOOKUP(H1900,thru_backplane!$M$2:$N$901,2,FALSE), "")</f>
        <v/>
      </c>
      <c r="F1900" t="s">
        <v>4391</v>
      </c>
      <c r="H1900" t="s">
        <v>6138</v>
      </c>
      <c r="I1900" t="s">
        <v>7422</v>
      </c>
      <c r="J1900" t="s">
        <v>4391</v>
      </c>
      <c r="K1900" t="s">
        <v>4391</v>
      </c>
      <c r="L1900" t="s">
        <v>4391</v>
      </c>
      <c r="M1900" t="s">
        <v>4391</v>
      </c>
    </row>
    <row r="1901" spans="1:13" hidden="1" x14ac:dyDescent="0.25">
      <c r="A1901" t="str">
        <f>IF(ISNA(VLOOKUP(H1901,thru_backplane!$M$2:$M$901,1,FALSE)),"",1)</f>
        <v/>
      </c>
      <c r="B1901" t="str">
        <f>IF(A1901=1,VLOOKUP(H1901,thru_backplane!$M$2:$N$901,2,FALSE), "")</f>
        <v/>
      </c>
      <c r="F1901" t="s">
        <v>4391</v>
      </c>
      <c r="H1901" t="s">
        <v>6139</v>
      </c>
      <c r="I1901" t="s">
        <v>7422</v>
      </c>
      <c r="J1901" t="s">
        <v>4391</v>
      </c>
      <c r="K1901" t="s">
        <v>4391</v>
      </c>
      <c r="L1901" t="s">
        <v>4391</v>
      </c>
      <c r="M1901" t="s">
        <v>4391</v>
      </c>
    </row>
    <row r="1902" spans="1:13" hidden="1" x14ac:dyDescent="0.25">
      <c r="A1902" t="str">
        <f>IF(ISNA(VLOOKUP(H1902,thru_backplane!$M$2:$M$901,1,FALSE)),"",1)</f>
        <v/>
      </c>
      <c r="B1902" t="str">
        <f>IF(A1902=1,VLOOKUP(H1902,thru_backplane!$M$2:$N$901,2,FALSE), "")</f>
        <v/>
      </c>
      <c r="F1902" t="s">
        <v>4391</v>
      </c>
      <c r="H1902" t="s">
        <v>6140</v>
      </c>
      <c r="I1902" t="s">
        <v>7422</v>
      </c>
      <c r="J1902" t="s">
        <v>4391</v>
      </c>
      <c r="K1902" t="s">
        <v>4391</v>
      </c>
      <c r="L1902" t="s">
        <v>4391</v>
      </c>
      <c r="M1902" t="s">
        <v>4391</v>
      </c>
    </row>
    <row r="1903" spans="1:13" hidden="1" x14ac:dyDescent="0.25">
      <c r="A1903" t="str">
        <f>IF(ISNA(VLOOKUP(H1903,thru_backplane!$M$2:$M$901,1,FALSE)),"",1)</f>
        <v/>
      </c>
      <c r="B1903" t="str">
        <f>IF(A1903=1,VLOOKUP(H1903,thru_backplane!$M$2:$N$901,2,FALSE), "")</f>
        <v/>
      </c>
      <c r="F1903" t="s">
        <v>4391</v>
      </c>
      <c r="H1903" t="s">
        <v>6141</v>
      </c>
      <c r="I1903" t="s">
        <v>7422</v>
      </c>
      <c r="J1903" t="s">
        <v>4391</v>
      </c>
      <c r="K1903" t="s">
        <v>4391</v>
      </c>
      <c r="L1903" t="s">
        <v>4391</v>
      </c>
      <c r="M1903" t="s">
        <v>4391</v>
      </c>
    </row>
    <row r="1904" spans="1:13" hidden="1" x14ac:dyDescent="0.25">
      <c r="A1904" t="str">
        <f>IF(ISNA(VLOOKUP(H1904,thru_backplane!$M$2:$M$901,1,FALSE)),"",1)</f>
        <v/>
      </c>
      <c r="B1904" t="str">
        <f>IF(A1904=1,VLOOKUP(H1904,thru_backplane!$M$2:$N$901,2,FALSE), "")</f>
        <v/>
      </c>
      <c r="F1904" t="s">
        <v>4391</v>
      </c>
      <c r="H1904" t="s">
        <v>6142</v>
      </c>
      <c r="I1904" t="s">
        <v>7422</v>
      </c>
      <c r="J1904" t="s">
        <v>4391</v>
      </c>
      <c r="K1904" t="s">
        <v>4391</v>
      </c>
      <c r="L1904" t="s">
        <v>4391</v>
      </c>
      <c r="M1904" t="s">
        <v>4391</v>
      </c>
    </row>
    <row r="1905" spans="1:13" hidden="1" x14ac:dyDescent="0.25">
      <c r="A1905" t="str">
        <f>IF(ISNA(VLOOKUP(H1905,thru_backplane!$M$2:$M$901,1,FALSE)),"",1)</f>
        <v/>
      </c>
      <c r="B1905" t="str">
        <f>IF(A1905=1,VLOOKUP(H1905,thru_backplane!$M$2:$N$901,2,FALSE), "")</f>
        <v/>
      </c>
      <c r="F1905" t="s">
        <v>4391</v>
      </c>
      <c r="H1905" t="s">
        <v>6143</v>
      </c>
      <c r="I1905" t="s">
        <v>7422</v>
      </c>
      <c r="J1905" t="s">
        <v>4391</v>
      </c>
      <c r="K1905" t="s">
        <v>4391</v>
      </c>
      <c r="L1905" t="s">
        <v>4391</v>
      </c>
      <c r="M1905" t="s">
        <v>4391</v>
      </c>
    </row>
    <row r="1906" spans="1:13" hidden="1" x14ac:dyDescent="0.25">
      <c r="A1906" t="str">
        <f>IF(ISNA(VLOOKUP(H1906,thru_backplane!$M$2:$M$901,1,FALSE)),"",1)</f>
        <v/>
      </c>
      <c r="B1906" t="str">
        <f>IF(A1906=1,VLOOKUP(H1906,thru_backplane!$M$2:$N$901,2,FALSE), "")</f>
        <v/>
      </c>
      <c r="F1906" t="s">
        <v>4391</v>
      </c>
      <c r="H1906" t="s">
        <v>6144</v>
      </c>
      <c r="I1906" t="s">
        <v>7422</v>
      </c>
      <c r="J1906" t="s">
        <v>4391</v>
      </c>
      <c r="K1906" t="s">
        <v>4391</v>
      </c>
      <c r="L1906" t="s">
        <v>4391</v>
      </c>
      <c r="M1906" t="s">
        <v>4391</v>
      </c>
    </row>
    <row r="1907" spans="1:13" hidden="1" x14ac:dyDescent="0.25">
      <c r="A1907" t="str">
        <f>IF(ISNA(VLOOKUP(H1907,thru_backplane!$M$2:$M$901,1,FALSE)),"",1)</f>
        <v/>
      </c>
      <c r="B1907" t="str">
        <f>IF(A1907=1,VLOOKUP(H1907,thru_backplane!$M$2:$N$901,2,FALSE), "")</f>
        <v/>
      </c>
      <c r="F1907" t="s">
        <v>4391</v>
      </c>
      <c r="H1907" t="s">
        <v>6145</v>
      </c>
      <c r="I1907" t="s">
        <v>7422</v>
      </c>
      <c r="J1907" t="s">
        <v>4391</v>
      </c>
      <c r="K1907" t="s">
        <v>4391</v>
      </c>
      <c r="L1907" t="s">
        <v>4391</v>
      </c>
      <c r="M1907" t="s">
        <v>4391</v>
      </c>
    </row>
    <row r="1908" spans="1:13" hidden="1" x14ac:dyDescent="0.25">
      <c r="A1908" t="str">
        <f>IF(ISNA(VLOOKUP(H1908,thru_backplane!$M$2:$M$901,1,FALSE)),"",1)</f>
        <v/>
      </c>
      <c r="B1908" t="str">
        <f>IF(A1908=1,VLOOKUP(H1908,thru_backplane!$M$2:$N$901,2,FALSE), "")</f>
        <v/>
      </c>
      <c r="F1908" t="s">
        <v>4391</v>
      </c>
      <c r="H1908" t="s">
        <v>6146</v>
      </c>
      <c r="I1908" t="s">
        <v>7422</v>
      </c>
      <c r="J1908" t="s">
        <v>4391</v>
      </c>
      <c r="K1908" t="s">
        <v>4391</v>
      </c>
      <c r="L1908" t="s">
        <v>4391</v>
      </c>
      <c r="M1908" t="s">
        <v>4391</v>
      </c>
    </row>
    <row r="1909" spans="1:13" hidden="1" x14ac:dyDescent="0.25">
      <c r="A1909" t="str">
        <f>IF(ISNA(VLOOKUP(H1909,thru_backplane!$M$2:$M$901,1,FALSE)),"",1)</f>
        <v/>
      </c>
      <c r="B1909" t="str">
        <f>IF(A1909=1,VLOOKUP(H1909,thru_backplane!$M$2:$N$901,2,FALSE), "")</f>
        <v/>
      </c>
      <c r="F1909" t="s">
        <v>4391</v>
      </c>
      <c r="H1909" t="s">
        <v>6147</v>
      </c>
      <c r="I1909" t="s">
        <v>7422</v>
      </c>
      <c r="J1909" t="s">
        <v>4391</v>
      </c>
      <c r="K1909" t="s">
        <v>4391</v>
      </c>
      <c r="L1909" t="s">
        <v>4391</v>
      </c>
      <c r="M1909" t="s">
        <v>4391</v>
      </c>
    </row>
    <row r="1910" spans="1:13" hidden="1" x14ac:dyDescent="0.25">
      <c r="A1910" t="str">
        <f>IF(ISNA(VLOOKUP(H1910,thru_backplane!$M$2:$M$901,1,FALSE)),"",1)</f>
        <v/>
      </c>
      <c r="B1910" t="str">
        <f>IF(A1910=1,VLOOKUP(H1910,thru_backplane!$M$2:$N$901,2,FALSE), "")</f>
        <v/>
      </c>
      <c r="F1910" t="s">
        <v>4391</v>
      </c>
      <c r="H1910" t="s">
        <v>6148</v>
      </c>
      <c r="I1910" t="s">
        <v>7422</v>
      </c>
      <c r="J1910" t="s">
        <v>4391</v>
      </c>
      <c r="K1910" t="s">
        <v>4391</v>
      </c>
      <c r="L1910" t="s">
        <v>4391</v>
      </c>
      <c r="M1910" t="s">
        <v>4391</v>
      </c>
    </row>
    <row r="1911" spans="1:13" hidden="1" x14ac:dyDescent="0.25">
      <c r="A1911" t="str">
        <f>IF(ISNA(VLOOKUP(H1911,thru_backplane!$M$2:$M$901,1,FALSE)),"",1)</f>
        <v/>
      </c>
      <c r="B1911" t="str">
        <f>IF(A1911=1,VLOOKUP(H1911,thru_backplane!$M$2:$N$901,2,FALSE), "")</f>
        <v/>
      </c>
      <c r="F1911" t="s">
        <v>4391</v>
      </c>
      <c r="H1911" t="s">
        <v>6149</v>
      </c>
      <c r="I1911" t="s">
        <v>7422</v>
      </c>
      <c r="J1911" t="s">
        <v>4391</v>
      </c>
      <c r="K1911" t="s">
        <v>4391</v>
      </c>
      <c r="L1911" t="s">
        <v>4391</v>
      </c>
      <c r="M1911" t="s">
        <v>4391</v>
      </c>
    </row>
    <row r="1912" spans="1:13" hidden="1" x14ac:dyDescent="0.25">
      <c r="A1912" t="str">
        <f>IF(ISNA(VLOOKUP(H1912,thru_backplane!$M$2:$M$901,1,FALSE)),"",1)</f>
        <v/>
      </c>
      <c r="B1912" t="str">
        <f>IF(A1912=1,VLOOKUP(H1912,thru_backplane!$M$2:$N$901,2,FALSE), "")</f>
        <v/>
      </c>
      <c r="F1912" t="s">
        <v>4391</v>
      </c>
      <c r="H1912" t="s">
        <v>6150</v>
      </c>
      <c r="I1912" t="s">
        <v>7422</v>
      </c>
      <c r="J1912" t="s">
        <v>4391</v>
      </c>
      <c r="K1912" t="s">
        <v>4391</v>
      </c>
      <c r="L1912" t="s">
        <v>4391</v>
      </c>
      <c r="M1912" t="s">
        <v>4391</v>
      </c>
    </row>
    <row r="1913" spans="1:13" hidden="1" x14ac:dyDescent="0.25">
      <c r="A1913" t="str">
        <f>IF(ISNA(VLOOKUP(H1913,thru_backplane!$M$2:$M$901,1,FALSE)),"",1)</f>
        <v/>
      </c>
      <c r="B1913" t="str">
        <f>IF(A1913=1,VLOOKUP(H1913,thru_backplane!$M$2:$N$901,2,FALSE), "")</f>
        <v/>
      </c>
      <c r="F1913" t="s">
        <v>4391</v>
      </c>
      <c r="H1913" t="s">
        <v>6151</v>
      </c>
      <c r="I1913" t="s">
        <v>7422</v>
      </c>
      <c r="J1913" t="s">
        <v>4391</v>
      </c>
      <c r="K1913" t="s">
        <v>4391</v>
      </c>
      <c r="L1913" t="s">
        <v>4391</v>
      </c>
      <c r="M1913" t="s">
        <v>4391</v>
      </c>
    </row>
    <row r="1914" spans="1:13" hidden="1" x14ac:dyDescent="0.25">
      <c r="A1914" t="str">
        <f>IF(ISNA(VLOOKUP(H1914,thru_backplane!$M$2:$M$901,1,FALSE)),"",1)</f>
        <v/>
      </c>
      <c r="B1914" t="str">
        <f>IF(A1914=1,VLOOKUP(H1914,thru_backplane!$M$2:$N$901,2,FALSE), "")</f>
        <v/>
      </c>
      <c r="F1914" t="s">
        <v>4391</v>
      </c>
      <c r="H1914" t="s">
        <v>6152</v>
      </c>
      <c r="I1914" t="s">
        <v>7422</v>
      </c>
      <c r="J1914" t="s">
        <v>4391</v>
      </c>
      <c r="K1914" t="s">
        <v>4391</v>
      </c>
      <c r="L1914" t="s">
        <v>4391</v>
      </c>
      <c r="M1914" t="s">
        <v>4391</v>
      </c>
    </row>
    <row r="1915" spans="1:13" hidden="1" x14ac:dyDescent="0.25">
      <c r="A1915" t="str">
        <f>IF(ISNA(VLOOKUP(H1915,thru_backplane!$M$2:$M$901,1,FALSE)),"",1)</f>
        <v/>
      </c>
      <c r="B1915" t="str">
        <f>IF(A1915=1,VLOOKUP(H1915,thru_backplane!$M$2:$N$901,2,FALSE), "")</f>
        <v/>
      </c>
      <c r="F1915" t="s">
        <v>4391</v>
      </c>
      <c r="H1915" t="s">
        <v>6153</v>
      </c>
      <c r="I1915" t="s">
        <v>7422</v>
      </c>
      <c r="J1915" t="s">
        <v>4391</v>
      </c>
      <c r="K1915" t="s">
        <v>4391</v>
      </c>
      <c r="L1915" t="s">
        <v>4391</v>
      </c>
      <c r="M1915" t="s">
        <v>4391</v>
      </c>
    </row>
    <row r="1916" spans="1:13" hidden="1" x14ac:dyDescent="0.25">
      <c r="A1916" t="str">
        <f>IF(ISNA(VLOOKUP(H1916,thru_backplane!$M$2:$M$901,1,FALSE)),"",1)</f>
        <v/>
      </c>
      <c r="B1916" t="str">
        <f>IF(A1916=1,VLOOKUP(H1916,thru_backplane!$M$2:$N$901,2,FALSE), "")</f>
        <v/>
      </c>
      <c r="F1916" t="s">
        <v>4391</v>
      </c>
      <c r="H1916" t="s">
        <v>6154</v>
      </c>
      <c r="I1916" t="s">
        <v>7422</v>
      </c>
      <c r="J1916" t="s">
        <v>4391</v>
      </c>
      <c r="K1916" t="s">
        <v>4391</v>
      </c>
      <c r="L1916" t="s">
        <v>4391</v>
      </c>
      <c r="M1916" t="s">
        <v>4391</v>
      </c>
    </row>
    <row r="1917" spans="1:13" hidden="1" x14ac:dyDescent="0.25">
      <c r="A1917" t="str">
        <f>IF(ISNA(VLOOKUP(H1917,thru_backplane!$M$2:$M$901,1,FALSE)),"",1)</f>
        <v/>
      </c>
      <c r="B1917" t="str">
        <f>IF(A1917=1,VLOOKUP(H1917,thru_backplane!$M$2:$N$901,2,FALSE), "")</f>
        <v/>
      </c>
      <c r="F1917" t="s">
        <v>4391</v>
      </c>
      <c r="H1917" t="s">
        <v>6155</v>
      </c>
      <c r="I1917" t="s">
        <v>7422</v>
      </c>
      <c r="J1917" t="s">
        <v>4391</v>
      </c>
      <c r="K1917" t="s">
        <v>4391</v>
      </c>
      <c r="L1917" t="s">
        <v>4391</v>
      </c>
      <c r="M1917" t="s">
        <v>4391</v>
      </c>
    </row>
    <row r="1918" spans="1:13" hidden="1" x14ac:dyDescent="0.25">
      <c r="A1918" t="str">
        <f>IF(ISNA(VLOOKUP(H1918,thru_backplane!$M$2:$M$901,1,FALSE)),"",1)</f>
        <v/>
      </c>
      <c r="B1918" t="str">
        <f>IF(A1918=1,VLOOKUP(H1918,thru_backplane!$M$2:$N$901,2,FALSE), "")</f>
        <v/>
      </c>
      <c r="F1918" t="s">
        <v>4391</v>
      </c>
      <c r="H1918" t="s">
        <v>6156</v>
      </c>
      <c r="I1918" t="s">
        <v>7422</v>
      </c>
      <c r="J1918" t="s">
        <v>4391</v>
      </c>
      <c r="K1918" t="s">
        <v>4391</v>
      </c>
      <c r="L1918" t="s">
        <v>4391</v>
      </c>
      <c r="M1918" t="s">
        <v>4391</v>
      </c>
    </row>
    <row r="1919" spans="1:13" hidden="1" x14ac:dyDescent="0.25">
      <c r="A1919" t="str">
        <f>IF(ISNA(VLOOKUP(H1919,thru_backplane!$M$2:$M$901,1,FALSE)),"",1)</f>
        <v/>
      </c>
      <c r="B1919" t="str">
        <f>IF(A1919=1,VLOOKUP(H1919,thru_backplane!$M$2:$N$901,2,FALSE), "")</f>
        <v/>
      </c>
      <c r="F1919" t="s">
        <v>4391</v>
      </c>
      <c r="H1919" t="s">
        <v>6157</v>
      </c>
      <c r="I1919" t="s">
        <v>7422</v>
      </c>
      <c r="J1919" t="s">
        <v>4391</v>
      </c>
      <c r="K1919" t="s">
        <v>4391</v>
      </c>
      <c r="L1919" t="s">
        <v>4391</v>
      </c>
      <c r="M1919" t="s">
        <v>4391</v>
      </c>
    </row>
    <row r="1920" spans="1:13" hidden="1" x14ac:dyDescent="0.25">
      <c r="A1920" t="str">
        <f>IF(ISNA(VLOOKUP(H1920,thru_backplane!$M$2:$M$901,1,FALSE)),"",1)</f>
        <v/>
      </c>
      <c r="B1920" t="str">
        <f>IF(A1920=1,VLOOKUP(H1920,thru_backplane!$M$2:$N$901,2,FALSE), "")</f>
        <v/>
      </c>
      <c r="F1920" t="s">
        <v>4391</v>
      </c>
      <c r="H1920" t="s">
        <v>6158</v>
      </c>
      <c r="I1920" t="s">
        <v>7422</v>
      </c>
      <c r="J1920" t="s">
        <v>4391</v>
      </c>
      <c r="K1920" t="s">
        <v>4391</v>
      </c>
      <c r="L1920" t="s">
        <v>4391</v>
      </c>
      <c r="M1920" t="s">
        <v>4391</v>
      </c>
    </row>
    <row r="1921" spans="1:13" hidden="1" x14ac:dyDescent="0.25">
      <c r="A1921" t="str">
        <f>IF(ISNA(VLOOKUP(H1921,thru_backplane!$M$2:$M$901,1,FALSE)),"",1)</f>
        <v/>
      </c>
      <c r="B1921" t="str">
        <f>IF(A1921=1,VLOOKUP(H1921,thru_backplane!$M$2:$N$901,2,FALSE), "")</f>
        <v/>
      </c>
      <c r="F1921" t="s">
        <v>4391</v>
      </c>
      <c r="H1921" t="s">
        <v>6159</v>
      </c>
      <c r="I1921" t="s">
        <v>7422</v>
      </c>
      <c r="J1921" t="s">
        <v>4391</v>
      </c>
      <c r="K1921" t="s">
        <v>4391</v>
      </c>
      <c r="L1921" t="s">
        <v>4391</v>
      </c>
      <c r="M1921" t="s">
        <v>4391</v>
      </c>
    </row>
    <row r="1922" spans="1:13" hidden="1" x14ac:dyDescent="0.25">
      <c r="A1922" t="str">
        <f>IF(ISNA(VLOOKUP(H1922,thru_backplane!$M$2:$M$901,1,FALSE)),"",1)</f>
        <v/>
      </c>
      <c r="B1922" t="str">
        <f>IF(A1922=1,VLOOKUP(H1922,thru_backplane!$M$2:$N$901,2,FALSE), "")</f>
        <v/>
      </c>
      <c r="F1922" t="s">
        <v>4391</v>
      </c>
      <c r="H1922" t="s">
        <v>4117</v>
      </c>
      <c r="I1922" t="s">
        <v>7422</v>
      </c>
      <c r="J1922" t="s">
        <v>4391</v>
      </c>
      <c r="K1922" t="s">
        <v>4391</v>
      </c>
      <c r="L1922" t="s">
        <v>4391</v>
      </c>
      <c r="M1922" t="s">
        <v>4391</v>
      </c>
    </row>
    <row r="1923" spans="1:13" hidden="1" x14ac:dyDescent="0.25">
      <c r="A1923" t="str">
        <f>IF(ISNA(VLOOKUP(H1923,thru_backplane!$M$2:$M$901,1,FALSE)),"",1)</f>
        <v/>
      </c>
      <c r="B1923" t="str">
        <f>IF(A1923=1,VLOOKUP(H1923,thru_backplane!$M$2:$N$901,2,FALSE), "")</f>
        <v/>
      </c>
      <c r="F1923" t="s">
        <v>4391</v>
      </c>
      <c r="H1923" t="s">
        <v>6160</v>
      </c>
      <c r="I1923" t="s">
        <v>7422</v>
      </c>
      <c r="J1923" t="s">
        <v>4391</v>
      </c>
      <c r="K1923" t="s">
        <v>4391</v>
      </c>
      <c r="L1923" t="s">
        <v>4391</v>
      </c>
      <c r="M1923" t="s">
        <v>4391</v>
      </c>
    </row>
    <row r="1924" spans="1:13" hidden="1" x14ac:dyDescent="0.25">
      <c r="A1924" t="str">
        <f>IF(ISNA(VLOOKUP(H1924,thru_backplane!$M$2:$M$901,1,FALSE)),"",1)</f>
        <v/>
      </c>
      <c r="B1924" t="str">
        <f>IF(A1924=1,VLOOKUP(H1924,thru_backplane!$M$2:$N$901,2,FALSE), "")</f>
        <v/>
      </c>
      <c r="F1924" t="s">
        <v>4391</v>
      </c>
      <c r="H1924" t="s">
        <v>6161</v>
      </c>
      <c r="I1924" t="s">
        <v>7422</v>
      </c>
      <c r="J1924" t="s">
        <v>4391</v>
      </c>
      <c r="K1924" t="s">
        <v>4391</v>
      </c>
      <c r="L1924" t="s">
        <v>4391</v>
      </c>
      <c r="M1924" t="s">
        <v>4391</v>
      </c>
    </row>
    <row r="1925" spans="1:13" hidden="1" x14ac:dyDescent="0.25">
      <c r="A1925" t="str">
        <f>IF(ISNA(VLOOKUP(H1925,thru_backplane!$M$2:$M$901,1,FALSE)),"",1)</f>
        <v/>
      </c>
      <c r="B1925" t="str">
        <f>IF(A1925=1,VLOOKUP(H1925,thru_backplane!$M$2:$N$901,2,FALSE), "")</f>
        <v/>
      </c>
      <c r="F1925" t="s">
        <v>4391</v>
      </c>
      <c r="H1925" t="s">
        <v>4168</v>
      </c>
      <c r="I1925" t="s">
        <v>7422</v>
      </c>
      <c r="J1925" t="s">
        <v>4391</v>
      </c>
      <c r="K1925" t="s">
        <v>4391</v>
      </c>
      <c r="L1925" t="s">
        <v>4391</v>
      </c>
      <c r="M1925" t="s">
        <v>4391</v>
      </c>
    </row>
    <row r="1926" spans="1:13" hidden="1" x14ac:dyDescent="0.25">
      <c r="A1926" t="str">
        <f>IF(ISNA(VLOOKUP(H1926,thru_backplane!$M$2:$M$901,1,FALSE)),"",1)</f>
        <v/>
      </c>
      <c r="B1926" t="str">
        <f>IF(A1926=1,VLOOKUP(H1926,thru_backplane!$M$2:$N$901,2,FALSE), "")</f>
        <v/>
      </c>
      <c r="F1926" t="s">
        <v>4391</v>
      </c>
      <c r="H1926" t="s">
        <v>4229</v>
      </c>
      <c r="I1926" t="s">
        <v>7422</v>
      </c>
      <c r="J1926" t="s">
        <v>4391</v>
      </c>
      <c r="K1926" t="s">
        <v>4391</v>
      </c>
      <c r="L1926" t="s">
        <v>4391</v>
      </c>
      <c r="M1926" t="s">
        <v>4391</v>
      </c>
    </row>
    <row r="1927" spans="1:13" hidden="1" x14ac:dyDescent="0.25">
      <c r="A1927" t="str">
        <f>IF(ISNA(VLOOKUP(H1927,thru_backplane!$M$2:$M$901,1,FALSE)),"",1)</f>
        <v/>
      </c>
      <c r="B1927" t="str">
        <f>IF(A1927=1,VLOOKUP(H1927,thru_backplane!$M$2:$N$901,2,FALSE), "")</f>
        <v/>
      </c>
      <c r="F1927" t="s">
        <v>4391</v>
      </c>
      <c r="H1927" t="s">
        <v>6162</v>
      </c>
      <c r="I1927" t="s">
        <v>7422</v>
      </c>
      <c r="J1927" t="s">
        <v>4391</v>
      </c>
      <c r="K1927" t="s">
        <v>4391</v>
      </c>
      <c r="L1927" t="s">
        <v>4391</v>
      </c>
      <c r="M1927" t="s">
        <v>4391</v>
      </c>
    </row>
    <row r="1928" spans="1:13" hidden="1" x14ac:dyDescent="0.25">
      <c r="A1928" t="str">
        <f>IF(ISNA(VLOOKUP(H1928,thru_backplane!$M$2:$M$901,1,FALSE)),"",1)</f>
        <v/>
      </c>
      <c r="B1928" t="str">
        <f>IF(A1928=1,VLOOKUP(H1928,thru_backplane!$M$2:$N$901,2,FALSE), "")</f>
        <v/>
      </c>
      <c r="F1928" t="s">
        <v>4391</v>
      </c>
      <c r="H1928" t="s">
        <v>4118</v>
      </c>
      <c r="I1928" t="s">
        <v>7422</v>
      </c>
      <c r="J1928" t="s">
        <v>4391</v>
      </c>
      <c r="K1928" t="s">
        <v>4391</v>
      </c>
      <c r="L1928" t="s">
        <v>4391</v>
      </c>
      <c r="M1928" t="s">
        <v>4391</v>
      </c>
    </row>
    <row r="1929" spans="1:13" hidden="1" x14ac:dyDescent="0.25">
      <c r="A1929" t="str">
        <f>IF(ISNA(VLOOKUP(H1929,thru_backplane!$M$2:$M$901,1,FALSE)),"",1)</f>
        <v/>
      </c>
      <c r="B1929" t="str">
        <f>IF(A1929=1,VLOOKUP(H1929,thru_backplane!$M$2:$N$901,2,FALSE), "")</f>
        <v/>
      </c>
      <c r="F1929" t="s">
        <v>4391</v>
      </c>
      <c r="H1929" t="s">
        <v>6163</v>
      </c>
      <c r="I1929" t="s">
        <v>7422</v>
      </c>
      <c r="J1929" t="s">
        <v>4391</v>
      </c>
      <c r="K1929" t="s">
        <v>4391</v>
      </c>
      <c r="L1929" t="s">
        <v>4391</v>
      </c>
      <c r="M1929" t="s">
        <v>4391</v>
      </c>
    </row>
    <row r="1930" spans="1:13" hidden="1" x14ac:dyDescent="0.25">
      <c r="A1930" t="str">
        <f>IF(ISNA(VLOOKUP(H1930,thru_backplane!$M$2:$M$901,1,FALSE)),"",1)</f>
        <v/>
      </c>
      <c r="B1930" t="str">
        <f>IF(A1930=1,VLOOKUP(H1930,thru_backplane!$M$2:$N$901,2,FALSE), "")</f>
        <v/>
      </c>
      <c r="F1930" t="s">
        <v>4391</v>
      </c>
      <c r="H1930" t="s">
        <v>6164</v>
      </c>
      <c r="I1930" t="s">
        <v>7422</v>
      </c>
      <c r="J1930" t="s">
        <v>4391</v>
      </c>
      <c r="K1930" t="s">
        <v>4391</v>
      </c>
      <c r="L1930" t="s">
        <v>4391</v>
      </c>
      <c r="M1930" t="s">
        <v>4391</v>
      </c>
    </row>
    <row r="1931" spans="1:13" hidden="1" x14ac:dyDescent="0.25">
      <c r="A1931" t="str">
        <f>IF(ISNA(VLOOKUP(H1931,thru_backplane!$M$2:$M$901,1,FALSE)),"",1)</f>
        <v/>
      </c>
      <c r="B1931" t="str">
        <f>IF(A1931=1,VLOOKUP(H1931,thru_backplane!$M$2:$N$901,2,FALSE), "")</f>
        <v/>
      </c>
      <c r="F1931" t="s">
        <v>4391</v>
      </c>
      <c r="H1931" t="s">
        <v>4127</v>
      </c>
      <c r="I1931" t="s">
        <v>7422</v>
      </c>
      <c r="J1931" t="s">
        <v>4391</v>
      </c>
      <c r="K1931" t="s">
        <v>4391</v>
      </c>
      <c r="L1931" t="s">
        <v>4391</v>
      </c>
      <c r="M1931" t="s">
        <v>4391</v>
      </c>
    </row>
    <row r="1932" spans="1:13" hidden="1" x14ac:dyDescent="0.25">
      <c r="A1932" t="str">
        <f>IF(ISNA(VLOOKUP(H1932,thru_backplane!$M$2:$M$901,1,FALSE)),"",1)</f>
        <v/>
      </c>
      <c r="B1932" t="str">
        <f>IF(A1932=1,VLOOKUP(H1932,thru_backplane!$M$2:$N$901,2,FALSE), "")</f>
        <v/>
      </c>
      <c r="F1932" t="s">
        <v>4391</v>
      </c>
      <c r="H1932" t="s">
        <v>6165</v>
      </c>
      <c r="I1932" t="s">
        <v>7422</v>
      </c>
      <c r="J1932" t="s">
        <v>4391</v>
      </c>
      <c r="K1932" t="s">
        <v>4391</v>
      </c>
      <c r="L1932" t="s">
        <v>4391</v>
      </c>
      <c r="M1932" t="s">
        <v>4391</v>
      </c>
    </row>
    <row r="1933" spans="1:13" hidden="1" x14ac:dyDescent="0.25">
      <c r="A1933" t="str">
        <f>IF(ISNA(VLOOKUP(H1933,thru_backplane!$M$2:$M$901,1,FALSE)),"",1)</f>
        <v/>
      </c>
      <c r="B1933" t="str">
        <f>IF(A1933=1,VLOOKUP(H1933,thru_backplane!$M$2:$N$901,2,FALSE), "")</f>
        <v/>
      </c>
      <c r="F1933" t="s">
        <v>4391</v>
      </c>
      <c r="H1933" t="s">
        <v>6166</v>
      </c>
      <c r="I1933" t="s">
        <v>7422</v>
      </c>
      <c r="J1933" t="s">
        <v>4391</v>
      </c>
      <c r="K1933" t="s">
        <v>4391</v>
      </c>
      <c r="L1933" t="s">
        <v>4391</v>
      </c>
      <c r="M1933" t="s">
        <v>4391</v>
      </c>
    </row>
    <row r="1934" spans="1:13" hidden="1" x14ac:dyDescent="0.25">
      <c r="A1934" t="str">
        <f>IF(ISNA(VLOOKUP(H1934,thru_backplane!$M$2:$M$901,1,FALSE)),"",1)</f>
        <v/>
      </c>
      <c r="B1934" t="str">
        <f>IF(A1934=1,VLOOKUP(H1934,thru_backplane!$M$2:$N$901,2,FALSE), "")</f>
        <v/>
      </c>
      <c r="F1934" t="s">
        <v>4391</v>
      </c>
      <c r="H1934" t="s">
        <v>6167</v>
      </c>
      <c r="I1934" t="s">
        <v>7422</v>
      </c>
      <c r="J1934" t="s">
        <v>4391</v>
      </c>
      <c r="K1934" t="s">
        <v>4391</v>
      </c>
      <c r="L1934" t="s">
        <v>4391</v>
      </c>
      <c r="M1934" t="s">
        <v>4391</v>
      </c>
    </row>
    <row r="1935" spans="1:13" hidden="1" x14ac:dyDescent="0.25">
      <c r="A1935" t="str">
        <f>IF(ISNA(VLOOKUP(H1935,thru_backplane!$M$2:$M$901,1,FALSE)),"",1)</f>
        <v/>
      </c>
      <c r="B1935" t="str">
        <f>IF(A1935=1,VLOOKUP(H1935,thru_backplane!$M$2:$N$901,2,FALSE), "")</f>
        <v/>
      </c>
      <c r="F1935" t="s">
        <v>4391</v>
      </c>
      <c r="H1935" t="s">
        <v>6168</v>
      </c>
      <c r="I1935" t="s">
        <v>7422</v>
      </c>
      <c r="J1935" t="s">
        <v>4391</v>
      </c>
      <c r="K1935" t="s">
        <v>4391</v>
      </c>
      <c r="L1935" t="s">
        <v>4391</v>
      </c>
      <c r="M1935" t="s">
        <v>4391</v>
      </c>
    </row>
    <row r="1936" spans="1:13" hidden="1" x14ac:dyDescent="0.25">
      <c r="A1936" t="str">
        <f>IF(ISNA(VLOOKUP(H1936,thru_backplane!$M$2:$M$901,1,FALSE)),"",1)</f>
        <v/>
      </c>
      <c r="B1936" t="str">
        <f>IF(A1936=1,VLOOKUP(H1936,thru_backplane!$M$2:$N$901,2,FALSE), "")</f>
        <v/>
      </c>
      <c r="F1936" t="s">
        <v>4391</v>
      </c>
      <c r="H1936" t="s">
        <v>6169</v>
      </c>
      <c r="I1936" t="s">
        <v>7422</v>
      </c>
      <c r="J1936" t="s">
        <v>4391</v>
      </c>
      <c r="K1936" t="s">
        <v>4391</v>
      </c>
      <c r="L1936" t="s">
        <v>4391</v>
      </c>
      <c r="M1936" t="s">
        <v>4391</v>
      </c>
    </row>
    <row r="1937" spans="1:13" hidden="1" x14ac:dyDescent="0.25">
      <c r="A1937" t="str">
        <f>IF(ISNA(VLOOKUP(H1937,thru_backplane!$M$2:$M$901,1,FALSE)),"",1)</f>
        <v/>
      </c>
      <c r="B1937" t="str">
        <f>IF(A1937=1,VLOOKUP(H1937,thru_backplane!$M$2:$N$901,2,FALSE), "")</f>
        <v/>
      </c>
      <c r="F1937" t="s">
        <v>4391</v>
      </c>
      <c r="H1937" t="s">
        <v>6170</v>
      </c>
      <c r="I1937" t="s">
        <v>7422</v>
      </c>
      <c r="J1937" t="s">
        <v>4391</v>
      </c>
      <c r="K1937" t="s">
        <v>4391</v>
      </c>
      <c r="L1937" t="s">
        <v>4391</v>
      </c>
      <c r="M1937" t="s">
        <v>4391</v>
      </c>
    </row>
    <row r="1938" spans="1:13" hidden="1" x14ac:dyDescent="0.25">
      <c r="A1938" t="str">
        <f>IF(ISNA(VLOOKUP(H1938,thru_backplane!$M$2:$M$901,1,FALSE)),"",1)</f>
        <v/>
      </c>
      <c r="B1938" t="str">
        <f>IF(A1938=1,VLOOKUP(H1938,thru_backplane!$M$2:$N$901,2,FALSE), "")</f>
        <v/>
      </c>
      <c r="F1938" t="s">
        <v>4391</v>
      </c>
      <c r="H1938" t="s">
        <v>6171</v>
      </c>
      <c r="I1938" t="s">
        <v>7422</v>
      </c>
      <c r="J1938" t="s">
        <v>4391</v>
      </c>
      <c r="K1938" t="s">
        <v>4391</v>
      </c>
      <c r="L1938" t="s">
        <v>4391</v>
      </c>
      <c r="M1938" t="s">
        <v>4391</v>
      </c>
    </row>
    <row r="1939" spans="1:13" hidden="1" x14ac:dyDescent="0.25">
      <c r="A1939" t="str">
        <f>IF(ISNA(VLOOKUP(H1939,thru_backplane!$M$2:$M$901,1,FALSE)),"",1)</f>
        <v/>
      </c>
      <c r="B1939" t="str">
        <f>IF(A1939=1,VLOOKUP(H1939,thru_backplane!$M$2:$N$901,2,FALSE), "")</f>
        <v/>
      </c>
      <c r="F1939" t="s">
        <v>4391</v>
      </c>
      <c r="H1939" t="s">
        <v>6172</v>
      </c>
      <c r="I1939" t="s">
        <v>7422</v>
      </c>
      <c r="J1939" t="s">
        <v>4391</v>
      </c>
      <c r="K1939" t="s">
        <v>4391</v>
      </c>
      <c r="L1939" t="s">
        <v>4391</v>
      </c>
      <c r="M1939" t="s">
        <v>4391</v>
      </c>
    </row>
    <row r="1940" spans="1:13" hidden="1" x14ac:dyDescent="0.25">
      <c r="A1940" t="str">
        <f>IF(ISNA(VLOOKUP(H1940,thru_backplane!$M$2:$M$901,1,FALSE)),"",1)</f>
        <v/>
      </c>
      <c r="B1940" t="str">
        <f>IF(A1940=1,VLOOKUP(H1940,thru_backplane!$M$2:$N$901,2,FALSE), "")</f>
        <v/>
      </c>
      <c r="F1940" t="s">
        <v>4391</v>
      </c>
      <c r="H1940" t="s">
        <v>6173</v>
      </c>
      <c r="I1940" t="s">
        <v>7422</v>
      </c>
      <c r="J1940" t="s">
        <v>4391</v>
      </c>
      <c r="K1940" t="s">
        <v>4391</v>
      </c>
      <c r="L1940" t="s">
        <v>4391</v>
      </c>
      <c r="M1940" t="s">
        <v>4391</v>
      </c>
    </row>
    <row r="1941" spans="1:13" hidden="1" x14ac:dyDescent="0.25">
      <c r="A1941" t="str">
        <f>IF(ISNA(VLOOKUP(H1941,thru_backplane!$M$2:$M$901,1,FALSE)),"",1)</f>
        <v/>
      </c>
      <c r="B1941" t="str">
        <f>IF(A1941=1,VLOOKUP(H1941,thru_backplane!$M$2:$N$901,2,FALSE), "")</f>
        <v/>
      </c>
      <c r="F1941" t="s">
        <v>4391</v>
      </c>
      <c r="H1941" t="s">
        <v>6174</v>
      </c>
      <c r="I1941" t="s">
        <v>7422</v>
      </c>
      <c r="J1941" t="s">
        <v>4391</v>
      </c>
      <c r="K1941" t="s">
        <v>4391</v>
      </c>
      <c r="L1941" t="s">
        <v>4391</v>
      </c>
      <c r="M1941" t="s">
        <v>4391</v>
      </c>
    </row>
    <row r="1942" spans="1:13" hidden="1" x14ac:dyDescent="0.25">
      <c r="A1942" t="str">
        <f>IF(ISNA(VLOOKUP(H1942,thru_backplane!$M$2:$M$901,1,FALSE)),"",1)</f>
        <v/>
      </c>
      <c r="B1942" t="str">
        <f>IF(A1942=1,VLOOKUP(H1942,thru_backplane!$M$2:$N$901,2,FALSE), "")</f>
        <v/>
      </c>
      <c r="F1942" t="s">
        <v>4391</v>
      </c>
      <c r="H1942" t="s">
        <v>6175</v>
      </c>
      <c r="I1942" t="s">
        <v>7422</v>
      </c>
      <c r="J1942" t="s">
        <v>4391</v>
      </c>
      <c r="K1942" t="s">
        <v>4391</v>
      </c>
      <c r="L1942" t="s">
        <v>4391</v>
      </c>
      <c r="M1942" t="s">
        <v>4391</v>
      </c>
    </row>
    <row r="1943" spans="1:13" hidden="1" x14ac:dyDescent="0.25">
      <c r="A1943" t="str">
        <f>IF(ISNA(VLOOKUP(H1943,thru_backplane!$M$2:$M$901,1,FALSE)),"",1)</f>
        <v/>
      </c>
      <c r="B1943" t="str">
        <f>IF(A1943=1,VLOOKUP(H1943,thru_backplane!$M$2:$N$901,2,FALSE), "")</f>
        <v/>
      </c>
      <c r="F1943" t="s">
        <v>4391</v>
      </c>
      <c r="H1943" t="s">
        <v>6176</v>
      </c>
      <c r="I1943" t="s">
        <v>7422</v>
      </c>
      <c r="J1943" t="s">
        <v>4391</v>
      </c>
      <c r="K1943" t="s">
        <v>4391</v>
      </c>
      <c r="L1943" t="s">
        <v>4391</v>
      </c>
      <c r="M1943" t="s">
        <v>4391</v>
      </c>
    </row>
    <row r="1944" spans="1:13" hidden="1" x14ac:dyDescent="0.25">
      <c r="A1944" t="str">
        <f>IF(ISNA(VLOOKUP(H1944,thru_backplane!$M$2:$M$901,1,FALSE)),"",1)</f>
        <v/>
      </c>
      <c r="B1944" t="str">
        <f>IF(A1944=1,VLOOKUP(H1944,thru_backplane!$M$2:$N$901,2,FALSE), "")</f>
        <v/>
      </c>
      <c r="F1944" t="s">
        <v>4391</v>
      </c>
      <c r="H1944" t="s">
        <v>6177</v>
      </c>
      <c r="I1944" t="s">
        <v>7422</v>
      </c>
      <c r="J1944" t="s">
        <v>4391</v>
      </c>
      <c r="K1944" t="s">
        <v>4391</v>
      </c>
      <c r="L1944" t="s">
        <v>4391</v>
      </c>
      <c r="M1944" t="s">
        <v>4391</v>
      </c>
    </row>
    <row r="1945" spans="1:13" hidden="1" x14ac:dyDescent="0.25">
      <c r="A1945" t="str">
        <f>IF(ISNA(VLOOKUP(H1945,thru_backplane!$M$2:$M$901,1,FALSE)),"",1)</f>
        <v/>
      </c>
      <c r="B1945" t="str">
        <f>IF(A1945=1,VLOOKUP(H1945,thru_backplane!$M$2:$N$901,2,FALSE), "")</f>
        <v/>
      </c>
      <c r="F1945" t="s">
        <v>4391</v>
      </c>
      <c r="H1945" t="s">
        <v>6178</v>
      </c>
      <c r="I1945" t="s">
        <v>7422</v>
      </c>
      <c r="J1945" t="s">
        <v>4391</v>
      </c>
      <c r="K1945" t="s">
        <v>4391</v>
      </c>
      <c r="L1945" t="s">
        <v>4391</v>
      </c>
      <c r="M1945" t="s">
        <v>4391</v>
      </c>
    </row>
    <row r="1946" spans="1:13" hidden="1" x14ac:dyDescent="0.25">
      <c r="A1946" t="str">
        <f>IF(ISNA(VLOOKUP(H1946,thru_backplane!$M$2:$M$901,1,FALSE)),"",1)</f>
        <v/>
      </c>
      <c r="B1946" t="str">
        <f>IF(A1946=1,VLOOKUP(H1946,thru_backplane!$M$2:$N$901,2,FALSE), "")</f>
        <v/>
      </c>
      <c r="F1946" t="s">
        <v>4391</v>
      </c>
      <c r="H1946" t="s">
        <v>6179</v>
      </c>
      <c r="I1946" t="s">
        <v>7422</v>
      </c>
      <c r="J1946" t="s">
        <v>4391</v>
      </c>
      <c r="K1946" t="s">
        <v>4391</v>
      </c>
      <c r="L1946" t="s">
        <v>4391</v>
      </c>
      <c r="M1946" t="s">
        <v>4391</v>
      </c>
    </row>
    <row r="1947" spans="1:13" hidden="1" x14ac:dyDescent="0.25">
      <c r="A1947" t="str">
        <f>IF(ISNA(VLOOKUP(H1947,thru_backplane!$M$2:$M$901,1,FALSE)),"",1)</f>
        <v/>
      </c>
      <c r="B1947" t="str">
        <f>IF(A1947=1,VLOOKUP(H1947,thru_backplane!$M$2:$N$901,2,FALSE), "")</f>
        <v/>
      </c>
      <c r="F1947" t="s">
        <v>4391</v>
      </c>
      <c r="H1947" t="s">
        <v>6180</v>
      </c>
      <c r="I1947" t="s">
        <v>7422</v>
      </c>
      <c r="J1947" t="s">
        <v>4391</v>
      </c>
      <c r="K1947" t="s">
        <v>4391</v>
      </c>
      <c r="L1947" t="s">
        <v>4391</v>
      </c>
      <c r="M1947" t="s">
        <v>4391</v>
      </c>
    </row>
    <row r="1948" spans="1:13" hidden="1" x14ac:dyDescent="0.25">
      <c r="A1948" t="str">
        <f>IF(ISNA(VLOOKUP(H1948,thru_backplane!$M$2:$M$901,1,FALSE)),"",1)</f>
        <v/>
      </c>
      <c r="B1948" t="str">
        <f>IF(A1948=1,VLOOKUP(H1948,thru_backplane!$M$2:$N$901,2,FALSE), "")</f>
        <v/>
      </c>
      <c r="F1948" t="s">
        <v>4391</v>
      </c>
      <c r="H1948" t="s">
        <v>6181</v>
      </c>
      <c r="I1948" t="s">
        <v>7422</v>
      </c>
      <c r="J1948" t="s">
        <v>4391</v>
      </c>
      <c r="K1948" t="s">
        <v>4391</v>
      </c>
      <c r="L1948" t="s">
        <v>4391</v>
      </c>
      <c r="M1948" t="s">
        <v>4391</v>
      </c>
    </row>
    <row r="1949" spans="1:13" hidden="1" x14ac:dyDescent="0.25">
      <c r="A1949" t="str">
        <f>IF(ISNA(VLOOKUP(H1949,thru_backplane!$M$2:$M$901,1,FALSE)),"",1)</f>
        <v/>
      </c>
      <c r="B1949" t="str">
        <f>IF(A1949=1,VLOOKUP(H1949,thru_backplane!$M$2:$N$901,2,FALSE), "")</f>
        <v/>
      </c>
      <c r="F1949" t="s">
        <v>4391</v>
      </c>
      <c r="H1949" t="s">
        <v>6182</v>
      </c>
      <c r="I1949" t="s">
        <v>7422</v>
      </c>
      <c r="J1949" t="s">
        <v>4391</v>
      </c>
      <c r="K1949" t="s">
        <v>4391</v>
      </c>
      <c r="L1949" t="s">
        <v>4391</v>
      </c>
      <c r="M1949" t="s">
        <v>4391</v>
      </c>
    </row>
    <row r="1950" spans="1:13" hidden="1" x14ac:dyDescent="0.25">
      <c r="A1950" t="str">
        <f>IF(ISNA(VLOOKUP(H1950,thru_backplane!$M$2:$M$901,1,FALSE)),"",1)</f>
        <v/>
      </c>
      <c r="B1950" t="str">
        <f>IF(A1950=1,VLOOKUP(H1950,thru_backplane!$M$2:$N$901,2,FALSE), "")</f>
        <v/>
      </c>
      <c r="F1950" t="s">
        <v>4391</v>
      </c>
      <c r="H1950" t="s">
        <v>6183</v>
      </c>
      <c r="I1950" t="s">
        <v>7422</v>
      </c>
      <c r="J1950" t="s">
        <v>4391</v>
      </c>
      <c r="K1950" t="s">
        <v>4391</v>
      </c>
      <c r="L1950" t="s">
        <v>4391</v>
      </c>
      <c r="M1950" t="s">
        <v>4391</v>
      </c>
    </row>
    <row r="1951" spans="1:13" hidden="1" x14ac:dyDescent="0.25">
      <c r="A1951" t="str">
        <f>IF(ISNA(VLOOKUP(H1951,thru_backplane!$M$2:$M$901,1,FALSE)),"",1)</f>
        <v/>
      </c>
      <c r="B1951" t="str">
        <f>IF(A1951=1,VLOOKUP(H1951,thru_backplane!$M$2:$N$901,2,FALSE), "")</f>
        <v/>
      </c>
      <c r="F1951" t="s">
        <v>4391</v>
      </c>
      <c r="H1951" t="s">
        <v>6184</v>
      </c>
      <c r="I1951" t="s">
        <v>7422</v>
      </c>
      <c r="J1951" t="s">
        <v>4391</v>
      </c>
      <c r="K1951" t="s">
        <v>4391</v>
      </c>
      <c r="L1951" t="s">
        <v>4391</v>
      </c>
      <c r="M1951" t="s">
        <v>4391</v>
      </c>
    </row>
    <row r="1952" spans="1:13" hidden="1" x14ac:dyDescent="0.25">
      <c r="A1952" t="str">
        <f>IF(ISNA(VLOOKUP(H1952,thru_backplane!$M$2:$M$901,1,FALSE)),"",1)</f>
        <v/>
      </c>
      <c r="B1952" t="str">
        <f>IF(A1952=1,VLOOKUP(H1952,thru_backplane!$M$2:$N$901,2,FALSE), "")</f>
        <v/>
      </c>
      <c r="F1952" t="s">
        <v>4391</v>
      </c>
      <c r="H1952" t="s">
        <v>6185</v>
      </c>
      <c r="I1952" t="s">
        <v>7422</v>
      </c>
      <c r="J1952" t="s">
        <v>4391</v>
      </c>
      <c r="K1952" t="s">
        <v>4391</v>
      </c>
      <c r="L1952" t="s">
        <v>4391</v>
      </c>
      <c r="M1952" t="s">
        <v>4391</v>
      </c>
    </row>
    <row r="1953" spans="1:13" hidden="1" x14ac:dyDescent="0.25">
      <c r="A1953" t="str">
        <f>IF(ISNA(VLOOKUP(H1953,thru_backplane!$M$2:$M$901,1,FALSE)),"",1)</f>
        <v/>
      </c>
      <c r="B1953" t="str">
        <f>IF(A1953=1,VLOOKUP(H1953,thru_backplane!$M$2:$N$901,2,FALSE), "")</f>
        <v/>
      </c>
      <c r="F1953" t="s">
        <v>4391</v>
      </c>
      <c r="H1953" t="s">
        <v>6186</v>
      </c>
      <c r="I1953" t="s">
        <v>7422</v>
      </c>
      <c r="J1953" t="s">
        <v>4391</v>
      </c>
      <c r="K1953" t="s">
        <v>4391</v>
      </c>
      <c r="L1953" t="s">
        <v>4391</v>
      </c>
      <c r="M1953" t="s">
        <v>4391</v>
      </c>
    </row>
    <row r="1954" spans="1:13" hidden="1" x14ac:dyDescent="0.25">
      <c r="A1954" t="str">
        <f>IF(ISNA(VLOOKUP(H1954,thru_backplane!$M$2:$M$901,1,FALSE)),"",1)</f>
        <v/>
      </c>
      <c r="B1954" t="str">
        <f>IF(A1954=1,VLOOKUP(H1954,thru_backplane!$M$2:$N$901,2,FALSE), "")</f>
        <v/>
      </c>
      <c r="F1954" t="s">
        <v>4391</v>
      </c>
      <c r="H1954" t="s">
        <v>6187</v>
      </c>
      <c r="I1954" t="s">
        <v>7422</v>
      </c>
      <c r="J1954" t="s">
        <v>4391</v>
      </c>
      <c r="K1954" t="s">
        <v>4391</v>
      </c>
      <c r="L1954" t="s">
        <v>4391</v>
      </c>
      <c r="M1954" t="s">
        <v>4391</v>
      </c>
    </row>
    <row r="1955" spans="1:13" hidden="1" x14ac:dyDescent="0.25">
      <c r="A1955" t="str">
        <f>IF(ISNA(VLOOKUP(H1955,thru_backplane!$M$2:$M$901,1,FALSE)),"",1)</f>
        <v/>
      </c>
      <c r="B1955" t="str">
        <f>IF(A1955=1,VLOOKUP(H1955,thru_backplane!$M$2:$N$901,2,FALSE), "")</f>
        <v/>
      </c>
      <c r="F1955" t="s">
        <v>4391</v>
      </c>
      <c r="H1955" t="s">
        <v>6188</v>
      </c>
      <c r="I1955" t="s">
        <v>7422</v>
      </c>
      <c r="J1955" t="s">
        <v>4391</v>
      </c>
      <c r="K1955" t="s">
        <v>4391</v>
      </c>
      <c r="L1955" t="s">
        <v>4391</v>
      </c>
      <c r="M1955" t="s">
        <v>4391</v>
      </c>
    </row>
    <row r="1956" spans="1:13" hidden="1" x14ac:dyDescent="0.25">
      <c r="A1956" t="str">
        <f>IF(ISNA(VLOOKUP(H1956,thru_backplane!$M$2:$M$901,1,FALSE)),"",1)</f>
        <v/>
      </c>
      <c r="B1956" t="str">
        <f>IF(A1956=1,VLOOKUP(H1956,thru_backplane!$M$2:$N$901,2,FALSE), "")</f>
        <v/>
      </c>
      <c r="F1956" t="s">
        <v>4391</v>
      </c>
      <c r="H1956" t="s">
        <v>6189</v>
      </c>
      <c r="I1956" t="s">
        <v>7422</v>
      </c>
      <c r="J1956" t="s">
        <v>4391</v>
      </c>
      <c r="K1956" t="s">
        <v>4391</v>
      </c>
      <c r="L1956" t="s">
        <v>4391</v>
      </c>
      <c r="M1956" t="s">
        <v>4391</v>
      </c>
    </row>
    <row r="1957" spans="1:13" hidden="1" x14ac:dyDescent="0.25">
      <c r="A1957" t="str">
        <f>IF(ISNA(VLOOKUP(H1957,thru_backplane!$M$2:$M$901,1,FALSE)),"",1)</f>
        <v/>
      </c>
      <c r="B1957" t="str">
        <f>IF(A1957=1,VLOOKUP(H1957,thru_backplane!$M$2:$N$901,2,FALSE), "")</f>
        <v/>
      </c>
      <c r="F1957" t="s">
        <v>4391</v>
      </c>
      <c r="H1957" t="s">
        <v>6190</v>
      </c>
      <c r="I1957" t="s">
        <v>7422</v>
      </c>
      <c r="J1957" t="s">
        <v>4391</v>
      </c>
      <c r="K1957" t="s">
        <v>4391</v>
      </c>
      <c r="L1957" t="s">
        <v>4391</v>
      </c>
      <c r="M1957" t="s">
        <v>4391</v>
      </c>
    </row>
    <row r="1958" spans="1:13" hidden="1" x14ac:dyDescent="0.25">
      <c r="A1958" t="str">
        <f>IF(ISNA(VLOOKUP(H1958,thru_backplane!$M$2:$M$901,1,FALSE)),"",1)</f>
        <v/>
      </c>
      <c r="B1958" t="str">
        <f>IF(A1958=1,VLOOKUP(H1958,thru_backplane!$M$2:$N$901,2,FALSE), "")</f>
        <v/>
      </c>
      <c r="F1958" t="s">
        <v>4391</v>
      </c>
      <c r="H1958" t="s">
        <v>6191</v>
      </c>
      <c r="I1958" t="s">
        <v>7422</v>
      </c>
      <c r="J1958" t="s">
        <v>4391</v>
      </c>
      <c r="K1958" t="s">
        <v>4391</v>
      </c>
      <c r="L1958" t="s">
        <v>4391</v>
      </c>
      <c r="M1958" t="s">
        <v>4391</v>
      </c>
    </row>
    <row r="1959" spans="1:13" hidden="1" x14ac:dyDescent="0.25">
      <c r="A1959" t="str">
        <f>IF(ISNA(VLOOKUP(H1959,thru_backplane!$M$2:$M$901,1,FALSE)),"",1)</f>
        <v/>
      </c>
      <c r="B1959" t="str">
        <f>IF(A1959=1,VLOOKUP(H1959,thru_backplane!$M$2:$N$901,2,FALSE), "")</f>
        <v/>
      </c>
      <c r="F1959" t="s">
        <v>4391</v>
      </c>
      <c r="H1959" t="s">
        <v>6192</v>
      </c>
      <c r="I1959" t="s">
        <v>7422</v>
      </c>
      <c r="J1959" t="s">
        <v>4391</v>
      </c>
      <c r="K1959" t="s">
        <v>4391</v>
      </c>
      <c r="L1959" t="s">
        <v>4391</v>
      </c>
      <c r="M1959" t="s">
        <v>4391</v>
      </c>
    </row>
    <row r="1960" spans="1:13" hidden="1" x14ac:dyDescent="0.25">
      <c r="A1960" t="str">
        <f>IF(ISNA(VLOOKUP(H1960,thru_backplane!$M$2:$M$901,1,FALSE)),"",1)</f>
        <v/>
      </c>
      <c r="B1960" t="str">
        <f>IF(A1960=1,VLOOKUP(H1960,thru_backplane!$M$2:$N$901,2,FALSE), "")</f>
        <v/>
      </c>
      <c r="F1960" t="s">
        <v>4391</v>
      </c>
      <c r="H1960" t="s">
        <v>6193</v>
      </c>
      <c r="I1960" t="s">
        <v>7422</v>
      </c>
      <c r="J1960" t="s">
        <v>4391</v>
      </c>
      <c r="K1960" t="s">
        <v>4391</v>
      </c>
      <c r="L1960" t="s">
        <v>4391</v>
      </c>
      <c r="M1960" t="s">
        <v>4391</v>
      </c>
    </row>
    <row r="1961" spans="1:13" hidden="1" x14ac:dyDescent="0.25">
      <c r="A1961" t="str">
        <f>IF(ISNA(VLOOKUP(H1961,thru_backplane!$M$2:$M$901,1,FALSE)),"",1)</f>
        <v/>
      </c>
      <c r="B1961" t="str">
        <f>IF(A1961=1,VLOOKUP(H1961,thru_backplane!$M$2:$N$901,2,FALSE), "")</f>
        <v/>
      </c>
      <c r="F1961" t="s">
        <v>4391</v>
      </c>
      <c r="H1961" t="s">
        <v>6194</v>
      </c>
      <c r="I1961" t="s">
        <v>7422</v>
      </c>
      <c r="J1961" t="s">
        <v>4391</v>
      </c>
      <c r="K1961" t="s">
        <v>4391</v>
      </c>
      <c r="L1961" t="s">
        <v>4391</v>
      </c>
      <c r="M1961" t="s">
        <v>4391</v>
      </c>
    </row>
    <row r="1962" spans="1:13" hidden="1" x14ac:dyDescent="0.25">
      <c r="A1962" t="str">
        <f>IF(ISNA(VLOOKUP(H1962,thru_backplane!$M$2:$M$901,1,FALSE)),"",1)</f>
        <v/>
      </c>
      <c r="B1962" t="str">
        <f>IF(A1962=1,VLOOKUP(H1962,thru_backplane!$M$2:$N$901,2,FALSE), "")</f>
        <v/>
      </c>
      <c r="F1962" t="s">
        <v>4391</v>
      </c>
      <c r="H1962" t="s">
        <v>6195</v>
      </c>
      <c r="I1962" t="s">
        <v>7422</v>
      </c>
      <c r="J1962" t="s">
        <v>4391</v>
      </c>
      <c r="K1962" t="s">
        <v>4391</v>
      </c>
      <c r="L1962" t="s">
        <v>4391</v>
      </c>
      <c r="M1962" t="s">
        <v>4391</v>
      </c>
    </row>
    <row r="1963" spans="1:13" hidden="1" x14ac:dyDescent="0.25">
      <c r="A1963" t="str">
        <f>IF(ISNA(VLOOKUP(H1963,thru_backplane!$M$2:$M$901,1,FALSE)),"",1)</f>
        <v/>
      </c>
      <c r="B1963" t="str">
        <f>IF(A1963=1,VLOOKUP(H1963,thru_backplane!$M$2:$N$901,2,FALSE), "")</f>
        <v/>
      </c>
      <c r="F1963" t="s">
        <v>4391</v>
      </c>
      <c r="H1963" t="s">
        <v>6196</v>
      </c>
      <c r="I1963" t="s">
        <v>7422</v>
      </c>
      <c r="J1963" t="s">
        <v>4391</v>
      </c>
      <c r="K1963" t="s">
        <v>4391</v>
      </c>
      <c r="L1963" t="s">
        <v>4391</v>
      </c>
      <c r="M1963" t="s">
        <v>4391</v>
      </c>
    </row>
    <row r="1964" spans="1:13" hidden="1" x14ac:dyDescent="0.25">
      <c r="A1964" t="str">
        <f>IF(ISNA(VLOOKUP(H1964,thru_backplane!$M$2:$M$901,1,FALSE)),"",1)</f>
        <v/>
      </c>
      <c r="B1964" t="str">
        <f>IF(A1964=1,VLOOKUP(H1964,thru_backplane!$M$2:$N$901,2,FALSE), "")</f>
        <v/>
      </c>
      <c r="F1964" t="s">
        <v>4391</v>
      </c>
      <c r="H1964" t="s">
        <v>6197</v>
      </c>
      <c r="I1964" t="s">
        <v>7422</v>
      </c>
      <c r="J1964" t="s">
        <v>4391</v>
      </c>
      <c r="K1964" t="s">
        <v>4391</v>
      </c>
      <c r="L1964" t="s">
        <v>4391</v>
      </c>
      <c r="M1964" t="s">
        <v>4391</v>
      </c>
    </row>
    <row r="1965" spans="1:13" hidden="1" x14ac:dyDescent="0.25">
      <c r="A1965" t="str">
        <f>IF(ISNA(VLOOKUP(H1965,thru_backplane!$M$2:$M$901,1,FALSE)),"",1)</f>
        <v/>
      </c>
      <c r="B1965" t="str">
        <f>IF(A1965=1,VLOOKUP(H1965,thru_backplane!$M$2:$N$901,2,FALSE), "")</f>
        <v/>
      </c>
      <c r="F1965" t="s">
        <v>4391</v>
      </c>
      <c r="H1965" t="s">
        <v>6198</v>
      </c>
      <c r="I1965" t="s">
        <v>7422</v>
      </c>
      <c r="J1965" t="s">
        <v>4391</v>
      </c>
      <c r="K1965" t="s">
        <v>4391</v>
      </c>
      <c r="L1965" t="s">
        <v>4391</v>
      </c>
      <c r="M1965" t="s">
        <v>4391</v>
      </c>
    </row>
    <row r="1966" spans="1:13" hidden="1" x14ac:dyDescent="0.25">
      <c r="A1966" t="str">
        <f>IF(ISNA(VLOOKUP(H1966,thru_backplane!$M$2:$M$901,1,FALSE)),"",1)</f>
        <v/>
      </c>
      <c r="B1966" t="str">
        <f>IF(A1966=1,VLOOKUP(H1966,thru_backplane!$M$2:$N$901,2,FALSE), "")</f>
        <v/>
      </c>
      <c r="F1966" t="s">
        <v>4391</v>
      </c>
      <c r="H1966" t="s">
        <v>6199</v>
      </c>
      <c r="I1966" t="s">
        <v>7422</v>
      </c>
      <c r="J1966" t="s">
        <v>4391</v>
      </c>
      <c r="K1966" t="s">
        <v>4391</v>
      </c>
      <c r="L1966" t="s">
        <v>4391</v>
      </c>
      <c r="M1966" t="s">
        <v>4391</v>
      </c>
    </row>
    <row r="1967" spans="1:13" hidden="1" x14ac:dyDescent="0.25">
      <c r="A1967" t="str">
        <f>IF(ISNA(VLOOKUP(H1967,thru_backplane!$M$2:$M$901,1,FALSE)),"",1)</f>
        <v/>
      </c>
      <c r="B1967" t="str">
        <f>IF(A1967=1,VLOOKUP(H1967,thru_backplane!$M$2:$N$901,2,FALSE), "")</f>
        <v/>
      </c>
      <c r="F1967" t="s">
        <v>4391</v>
      </c>
      <c r="H1967" t="s">
        <v>6200</v>
      </c>
      <c r="I1967" t="s">
        <v>7422</v>
      </c>
      <c r="J1967" t="s">
        <v>4391</v>
      </c>
      <c r="K1967" t="s">
        <v>4391</v>
      </c>
      <c r="L1967" t="s">
        <v>4391</v>
      </c>
      <c r="M1967" t="s">
        <v>4391</v>
      </c>
    </row>
    <row r="1968" spans="1:13" hidden="1" x14ac:dyDescent="0.25">
      <c r="A1968" t="str">
        <f>IF(ISNA(VLOOKUP(H1968,thru_backplane!$M$2:$M$901,1,FALSE)),"",1)</f>
        <v/>
      </c>
      <c r="B1968" t="str">
        <f>IF(A1968=1,VLOOKUP(H1968,thru_backplane!$M$2:$N$901,2,FALSE), "")</f>
        <v/>
      </c>
      <c r="F1968" t="s">
        <v>4391</v>
      </c>
      <c r="H1968" t="s">
        <v>6201</v>
      </c>
      <c r="I1968" t="s">
        <v>7422</v>
      </c>
      <c r="J1968" t="s">
        <v>4391</v>
      </c>
      <c r="K1968" t="s">
        <v>4391</v>
      </c>
      <c r="L1968" t="s">
        <v>4391</v>
      </c>
      <c r="M1968" t="s">
        <v>4391</v>
      </c>
    </row>
    <row r="1969" spans="1:13" hidden="1" x14ac:dyDescent="0.25">
      <c r="A1969" t="str">
        <f>IF(ISNA(VLOOKUP(H1969,thru_backplane!$M$2:$M$901,1,FALSE)),"",1)</f>
        <v/>
      </c>
      <c r="B1969" t="str">
        <f>IF(A1969=1,VLOOKUP(H1969,thru_backplane!$M$2:$N$901,2,FALSE), "")</f>
        <v/>
      </c>
      <c r="F1969" t="s">
        <v>4391</v>
      </c>
      <c r="H1969" t="s">
        <v>6202</v>
      </c>
      <c r="I1969" t="s">
        <v>7422</v>
      </c>
      <c r="J1969" t="s">
        <v>4391</v>
      </c>
      <c r="K1969" t="s">
        <v>4391</v>
      </c>
      <c r="L1969" t="s">
        <v>4391</v>
      </c>
      <c r="M1969" t="s">
        <v>4391</v>
      </c>
    </row>
    <row r="1970" spans="1:13" hidden="1" x14ac:dyDescent="0.25">
      <c r="A1970" t="str">
        <f>IF(ISNA(VLOOKUP(H1970,thru_backplane!$M$2:$M$901,1,FALSE)),"",1)</f>
        <v/>
      </c>
      <c r="B1970" t="str">
        <f>IF(A1970=1,VLOOKUP(H1970,thru_backplane!$M$2:$N$901,2,FALSE), "")</f>
        <v/>
      </c>
      <c r="F1970" t="s">
        <v>4391</v>
      </c>
      <c r="H1970" t="s">
        <v>6203</v>
      </c>
      <c r="I1970" t="s">
        <v>7422</v>
      </c>
      <c r="J1970" t="s">
        <v>4391</v>
      </c>
      <c r="K1970" t="s">
        <v>4391</v>
      </c>
      <c r="L1970" t="s">
        <v>4391</v>
      </c>
      <c r="M1970" t="s">
        <v>4391</v>
      </c>
    </row>
    <row r="1971" spans="1:13" hidden="1" x14ac:dyDescent="0.25">
      <c r="A1971" t="str">
        <f>IF(ISNA(VLOOKUP(H1971,thru_backplane!$M$2:$M$901,1,FALSE)),"",1)</f>
        <v/>
      </c>
      <c r="B1971" t="str">
        <f>IF(A1971=1,VLOOKUP(H1971,thru_backplane!$M$2:$N$901,2,FALSE), "")</f>
        <v/>
      </c>
      <c r="F1971" t="s">
        <v>4391</v>
      </c>
      <c r="H1971" t="s">
        <v>6204</v>
      </c>
      <c r="I1971" t="s">
        <v>7422</v>
      </c>
      <c r="J1971" t="s">
        <v>4391</v>
      </c>
      <c r="K1971" t="s">
        <v>4391</v>
      </c>
      <c r="L1971" t="s">
        <v>4391</v>
      </c>
      <c r="M1971" t="s">
        <v>4391</v>
      </c>
    </row>
    <row r="1972" spans="1:13" hidden="1" x14ac:dyDescent="0.25">
      <c r="A1972" t="str">
        <f>IF(ISNA(VLOOKUP(H1972,thru_backplane!$M$2:$M$901,1,FALSE)),"",1)</f>
        <v/>
      </c>
      <c r="B1972" t="str">
        <f>IF(A1972=1,VLOOKUP(H1972,thru_backplane!$M$2:$N$901,2,FALSE), "")</f>
        <v/>
      </c>
      <c r="F1972" t="s">
        <v>4391</v>
      </c>
      <c r="H1972" t="s">
        <v>6205</v>
      </c>
      <c r="I1972" t="s">
        <v>7422</v>
      </c>
      <c r="J1972" t="s">
        <v>4391</v>
      </c>
      <c r="K1972" t="s">
        <v>4391</v>
      </c>
      <c r="L1972" t="s">
        <v>4391</v>
      </c>
      <c r="M1972" t="s">
        <v>4391</v>
      </c>
    </row>
    <row r="1973" spans="1:13" hidden="1" x14ac:dyDescent="0.25">
      <c r="A1973" t="str">
        <f>IF(ISNA(VLOOKUP(H1973,thru_backplane!$M$2:$M$901,1,FALSE)),"",1)</f>
        <v/>
      </c>
      <c r="B1973" t="str">
        <f>IF(A1973=1,VLOOKUP(H1973,thru_backplane!$M$2:$N$901,2,FALSE), "")</f>
        <v/>
      </c>
      <c r="F1973" t="s">
        <v>4391</v>
      </c>
      <c r="H1973" t="s">
        <v>6206</v>
      </c>
      <c r="I1973" t="s">
        <v>7422</v>
      </c>
      <c r="J1973" t="s">
        <v>4391</v>
      </c>
      <c r="K1973" t="s">
        <v>4391</v>
      </c>
      <c r="L1973" t="s">
        <v>4391</v>
      </c>
      <c r="M1973" t="s">
        <v>4391</v>
      </c>
    </row>
    <row r="1974" spans="1:13" hidden="1" x14ac:dyDescent="0.25">
      <c r="A1974" t="str">
        <f>IF(ISNA(VLOOKUP(H1974,thru_backplane!$M$2:$M$901,1,FALSE)),"",1)</f>
        <v/>
      </c>
      <c r="B1974" t="str">
        <f>IF(A1974=1,VLOOKUP(H1974,thru_backplane!$M$2:$N$901,2,FALSE), "")</f>
        <v/>
      </c>
      <c r="F1974" t="s">
        <v>4391</v>
      </c>
      <c r="H1974" t="s">
        <v>6207</v>
      </c>
      <c r="I1974" t="s">
        <v>7422</v>
      </c>
      <c r="J1974" t="s">
        <v>4391</v>
      </c>
      <c r="K1974" t="s">
        <v>4391</v>
      </c>
      <c r="L1974" t="s">
        <v>4391</v>
      </c>
      <c r="M1974" t="s">
        <v>4391</v>
      </c>
    </row>
    <row r="1975" spans="1:13" hidden="1" x14ac:dyDescent="0.25">
      <c r="A1975" t="str">
        <f>IF(ISNA(VLOOKUP(H1975,thru_backplane!$M$2:$M$901,1,FALSE)),"",1)</f>
        <v/>
      </c>
      <c r="B1975" t="str">
        <f>IF(A1975=1,VLOOKUP(H1975,thru_backplane!$M$2:$N$901,2,FALSE), "")</f>
        <v/>
      </c>
      <c r="F1975" t="s">
        <v>4391</v>
      </c>
      <c r="H1975" t="s">
        <v>6208</v>
      </c>
      <c r="I1975" t="s">
        <v>7422</v>
      </c>
      <c r="J1975" t="s">
        <v>4391</v>
      </c>
      <c r="K1975" t="s">
        <v>4391</v>
      </c>
      <c r="L1975" t="s">
        <v>4391</v>
      </c>
      <c r="M1975" t="s">
        <v>4391</v>
      </c>
    </row>
    <row r="1976" spans="1:13" hidden="1" x14ac:dyDescent="0.25">
      <c r="A1976" t="str">
        <f>IF(ISNA(VLOOKUP(H1976,thru_backplane!$M$2:$M$901,1,FALSE)),"",1)</f>
        <v/>
      </c>
      <c r="B1976" t="str">
        <f>IF(A1976=1,VLOOKUP(H1976,thru_backplane!$M$2:$N$901,2,FALSE), "")</f>
        <v/>
      </c>
      <c r="F1976" t="s">
        <v>4391</v>
      </c>
      <c r="H1976" t="s">
        <v>6209</v>
      </c>
      <c r="I1976" t="s">
        <v>7422</v>
      </c>
      <c r="J1976" t="s">
        <v>4391</v>
      </c>
      <c r="K1976" t="s">
        <v>4391</v>
      </c>
      <c r="L1976" t="s">
        <v>4391</v>
      </c>
      <c r="M1976" t="s">
        <v>4391</v>
      </c>
    </row>
    <row r="1977" spans="1:13" hidden="1" x14ac:dyDescent="0.25">
      <c r="A1977" t="str">
        <f>IF(ISNA(VLOOKUP(H1977,thru_backplane!$M$2:$M$901,1,FALSE)),"",1)</f>
        <v/>
      </c>
      <c r="B1977" t="str">
        <f>IF(A1977=1,VLOOKUP(H1977,thru_backplane!$M$2:$N$901,2,FALSE), "")</f>
        <v/>
      </c>
      <c r="F1977" t="s">
        <v>4391</v>
      </c>
      <c r="H1977" t="s">
        <v>6210</v>
      </c>
      <c r="I1977" t="s">
        <v>7422</v>
      </c>
      <c r="J1977" t="s">
        <v>4391</v>
      </c>
      <c r="K1977" t="s">
        <v>4391</v>
      </c>
      <c r="L1977" t="s">
        <v>4391</v>
      </c>
      <c r="M1977" t="s">
        <v>4391</v>
      </c>
    </row>
    <row r="1978" spans="1:13" hidden="1" x14ac:dyDescent="0.25">
      <c r="A1978" t="str">
        <f>IF(ISNA(VLOOKUP(H1978,thru_backplane!$M$2:$M$901,1,FALSE)),"",1)</f>
        <v/>
      </c>
      <c r="B1978" t="str">
        <f>IF(A1978=1,VLOOKUP(H1978,thru_backplane!$M$2:$N$901,2,FALSE), "")</f>
        <v/>
      </c>
      <c r="F1978" t="s">
        <v>4391</v>
      </c>
      <c r="H1978" t="s">
        <v>6211</v>
      </c>
      <c r="I1978" t="s">
        <v>7422</v>
      </c>
      <c r="J1978" t="s">
        <v>4391</v>
      </c>
      <c r="K1978" t="s">
        <v>4391</v>
      </c>
      <c r="L1978" t="s">
        <v>4391</v>
      </c>
      <c r="M1978" t="s">
        <v>4391</v>
      </c>
    </row>
    <row r="1979" spans="1:13" hidden="1" x14ac:dyDescent="0.25">
      <c r="A1979" t="str">
        <f>IF(ISNA(VLOOKUP(H1979,thru_backplane!$M$2:$M$901,1,FALSE)),"",1)</f>
        <v/>
      </c>
      <c r="B1979" t="str">
        <f>IF(A1979=1,VLOOKUP(H1979,thru_backplane!$M$2:$N$901,2,FALSE), "")</f>
        <v/>
      </c>
      <c r="F1979" t="s">
        <v>4391</v>
      </c>
      <c r="H1979" t="s">
        <v>6212</v>
      </c>
      <c r="I1979" t="s">
        <v>7422</v>
      </c>
      <c r="J1979" t="s">
        <v>4391</v>
      </c>
      <c r="K1979" t="s">
        <v>4391</v>
      </c>
      <c r="L1979" t="s">
        <v>4391</v>
      </c>
      <c r="M1979" t="s">
        <v>4391</v>
      </c>
    </row>
    <row r="1980" spans="1:13" hidden="1" x14ac:dyDescent="0.25">
      <c r="A1980" t="str">
        <f>IF(ISNA(VLOOKUP(H1980,thru_backplane!$M$2:$M$901,1,FALSE)),"",1)</f>
        <v/>
      </c>
      <c r="B1980" t="str">
        <f>IF(A1980=1,VLOOKUP(H1980,thru_backplane!$M$2:$N$901,2,FALSE), "")</f>
        <v/>
      </c>
      <c r="F1980" t="s">
        <v>4391</v>
      </c>
      <c r="H1980" t="s">
        <v>6213</v>
      </c>
      <c r="I1980" t="s">
        <v>7422</v>
      </c>
      <c r="J1980" t="s">
        <v>4391</v>
      </c>
      <c r="K1980" t="s">
        <v>4391</v>
      </c>
      <c r="L1980" t="s">
        <v>4391</v>
      </c>
      <c r="M1980" t="s">
        <v>4391</v>
      </c>
    </row>
    <row r="1981" spans="1:13" hidden="1" x14ac:dyDescent="0.25">
      <c r="A1981" t="str">
        <f>IF(ISNA(VLOOKUP(H1981,thru_backplane!$M$2:$M$901,1,FALSE)),"",1)</f>
        <v/>
      </c>
      <c r="B1981" t="str">
        <f>IF(A1981=1,VLOOKUP(H1981,thru_backplane!$M$2:$N$901,2,FALSE), "")</f>
        <v/>
      </c>
      <c r="F1981" t="s">
        <v>4391</v>
      </c>
      <c r="H1981" t="s">
        <v>6214</v>
      </c>
      <c r="I1981" t="s">
        <v>7422</v>
      </c>
      <c r="J1981" t="s">
        <v>4391</v>
      </c>
      <c r="K1981" t="s">
        <v>4391</v>
      </c>
      <c r="L1981" t="s">
        <v>4391</v>
      </c>
      <c r="M1981" t="s">
        <v>4391</v>
      </c>
    </row>
    <row r="1982" spans="1:13" hidden="1" x14ac:dyDescent="0.25">
      <c r="A1982" t="str">
        <f>IF(ISNA(VLOOKUP(H1982,thru_backplane!$M$2:$M$901,1,FALSE)),"",1)</f>
        <v/>
      </c>
      <c r="B1982" t="str">
        <f>IF(A1982=1,VLOOKUP(H1982,thru_backplane!$M$2:$N$901,2,FALSE), "")</f>
        <v/>
      </c>
      <c r="F1982" t="s">
        <v>4391</v>
      </c>
      <c r="H1982" t="s">
        <v>6215</v>
      </c>
      <c r="I1982" t="s">
        <v>7422</v>
      </c>
      <c r="J1982" t="s">
        <v>4391</v>
      </c>
      <c r="K1982" t="s">
        <v>4391</v>
      </c>
      <c r="L1982" t="s">
        <v>4391</v>
      </c>
      <c r="M1982" t="s">
        <v>4391</v>
      </c>
    </row>
    <row r="1983" spans="1:13" hidden="1" x14ac:dyDescent="0.25">
      <c r="A1983" t="str">
        <f>IF(ISNA(VLOOKUP(H1983,thru_backplane!$M$2:$M$901,1,FALSE)),"",1)</f>
        <v/>
      </c>
      <c r="B1983" t="str">
        <f>IF(A1983=1,VLOOKUP(H1983,thru_backplane!$M$2:$N$901,2,FALSE), "")</f>
        <v/>
      </c>
      <c r="F1983" t="s">
        <v>4391</v>
      </c>
      <c r="H1983" t="s">
        <v>6216</v>
      </c>
      <c r="I1983" t="s">
        <v>7422</v>
      </c>
      <c r="J1983" t="s">
        <v>4391</v>
      </c>
      <c r="K1983" t="s">
        <v>4391</v>
      </c>
      <c r="L1983" t="s">
        <v>4391</v>
      </c>
      <c r="M1983" t="s">
        <v>4391</v>
      </c>
    </row>
    <row r="1984" spans="1:13" hidden="1" x14ac:dyDescent="0.25">
      <c r="A1984" t="str">
        <f>IF(ISNA(VLOOKUP(H1984,thru_backplane!$M$2:$M$901,1,FALSE)),"",1)</f>
        <v/>
      </c>
      <c r="B1984" t="str">
        <f>IF(A1984=1,VLOOKUP(H1984,thru_backplane!$M$2:$N$901,2,FALSE), "")</f>
        <v/>
      </c>
      <c r="F1984" t="s">
        <v>4391</v>
      </c>
      <c r="H1984" t="s">
        <v>6217</v>
      </c>
      <c r="I1984" t="s">
        <v>7422</v>
      </c>
      <c r="J1984" t="s">
        <v>4391</v>
      </c>
      <c r="K1984" t="s">
        <v>4391</v>
      </c>
      <c r="L1984" t="s">
        <v>4391</v>
      </c>
      <c r="M1984" t="s">
        <v>4391</v>
      </c>
    </row>
    <row r="1985" spans="1:13" hidden="1" x14ac:dyDescent="0.25">
      <c r="A1985" t="str">
        <f>IF(ISNA(VLOOKUP(H1985,thru_backplane!$M$2:$M$901,1,FALSE)),"",1)</f>
        <v/>
      </c>
      <c r="B1985" t="str">
        <f>IF(A1985=1,VLOOKUP(H1985,thru_backplane!$M$2:$N$901,2,FALSE), "")</f>
        <v/>
      </c>
      <c r="F1985" t="s">
        <v>4391</v>
      </c>
      <c r="H1985" t="s">
        <v>6218</v>
      </c>
      <c r="I1985" t="s">
        <v>7422</v>
      </c>
      <c r="J1985" t="s">
        <v>4391</v>
      </c>
      <c r="K1985" t="s">
        <v>4391</v>
      </c>
      <c r="L1985" t="s">
        <v>4391</v>
      </c>
      <c r="M1985" t="s">
        <v>4391</v>
      </c>
    </row>
    <row r="1986" spans="1:13" hidden="1" x14ac:dyDescent="0.25">
      <c r="A1986" t="str">
        <f>IF(ISNA(VLOOKUP(H1986,thru_backplane!$M$2:$M$901,1,FALSE)),"",1)</f>
        <v/>
      </c>
      <c r="B1986" t="str">
        <f>IF(A1986=1,VLOOKUP(H1986,thru_backplane!$M$2:$N$901,2,FALSE), "")</f>
        <v/>
      </c>
      <c r="F1986" t="s">
        <v>4391</v>
      </c>
      <c r="H1986" t="s">
        <v>6219</v>
      </c>
      <c r="I1986" t="s">
        <v>7422</v>
      </c>
      <c r="J1986" t="s">
        <v>4391</v>
      </c>
      <c r="K1986" t="s">
        <v>4391</v>
      </c>
      <c r="L1986" t="s">
        <v>4391</v>
      </c>
      <c r="M1986" t="s">
        <v>4391</v>
      </c>
    </row>
    <row r="1987" spans="1:13" hidden="1" x14ac:dyDescent="0.25">
      <c r="A1987" t="str">
        <f>IF(ISNA(VLOOKUP(H1987,thru_backplane!$M$2:$M$901,1,FALSE)),"",1)</f>
        <v/>
      </c>
      <c r="B1987" t="str">
        <f>IF(A1987=1,VLOOKUP(H1987,thru_backplane!$M$2:$N$901,2,FALSE), "")</f>
        <v/>
      </c>
      <c r="F1987" t="s">
        <v>4391</v>
      </c>
      <c r="H1987" t="s">
        <v>6220</v>
      </c>
      <c r="I1987" t="s">
        <v>7422</v>
      </c>
      <c r="J1987" t="s">
        <v>4391</v>
      </c>
      <c r="K1987" t="s">
        <v>4391</v>
      </c>
      <c r="L1987" t="s">
        <v>4391</v>
      </c>
      <c r="M1987" t="s">
        <v>4391</v>
      </c>
    </row>
    <row r="1988" spans="1:13" hidden="1" x14ac:dyDescent="0.25">
      <c r="A1988" t="str">
        <f>IF(ISNA(VLOOKUP(H1988,thru_backplane!$M$2:$M$901,1,FALSE)),"",1)</f>
        <v/>
      </c>
      <c r="B1988" t="str">
        <f>IF(A1988=1,VLOOKUP(H1988,thru_backplane!$M$2:$N$901,2,FALSE), "")</f>
        <v/>
      </c>
      <c r="F1988" t="s">
        <v>4391</v>
      </c>
      <c r="H1988" t="s">
        <v>6221</v>
      </c>
      <c r="I1988" t="s">
        <v>7422</v>
      </c>
      <c r="J1988" t="s">
        <v>4391</v>
      </c>
      <c r="K1988" t="s">
        <v>4391</v>
      </c>
      <c r="L1988" t="s">
        <v>4391</v>
      </c>
      <c r="M1988" t="s">
        <v>4391</v>
      </c>
    </row>
    <row r="1989" spans="1:13" hidden="1" x14ac:dyDescent="0.25">
      <c r="A1989" t="str">
        <f>IF(ISNA(VLOOKUP(H1989,thru_backplane!$M$2:$M$901,1,FALSE)),"",1)</f>
        <v/>
      </c>
      <c r="B1989" t="str">
        <f>IF(A1989=1,VLOOKUP(H1989,thru_backplane!$M$2:$N$901,2,FALSE), "")</f>
        <v/>
      </c>
      <c r="F1989" t="s">
        <v>4391</v>
      </c>
      <c r="H1989" t="s">
        <v>6222</v>
      </c>
      <c r="I1989" t="s">
        <v>7422</v>
      </c>
      <c r="J1989" t="s">
        <v>4391</v>
      </c>
      <c r="K1989" t="s">
        <v>4391</v>
      </c>
      <c r="L1989" t="s">
        <v>4391</v>
      </c>
      <c r="M1989" t="s">
        <v>4391</v>
      </c>
    </row>
    <row r="1990" spans="1:13" hidden="1" x14ac:dyDescent="0.25">
      <c r="A1990" t="str">
        <f>IF(ISNA(VLOOKUP(H1990,thru_backplane!$M$2:$M$901,1,FALSE)),"",1)</f>
        <v/>
      </c>
      <c r="B1990" t="str">
        <f>IF(A1990=1,VLOOKUP(H1990,thru_backplane!$M$2:$N$901,2,FALSE), "")</f>
        <v/>
      </c>
      <c r="F1990" t="s">
        <v>4391</v>
      </c>
      <c r="H1990" t="s">
        <v>6223</v>
      </c>
      <c r="I1990" t="s">
        <v>7422</v>
      </c>
      <c r="J1990" t="s">
        <v>4391</v>
      </c>
      <c r="K1990" t="s">
        <v>4391</v>
      </c>
      <c r="L1990" t="s">
        <v>4391</v>
      </c>
      <c r="M1990" t="s">
        <v>4391</v>
      </c>
    </row>
    <row r="1991" spans="1:13" hidden="1" x14ac:dyDescent="0.25">
      <c r="A1991" t="str">
        <f>IF(ISNA(VLOOKUP(H1991,thru_backplane!$M$2:$M$901,1,FALSE)),"",1)</f>
        <v/>
      </c>
      <c r="B1991" t="str">
        <f>IF(A1991=1,VLOOKUP(H1991,thru_backplane!$M$2:$N$901,2,FALSE), "")</f>
        <v/>
      </c>
      <c r="F1991" t="s">
        <v>4391</v>
      </c>
      <c r="H1991" t="s">
        <v>6224</v>
      </c>
      <c r="I1991" t="s">
        <v>7422</v>
      </c>
      <c r="J1991" t="s">
        <v>4391</v>
      </c>
      <c r="K1991" t="s">
        <v>4391</v>
      </c>
      <c r="L1991" t="s">
        <v>4391</v>
      </c>
      <c r="M1991" t="s">
        <v>4391</v>
      </c>
    </row>
    <row r="1992" spans="1:13" hidden="1" x14ac:dyDescent="0.25">
      <c r="A1992" t="str">
        <f>IF(ISNA(VLOOKUP(H1992,thru_backplane!$M$2:$M$901,1,FALSE)),"",1)</f>
        <v/>
      </c>
      <c r="B1992" t="str">
        <f>IF(A1992=1,VLOOKUP(H1992,thru_backplane!$M$2:$N$901,2,FALSE), "")</f>
        <v/>
      </c>
      <c r="F1992" t="s">
        <v>4391</v>
      </c>
      <c r="H1992" t="s">
        <v>6225</v>
      </c>
      <c r="I1992" t="s">
        <v>7422</v>
      </c>
      <c r="J1992" t="s">
        <v>4391</v>
      </c>
      <c r="K1992" t="s">
        <v>4391</v>
      </c>
      <c r="L1992" t="s">
        <v>4391</v>
      </c>
      <c r="M1992" t="s">
        <v>4391</v>
      </c>
    </row>
    <row r="1993" spans="1:13" hidden="1" x14ac:dyDescent="0.25">
      <c r="A1993" t="str">
        <f>IF(ISNA(VLOOKUP(H1993,thru_backplane!$M$2:$M$901,1,FALSE)),"",1)</f>
        <v/>
      </c>
      <c r="B1993" t="str">
        <f>IF(A1993=1,VLOOKUP(H1993,thru_backplane!$M$2:$N$901,2,FALSE), "")</f>
        <v/>
      </c>
      <c r="F1993" t="s">
        <v>4391</v>
      </c>
      <c r="H1993" t="s">
        <v>6226</v>
      </c>
      <c r="I1993" t="s">
        <v>7422</v>
      </c>
      <c r="J1993" t="s">
        <v>4391</v>
      </c>
      <c r="K1993" t="s">
        <v>4391</v>
      </c>
      <c r="L1993" t="s">
        <v>4391</v>
      </c>
      <c r="M1993" t="s">
        <v>4391</v>
      </c>
    </row>
    <row r="1994" spans="1:13" hidden="1" x14ac:dyDescent="0.25">
      <c r="A1994" t="str">
        <f>IF(ISNA(VLOOKUP(H1994,thru_backplane!$M$2:$M$901,1,FALSE)),"",1)</f>
        <v/>
      </c>
      <c r="B1994" t="str">
        <f>IF(A1994=1,VLOOKUP(H1994,thru_backplane!$M$2:$N$901,2,FALSE), "")</f>
        <v/>
      </c>
      <c r="F1994" t="s">
        <v>4391</v>
      </c>
      <c r="H1994" t="s">
        <v>6227</v>
      </c>
      <c r="I1994" t="s">
        <v>7422</v>
      </c>
      <c r="J1994" t="s">
        <v>4391</v>
      </c>
      <c r="K1994" t="s">
        <v>4391</v>
      </c>
      <c r="L1994" t="s">
        <v>4391</v>
      </c>
      <c r="M1994" t="s">
        <v>4391</v>
      </c>
    </row>
    <row r="1995" spans="1:13" hidden="1" x14ac:dyDescent="0.25">
      <c r="A1995" t="str">
        <f>IF(ISNA(VLOOKUP(H1995,thru_backplane!$M$2:$M$901,1,FALSE)),"",1)</f>
        <v/>
      </c>
      <c r="B1995" t="str">
        <f>IF(A1995=1,VLOOKUP(H1995,thru_backplane!$M$2:$N$901,2,FALSE), "")</f>
        <v/>
      </c>
      <c r="F1995" t="s">
        <v>4391</v>
      </c>
      <c r="H1995" t="s">
        <v>6228</v>
      </c>
      <c r="I1995" t="s">
        <v>7422</v>
      </c>
      <c r="J1995" t="s">
        <v>4391</v>
      </c>
      <c r="K1995" t="s">
        <v>4391</v>
      </c>
      <c r="L1995" t="s">
        <v>4391</v>
      </c>
      <c r="M1995" t="s">
        <v>4391</v>
      </c>
    </row>
    <row r="1996" spans="1:13" hidden="1" x14ac:dyDescent="0.25">
      <c r="A1996" t="str">
        <f>IF(ISNA(VLOOKUP(H1996,thru_backplane!$M$2:$M$901,1,FALSE)),"",1)</f>
        <v/>
      </c>
      <c r="B1996" t="str">
        <f>IF(A1996=1,VLOOKUP(H1996,thru_backplane!$M$2:$N$901,2,FALSE), "")</f>
        <v/>
      </c>
      <c r="F1996" t="s">
        <v>4391</v>
      </c>
      <c r="H1996" t="s">
        <v>6229</v>
      </c>
      <c r="I1996" t="s">
        <v>7422</v>
      </c>
      <c r="J1996" t="s">
        <v>4391</v>
      </c>
      <c r="K1996" t="s">
        <v>4391</v>
      </c>
      <c r="L1996" t="s">
        <v>4391</v>
      </c>
      <c r="M1996" t="s">
        <v>4391</v>
      </c>
    </row>
    <row r="1997" spans="1:13" hidden="1" x14ac:dyDescent="0.25">
      <c r="A1997" t="str">
        <f>IF(ISNA(VLOOKUP(H1997,thru_backplane!$M$2:$M$901,1,FALSE)),"",1)</f>
        <v/>
      </c>
      <c r="B1997" t="str">
        <f>IF(A1997=1,VLOOKUP(H1997,thru_backplane!$M$2:$N$901,2,FALSE), "")</f>
        <v/>
      </c>
      <c r="F1997" t="s">
        <v>4391</v>
      </c>
      <c r="H1997" t="s">
        <v>6230</v>
      </c>
      <c r="I1997" t="s">
        <v>7422</v>
      </c>
      <c r="J1997" t="s">
        <v>4391</v>
      </c>
      <c r="K1997" t="s">
        <v>4391</v>
      </c>
      <c r="L1997" t="s">
        <v>4391</v>
      </c>
      <c r="M1997" t="s">
        <v>4391</v>
      </c>
    </row>
    <row r="1998" spans="1:13" hidden="1" x14ac:dyDescent="0.25">
      <c r="A1998" t="str">
        <f>IF(ISNA(VLOOKUP(H1998,thru_backplane!$M$2:$M$901,1,FALSE)),"",1)</f>
        <v/>
      </c>
      <c r="B1998" t="str">
        <f>IF(A1998=1,VLOOKUP(H1998,thru_backplane!$M$2:$N$901,2,FALSE), "")</f>
        <v/>
      </c>
      <c r="F1998" t="s">
        <v>4391</v>
      </c>
      <c r="H1998" t="s">
        <v>6231</v>
      </c>
      <c r="I1998" t="s">
        <v>7422</v>
      </c>
      <c r="J1998" t="s">
        <v>4391</v>
      </c>
      <c r="K1998" t="s">
        <v>4391</v>
      </c>
      <c r="L1998" t="s">
        <v>4391</v>
      </c>
      <c r="M1998" t="s">
        <v>4391</v>
      </c>
    </row>
    <row r="1999" spans="1:13" hidden="1" x14ac:dyDescent="0.25">
      <c r="A1999" t="str">
        <f>IF(ISNA(VLOOKUP(H1999,thru_backplane!$M$2:$M$901,1,FALSE)),"",1)</f>
        <v/>
      </c>
      <c r="B1999" t="str">
        <f>IF(A1999=1,VLOOKUP(H1999,thru_backplane!$M$2:$N$901,2,FALSE), "")</f>
        <v/>
      </c>
      <c r="F1999" t="s">
        <v>4391</v>
      </c>
      <c r="H1999" t="s">
        <v>6232</v>
      </c>
      <c r="I1999" t="s">
        <v>7422</v>
      </c>
      <c r="J1999" t="s">
        <v>4391</v>
      </c>
      <c r="K1999" t="s">
        <v>4391</v>
      </c>
      <c r="L1999" t="s">
        <v>4391</v>
      </c>
      <c r="M1999" t="s">
        <v>4391</v>
      </c>
    </row>
    <row r="2000" spans="1:13" hidden="1" x14ac:dyDescent="0.25">
      <c r="A2000" t="str">
        <f>IF(ISNA(VLOOKUP(H2000,thru_backplane!$M$2:$M$901,1,FALSE)),"",1)</f>
        <v/>
      </c>
      <c r="B2000" t="str">
        <f>IF(A2000=1,VLOOKUP(H2000,thru_backplane!$M$2:$N$901,2,FALSE), "")</f>
        <v/>
      </c>
      <c r="F2000" t="s">
        <v>4391</v>
      </c>
      <c r="H2000" t="s">
        <v>6233</v>
      </c>
      <c r="I2000" t="s">
        <v>7422</v>
      </c>
      <c r="J2000" t="s">
        <v>4391</v>
      </c>
      <c r="K2000" t="s">
        <v>4391</v>
      </c>
      <c r="L2000" t="s">
        <v>4391</v>
      </c>
      <c r="M2000" t="s">
        <v>4391</v>
      </c>
    </row>
    <row r="2001" spans="1:13" hidden="1" x14ac:dyDescent="0.25">
      <c r="A2001" t="str">
        <f>IF(ISNA(VLOOKUP(H2001,thru_backplane!$M$2:$M$901,1,FALSE)),"",1)</f>
        <v/>
      </c>
      <c r="B2001" t="str">
        <f>IF(A2001=1,VLOOKUP(H2001,thru_backplane!$M$2:$N$901,2,FALSE), "")</f>
        <v/>
      </c>
      <c r="F2001" t="s">
        <v>4391</v>
      </c>
      <c r="H2001" t="s">
        <v>6234</v>
      </c>
      <c r="I2001" t="s">
        <v>7422</v>
      </c>
      <c r="J2001" t="s">
        <v>4391</v>
      </c>
      <c r="K2001" t="s">
        <v>4391</v>
      </c>
      <c r="L2001" t="s">
        <v>4391</v>
      </c>
      <c r="M2001" t="s">
        <v>4391</v>
      </c>
    </row>
    <row r="2002" spans="1:13" hidden="1" x14ac:dyDescent="0.25">
      <c r="A2002" t="str">
        <f>IF(ISNA(VLOOKUP(H2002,thru_backplane!$M$2:$M$901,1,FALSE)),"",1)</f>
        <v/>
      </c>
      <c r="B2002" t="str">
        <f>IF(A2002=1,VLOOKUP(H2002,thru_backplane!$M$2:$N$901,2,FALSE), "")</f>
        <v/>
      </c>
      <c r="F2002" t="s">
        <v>4391</v>
      </c>
      <c r="H2002" t="s">
        <v>6235</v>
      </c>
      <c r="I2002" t="s">
        <v>7422</v>
      </c>
      <c r="J2002" t="s">
        <v>4391</v>
      </c>
      <c r="K2002" t="s">
        <v>4391</v>
      </c>
      <c r="L2002" t="s">
        <v>4391</v>
      </c>
      <c r="M2002" t="s">
        <v>4391</v>
      </c>
    </row>
    <row r="2003" spans="1:13" hidden="1" x14ac:dyDescent="0.25">
      <c r="A2003" t="str">
        <f>IF(ISNA(VLOOKUP(H2003,thru_backplane!$M$2:$M$901,1,FALSE)),"",1)</f>
        <v/>
      </c>
      <c r="B2003" t="str">
        <f>IF(A2003=1,VLOOKUP(H2003,thru_backplane!$M$2:$N$901,2,FALSE), "")</f>
        <v/>
      </c>
      <c r="F2003" t="s">
        <v>4391</v>
      </c>
      <c r="H2003" t="s">
        <v>6236</v>
      </c>
      <c r="I2003" t="s">
        <v>7422</v>
      </c>
      <c r="J2003" t="s">
        <v>4391</v>
      </c>
      <c r="K2003" t="s">
        <v>4391</v>
      </c>
      <c r="L2003" t="s">
        <v>4391</v>
      </c>
      <c r="M2003" t="s">
        <v>4391</v>
      </c>
    </row>
    <row r="2004" spans="1:13" hidden="1" x14ac:dyDescent="0.25">
      <c r="A2004" t="str">
        <f>IF(ISNA(VLOOKUP(H2004,thru_backplane!$M$2:$M$901,1,FALSE)),"",1)</f>
        <v/>
      </c>
      <c r="B2004" t="str">
        <f>IF(A2004=1,VLOOKUP(H2004,thru_backplane!$M$2:$N$901,2,FALSE), "")</f>
        <v/>
      </c>
      <c r="F2004" t="s">
        <v>4391</v>
      </c>
      <c r="H2004" t="s">
        <v>6237</v>
      </c>
      <c r="I2004" t="s">
        <v>7422</v>
      </c>
      <c r="J2004" t="s">
        <v>4391</v>
      </c>
      <c r="K2004" t="s">
        <v>4391</v>
      </c>
      <c r="L2004" t="s">
        <v>4391</v>
      </c>
      <c r="M2004" t="s">
        <v>4391</v>
      </c>
    </row>
    <row r="2005" spans="1:13" hidden="1" x14ac:dyDescent="0.25">
      <c r="A2005" t="str">
        <f>IF(ISNA(VLOOKUP(H2005,thru_backplane!$M$2:$M$901,1,FALSE)),"",1)</f>
        <v/>
      </c>
      <c r="B2005" t="str">
        <f>IF(A2005=1,VLOOKUP(H2005,thru_backplane!$M$2:$N$901,2,FALSE), "")</f>
        <v/>
      </c>
      <c r="F2005" t="s">
        <v>4391</v>
      </c>
      <c r="H2005" t="s">
        <v>6238</v>
      </c>
      <c r="I2005" t="s">
        <v>7422</v>
      </c>
      <c r="J2005" t="s">
        <v>4391</v>
      </c>
      <c r="K2005" t="s">
        <v>4391</v>
      </c>
      <c r="L2005" t="s">
        <v>4391</v>
      </c>
      <c r="M2005" t="s">
        <v>4391</v>
      </c>
    </row>
    <row r="2006" spans="1:13" hidden="1" x14ac:dyDescent="0.25">
      <c r="A2006" t="str">
        <f>IF(ISNA(VLOOKUP(H2006,thru_backplane!$M$2:$M$901,1,FALSE)),"",1)</f>
        <v/>
      </c>
      <c r="B2006" t="str">
        <f>IF(A2006=1,VLOOKUP(H2006,thru_backplane!$M$2:$N$901,2,FALSE), "")</f>
        <v/>
      </c>
      <c r="F2006" t="s">
        <v>4391</v>
      </c>
      <c r="H2006" t="s">
        <v>6239</v>
      </c>
      <c r="I2006" t="s">
        <v>7422</v>
      </c>
      <c r="J2006" t="s">
        <v>4391</v>
      </c>
      <c r="K2006" t="s">
        <v>4391</v>
      </c>
      <c r="L2006" t="s">
        <v>4391</v>
      </c>
      <c r="M2006" t="s">
        <v>4391</v>
      </c>
    </row>
    <row r="2007" spans="1:13" hidden="1" x14ac:dyDescent="0.25">
      <c r="A2007" t="str">
        <f>IF(ISNA(VLOOKUP(H2007,thru_backplane!$M$2:$M$901,1,FALSE)),"",1)</f>
        <v/>
      </c>
      <c r="B2007" t="str">
        <f>IF(A2007=1,VLOOKUP(H2007,thru_backplane!$M$2:$N$901,2,FALSE), "")</f>
        <v/>
      </c>
      <c r="F2007" t="s">
        <v>4391</v>
      </c>
      <c r="H2007" t="s">
        <v>6240</v>
      </c>
      <c r="I2007" t="s">
        <v>7422</v>
      </c>
      <c r="J2007" t="s">
        <v>4391</v>
      </c>
      <c r="K2007" t="s">
        <v>4391</v>
      </c>
      <c r="L2007" t="s">
        <v>4391</v>
      </c>
      <c r="M2007" t="s">
        <v>4391</v>
      </c>
    </row>
    <row r="2008" spans="1:13" hidden="1" x14ac:dyDescent="0.25">
      <c r="A2008" t="str">
        <f>IF(ISNA(VLOOKUP(H2008,thru_backplane!$M$2:$M$901,1,FALSE)),"",1)</f>
        <v/>
      </c>
      <c r="B2008" t="str">
        <f>IF(A2008=1,VLOOKUP(H2008,thru_backplane!$M$2:$N$901,2,FALSE), "")</f>
        <v/>
      </c>
      <c r="F2008" t="s">
        <v>4391</v>
      </c>
      <c r="H2008" t="s">
        <v>6241</v>
      </c>
      <c r="I2008" t="s">
        <v>7422</v>
      </c>
      <c r="J2008" t="s">
        <v>4391</v>
      </c>
      <c r="K2008" t="s">
        <v>4391</v>
      </c>
      <c r="L2008" t="s">
        <v>4391</v>
      </c>
      <c r="M2008" t="s">
        <v>4391</v>
      </c>
    </row>
    <row r="2009" spans="1:13" hidden="1" x14ac:dyDescent="0.25">
      <c r="A2009" t="str">
        <f>IF(ISNA(VLOOKUP(H2009,thru_backplane!$M$2:$M$901,1,FALSE)),"",1)</f>
        <v/>
      </c>
      <c r="B2009" t="str">
        <f>IF(A2009=1,VLOOKUP(H2009,thru_backplane!$M$2:$N$901,2,FALSE), "")</f>
        <v/>
      </c>
      <c r="F2009" t="s">
        <v>4391</v>
      </c>
      <c r="H2009" t="s">
        <v>6242</v>
      </c>
      <c r="I2009" t="s">
        <v>7422</v>
      </c>
      <c r="J2009" t="s">
        <v>4391</v>
      </c>
      <c r="K2009" t="s">
        <v>4391</v>
      </c>
      <c r="L2009" t="s">
        <v>4391</v>
      </c>
      <c r="M2009" t="s">
        <v>4391</v>
      </c>
    </row>
    <row r="2010" spans="1:13" hidden="1" x14ac:dyDescent="0.25">
      <c r="A2010" t="str">
        <f>IF(ISNA(VLOOKUP(H2010,thru_backplane!$M$2:$M$901,1,FALSE)),"",1)</f>
        <v/>
      </c>
      <c r="B2010" t="str">
        <f>IF(A2010=1,VLOOKUP(H2010,thru_backplane!$M$2:$N$901,2,FALSE), "")</f>
        <v/>
      </c>
      <c r="F2010" t="s">
        <v>4391</v>
      </c>
      <c r="H2010" t="s">
        <v>6243</v>
      </c>
      <c r="I2010" t="s">
        <v>7422</v>
      </c>
      <c r="J2010" t="s">
        <v>4391</v>
      </c>
      <c r="K2010" t="s">
        <v>4391</v>
      </c>
      <c r="L2010" t="s">
        <v>4391</v>
      </c>
      <c r="M2010" t="s">
        <v>4391</v>
      </c>
    </row>
    <row r="2011" spans="1:13" hidden="1" x14ac:dyDescent="0.25">
      <c r="A2011" t="str">
        <f>IF(ISNA(VLOOKUP(H2011,thru_backplane!$M$2:$M$901,1,FALSE)),"",1)</f>
        <v/>
      </c>
      <c r="B2011" t="str">
        <f>IF(A2011=1,VLOOKUP(H2011,thru_backplane!$M$2:$N$901,2,FALSE), "")</f>
        <v/>
      </c>
      <c r="F2011" t="s">
        <v>4391</v>
      </c>
      <c r="H2011" t="s">
        <v>6244</v>
      </c>
      <c r="I2011" t="s">
        <v>7422</v>
      </c>
      <c r="J2011" t="s">
        <v>4391</v>
      </c>
      <c r="K2011" t="s">
        <v>4391</v>
      </c>
      <c r="L2011" t="s">
        <v>4391</v>
      </c>
      <c r="M2011" t="s">
        <v>4391</v>
      </c>
    </row>
    <row r="2012" spans="1:13" hidden="1" x14ac:dyDescent="0.25">
      <c r="A2012" t="str">
        <f>IF(ISNA(VLOOKUP(H2012,thru_backplane!$M$2:$M$901,1,FALSE)),"",1)</f>
        <v/>
      </c>
      <c r="B2012" t="str">
        <f>IF(A2012=1,VLOOKUP(H2012,thru_backplane!$M$2:$N$901,2,FALSE), "")</f>
        <v/>
      </c>
      <c r="F2012" t="s">
        <v>4391</v>
      </c>
      <c r="H2012" t="s">
        <v>6245</v>
      </c>
      <c r="I2012" t="s">
        <v>7422</v>
      </c>
      <c r="J2012" t="s">
        <v>4391</v>
      </c>
      <c r="K2012" t="s">
        <v>4391</v>
      </c>
      <c r="L2012" t="s">
        <v>4391</v>
      </c>
      <c r="M2012" t="s">
        <v>4391</v>
      </c>
    </row>
    <row r="2013" spans="1:13" hidden="1" x14ac:dyDescent="0.25">
      <c r="A2013" t="str">
        <f>IF(ISNA(VLOOKUP(H2013,thru_backplane!$M$2:$M$901,1,FALSE)),"",1)</f>
        <v/>
      </c>
      <c r="B2013" t="str">
        <f>IF(A2013=1,VLOOKUP(H2013,thru_backplane!$M$2:$N$901,2,FALSE), "")</f>
        <v/>
      </c>
      <c r="F2013" t="s">
        <v>4391</v>
      </c>
      <c r="H2013" t="s">
        <v>6246</v>
      </c>
      <c r="I2013" t="s">
        <v>7422</v>
      </c>
      <c r="J2013" t="s">
        <v>4391</v>
      </c>
      <c r="K2013" t="s">
        <v>4391</v>
      </c>
      <c r="L2013" t="s">
        <v>4391</v>
      </c>
      <c r="M2013" t="s">
        <v>4391</v>
      </c>
    </row>
    <row r="2014" spans="1:13" hidden="1" x14ac:dyDescent="0.25">
      <c r="A2014" t="str">
        <f>IF(ISNA(VLOOKUP(H2014,thru_backplane!$M$2:$M$901,1,FALSE)),"",1)</f>
        <v/>
      </c>
      <c r="B2014" t="str">
        <f>IF(A2014=1,VLOOKUP(H2014,thru_backplane!$M$2:$N$901,2,FALSE), "")</f>
        <v/>
      </c>
      <c r="F2014" t="s">
        <v>4391</v>
      </c>
      <c r="H2014" t="s">
        <v>6247</v>
      </c>
      <c r="I2014" t="s">
        <v>7422</v>
      </c>
      <c r="J2014" t="s">
        <v>4391</v>
      </c>
      <c r="K2014" t="s">
        <v>4391</v>
      </c>
      <c r="L2014" t="s">
        <v>4391</v>
      </c>
      <c r="M2014" t="s">
        <v>4391</v>
      </c>
    </row>
    <row r="2015" spans="1:13" hidden="1" x14ac:dyDescent="0.25">
      <c r="A2015" t="str">
        <f>IF(ISNA(VLOOKUP(H2015,thru_backplane!$M$2:$M$901,1,FALSE)),"",1)</f>
        <v/>
      </c>
      <c r="B2015" t="str">
        <f>IF(A2015=1,VLOOKUP(H2015,thru_backplane!$M$2:$N$901,2,FALSE), "")</f>
        <v/>
      </c>
      <c r="F2015" t="s">
        <v>4391</v>
      </c>
      <c r="H2015" t="s">
        <v>6248</v>
      </c>
      <c r="I2015" t="s">
        <v>7422</v>
      </c>
      <c r="J2015" t="s">
        <v>4391</v>
      </c>
      <c r="K2015" t="s">
        <v>4391</v>
      </c>
      <c r="L2015" t="s">
        <v>4391</v>
      </c>
      <c r="M2015" t="s">
        <v>4391</v>
      </c>
    </row>
    <row r="2016" spans="1:13" hidden="1" x14ac:dyDescent="0.25">
      <c r="A2016" t="str">
        <f>IF(ISNA(VLOOKUP(H2016,thru_backplane!$M$2:$M$901,1,FALSE)),"",1)</f>
        <v/>
      </c>
      <c r="B2016" t="str">
        <f>IF(A2016=1,VLOOKUP(H2016,thru_backplane!$M$2:$N$901,2,FALSE), "")</f>
        <v/>
      </c>
      <c r="F2016" t="s">
        <v>4391</v>
      </c>
      <c r="H2016" t="s">
        <v>6249</v>
      </c>
      <c r="I2016" t="s">
        <v>7422</v>
      </c>
      <c r="J2016" t="s">
        <v>4391</v>
      </c>
      <c r="K2016" t="s">
        <v>4391</v>
      </c>
      <c r="L2016" t="s">
        <v>4391</v>
      </c>
      <c r="M2016" t="s">
        <v>4391</v>
      </c>
    </row>
    <row r="2017" spans="1:13" hidden="1" x14ac:dyDescent="0.25">
      <c r="A2017" t="str">
        <f>IF(ISNA(VLOOKUP(H2017,thru_backplane!$M$2:$M$901,1,FALSE)),"",1)</f>
        <v/>
      </c>
      <c r="B2017" t="str">
        <f>IF(A2017=1,VLOOKUP(H2017,thru_backplane!$M$2:$N$901,2,FALSE), "")</f>
        <v/>
      </c>
      <c r="F2017" t="s">
        <v>4391</v>
      </c>
      <c r="H2017" t="s">
        <v>6250</v>
      </c>
      <c r="I2017" t="s">
        <v>7422</v>
      </c>
      <c r="J2017" t="s">
        <v>4391</v>
      </c>
      <c r="K2017" t="s">
        <v>4391</v>
      </c>
      <c r="L2017" t="s">
        <v>4391</v>
      </c>
      <c r="M2017" t="s">
        <v>4391</v>
      </c>
    </row>
    <row r="2018" spans="1:13" hidden="1" x14ac:dyDescent="0.25">
      <c r="A2018" t="str">
        <f>IF(ISNA(VLOOKUP(H2018,thru_backplane!$M$2:$M$901,1,FALSE)),"",1)</f>
        <v/>
      </c>
      <c r="B2018" t="str">
        <f>IF(A2018=1,VLOOKUP(H2018,thru_backplane!$M$2:$N$901,2,FALSE), "")</f>
        <v/>
      </c>
      <c r="F2018" t="s">
        <v>4391</v>
      </c>
      <c r="H2018" t="s">
        <v>6251</v>
      </c>
      <c r="I2018" t="s">
        <v>7422</v>
      </c>
      <c r="J2018" t="s">
        <v>4391</v>
      </c>
      <c r="K2018" t="s">
        <v>4391</v>
      </c>
      <c r="L2018" t="s">
        <v>4391</v>
      </c>
      <c r="M2018" t="s">
        <v>4391</v>
      </c>
    </row>
    <row r="2019" spans="1:13" hidden="1" x14ac:dyDescent="0.25">
      <c r="A2019" t="str">
        <f>IF(ISNA(VLOOKUP(H2019,thru_backplane!$M$2:$M$901,1,FALSE)),"",1)</f>
        <v/>
      </c>
      <c r="B2019" t="str">
        <f>IF(A2019=1,VLOOKUP(H2019,thru_backplane!$M$2:$N$901,2,FALSE), "")</f>
        <v/>
      </c>
      <c r="F2019" t="s">
        <v>4391</v>
      </c>
      <c r="H2019" t="s">
        <v>6252</v>
      </c>
      <c r="I2019" t="s">
        <v>7422</v>
      </c>
      <c r="J2019" t="s">
        <v>4391</v>
      </c>
      <c r="K2019" t="s">
        <v>4391</v>
      </c>
      <c r="L2019" t="s">
        <v>4391</v>
      </c>
      <c r="M2019" t="s">
        <v>4391</v>
      </c>
    </row>
    <row r="2020" spans="1:13" hidden="1" x14ac:dyDescent="0.25">
      <c r="A2020" t="str">
        <f>IF(ISNA(VLOOKUP(H2020,thru_backplane!$M$2:$M$901,1,FALSE)),"",1)</f>
        <v/>
      </c>
      <c r="B2020" t="str">
        <f>IF(A2020=1,VLOOKUP(H2020,thru_backplane!$M$2:$N$901,2,FALSE), "")</f>
        <v/>
      </c>
      <c r="F2020" t="s">
        <v>4391</v>
      </c>
      <c r="H2020" t="s">
        <v>6253</v>
      </c>
      <c r="I2020" t="s">
        <v>7422</v>
      </c>
      <c r="J2020" t="s">
        <v>4391</v>
      </c>
      <c r="K2020" t="s">
        <v>4391</v>
      </c>
      <c r="L2020" t="s">
        <v>4391</v>
      </c>
      <c r="M2020" t="s">
        <v>4391</v>
      </c>
    </row>
    <row r="2021" spans="1:13" hidden="1" x14ac:dyDescent="0.25">
      <c r="A2021" t="str">
        <f>IF(ISNA(VLOOKUP(H2021,thru_backplane!$M$2:$M$901,1,FALSE)),"",1)</f>
        <v/>
      </c>
      <c r="B2021" t="str">
        <f>IF(A2021=1,VLOOKUP(H2021,thru_backplane!$M$2:$N$901,2,FALSE), "")</f>
        <v/>
      </c>
      <c r="F2021" t="s">
        <v>4391</v>
      </c>
      <c r="H2021" t="s">
        <v>6254</v>
      </c>
      <c r="I2021" t="s">
        <v>7422</v>
      </c>
      <c r="J2021" t="s">
        <v>4391</v>
      </c>
      <c r="K2021" t="s">
        <v>4391</v>
      </c>
      <c r="L2021" t="s">
        <v>4391</v>
      </c>
      <c r="M2021" t="s">
        <v>4391</v>
      </c>
    </row>
    <row r="2022" spans="1:13" hidden="1" x14ac:dyDescent="0.25">
      <c r="A2022" t="str">
        <f>IF(ISNA(VLOOKUP(H2022,thru_backplane!$M$2:$M$901,1,FALSE)),"",1)</f>
        <v/>
      </c>
      <c r="B2022" t="str">
        <f>IF(A2022=1,VLOOKUP(H2022,thru_backplane!$M$2:$N$901,2,FALSE), "")</f>
        <v/>
      </c>
      <c r="F2022" t="s">
        <v>4391</v>
      </c>
      <c r="H2022" t="s">
        <v>6255</v>
      </c>
      <c r="I2022" t="s">
        <v>7422</v>
      </c>
      <c r="J2022" t="s">
        <v>4391</v>
      </c>
      <c r="K2022" t="s">
        <v>4391</v>
      </c>
      <c r="L2022" t="s">
        <v>4391</v>
      </c>
      <c r="M2022" t="s">
        <v>4391</v>
      </c>
    </row>
    <row r="2023" spans="1:13" hidden="1" x14ac:dyDescent="0.25">
      <c r="A2023" t="str">
        <f>IF(ISNA(VLOOKUP(H2023,thru_backplane!$M$2:$M$901,1,FALSE)),"",1)</f>
        <v/>
      </c>
      <c r="B2023" t="str">
        <f>IF(A2023=1,VLOOKUP(H2023,thru_backplane!$M$2:$N$901,2,FALSE), "")</f>
        <v/>
      </c>
      <c r="F2023" t="s">
        <v>4391</v>
      </c>
      <c r="H2023" t="s">
        <v>6256</v>
      </c>
      <c r="I2023" t="s">
        <v>7422</v>
      </c>
      <c r="J2023" t="s">
        <v>4391</v>
      </c>
      <c r="K2023" t="s">
        <v>4391</v>
      </c>
      <c r="L2023" t="s">
        <v>4391</v>
      </c>
      <c r="M2023" t="s">
        <v>4391</v>
      </c>
    </row>
    <row r="2024" spans="1:13" hidden="1" x14ac:dyDescent="0.25">
      <c r="A2024" t="str">
        <f>IF(ISNA(VLOOKUP(H2024,thru_backplane!$M$2:$M$901,1,FALSE)),"",1)</f>
        <v/>
      </c>
      <c r="B2024" t="str">
        <f>IF(A2024=1,VLOOKUP(H2024,thru_backplane!$M$2:$N$901,2,FALSE), "")</f>
        <v/>
      </c>
      <c r="F2024" t="s">
        <v>4391</v>
      </c>
      <c r="H2024" t="s">
        <v>6257</v>
      </c>
      <c r="I2024" t="s">
        <v>7422</v>
      </c>
      <c r="J2024" t="s">
        <v>4391</v>
      </c>
      <c r="K2024" t="s">
        <v>4391</v>
      </c>
      <c r="L2024" t="s">
        <v>4391</v>
      </c>
      <c r="M2024" t="s">
        <v>4391</v>
      </c>
    </row>
    <row r="2025" spans="1:13" hidden="1" x14ac:dyDescent="0.25">
      <c r="A2025" t="str">
        <f>IF(ISNA(VLOOKUP(H2025,thru_backplane!$M$2:$M$901,1,FALSE)),"",1)</f>
        <v/>
      </c>
      <c r="B2025" t="str">
        <f>IF(A2025=1,VLOOKUP(H2025,thru_backplane!$M$2:$N$901,2,FALSE), "")</f>
        <v/>
      </c>
      <c r="F2025" t="s">
        <v>4391</v>
      </c>
      <c r="H2025" t="s">
        <v>6258</v>
      </c>
      <c r="I2025" t="s">
        <v>7422</v>
      </c>
      <c r="J2025" t="s">
        <v>4391</v>
      </c>
      <c r="K2025" t="s">
        <v>4391</v>
      </c>
      <c r="L2025" t="s">
        <v>4391</v>
      </c>
      <c r="M2025" t="s">
        <v>4391</v>
      </c>
    </row>
    <row r="2026" spans="1:13" hidden="1" x14ac:dyDescent="0.25">
      <c r="A2026" t="str">
        <f>IF(ISNA(VLOOKUP(H2026,thru_backplane!$M$2:$M$901,1,FALSE)),"",1)</f>
        <v/>
      </c>
      <c r="B2026" t="str">
        <f>IF(A2026=1,VLOOKUP(H2026,thru_backplane!$M$2:$N$901,2,FALSE), "")</f>
        <v/>
      </c>
      <c r="F2026" t="s">
        <v>4391</v>
      </c>
      <c r="H2026" t="s">
        <v>6259</v>
      </c>
      <c r="I2026" t="s">
        <v>7422</v>
      </c>
      <c r="J2026" t="s">
        <v>4391</v>
      </c>
      <c r="K2026" t="s">
        <v>4391</v>
      </c>
      <c r="L2026" t="s">
        <v>4391</v>
      </c>
      <c r="M2026" t="s">
        <v>4391</v>
      </c>
    </row>
    <row r="2027" spans="1:13" hidden="1" x14ac:dyDescent="0.25">
      <c r="A2027" t="str">
        <f>IF(ISNA(VLOOKUP(H2027,thru_backplane!$M$2:$M$901,1,FALSE)),"",1)</f>
        <v/>
      </c>
      <c r="B2027" t="str">
        <f>IF(A2027=1,VLOOKUP(H2027,thru_backplane!$M$2:$N$901,2,FALSE), "")</f>
        <v/>
      </c>
      <c r="F2027" t="s">
        <v>4391</v>
      </c>
      <c r="H2027" t="s">
        <v>6260</v>
      </c>
      <c r="I2027" t="s">
        <v>7422</v>
      </c>
      <c r="J2027" t="s">
        <v>4391</v>
      </c>
      <c r="K2027" t="s">
        <v>4391</v>
      </c>
      <c r="L2027" t="s">
        <v>4391</v>
      </c>
      <c r="M2027" t="s">
        <v>4391</v>
      </c>
    </row>
    <row r="2028" spans="1:13" hidden="1" x14ac:dyDescent="0.25">
      <c r="A2028" t="str">
        <f>IF(ISNA(VLOOKUP(H2028,thru_backplane!$M$2:$M$901,1,FALSE)),"",1)</f>
        <v/>
      </c>
      <c r="B2028" t="str">
        <f>IF(A2028=1,VLOOKUP(H2028,thru_backplane!$M$2:$N$901,2,FALSE), "")</f>
        <v/>
      </c>
      <c r="F2028" t="s">
        <v>4391</v>
      </c>
      <c r="H2028" t="s">
        <v>6261</v>
      </c>
      <c r="I2028" t="s">
        <v>7422</v>
      </c>
      <c r="J2028" t="s">
        <v>4391</v>
      </c>
      <c r="K2028" t="s">
        <v>4391</v>
      </c>
      <c r="L2028" t="s">
        <v>4391</v>
      </c>
      <c r="M2028" t="s">
        <v>4391</v>
      </c>
    </row>
    <row r="2029" spans="1:13" hidden="1" x14ac:dyDescent="0.25">
      <c r="A2029" t="str">
        <f>IF(ISNA(VLOOKUP(H2029,thru_backplane!$M$2:$M$901,1,FALSE)),"",1)</f>
        <v/>
      </c>
      <c r="B2029" t="str">
        <f>IF(A2029=1,VLOOKUP(H2029,thru_backplane!$M$2:$N$901,2,FALSE), "")</f>
        <v/>
      </c>
      <c r="F2029" t="s">
        <v>4391</v>
      </c>
      <c r="H2029" t="s">
        <v>6262</v>
      </c>
      <c r="I2029" t="s">
        <v>7422</v>
      </c>
      <c r="J2029" t="s">
        <v>4391</v>
      </c>
      <c r="K2029" t="s">
        <v>4391</v>
      </c>
      <c r="L2029" t="s">
        <v>4391</v>
      </c>
      <c r="M2029" t="s">
        <v>4391</v>
      </c>
    </row>
    <row r="2030" spans="1:13" hidden="1" x14ac:dyDescent="0.25">
      <c r="A2030" t="str">
        <f>IF(ISNA(VLOOKUP(H2030,thru_backplane!$M$2:$M$901,1,FALSE)),"",1)</f>
        <v/>
      </c>
      <c r="B2030" t="str">
        <f>IF(A2030=1,VLOOKUP(H2030,thru_backplane!$M$2:$N$901,2,FALSE), "")</f>
        <v/>
      </c>
      <c r="F2030" t="s">
        <v>4391</v>
      </c>
      <c r="H2030" t="s">
        <v>6263</v>
      </c>
      <c r="I2030" t="s">
        <v>7422</v>
      </c>
      <c r="J2030" t="s">
        <v>4391</v>
      </c>
      <c r="K2030" t="s">
        <v>4391</v>
      </c>
      <c r="L2030" t="s">
        <v>4391</v>
      </c>
      <c r="M2030" t="s">
        <v>4391</v>
      </c>
    </row>
    <row r="2031" spans="1:13" hidden="1" x14ac:dyDescent="0.25">
      <c r="A2031" t="str">
        <f>IF(ISNA(VLOOKUP(H2031,thru_backplane!$M$2:$M$901,1,FALSE)),"",1)</f>
        <v/>
      </c>
      <c r="B2031" t="str">
        <f>IF(A2031=1,VLOOKUP(H2031,thru_backplane!$M$2:$N$901,2,FALSE), "")</f>
        <v/>
      </c>
      <c r="F2031" t="s">
        <v>4391</v>
      </c>
      <c r="H2031" t="s">
        <v>4376</v>
      </c>
      <c r="I2031" t="s">
        <v>7422</v>
      </c>
      <c r="J2031" t="s">
        <v>4391</v>
      </c>
      <c r="K2031" t="s">
        <v>4391</v>
      </c>
      <c r="L2031" t="s">
        <v>4391</v>
      </c>
      <c r="M2031" t="s">
        <v>4391</v>
      </c>
    </row>
    <row r="2032" spans="1:13" hidden="1" x14ac:dyDescent="0.25">
      <c r="A2032" t="str">
        <f>IF(ISNA(VLOOKUP(H2032,thru_backplane!$M$2:$M$901,1,FALSE)),"",1)</f>
        <v/>
      </c>
      <c r="B2032" t="str">
        <f>IF(A2032=1,VLOOKUP(H2032,thru_backplane!$M$2:$N$901,2,FALSE), "")</f>
        <v/>
      </c>
      <c r="F2032" t="s">
        <v>4391</v>
      </c>
      <c r="H2032" t="s">
        <v>6264</v>
      </c>
      <c r="I2032" t="s">
        <v>7422</v>
      </c>
      <c r="J2032" t="s">
        <v>4391</v>
      </c>
      <c r="K2032" t="s">
        <v>4391</v>
      </c>
      <c r="L2032" t="s">
        <v>4391</v>
      </c>
      <c r="M2032" t="s">
        <v>4391</v>
      </c>
    </row>
    <row r="2033" spans="1:13" hidden="1" x14ac:dyDescent="0.25">
      <c r="A2033" t="str">
        <f>IF(ISNA(VLOOKUP(H2033,thru_backplane!$M$2:$M$901,1,FALSE)),"",1)</f>
        <v/>
      </c>
      <c r="B2033" t="str">
        <f>IF(A2033=1,VLOOKUP(H2033,thru_backplane!$M$2:$N$901,2,FALSE), "")</f>
        <v/>
      </c>
      <c r="F2033" t="s">
        <v>4391</v>
      </c>
      <c r="H2033" t="s">
        <v>6265</v>
      </c>
      <c r="I2033" t="s">
        <v>7422</v>
      </c>
      <c r="J2033" t="s">
        <v>4391</v>
      </c>
      <c r="K2033" t="s">
        <v>4391</v>
      </c>
      <c r="L2033" t="s">
        <v>4391</v>
      </c>
      <c r="M2033" t="s">
        <v>4391</v>
      </c>
    </row>
    <row r="2034" spans="1:13" hidden="1" x14ac:dyDescent="0.25">
      <c r="A2034" t="str">
        <f>IF(ISNA(VLOOKUP(H2034,thru_backplane!$M$2:$M$901,1,FALSE)),"",1)</f>
        <v/>
      </c>
      <c r="B2034" t="str">
        <f>IF(A2034=1,VLOOKUP(H2034,thru_backplane!$M$2:$N$901,2,FALSE), "")</f>
        <v/>
      </c>
      <c r="F2034" t="s">
        <v>4391</v>
      </c>
      <c r="H2034" t="s">
        <v>6266</v>
      </c>
      <c r="I2034" t="s">
        <v>7422</v>
      </c>
      <c r="J2034" t="s">
        <v>4391</v>
      </c>
      <c r="K2034" t="s">
        <v>4391</v>
      </c>
      <c r="L2034" t="s">
        <v>4391</v>
      </c>
      <c r="M2034" t="s">
        <v>4391</v>
      </c>
    </row>
    <row r="2035" spans="1:13" hidden="1" x14ac:dyDescent="0.25">
      <c r="A2035" t="str">
        <f>IF(ISNA(VLOOKUP(H2035,thru_backplane!$M$2:$M$901,1,FALSE)),"",1)</f>
        <v/>
      </c>
      <c r="B2035" t="str">
        <f>IF(A2035=1,VLOOKUP(H2035,thru_backplane!$M$2:$N$901,2,FALSE), "")</f>
        <v/>
      </c>
      <c r="F2035" t="s">
        <v>4391</v>
      </c>
      <c r="H2035" t="s">
        <v>6267</v>
      </c>
      <c r="I2035" t="s">
        <v>7422</v>
      </c>
      <c r="J2035" t="s">
        <v>4391</v>
      </c>
      <c r="K2035" t="s">
        <v>4391</v>
      </c>
      <c r="L2035" t="s">
        <v>4391</v>
      </c>
      <c r="M2035" t="s">
        <v>4391</v>
      </c>
    </row>
    <row r="2036" spans="1:13" hidden="1" x14ac:dyDescent="0.25">
      <c r="A2036" t="str">
        <f>IF(ISNA(VLOOKUP(H2036,thru_backplane!$M$2:$M$901,1,FALSE)),"",1)</f>
        <v/>
      </c>
      <c r="B2036" t="str">
        <f>IF(A2036=1,VLOOKUP(H2036,thru_backplane!$M$2:$N$901,2,FALSE), "")</f>
        <v/>
      </c>
      <c r="F2036" t="s">
        <v>4391</v>
      </c>
      <c r="H2036" t="s">
        <v>6268</v>
      </c>
      <c r="I2036" t="s">
        <v>7422</v>
      </c>
      <c r="J2036" t="s">
        <v>4391</v>
      </c>
      <c r="K2036" t="s">
        <v>4391</v>
      </c>
      <c r="L2036" t="s">
        <v>4391</v>
      </c>
      <c r="M2036" t="s">
        <v>4391</v>
      </c>
    </row>
    <row r="2037" spans="1:13" hidden="1" x14ac:dyDescent="0.25">
      <c r="A2037" t="str">
        <f>IF(ISNA(VLOOKUP(H2037,thru_backplane!$M$2:$M$901,1,FALSE)),"",1)</f>
        <v/>
      </c>
      <c r="B2037" t="str">
        <f>IF(A2037=1,VLOOKUP(H2037,thru_backplane!$M$2:$N$901,2,FALSE), "")</f>
        <v/>
      </c>
      <c r="F2037" t="s">
        <v>4391</v>
      </c>
      <c r="H2037" t="s">
        <v>6269</v>
      </c>
      <c r="I2037" t="s">
        <v>7422</v>
      </c>
      <c r="J2037" t="s">
        <v>4391</v>
      </c>
      <c r="K2037" t="s">
        <v>4391</v>
      </c>
      <c r="L2037" t="s">
        <v>4391</v>
      </c>
      <c r="M2037" t="s">
        <v>4391</v>
      </c>
    </row>
    <row r="2038" spans="1:13" hidden="1" x14ac:dyDescent="0.25">
      <c r="A2038" t="str">
        <f>IF(ISNA(VLOOKUP(H2038,thru_backplane!$M$2:$M$901,1,FALSE)),"",1)</f>
        <v/>
      </c>
      <c r="B2038" t="str">
        <f>IF(A2038=1,VLOOKUP(H2038,thru_backplane!$M$2:$N$901,2,FALSE), "")</f>
        <v/>
      </c>
      <c r="F2038" t="s">
        <v>4391</v>
      </c>
      <c r="H2038" t="s">
        <v>6270</v>
      </c>
      <c r="I2038" t="s">
        <v>7422</v>
      </c>
      <c r="J2038" t="s">
        <v>4391</v>
      </c>
      <c r="K2038" t="s">
        <v>4391</v>
      </c>
      <c r="L2038" t="s">
        <v>4391</v>
      </c>
      <c r="M2038" t="s">
        <v>4391</v>
      </c>
    </row>
    <row r="2039" spans="1:13" hidden="1" x14ac:dyDescent="0.25">
      <c r="A2039" t="str">
        <f>IF(ISNA(VLOOKUP(H2039,thru_backplane!$M$2:$M$901,1,FALSE)),"",1)</f>
        <v/>
      </c>
      <c r="B2039" t="str">
        <f>IF(A2039=1,VLOOKUP(H2039,thru_backplane!$M$2:$N$901,2,FALSE), "")</f>
        <v/>
      </c>
      <c r="F2039" t="s">
        <v>4391</v>
      </c>
      <c r="H2039" t="s">
        <v>6271</v>
      </c>
      <c r="I2039" t="s">
        <v>7422</v>
      </c>
      <c r="J2039" t="s">
        <v>4391</v>
      </c>
      <c r="K2039" t="s">
        <v>4391</v>
      </c>
      <c r="L2039" t="s">
        <v>4391</v>
      </c>
      <c r="M2039" t="s">
        <v>4391</v>
      </c>
    </row>
    <row r="2040" spans="1:13" hidden="1" x14ac:dyDescent="0.25">
      <c r="A2040" t="str">
        <f>IF(ISNA(VLOOKUP(H2040,thru_backplane!$M$2:$M$901,1,FALSE)),"",1)</f>
        <v/>
      </c>
      <c r="B2040" t="str">
        <f>IF(A2040=1,VLOOKUP(H2040,thru_backplane!$M$2:$N$901,2,FALSE), "")</f>
        <v/>
      </c>
      <c r="F2040" t="s">
        <v>4391</v>
      </c>
      <c r="H2040" t="s">
        <v>6272</v>
      </c>
      <c r="I2040" t="s">
        <v>7422</v>
      </c>
      <c r="J2040" t="s">
        <v>4391</v>
      </c>
      <c r="K2040" t="s">
        <v>4391</v>
      </c>
      <c r="L2040" t="s">
        <v>4391</v>
      </c>
      <c r="M2040" t="s">
        <v>4391</v>
      </c>
    </row>
    <row r="2041" spans="1:13" hidden="1" x14ac:dyDescent="0.25">
      <c r="A2041" t="str">
        <f>IF(ISNA(VLOOKUP(H2041,thru_backplane!$M$2:$M$901,1,FALSE)),"",1)</f>
        <v/>
      </c>
      <c r="B2041" t="str">
        <f>IF(A2041=1,VLOOKUP(H2041,thru_backplane!$M$2:$N$901,2,FALSE), "")</f>
        <v/>
      </c>
      <c r="F2041" t="s">
        <v>4391</v>
      </c>
      <c r="H2041" t="s">
        <v>6273</v>
      </c>
      <c r="I2041" t="s">
        <v>7422</v>
      </c>
      <c r="J2041" t="s">
        <v>4391</v>
      </c>
      <c r="K2041" t="s">
        <v>4391</v>
      </c>
      <c r="L2041" t="s">
        <v>4391</v>
      </c>
      <c r="M2041" t="s">
        <v>4391</v>
      </c>
    </row>
    <row r="2042" spans="1:13" hidden="1" x14ac:dyDescent="0.25">
      <c r="A2042" t="str">
        <f>IF(ISNA(VLOOKUP(H2042,thru_backplane!$M$2:$M$901,1,FALSE)),"",1)</f>
        <v/>
      </c>
      <c r="B2042" t="str">
        <f>IF(A2042=1,VLOOKUP(H2042,thru_backplane!$M$2:$N$901,2,FALSE), "")</f>
        <v/>
      </c>
      <c r="F2042" t="s">
        <v>4391</v>
      </c>
      <c r="H2042" t="s">
        <v>6274</v>
      </c>
      <c r="I2042" t="s">
        <v>7422</v>
      </c>
      <c r="J2042" t="s">
        <v>4391</v>
      </c>
      <c r="K2042" t="s">
        <v>4391</v>
      </c>
      <c r="L2042" t="s">
        <v>4391</v>
      </c>
      <c r="M2042" t="s">
        <v>4391</v>
      </c>
    </row>
    <row r="2043" spans="1:13" hidden="1" x14ac:dyDescent="0.25">
      <c r="A2043" t="str">
        <f>IF(ISNA(VLOOKUP(H2043,thru_backplane!$M$2:$M$901,1,FALSE)),"",1)</f>
        <v/>
      </c>
      <c r="B2043" t="str">
        <f>IF(A2043=1,VLOOKUP(H2043,thru_backplane!$M$2:$N$901,2,FALSE), "")</f>
        <v/>
      </c>
      <c r="F2043" t="s">
        <v>4391</v>
      </c>
      <c r="H2043" t="s">
        <v>6275</v>
      </c>
      <c r="I2043" t="s">
        <v>7422</v>
      </c>
      <c r="J2043" t="s">
        <v>4391</v>
      </c>
      <c r="K2043" t="s">
        <v>4391</v>
      </c>
      <c r="L2043" t="s">
        <v>4391</v>
      </c>
      <c r="M2043" t="s">
        <v>4391</v>
      </c>
    </row>
    <row r="2044" spans="1:13" hidden="1" x14ac:dyDescent="0.25">
      <c r="A2044" t="str">
        <f>IF(ISNA(VLOOKUP(H2044,thru_backplane!$M$2:$M$901,1,FALSE)),"",1)</f>
        <v/>
      </c>
      <c r="B2044" t="str">
        <f>IF(A2044=1,VLOOKUP(H2044,thru_backplane!$M$2:$N$901,2,FALSE), "")</f>
        <v/>
      </c>
      <c r="F2044" t="s">
        <v>4391</v>
      </c>
      <c r="H2044" t="s">
        <v>6276</v>
      </c>
      <c r="I2044" t="s">
        <v>7422</v>
      </c>
      <c r="J2044" t="s">
        <v>4391</v>
      </c>
      <c r="K2044" t="s">
        <v>4391</v>
      </c>
      <c r="L2044" t="s">
        <v>4391</v>
      </c>
      <c r="M2044" t="s">
        <v>4391</v>
      </c>
    </row>
    <row r="2045" spans="1:13" hidden="1" x14ac:dyDescent="0.25">
      <c r="A2045" t="str">
        <f>IF(ISNA(VLOOKUP(H2045,thru_backplane!$M$2:$M$901,1,FALSE)),"",1)</f>
        <v/>
      </c>
      <c r="B2045" t="str">
        <f>IF(A2045=1,VLOOKUP(H2045,thru_backplane!$M$2:$N$901,2,FALSE), "")</f>
        <v/>
      </c>
      <c r="F2045" t="s">
        <v>4391</v>
      </c>
      <c r="H2045" t="s">
        <v>6277</v>
      </c>
      <c r="I2045" t="s">
        <v>7422</v>
      </c>
      <c r="J2045" t="s">
        <v>4391</v>
      </c>
      <c r="K2045" t="s">
        <v>4391</v>
      </c>
      <c r="L2045" t="s">
        <v>4391</v>
      </c>
      <c r="M2045" t="s">
        <v>4391</v>
      </c>
    </row>
    <row r="2046" spans="1:13" hidden="1" x14ac:dyDescent="0.25">
      <c r="A2046" t="str">
        <f>IF(ISNA(VLOOKUP(H2046,thru_backplane!$M$2:$M$901,1,FALSE)),"",1)</f>
        <v/>
      </c>
      <c r="B2046" t="str">
        <f>IF(A2046=1,VLOOKUP(H2046,thru_backplane!$M$2:$N$901,2,FALSE), "")</f>
        <v/>
      </c>
      <c r="F2046" t="s">
        <v>4391</v>
      </c>
      <c r="H2046" t="s">
        <v>6278</v>
      </c>
      <c r="I2046" t="s">
        <v>7422</v>
      </c>
      <c r="J2046" t="s">
        <v>4391</v>
      </c>
      <c r="K2046" t="s">
        <v>4391</v>
      </c>
      <c r="L2046" t="s">
        <v>4391</v>
      </c>
      <c r="M2046" t="s">
        <v>4391</v>
      </c>
    </row>
    <row r="2047" spans="1:13" hidden="1" x14ac:dyDescent="0.25">
      <c r="A2047" t="str">
        <f>IF(ISNA(VLOOKUP(H2047,thru_backplane!$M$2:$M$901,1,FALSE)),"",1)</f>
        <v/>
      </c>
      <c r="B2047" t="str">
        <f>IF(A2047=1,VLOOKUP(H2047,thru_backplane!$M$2:$N$901,2,FALSE), "")</f>
        <v/>
      </c>
      <c r="F2047" t="s">
        <v>4391</v>
      </c>
      <c r="H2047" t="s">
        <v>6279</v>
      </c>
      <c r="I2047" t="s">
        <v>7422</v>
      </c>
      <c r="J2047" t="s">
        <v>4391</v>
      </c>
      <c r="K2047" t="s">
        <v>4391</v>
      </c>
      <c r="L2047" t="s">
        <v>4391</v>
      </c>
      <c r="M2047" t="s">
        <v>4391</v>
      </c>
    </row>
    <row r="2048" spans="1:13" hidden="1" x14ac:dyDescent="0.25">
      <c r="A2048" t="str">
        <f>IF(ISNA(VLOOKUP(H2048,thru_backplane!$M$2:$M$901,1,FALSE)),"",1)</f>
        <v/>
      </c>
      <c r="B2048" t="str">
        <f>IF(A2048=1,VLOOKUP(H2048,thru_backplane!$M$2:$N$901,2,FALSE), "")</f>
        <v/>
      </c>
      <c r="F2048" t="s">
        <v>4391</v>
      </c>
      <c r="H2048" t="s">
        <v>6280</v>
      </c>
      <c r="I2048" t="s">
        <v>7422</v>
      </c>
      <c r="J2048" t="s">
        <v>4391</v>
      </c>
      <c r="K2048" t="s">
        <v>4391</v>
      </c>
      <c r="L2048" t="s">
        <v>4391</v>
      </c>
      <c r="M2048" t="s">
        <v>4391</v>
      </c>
    </row>
    <row r="2049" spans="1:13" hidden="1" x14ac:dyDescent="0.25">
      <c r="A2049" t="str">
        <f>IF(ISNA(VLOOKUP(H2049,thru_backplane!$M$2:$M$901,1,FALSE)),"",1)</f>
        <v/>
      </c>
      <c r="B2049" t="str">
        <f>IF(A2049=1,VLOOKUP(H2049,thru_backplane!$M$2:$N$901,2,FALSE), "")</f>
        <v/>
      </c>
      <c r="F2049" t="s">
        <v>4391</v>
      </c>
      <c r="H2049" t="s">
        <v>6281</v>
      </c>
      <c r="I2049" t="s">
        <v>7422</v>
      </c>
      <c r="J2049" t="s">
        <v>4391</v>
      </c>
      <c r="K2049" t="s">
        <v>4391</v>
      </c>
      <c r="L2049" t="s">
        <v>4391</v>
      </c>
      <c r="M2049" t="s">
        <v>4391</v>
      </c>
    </row>
    <row r="2050" spans="1:13" hidden="1" x14ac:dyDescent="0.25">
      <c r="A2050" t="str">
        <f>IF(ISNA(VLOOKUP(H2050,thru_backplane!$M$2:$M$901,1,FALSE)),"",1)</f>
        <v/>
      </c>
      <c r="B2050" t="str">
        <f>IF(A2050=1,VLOOKUP(H2050,thru_backplane!$M$2:$N$901,2,FALSE), "")</f>
        <v/>
      </c>
      <c r="F2050" t="s">
        <v>4391</v>
      </c>
      <c r="H2050" t="s">
        <v>6282</v>
      </c>
      <c r="I2050" t="s">
        <v>7422</v>
      </c>
      <c r="J2050" t="s">
        <v>4391</v>
      </c>
      <c r="K2050" t="s">
        <v>4391</v>
      </c>
      <c r="L2050" t="s">
        <v>4391</v>
      </c>
      <c r="M2050" t="s">
        <v>4391</v>
      </c>
    </row>
    <row r="2051" spans="1:13" hidden="1" x14ac:dyDescent="0.25">
      <c r="A2051" t="str">
        <f>IF(ISNA(VLOOKUP(H2051,thru_backplane!$M$2:$M$901,1,FALSE)),"",1)</f>
        <v/>
      </c>
      <c r="B2051" t="str">
        <f>IF(A2051=1,VLOOKUP(H2051,thru_backplane!$M$2:$N$901,2,FALSE), "")</f>
        <v/>
      </c>
      <c r="F2051" t="s">
        <v>4391</v>
      </c>
      <c r="H2051" t="s">
        <v>6283</v>
      </c>
      <c r="I2051" t="s">
        <v>7422</v>
      </c>
      <c r="J2051" t="s">
        <v>4391</v>
      </c>
      <c r="K2051" t="s">
        <v>4391</v>
      </c>
      <c r="L2051" t="s">
        <v>4391</v>
      </c>
      <c r="M2051" t="s">
        <v>4391</v>
      </c>
    </row>
    <row r="2052" spans="1:13" hidden="1" x14ac:dyDescent="0.25">
      <c r="A2052" t="str">
        <f>IF(ISNA(VLOOKUP(H2052,thru_backplane!$M$2:$M$901,1,FALSE)),"",1)</f>
        <v/>
      </c>
      <c r="B2052" t="str">
        <f>IF(A2052=1,VLOOKUP(H2052,thru_backplane!$M$2:$N$901,2,FALSE), "")</f>
        <v/>
      </c>
      <c r="F2052" t="s">
        <v>4391</v>
      </c>
      <c r="H2052" t="s">
        <v>6284</v>
      </c>
      <c r="I2052" t="s">
        <v>7422</v>
      </c>
      <c r="J2052" t="s">
        <v>4391</v>
      </c>
      <c r="K2052" t="s">
        <v>4391</v>
      </c>
      <c r="L2052" t="s">
        <v>4391</v>
      </c>
      <c r="M2052" t="s">
        <v>4391</v>
      </c>
    </row>
    <row r="2053" spans="1:13" hidden="1" x14ac:dyDescent="0.25">
      <c r="A2053" t="str">
        <f>IF(ISNA(VLOOKUP(H2053,thru_backplane!$M$2:$M$901,1,FALSE)),"",1)</f>
        <v/>
      </c>
      <c r="B2053" t="str">
        <f>IF(A2053=1,VLOOKUP(H2053,thru_backplane!$M$2:$N$901,2,FALSE), "")</f>
        <v/>
      </c>
      <c r="F2053" t="s">
        <v>4391</v>
      </c>
      <c r="H2053" t="s">
        <v>6285</v>
      </c>
      <c r="I2053" t="s">
        <v>7422</v>
      </c>
      <c r="J2053" t="s">
        <v>4391</v>
      </c>
      <c r="K2053" t="s">
        <v>4391</v>
      </c>
      <c r="L2053" t="s">
        <v>4391</v>
      </c>
      <c r="M2053" t="s">
        <v>4391</v>
      </c>
    </row>
    <row r="2054" spans="1:13" hidden="1" x14ac:dyDescent="0.25">
      <c r="A2054" t="str">
        <f>IF(ISNA(VLOOKUP(H2054,thru_backplane!$M$2:$M$901,1,FALSE)),"",1)</f>
        <v/>
      </c>
      <c r="B2054" t="str">
        <f>IF(A2054=1,VLOOKUP(H2054,thru_backplane!$M$2:$N$901,2,FALSE), "")</f>
        <v/>
      </c>
      <c r="F2054" t="s">
        <v>4391</v>
      </c>
      <c r="H2054" t="s">
        <v>6286</v>
      </c>
      <c r="I2054" t="s">
        <v>7422</v>
      </c>
      <c r="J2054" t="s">
        <v>4391</v>
      </c>
      <c r="K2054" t="s">
        <v>4391</v>
      </c>
      <c r="L2054" t="s">
        <v>4391</v>
      </c>
      <c r="M2054" t="s">
        <v>4391</v>
      </c>
    </row>
    <row r="2055" spans="1:13" hidden="1" x14ac:dyDescent="0.25">
      <c r="A2055" t="str">
        <f>IF(ISNA(VLOOKUP(H2055,thru_backplane!$M$2:$M$901,1,FALSE)),"",1)</f>
        <v/>
      </c>
      <c r="B2055" t="str">
        <f>IF(A2055=1,VLOOKUP(H2055,thru_backplane!$M$2:$N$901,2,FALSE), "")</f>
        <v/>
      </c>
      <c r="F2055" t="s">
        <v>4391</v>
      </c>
      <c r="H2055" t="s">
        <v>6287</v>
      </c>
      <c r="I2055" t="s">
        <v>7422</v>
      </c>
      <c r="J2055" t="s">
        <v>4391</v>
      </c>
      <c r="K2055" t="s">
        <v>4391</v>
      </c>
      <c r="L2055" t="s">
        <v>4391</v>
      </c>
      <c r="M2055" t="s">
        <v>4391</v>
      </c>
    </row>
    <row r="2056" spans="1:13" hidden="1" x14ac:dyDescent="0.25">
      <c r="A2056" t="str">
        <f>IF(ISNA(VLOOKUP(H2056,thru_backplane!$M$2:$M$901,1,FALSE)),"",1)</f>
        <v/>
      </c>
      <c r="B2056" t="str">
        <f>IF(A2056=1,VLOOKUP(H2056,thru_backplane!$M$2:$N$901,2,FALSE), "")</f>
        <v/>
      </c>
      <c r="F2056" t="s">
        <v>4391</v>
      </c>
      <c r="H2056" t="s">
        <v>6288</v>
      </c>
      <c r="I2056" t="s">
        <v>7422</v>
      </c>
      <c r="J2056" t="s">
        <v>4391</v>
      </c>
      <c r="K2056" t="s">
        <v>4391</v>
      </c>
      <c r="L2056" t="s">
        <v>4391</v>
      </c>
      <c r="M2056" t="s">
        <v>4391</v>
      </c>
    </row>
    <row r="2057" spans="1:13" hidden="1" x14ac:dyDescent="0.25">
      <c r="A2057" t="str">
        <f>IF(ISNA(VLOOKUP(H2057,thru_backplane!$M$2:$M$901,1,FALSE)),"",1)</f>
        <v/>
      </c>
      <c r="B2057" t="str">
        <f>IF(A2057=1,VLOOKUP(H2057,thru_backplane!$M$2:$N$901,2,FALSE), "")</f>
        <v/>
      </c>
      <c r="F2057" t="s">
        <v>4391</v>
      </c>
      <c r="H2057" t="s">
        <v>6289</v>
      </c>
      <c r="I2057" t="s">
        <v>7422</v>
      </c>
      <c r="J2057" t="s">
        <v>4391</v>
      </c>
      <c r="K2057" t="s">
        <v>4391</v>
      </c>
      <c r="L2057" t="s">
        <v>4391</v>
      </c>
      <c r="M2057" t="s">
        <v>4391</v>
      </c>
    </row>
    <row r="2058" spans="1:13" hidden="1" x14ac:dyDescent="0.25">
      <c r="A2058" t="str">
        <f>IF(ISNA(VLOOKUP(H2058,thru_backplane!$M$2:$M$901,1,FALSE)),"",1)</f>
        <v/>
      </c>
      <c r="B2058" t="str">
        <f>IF(A2058=1,VLOOKUP(H2058,thru_backplane!$M$2:$N$901,2,FALSE), "")</f>
        <v/>
      </c>
      <c r="F2058" t="s">
        <v>4391</v>
      </c>
      <c r="H2058" t="s">
        <v>6290</v>
      </c>
      <c r="I2058" t="s">
        <v>7422</v>
      </c>
      <c r="J2058" t="s">
        <v>4391</v>
      </c>
      <c r="K2058" t="s">
        <v>4391</v>
      </c>
      <c r="L2058" t="s">
        <v>4391</v>
      </c>
      <c r="M2058" t="s">
        <v>4391</v>
      </c>
    </row>
    <row r="2059" spans="1:13" hidden="1" x14ac:dyDescent="0.25">
      <c r="A2059" t="str">
        <f>IF(ISNA(VLOOKUP(H2059,thru_backplane!$M$2:$M$901,1,FALSE)),"",1)</f>
        <v/>
      </c>
      <c r="B2059" t="str">
        <f>IF(A2059=1,VLOOKUP(H2059,thru_backplane!$M$2:$N$901,2,FALSE), "")</f>
        <v/>
      </c>
      <c r="F2059" t="s">
        <v>4391</v>
      </c>
      <c r="H2059" t="s">
        <v>6291</v>
      </c>
      <c r="I2059" t="s">
        <v>7422</v>
      </c>
      <c r="J2059" t="s">
        <v>4391</v>
      </c>
      <c r="K2059" t="s">
        <v>4391</v>
      </c>
      <c r="L2059" t="s">
        <v>4391</v>
      </c>
      <c r="M2059" t="s">
        <v>4391</v>
      </c>
    </row>
    <row r="2060" spans="1:13" hidden="1" x14ac:dyDescent="0.25">
      <c r="A2060" t="str">
        <f>IF(ISNA(VLOOKUP(H2060,thru_backplane!$M$2:$M$901,1,FALSE)),"",1)</f>
        <v/>
      </c>
      <c r="B2060" t="str">
        <f>IF(A2060=1,VLOOKUP(H2060,thru_backplane!$M$2:$N$901,2,FALSE), "")</f>
        <v/>
      </c>
      <c r="F2060" t="s">
        <v>4391</v>
      </c>
      <c r="H2060" t="s">
        <v>6292</v>
      </c>
      <c r="I2060" t="s">
        <v>7422</v>
      </c>
      <c r="J2060" t="s">
        <v>4391</v>
      </c>
      <c r="K2060" t="s">
        <v>4391</v>
      </c>
      <c r="L2060" t="s">
        <v>4391</v>
      </c>
      <c r="M2060" t="s">
        <v>4391</v>
      </c>
    </row>
    <row r="2061" spans="1:13" hidden="1" x14ac:dyDescent="0.25">
      <c r="A2061" t="str">
        <f>IF(ISNA(VLOOKUP(H2061,thru_backplane!$M$2:$M$901,1,FALSE)),"",1)</f>
        <v/>
      </c>
      <c r="B2061" t="str">
        <f>IF(A2061=1,VLOOKUP(H2061,thru_backplane!$M$2:$N$901,2,FALSE), "")</f>
        <v/>
      </c>
      <c r="F2061" t="s">
        <v>4391</v>
      </c>
      <c r="H2061" t="s">
        <v>6293</v>
      </c>
      <c r="I2061" t="s">
        <v>7422</v>
      </c>
      <c r="J2061" t="s">
        <v>4391</v>
      </c>
      <c r="K2061" t="s">
        <v>4391</v>
      </c>
      <c r="L2061" t="s">
        <v>4391</v>
      </c>
      <c r="M2061" t="s">
        <v>4391</v>
      </c>
    </row>
    <row r="2062" spans="1:13" hidden="1" x14ac:dyDescent="0.25">
      <c r="A2062" t="str">
        <f>IF(ISNA(VLOOKUP(H2062,thru_backplane!$M$2:$M$901,1,FALSE)),"",1)</f>
        <v/>
      </c>
      <c r="B2062" t="str">
        <f>IF(A2062=1,VLOOKUP(H2062,thru_backplane!$M$2:$N$901,2,FALSE), "")</f>
        <v/>
      </c>
      <c r="F2062" t="s">
        <v>4391</v>
      </c>
      <c r="H2062" t="s">
        <v>6294</v>
      </c>
      <c r="I2062" t="s">
        <v>7422</v>
      </c>
      <c r="J2062" t="s">
        <v>4391</v>
      </c>
      <c r="K2062" t="s">
        <v>4391</v>
      </c>
      <c r="L2062" t="s">
        <v>4391</v>
      </c>
      <c r="M2062" t="s">
        <v>4391</v>
      </c>
    </row>
    <row r="2063" spans="1:13" hidden="1" x14ac:dyDescent="0.25">
      <c r="A2063" t="str">
        <f>IF(ISNA(VLOOKUP(H2063,thru_backplane!$M$2:$M$901,1,FALSE)),"",1)</f>
        <v/>
      </c>
      <c r="B2063" t="str">
        <f>IF(A2063=1,VLOOKUP(H2063,thru_backplane!$M$2:$N$901,2,FALSE), "")</f>
        <v/>
      </c>
      <c r="F2063" t="s">
        <v>4391</v>
      </c>
      <c r="H2063" t="s">
        <v>6295</v>
      </c>
      <c r="I2063" t="s">
        <v>7422</v>
      </c>
      <c r="J2063" t="s">
        <v>4391</v>
      </c>
      <c r="K2063" t="s">
        <v>4391</v>
      </c>
      <c r="L2063" t="s">
        <v>4391</v>
      </c>
      <c r="M2063" t="s">
        <v>4391</v>
      </c>
    </row>
    <row r="2064" spans="1:13" hidden="1" x14ac:dyDescent="0.25">
      <c r="A2064" t="str">
        <f>IF(ISNA(VLOOKUP(H2064,thru_backplane!$M$2:$M$901,1,FALSE)),"",1)</f>
        <v/>
      </c>
      <c r="B2064" t="str">
        <f>IF(A2064=1,VLOOKUP(H2064,thru_backplane!$M$2:$N$901,2,FALSE), "")</f>
        <v/>
      </c>
      <c r="F2064" t="s">
        <v>4391</v>
      </c>
      <c r="H2064" t="s">
        <v>6296</v>
      </c>
      <c r="I2064" t="s">
        <v>7422</v>
      </c>
      <c r="J2064" t="s">
        <v>4391</v>
      </c>
      <c r="K2064" t="s">
        <v>4391</v>
      </c>
      <c r="L2064" t="s">
        <v>4391</v>
      </c>
      <c r="M2064" t="s">
        <v>4391</v>
      </c>
    </row>
    <row r="2065" spans="1:13" hidden="1" x14ac:dyDescent="0.25">
      <c r="A2065" t="str">
        <f>IF(ISNA(VLOOKUP(H2065,thru_backplane!$M$2:$M$901,1,FALSE)),"",1)</f>
        <v/>
      </c>
      <c r="B2065" t="str">
        <f>IF(A2065=1,VLOOKUP(H2065,thru_backplane!$M$2:$N$901,2,FALSE), "")</f>
        <v/>
      </c>
      <c r="F2065" t="s">
        <v>4391</v>
      </c>
      <c r="H2065" t="s">
        <v>6297</v>
      </c>
      <c r="I2065" t="s">
        <v>7422</v>
      </c>
      <c r="J2065" t="s">
        <v>4391</v>
      </c>
      <c r="K2065" t="s">
        <v>4391</v>
      </c>
      <c r="L2065" t="s">
        <v>4391</v>
      </c>
      <c r="M2065" t="s">
        <v>4391</v>
      </c>
    </row>
    <row r="2066" spans="1:13" hidden="1" x14ac:dyDescent="0.25">
      <c r="A2066" t="str">
        <f>IF(ISNA(VLOOKUP(H2066,thru_backplane!$M$2:$M$901,1,FALSE)),"",1)</f>
        <v/>
      </c>
      <c r="B2066" t="str">
        <f>IF(A2066=1,VLOOKUP(H2066,thru_backplane!$M$2:$N$901,2,FALSE), "")</f>
        <v/>
      </c>
      <c r="F2066" t="s">
        <v>4391</v>
      </c>
      <c r="H2066" t="s">
        <v>6298</v>
      </c>
      <c r="I2066" t="s">
        <v>7422</v>
      </c>
      <c r="J2066" t="s">
        <v>4391</v>
      </c>
      <c r="K2066" t="s">
        <v>4391</v>
      </c>
      <c r="L2066" t="s">
        <v>4391</v>
      </c>
      <c r="M2066" t="s">
        <v>4391</v>
      </c>
    </row>
    <row r="2067" spans="1:13" hidden="1" x14ac:dyDescent="0.25">
      <c r="A2067" t="str">
        <f>IF(ISNA(VLOOKUP(H2067,thru_backplane!$M$2:$M$901,1,FALSE)),"",1)</f>
        <v/>
      </c>
      <c r="B2067" t="str">
        <f>IF(A2067=1,VLOOKUP(H2067,thru_backplane!$M$2:$N$901,2,FALSE), "")</f>
        <v/>
      </c>
      <c r="F2067" t="s">
        <v>4391</v>
      </c>
      <c r="H2067" t="s">
        <v>6299</v>
      </c>
      <c r="I2067" t="s">
        <v>7422</v>
      </c>
      <c r="J2067" t="s">
        <v>4391</v>
      </c>
      <c r="K2067" t="s">
        <v>4391</v>
      </c>
      <c r="L2067" t="s">
        <v>4391</v>
      </c>
      <c r="M2067" t="s">
        <v>4391</v>
      </c>
    </row>
    <row r="2068" spans="1:13" hidden="1" x14ac:dyDescent="0.25">
      <c r="A2068" t="str">
        <f>IF(ISNA(VLOOKUP(H2068,thru_backplane!$M$2:$M$901,1,FALSE)),"",1)</f>
        <v/>
      </c>
      <c r="B2068" t="str">
        <f>IF(A2068=1,VLOOKUP(H2068,thru_backplane!$M$2:$N$901,2,FALSE), "")</f>
        <v/>
      </c>
      <c r="F2068" t="s">
        <v>4391</v>
      </c>
      <c r="H2068" t="s">
        <v>6300</v>
      </c>
      <c r="I2068" t="s">
        <v>7422</v>
      </c>
      <c r="J2068" t="s">
        <v>4391</v>
      </c>
      <c r="K2068" t="s">
        <v>4391</v>
      </c>
      <c r="L2068" t="s">
        <v>4391</v>
      </c>
      <c r="M2068" t="s">
        <v>4391</v>
      </c>
    </row>
    <row r="2069" spans="1:13" hidden="1" x14ac:dyDescent="0.25">
      <c r="A2069" t="str">
        <f>IF(ISNA(VLOOKUP(H2069,thru_backplane!$M$2:$M$901,1,FALSE)),"",1)</f>
        <v/>
      </c>
      <c r="B2069" t="str">
        <f>IF(A2069=1,VLOOKUP(H2069,thru_backplane!$M$2:$N$901,2,FALSE), "")</f>
        <v/>
      </c>
      <c r="F2069" t="s">
        <v>4391</v>
      </c>
      <c r="H2069" t="s">
        <v>6301</v>
      </c>
      <c r="I2069" t="s">
        <v>7422</v>
      </c>
      <c r="J2069" t="s">
        <v>4391</v>
      </c>
      <c r="K2069" t="s">
        <v>4391</v>
      </c>
      <c r="L2069" t="s">
        <v>4391</v>
      </c>
      <c r="M2069" t="s">
        <v>4391</v>
      </c>
    </row>
    <row r="2070" spans="1:13" hidden="1" x14ac:dyDescent="0.25">
      <c r="A2070" t="str">
        <f>IF(ISNA(VLOOKUP(H2070,thru_backplane!$M$2:$M$901,1,FALSE)),"",1)</f>
        <v/>
      </c>
      <c r="B2070" t="str">
        <f>IF(A2070=1,VLOOKUP(H2070,thru_backplane!$M$2:$N$901,2,FALSE), "")</f>
        <v/>
      </c>
      <c r="F2070" t="s">
        <v>4391</v>
      </c>
      <c r="H2070" t="s">
        <v>6302</v>
      </c>
      <c r="I2070" t="s">
        <v>7422</v>
      </c>
      <c r="J2070" t="s">
        <v>4391</v>
      </c>
      <c r="K2070" t="s">
        <v>4391</v>
      </c>
      <c r="L2070" t="s">
        <v>4391</v>
      </c>
      <c r="M2070" t="s">
        <v>4391</v>
      </c>
    </row>
    <row r="2071" spans="1:13" hidden="1" x14ac:dyDescent="0.25">
      <c r="A2071" t="str">
        <f>IF(ISNA(VLOOKUP(H2071,thru_backplane!$M$2:$M$901,1,FALSE)),"",1)</f>
        <v/>
      </c>
      <c r="B2071" t="str">
        <f>IF(A2071=1,VLOOKUP(H2071,thru_backplane!$M$2:$N$901,2,FALSE), "")</f>
        <v/>
      </c>
      <c r="F2071" t="s">
        <v>4391</v>
      </c>
      <c r="H2071" t="s">
        <v>6303</v>
      </c>
      <c r="I2071" t="s">
        <v>7422</v>
      </c>
      <c r="J2071" t="s">
        <v>4391</v>
      </c>
      <c r="K2071" t="s">
        <v>4391</v>
      </c>
      <c r="L2071" t="s">
        <v>4391</v>
      </c>
      <c r="M2071" t="s">
        <v>4391</v>
      </c>
    </row>
    <row r="2072" spans="1:13" hidden="1" x14ac:dyDescent="0.25">
      <c r="A2072" t="str">
        <f>IF(ISNA(VLOOKUP(H2072,thru_backplane!$M$2:$M$901,1,FALSE)),"",1)</f>
        <v/>
      </c>
      <c r="B2072" t="str">
        <f>IF(A2072=1,VLOOKUP(H2072,thru_backplane!$M$2:$N$901,2,FALSE), "")</f>
        <v/>
      </c>
      <c r="F2072" t="s">
        <v>4391</v>
      </c>
      <c r="H2072" t="s">
        <v>6304</v>
      </c>
      <c r="I2072" t="s">
        <v>7422</v>
      </c>
      <c r="J2072" t="s">
        <v>4391</v>
      </c>
      <c r="K2072" t="s">
        <v>4391</v>
      </c>
      <c r="L2072" t="s">
        <v>4391</v>
      </c>
      <c r="M2072" t="s">
        <v>4391</v>
      </c>
    </row>
    <row r="2073" spans="1:13" hidden="1" x14ac:dyDescent="0.25">
      <c r="A2073" t="str">
        <f>IF(ISNA(VLOOKUP(H2073,thru_backplane!$M$2:$M$901,1,FALSE)),"",1)</f>
        <v/>
      </c>
      <c r="B2073" t="str">
        <f>IF(A2073=1,VLOOKUP(H2073,thru_backplane!$M$2:$N$901,2,FALSE), "")</f>
        <v/>
      </c>
      <c r="F2073" t="s">
        <v>4391</v>
      </c>
      <c r="H2073" t="s">
        <v>6305</v>
      </c>
      <c r="I2073" t="s">
        <v>7422</v>
      </c>
      <c r="J2073" t="s">
        <v>4391</v>
      </c>
      <c r="K2073" t="s">
        <v>4391</v>
      </c>
      <c r="L2073" t="s">
        <v>4391</v>
      </c>
      <c r="M2073" t="s">
        <v>4391</v>
      </c>
    </row>
    <row r="2074" spans="1:13" hidden="1" x14ac:dyDescent="0.25">
      <c r="A2074" t="str">
        <f>IF(ISNA(VLOOKUP(H2074,thru_backplane!$M$2:$M$901,1,FALSE)),"",1)</f>
        <v/>
      </c>
      <c r="B2074" t="str">
        <f>IF(A2074=1,VLOOKUP(H2074,thru_backplane!$M$2:$N$901,2,FALSE), "")</f>
        <v/>
      </c>
      <c r="F2074" t="s">
        <v>4391</v>
      </c>
      <c r="H2074" t="s">
        <v>6306</v>
      </c>
      <c r="I2074" t="s">
        <v>7422</v>
      </c>
      <c r="J2074" t="s">
        <v>4391</v>
      </c>
      <c r="K2074" t="s">
        <v>4391</v>
      </c>
      <c r="L2074" t="s">
        <v>4391</v>
      </c>
      <c r="M2074" t="s">
        <v>4391</v>
      </c>
    </row>
    <row r="2075" spans="1:13" hidden="1" x14ac:dyDescent="0.25">
      <c r="A2075" t="str">
        <f>IF(ISNA(VLOOKUP(H2075,thru_backplane!$M$2:$M$901,1,FALSE)),"",1)</f>
        <v/>
      </c>
      <c r="B2075" t="str">
        <f>IF(A2075=1,VLOOKUP(H2075,thru_backplane!$M$2:$N$901,2,FALSE), "")</f>
        <v/>
      </c>
      <c r="F2075" t="s">
        <v>4391</v>
      </c>
      <c r="H2075" t="s">
        <v>6307</v>
      </c>
      <c r="I2075" t="s">
        <v>7422</v>
      </c>
      <c r="J2075" t="s">
        <v>4391</v>
      </c>
      <c r="K2075" t="s">
        <v>4391</v>
      </c>
      <c r="L2075" t="s">
        <v>4391</v>
      </c>
      <c r="M2075" t="s">
        <v>4391</v>
      </c>
    </row>
    <row r="2076" spans="1:13" hidden="1" x14ac:dyDescent="0.25">
      <c r="A2076" t="str">
        <f>IF(ISNA(VLOOKUP(H2076,thru_backplane!$M$2:$M$901,1,FALSE)),"",1)</f>
        <v/>
      </c>
      <c r="B2076" t="str">
        <f>IF(A2076=1,VLOOKUP(H2076,thru_backplane!$M$2:$N$901,2,FALSE), "")</f>
        <v/>
      </c>
      <c r="F2076" t="s">
        <v>4391</v>
      </c>
      <c r="H2076" t="s">
        <v>6308</v>
      </c>
      <c r="I2076" t="s">
        <v>7422</v>
      </c>
      <c r="J2076" t="s">
        <v>4391</v>
      </c>
      <c r="K2076" t="s">
        <v>4391</v>
      </c>
      <c r="L2076" t="s">
        <v>4391</v>
      </c>
      <c r="M2076" t="s">
        <v>4391</v>
      </c>
    </row>
    <row r="2077" spans="1:13" hidden="1" x14ac:dyDescent="0.25">
      <c r="A2077" t="str">
        <f>IF(ISNA(VLOOKUP(H2077,thru_backplane!$M$2:$M$901,1,FALSE)),"",1)</f>
        <v/>
      </c>
      <c r="B2077" t="str">
        <f>IF(A2077=1,VLOOKUP(H2077,thru_backplane!$M$2:$N$901,2,FALSE), "")</f>
        <v/>
      </c>
      <c r="F2077" t="s">
        <v>4391</v>
      </c>
      <c r="H2077" t="s">
        <v>6309</v>
      </c>
      <c r="I2077" t="s">
        <v>7422</v>
      </c>
      <c r="J2077" t="s">
        <v>4391</v>
      </c>
      <c r="K2077" t="s">
        <v>4391</v>
      </c>
      <c r="L2077" t="s">
        <v>4391</v>
      </c>
      <c r="M2077" t="s">
        <v>4391</v>
      </c>
    </row>
    <row r="2078" spans="1:13" hidden="1" x14ac:dyDescent="0.25">
      <c r="A2078" t="str">
        <f>IF(ISNA(VLOOKUP(H2078,thru_backplane!$M$2:$M$901,1,FALSE)),"",1)</f>
        <v/>
      </c>
      <c r="B2078" t="str">
        <f>IF(A2078=1,VLOOKUP(H2078,thru_backplane!$M$2:$N$901,2,FALSE), "")</f>
        <v/>
      </c>
      <c r="F2078" t="s">
        <v>4391</v>
      </c>
      <c r="H2078" t="s">
        <v>6310</v>
      </c>
      <c r="I2078" t="s">
        <v>7422</v>
      </c>
      <c r="J2078" t="s">
        <v>4391</v>
      </c>
      <c r="K2078" t="s">
        <v>4391</v>
      </c>
      <c r="L2078" t="s">
        <v>4391</v>
      </c>
      <c r="M2078" t="s">
        <v>4391</v>
      </c>
    </row>
    <row r="2079" spans="1:13" hidden="1" x14ac:dyDescent="0.25">
      <c r="A2079" t="str">
        <f>IF(ISNA(VLOOKUP(H2079,thru_backplane!$M$2:$M$901,1,FALSE)),"",1)</f>
        <v/>
      </c>
      <c r="B2079" t="str">
        <f>IF(A2079=1,VLOOKUP(H2079,thru_backplane!$M$2:$N$901,2,FALSE), "")</f>
        <v/>
      </c>
      <c r="F2079" t="s">
        <v>4391</v>
      </c>
      <c r="H2079" t="s">
        <v>6311</v>
      </c>
      <c r="I2079" t="s">
        <v>7422</v>
      </c>
      <c r="J2079" t="s">
        <v>4391</v>
      </c>
      <c r="K2079" t="s">
        <v>4391</v>
      </c>
      <c r="L2079" t="s">
        <v>4391</v>
      </c>
      <c r="M2079" t="s">
        <v>4391</v>
      </c>
    </row>
    <row r="2080" spans="1:13" hidden="1" x14ac:dyDescent="0.25">
      <c r="A2080" t="str">
        <f>IF(ISNA(VLOOKUP(H2080,thru_backplane!$M$2:$M$901,1,FALSE)),"",1)</f>
        <v/>
      </c>
      <c r="B2080" t="str">
        <f>IF(A2080=1,VLOOKUP(H2080,thru_backplane!$M$2:$N$901,2,FALSE), "")</f>
        <v/>
      </c>
      <c r="F2080" t="s">
        <v>4391</v>
      </c>
      <c r="H2080" t="s">
        <v>6312</v>
      </c>
      <c r="I2080" t="s">
        <v>7422</v>
      </c>
      <c r="J2080" t="s">
        <v>4391</v>
      </c>
      <c r="K2080" t="s">
        <v>4391</v>
      </c>
      <c r="L2080" t="s">
        <v>4391</v>
      </c>
      <c r="M2080" t="s">
        <v>4391</v>
      </c>
    </row>
    <row r="2081" spans="1:13" hidden="1" x14ac:dyDescent="0.25">
      <c r="A2081" t="str">
        <f>IF(ISNA(VLOOKUP(H2081,thru_backplane!$M$2:$M$901,1,FALSE)),"",1)</f>
        <v/>
      </c>
      <c r="B2081" t="str">
        <f>IF(A2081=1,VLOOKUP(H2081,thru_backplane!$M$2:$N$901,2,FALSE), "")</f>
        <v/>
      </c>
      <c r="F2081" t="s">
        <v>4391</v>
      </c>
      <c r="H2081" t="s">
        <v>6313</v>
      </c>
      <c r="I2081" t="s">
        <v>7422</v>
      </c>
      <c r="J2081" t="s">
        <v>4391</v>
      </c>
      <c r="K2081" t="s">
        <v>4391</v>
      </c>
      <c r="L2081" t="s">
        <v>4391</v>
      </c>
      <c r="M2081" t="s">
        <v>4391</v>
      </c>
    </row>
    <row r="2082" spans="1:13" hidden="1" x14ac:dyDescent="0.25">
      <c r="A2082" t="str">
        <f>IF(ISNA(VLOOKUP(H2082,thru_backplane!$M$2:$M$901,1,FALSE)),"",1)</f>
        <v/>
      </c>
      <c r="B2082" t="str">
        <f>IF(A2082=1,VLOOKUP(H2082,thru_backplane!$M$2:$N$901,2,FALSE), "")</f>
        <v/>
      </c>
      <c r="F2082" t="s">
        <v>4391</v>
      </c>
      <c r="H2082" t="s">
        <v>6314</v>
      </c>
      <c r="I2082" t="s">
        <v>7422</v>
      </c>
      <c r="J2082" t="s">
        <v>4391</v>
      </c>
      <c r="K2082" t="s">
        <v>4391</v>
      </c>
      <c r="L2082" t="s">
        <v>4391</v>
      </c>
      <c r="M2082" t="s">
        <v>4391</v>
      </c>
    </row>
    <row r="2083" spans="1:13" hidden="1" x14ac:dyDescent="0.25">
      <c r="A2083" t="str">
        <f>IF(ISNA(VLOOKUP(H2083,thru_backplane!$M$2:$M$901,1,FALSE)),"",1)</f>
        <v/>
      </c>
      <c r="B2083" t="str">
        <f>IF(A2083=1,VLOOKUP(H2083,thru_backplane!$M$2:$N$901,2,FALSE), "")</f>
        <v/>
      </c>
      <c r="F2083" t="s">
        <v>4391</v>
      </c>
      <c r="H2083" t="s">
        <v>6315</v>
      </c>
      <c r="I2083" t="s">
        <v>7422</v>
      </c>
      <c r="J2083" t="s">
        <v>4391</v>
      </c>
      <c r="K2083" t="s">
        <v>4391</v>
      </c>
      <c r="L2083" t="s">
        <v>4391</v>
      </c>
      <c r="M2083" t="s">
        <v>4391</v>
      </c>
    </row>
    <row r="2084" spans="1:13" hidden="1" x14ac:dyDescent="0.25">
      <c r="A2084" t="str">
        <f>IF(ISNA(VLOOKUP(H2084,thru_backplane!$M$2:$M$901,1,FALSE)),"",1)</f>
        <v/>
      </c>
      <c r="B2084" t="str">
        <f>IF(A2084=1,VLOOKUP(H2084,thru_backplane!$M$2:$N$901,2,FALSE), "")</f>
        <v/>
      </c>
      <c r="F2084" t="s">
        <v>4391</v>
      </c>
      <c r="H2084" t="s">
        <v>6316</v>
      </c>
      <c r="I2084" t="s">
        <v>7422</v>
      </c>
      <c r="J2084" t="s">
        <v>4391</v>
      </c>
      <c r="K2084" t="s">
        <v>4391</v>
      </c>
      <c r="L2084" t="s">
        <v>4391</v>
      </c>
      <c r="M2084" t="s">
        <v>4391</v>
      </c>
    </row>
    <row r="2085" spans="1:13" hidden="1" x14ac:dyDescent="0.25">
      <c r="A2085" t="str">
        <f>IF(ISNA(VLOOKUP(H2085,thru_backplane!$M$2:$M$901,1,FALSE)),"",1)</f>
        <v/>
      </c>
      <c r="B2085" t="str">
        <f>IF(A2085=1,VLOOKUP(H2085,thru_backplane!$M$2:$N$901,2,FALSE), "")</f>
        <v/>
      </c>
      <c r="F2085" t="s">
        <v>4391</v>
      </c>
      <c r="H2085" t="s">
        <v>6317</v>
      </c>
      <c r="I2085" t="s">
        <v>7422</v>
      </c>
      <c r="J2085" t="s">
        <v>4391</v>
      </c>
      <c r="K2085" t="s">
        <v>4391</v>
      </c>
      <c r="L2085" t="s">
        <v>4391</v>
      </c>
      <c r="M2085" t="s">
        <v>4391</v>
      </c>
    </row>
    <row r="2086" spans="1:13" hidden="1" x14ac:dyDescent="0.25">
      <c r="A2086" t="str">
        <f>IF(ISNA(VLOOKUP(H2086,thru_backplane!$M$2:$M$901,1,FALSE)),"",1)</f>
        <v/>
      </c>
      <c r="B2086" t="str">
        <f>IF(A2086=1,VLOOKUP(H2086,thru_backplane!$M$2:$N$901,2,FALSE), "")</f>
        <v/>
      </c>
      <c r="F2086" t="s">
        <v>4391</v>
      </c>
      <c r="H2086" t="s">
        <v>6318</v>
      </c>
      <c r="I2086" t="s">
        <v>7422</v>
      </c>
      <c r="J2086" t="s">
        <v>4391</v>
      </c>
      <c r="K2086" t="s">
        <v>4391</v>
      </c>
      <c r="L2086" t="s">
        <v>4391</v>
      </c>
      <c r="M2086" t="s">
        <v>4391</v>
      </c>
    </row>
    <row r="2087" spans="1:13" hidden="1" x14ac:dyDescent="0.25">
      <c r="A2087" t="str">
        <f>IF(ISNA(VLOOKUP(H2087,thru_backplane!$M$2:$M$901,1,FALSE)),"",1)</f>
        <v/>
      </c>
      <c r="B2087" t="str">
        <f>IF(A2087=1,VLOOKUP(H2087,thru_backplane!$M$2:$N$901,2,FALSE), "")</f>
        <v/>
      </c>
      <c r="F2087" t="s">
        <v>4391</v>
      </c>
      <c r="H2087" t="s">
        <v>6319</v>
      </c>
      <c r="I2087" t="s">
        <v>7422</v>
      </c>
      <c r="J2087" t="s">
        <v>4391</v>
      </c>
      <c r="K2087" t="s">
        <v>4391</v>
      </c>
      <c r="L2087" t="s">
        <v>4391</v>
      </c>
      <c r="M2087" t="s">
        <v>4391</v>
      </c>
    </row>
    <row r="2088" spans="1:13" hidden="1" x14ac:dyDescent="0.25">
      <c r="A2088" t="str">
        <f>IF(ISNA(VLOOKUP(H2088,thru_backplane!$M$2:$M$901,1,FALSE)),"",1)</f>
        <v/>
      </c>
      <c r="B2088" t="str">
        <f>IF(A2088=1,VLOOKUP(H2088,thru_backplane!$M$2:$N$901,2,FALSE), "")</f>
        <v/>
      </c>
      <c r="F2088" t="s">
        <v>4391</v>
      </c>
      <c r="H2088" t="s">
        <v>6320</v>
      </c>
      <c r="I2088" t="s">
        <v>7422</v>
      </c>
      <c r="J2088" t="s">
        <v>4391</v>
      </c>
      <c r="K2088" t="s">
        <v>4391</v>
      </c>
      <c r="L2088" t="s">
        <v>4391</v>
      </c>
      <c r="M2088" t="s">
        <v>4391</v>
      </c>
    </row>
    <row r="2089" spans="1:13" hidden="1" x14ac:dyDescent="0.25">
      <c r="A2089" t="str">
        <f>IF(ISNA(VLOOKUP(H2089,thru_backplane!$M$2:$M$901,1,FALSE)),"",1)</f>
        <v/>
      </c>
      <c r="B2089" t="str">
        <f>IF(A2089=1,VLOOKUP(H2089,thru_backplane!$M$2:$N$901,2,FALSE), "")</f>
        <v/>
      </c>
      <c r="F2089" t="s">
        <v>4391</v>
      </c>
      <c r="H2089" t="s">
        <v>6321</v>
      </c>
      <c r="I2089" t="s">
        <v>7422</v>
      </c>
      <c r="J2089" t="s">
        <v>4391</v>
      </c>
      <c r="K2089" t="s">
        <v>4391</v>
      </c>
      <c r="L2089" t="s">
        <v>4391</v>
      </c>
      <c r="M2089" t="s">
        <v>4391</v>
      </c>
    </row>
    <row r="2090" spans="1:13" hidden="1" x14ac:dyDescent="0.25">
      <c r="A2090" t="str">
        <f>IF(ISNA(VLOOKUP(H2090,thru_backplane!$M$2:$M$901,1,FALSE)),"",1)</f>
        <v/>
      </c>
      <c r="B2090" t="str">
        <f>IF(A2090=1,VLOOKUP(H2090,thru_backplane!$M$2:$N$901,2,FALSE), "")</f>
        <v/>
      </c>
      <c r="F2090" t="s">
        <v>4391</v>
      </c>
      <c r="H2090" t="s">
        <v>6322</v>
      </c>
      <c r="I2090" t="s">
        <v>7422</v>
      </c>
      <c r="J2090" t="s">
        <v>4391</v>
      </c>
      <c r="K2090" t="s">
        <v>4391</v>
      </c>
      <c r="L2090" t="s">
        <v>4391</v>
      </c>
      <c r="M2090" t="s">
        <v>4391</v>
      </c>
    </row>
    <row r="2091" spans="1:13" hidden="1" x14ac:dyDescent="0.25">
      <c r="A2091" t="str">
        <f>IF(ISNA(VLOOKUP(H2091,thru_backplane!$M$2:$M$901,1,FALSE)),"",1)</f>
        <v/>
      </c>
      <c r="B2091" t="str">
        <f>IF(A2091=1,VLOOKUP(H2091,thru_backplane!$M$2:$N$901,2,FALSE), "")</f>
        <v/>
      </c>
      <c r="F2091" t="s">
        <v>4391</v>
      </c>
      <c r="H2091" t="s">
        <v>6323</v>
      </c>
      <c r="I2091" t="s">
        <v>7422</v>
      </c>
      <c r="J2091" t="s">
        <v>4391</v>
      </c>
      <c r="K2091" t="s">
        <v>4391</v>
      </c>
      <c r="L2091" t="s">
        <v>4391</v>
      </c>
      <c r="M2091" t="s">
        <v>4391</v>
      </c>
    </row>
    <row r="2092" spans="1:13" hidden="1" x14ac:dyDescent="0.25">
      <c r="A2092" t="str">
        <f>IF(ISNA(VLOOKUP(H2092,thru_backplane!$M$2:$M$901,1,FALSE)),"",1)</f>
        <v/>
      </c>
      <c r="B2092" t="str">
        <f>IF(A2092=1,VLOOKUP(H2092,thru_backplane!$M$2:$N$901,2,FALSE), "")</f>
        <v/>
      </c>
      <c r="F2092" t="s">
        <v>4391</v>
      </c>
      <c r="H2092" t="s">
        <v>6324</v>
      </c>
      <c r="I2092" t="s">
        <v>7422</v>
      </c>
      <c r="J2092" t="s">
        <v>4391</v>
      </c>
      <c r="K2092" t="s">
        <v>4391</v>
      </c>
      <c r="L2092" t="s">
        <v>4391</v>
      </c>
      <c r="M2092" t="s">
        <v>4391</v>
      </c>
    </row>
    <row r="2093" spans="1:13" hidden="1" x14ac:dyDescent="0.25">
      <c r="A2093" t="str">
        <f>IF(ISNA(VLOOKUP(H2093,thru_backplane!$M$2:$M$901,1,FALSE)),"",1)</f>
        <v/>
      </c>
      <c r="B2093" t="str">
        <f>IF(A2093=1,VLOOKUP(H2093,thru_backplane!$M$2:$N$901,2,FALSE), "")</f>
        <v/>
      </c>
      <c r="F2093" t="s">
        <v>4391</v>
      </c>
      <c r="H2093" t="s">
        <v>6325</v>
      </c>
      <c r="I2093" t="s">
        <v>7422</v>
      </c>
      <c r="J2093" t="s">
        <v>4391</v>
      </c>
      <c r="K2093" t="s">
        <v>4391</v>
      </c>
      <c r="L2093" t="s">
        <v>4391</v>
      </c>
      <c r="M2093" t="s">
        <v>4391</v>
      </c>
    </row>
    <row r="2094" spans="1:13" hidden="1" x14ac:dyDescent="0.25">
      <c r="A2094" t="str">
        <f>IF(ISNA(VLOOKUP(H2094,thru_backplane!$M$2:$M$901,1,FALSE)),"",1)</f>
        <v/>
      </c>
      <c r="B2094" t="str">
        <f>IF(A2094=1,VLOOKUP(H2094,thru_backplane!$M$2:$N$901,2,FALSE), "")</f>
        <v/>
      </c>
      <c r="F2094" t="s">
        <v>4391</v>
      </c>
      <c r="H2094" t="s">
        <v>6326</v>
      </c>
      <c r="I2094" t="s">
        <v>7422</v>
      </c>
      <c r="J2094" t="s">
        <v>4391</v>
      </c>
      <c r="K2094" t="s">
        <v>4391</v>
      </c>
      <c r="L2094" t="s">
        <v>4391</v>
      </c>
      <c r="M2094" t="s">
        <v>4391</v>
      </c>
    </row>
    <row r="2095" spans="1:13" hidden="1" x14ac:dyDescent="0.25">
      <c r="A2095" t="str">
        <f>IF(ISNA(VLOOKUP(H2095,thru_backplane!$M$2:$M$901,1,FALSE)),"",1)</f>
        <v/>
      </c>
      <c r="B2095" t="str">
        <f>IF(A2095=1,VLOOKUP(H2095,thru_backplane!$M$2:$N$901,2,FALSE), "")</f>
        <v/>
      </c>
      <c r="F2095" t="s">
        <v>4391</v>
      </c>
      <c r="H2095" t="s">
        <v>6327</v>
      </c>
      <c r="I2095" t="s">
        <v>7422</v>
      </c>
      <c r="J2095" t="s">
        <v>4391</v>
      </c>
      <c r="K2095" t="s">
        <v>4391</v>
      </c>
      <c r="L2095" t="s">
        <v>4391</v>
      </c>
      <c r="M2095" t="s">
        <v>4391</v>
      </c>
    </row>
    <row r="2096" spans="1:13" hidden="1" x14ac:dyDescent="0.25">
      <c r="A2096" t="str">
        <f>IF(ISNA(VLOOKUP(H2096,thru_backplane!$M$2:$M$901,1,FALSE)),"",1)</f>
        <v/>
      </c>
      <c r="B2096" t="str">
        <f>IF(A2096=1,VLOOKUP(H2096,thru_backplane!$M$2:$N$901,2,FALSE), "")</f>
        <v/>
      </c>
      <c r="F2096" t="s">
        <v>4391</v>
      </c>
      <c r="H2096" t="s">
        <v>6328</v>
      </c>
      <c r="I2096" t="s">
        <v>7422</v>
      </c>
      <c r="J2096" t="s">
        <v>4391</v>
      </c>
      <c r="K2096" t="s">
        <v>4391</v>
      </c>
      <c r="L2096" t="s">
        <v>4391</v>
      </c>
      <c r="M2096" t="s">
        <v>4391</v>
      </c>
    </row>
    <row r="2097" spans="1:13" hidden="1" x14ac:dyDescent="0.25">
      <c r="A2097" t="str">
        <f>IF(ISNA(VLOOKUP(H2097,thru_backplane!$M$2:$M$901,1,FALSE)),"",1)</f>
        <v/>
      </c>
      <c r="B2097" t="str">
        <f>IF(A2097=1,VLOOKUP(H2097,thru_backplane!$M$2:$N$901,2,FALSE), "")</f>
        <v/>
      </c>
      <c r="F2097" t="s">
        <v>4391</v>
      </c>
      <c r="H2097" t="s">
        <v>6329</v>
      </c>
      <c r="I2097" t="s">
        <v>7422</v>
      </c>
      <c r="J2097" t="s">
        <v>4391</v>
      </c>
      <c r="K2097" t="s">
        <v>4391</v>
      </c>
      <c r="L2097" t="s">
        <v>4391</v>
      </c>
      <c r="M2097" t="s">
        <v>4391</v>
      </c>
    </row>
    <row r="2098" spans="1:13" hidden="1" x14ac:dyDescent="0.25">
      <c r="A2098" t="str">
        <f>IF(ISNA(VLOOKUP(H2098,thru_backplane!$M$2:$M$901,1,FALSE)),"",1)</f>
        <v/>
      </c>
      <c r="B2098" t="str">
        <f>IF(A2098=1,VLOOKUP(H2098,thru_backplane!$M$2:$N$901,2,FALSE), "")</f>
        <v/>
      </c>
      <c r="F2098" t="s">
        <v>4391</v>
      </c>
      <c r="H2098" t="s">
        <v>6330</v>
      </c>
      <c r="I2098" t="s">
        <v>7422</v>
      </c>
      <c r="J2098" t="s">
        <v>4391</v>
      </c>
      <c r="K2098" t="s">
        <v>4391</v>
      </c>
      <c r="L2098" t="s">
        <v>4391</v>
      </c>
      <c r="M2098" t="s">
        <v>4391</v>
      </c>
    </row>
    <row r="2099" spans="1:13" hidden="1" x14ac:dyDescent="0.25">
      <c r="A2099" t="str">
        <f>IF(ISNA(VLOOKUP(H2099,thru_backplane!$M$2:$M$901,1,FALSE)),"",1)</f>
        <v/>
      </c>
      <c r="B2099" t="str">
        <f>IF(A2099=1,VLOOKUP(H2099,thru_backplane!$M$2:$N$901,2,FALSE), "")</f>
        <v/>
      </c>
      <c r="F2099" t="s">
        <v>4391</v>
      </c>
      <c r="H2099" t="s">
        <v>6331</v>
      </c>
      <c r="I2099" t="s">
        <v>7422</v>
      </c>
      <c r="J2099" t="s">
        <v>4391</v>
      </c>
      <c r="K2099" t="s">
        <v>4391</v>
      </c>
      <c r="L2099" t="s">
        <v>4391</v>
      </c>
      <c r="M2099" t="s">
        <v>4391</v>
      </c>
    </row>
    <row r="2100" spans="1:13" hidden="1" x14ac:dyDescent="0.25">
      <c r="A2100" t="str">
        <f>IF(ISNA(VLOOKUP(H2100,thru_backplane!$M$2:$M$901,1,FALSE)),"",1)</f>
        <v/>
      </c>
      <c r="B2100" t="str">
        <f>IF(A2100=1,VLOOKUP(H2100,thru_backplane!$M$2:$N$901,2,FALSE), "")</f>
        <v/>
      </c>
      <c r="F2100" t="s">
        <v>4391</v>
      </c>
      <c r="H2100" t="s">
        <v>6332</v>
      </c>
      <c r="I2100" t="s">
        <v>7422</v>
      </c>
      <c r="J2100" t="s">
        <v>4391</v>
      </c>
      <c r="K2100" t="s">
        <v>4391</v>
      </c>
      <c r="L2100" t="s">
        <v>4391</v>
      </c>
      <c r="M2100" t="s">
        <v>4391</v>
      </c>
    </row>
    <row r="2101" spans="1:13" hidden="1" x14ac:dyDescent="0.25">
      <c r="A2101" t="str">
        <f>IF(ISNA(VLOOKUP(H2101,thru_backplane!$M$2:$M$901,1,FALSE)),"",1)</f>
        <v/>
      </c>
      <c r="B2101" t="str">
        <f>IF(A2101=1,VLOOKUP(H2101,thru_backplane!$M$2:$N$901,2,FALSE), "")</f>
        <v/>
      </c>
      <c r="F2101" t="s">
        <v>4391</v>
      </c>
      <c r="H2101" t="s">
        <v>6333</v>
      </c>
      <c r="I2101" t="s">
        <v>7422</v>
      </c>
      <c r="J2101" t="s">
        <v>4391</v>
      </c>
      <c r="K2101" t="s">
        <v>4391</v>
      </c>
      <c r="L2101" t="s">
        <v>4391</v>
      </c>
      <c r="M2101" t="s">
        <v>4391</v>
      </c>
    </row>
    <row r="2102" spans="1:13" hidden="1" x14ac:dyDescent="0.25">
      <c r="A2102" t="str">
        <f>IF(ISNA(VLOOKUP(H2102,thru_backplane!$M$2:$M$901,1,FALSE)),"",1)</f>
        <v/>
      </c>
      <c r="B2102" t="str">
        <f>IF(A2102=1,VLOOKUP(H2102,thru_backplane!$M$2:$N$901,2,FALSE), "")</f>
        <v/>
      </c>
      <c r="F2102" t="s">
        <v>4391</v>
      </c>
      <c r="H2102" t="s">
        <v>6334</v>
      </c>
      <c r="I2102" t="s">
        <v>7422</v>
      </c>
      <c r="J2102" t="s">
        <v>4391</v>
      </c>
      <c r="K2102" t="s">
        <v>4391</v>
      </c>
      <c r="L2102" t="s">
        <v>4391</v>
      </c>
      <c r="M2102" t="s">
        <v>4391</v>
      </c>
    </row>
    <row r="2103" spans="1:13" hidden="1" x14ac:dyDescent="0.25">
      <c r="A2103" t="str">
        <f>IF(ISNA(VLOOKUP(H2103,thru_backplane!$M$2:$M$901,1,FALSE)),"",1)</f>
        <v/>
      </c>
      <c r="B2103" t="str">
        <f>IF(A2103=1,VLOOKUP(H2103,thru_backplane!$M$2:$N$901,2,FALSE), "")</f>
        <v/>
      </c>
      <c r="F2103" t="s">
        <v>4391</v>
      </c>
      <c r="H2103" t="s">
        <v>6335</v>
      </c>
      <c r="I2103" t="s">
        <v>7422</v>
      </c>
      <c r="J2103" t="s">
        <v>4391</v>
      </c>
      <c r="K2103" t="s">
        <v>4391</v>
      </c>
      <c r="L2103" t="s">
        <v>4391</v>
      </c>
      <c r="M2103" t="s">
        <v>4391</v>
      </c>
    </row>
    <row r="2104" spans="1:13" hidden="1" x14ac:dyDescent="0.25">
      <c r="A2104" t="str">
        <f>IF(ISNA(VLOOKUP(H2104,thru_backplane!$M$2:$M$901,1,FALSE)),"",1)</f>
        <v/>
      </c>
      <c r="B2104" t="str">
        <f>IF(A2104=1,VLOOKUP(H2104,thru_backplane!$M$2:$N$901,2,FALSE), "")</f>
        <v/>
      </c>
      <c r="F2104" t="s">
        <v>4391</v>
      </c>
      <c r="H2104" t="s">
        <v>6336</v>
      </c>
      <c r="I2104" t="s">
        <v>7422</v>
      </c>
      <c r="J2104" t="s">
        <v>4391</v>
      </c>
      <c r="K2104" t="s">
        <v>4391</v>
      </c>
      <c r="L2104" t="s">
        <v>4391</v>
      </c>
      <c r="M2104" t="s">
        <v>4391</v>
      </c>
    </row>
    <row r="2105" spans="1:13" hidden="1" x14ac:dyDescent="0.25">
      <c r="A2105" t="str">
        <f>IF(ISNA(VLOOKUP(H2105,thru_backplane!$M$2:$M$901,1,FALSE)),"",1)</f>
        <v/>
      </c>
      <c r="B2105" t="str">
        <f>IF(A2105=1,VLOOKUP(H2105,thru_backplane!$M$2:$N$901,2,FALSE), "")</f>
        <v/>
      </c>
      <c r="F2105" t="s">
        <v>4391</v>
      </c>
      <c r="H2105" t="s">
        <v>6337</v>
      </c>
      <c r="I2105" t="s">
        <v>7422</v>
      </c>
      <c r="J2105" t="s">
        <v>4391</v>
      </c>
      <c r="K2105" t="s">
        <v>4391</v>
      </c>
      <c r="L2105" t="s">
        <v>4391</v>
      </c>
      <c r="M2105" t="s">
        <v>4391</v>
      </c>
    </row>
    <row r="2106" spans="1:13" hidden="1" x14ac:dyDescent="0.25">
      <c r="A2106" t="str">
        <f>IF(ISNA(VLOOKUP(H2106,thru_backplane!$M$2:$M$901,1,FALSE)),"",1)</f>
        <v/>
      </c>
      <c r="B2106" t="str">
        <f>IF(A2106=1,VLOOKUP(H2106,thru_backplane!$M$2:$N$901,2,FALSE), "")</f>
        <v/>
      </c>
      <c r="F2106" t="s">
        <v>4391</v>
      </c>
      <c r="H2106" t="s">
        <v>6338</v>
      </c>
      <c r="I2106" t="s">
        <v>7422</v>
      </c>
      <c r="J2106" t="s">
        <v>4391</v>
      </c>
      <c r="K2106" t="s">
        <v>4391</v>
      </c>
      <c r="L2106" t="s">
        <v>4391</v>
      </c>
      <c r="M2106" t="s">
        <v>4391</v>
      </c>
    </row>
    <row r="2107" spans="1:13" hidden="1" x14ac:dyDescent="0.25">
      <c r="A2107" t="str">
        <f>IF(ISNA(VLOOKUP(H2107,thru_backplane!$M$2:$M$901,1,FALSE)),"",1)</f>
        <v/>
      </c>
      <c r="B2107" t="str">
        <f>IF(A2107=1,VLOOKUP(H2107,thru_backplane!$M$2:$N$901,2,FALSE), "")</f>
        <v/>
      </c>
      <c r="F2107" t="s">
        <v>4391</v>
      </c>
      <c r="H2107" t="s">
        <v>6339</v>
      </c>
      <c r="I2107" t="s">
        <v>7422</v>
      </c>
      <c r="J2107" t="s">
        <v>4391</v>
      </c>
      <c r="K2107" t="s">
        <v>4391</v>
      </c>
      <c r="L2107" t="s">
        <v>4391</v>
      </c>
      <c r="M2107" t="s">
        <v>4391</v>
      </c>
    </row>
    <row r="2108" spans="1:13" hidden="1" x14ac:dyDescent="0.25">
      <c r="A2108" t="str">
        <f>IF(ISNA(VLOOKUP(H2108,thru_backplane!$M$2:$M$901,1,FALSE)),"",1)</f>
        <v/>
      </c>
      <c r="B2108" t="str">
        <f>IF(A2108=1,VLOOKUP(H2108,thru_backplane!$M$2:$N$901,2,FALSE), "")</f>
        <v/>
      </c>
      <c r="F2108" t="s">
        <v>4391</v>
      </c>
      <c r="H2108" t="s">
        <v>6340</v>
      </c>
      <c r="I2108" t="s">
        <v>7422</v>
      </c>
      <c r="J2108" t="s">
        <v>4391</v>
      </c>
      <c r="K2108" t="s">
        <v>4391</v>
      </c>
      <c r="L2108" t="s">
        <v>4391</v>
      </c>
      <c r="M2108" t="s">
        <v>4391</v>
      </c>
    </row>
    <row r="2109" spans="1:13" hidden="1" x14ac:dyDescent="0.25">
      <c r="A2109" t="str">
        <f>IF(ISNA(VLOOKUP(H2109,thru_backplane!$M$2:$M$901,1,FALSE)),"",1)</f>
        <v/>
      </c>
      <c r="B2109" t="str">
        <f>IF(A2109=1,VLOOKUP(H2109,thru_backplane!$M$2:$N$901,2,FALSE), "")</f>
        <v/>
      </c>
      <c r="F2109" t="s">
        <v>4391</v>
      </c>
      <c r="H2109" t="s">
        <v>6341</v>
      </c>
      <c r="I2109" t="s">
        <v>7422</v>
      </c>
      <c r="J2109" t="s">
        <v>4391</v>
      </c>
      <c r="K2109" t="s">
        <v>4391</v>
      </c>
      <c r="L2109" t="s">
        <v>4391</v>
      </c>
      <c r="M2109" t="s">
        <v>4391</v>
      </c>
    </row>
    <row r="2110" spans="1:13" hidden="1" x14ac:dyDescent="0.25">
      <c r="A2110" t="str">
        <f>IF(ISNA(VLOOKUP(H2110,thru_backplane!$M$2:$M$901,1,FALSE)),"",1)</f>
        <v/>
      </c>
      <c r="B2110" t="str">
        <f>IF(A2110=1,VLOOKUP(H2110,thru_backplane!$M$2:$N$901,2,FALSE), "")</f>
        <v/>
      </c>
      <c r="F2110" t="s">
        <v>4391</v>
      </c>
      <c r="H2110" t="s">
        <v>6342</v>
      </c>
      <c r="I2110" t="s">
        <v>7422</v>
      </c>
      <c r="J2110" t="s">
        <v>4391</v>
      </c>
      <c r="K2110" t="s">
        <v>4391</v>
      </c>
      <c r="L2110" t="s">
        <v>4391</v>
      </c>
      <c r="M2110" t="s">
        <v>4391</v>
      </c>
    </row>
    <row r="2111" spans="1:13" hidden="1" x14ac:dyDescent="0.25">
      <c r="A2111" t="str">
        <f>IF(ISNA(VLOOKUP(H2111,thru_backplane!$M$2:$M$901,1,FALSE)),"",1)</f>
        <v/>
      </c>
      <c r="B2111" t="str">
        <f>IF(A2111=1,VLOOKUP(H2111,thru_backplane!$M$2:$N$901,2,FALSE), "")</f>
        <v/>
      </c>
      <c r="F2111" t="s">
        <v>4391</v>
      </c>
      <c r="H2111" t="s">
        <v>6343</v>
      </c>
      <c r="I2111" t="s">
        <v>7422</v>
      </c>
      <c r="J2111" t="s">
        <v>4391</v>
      </c>
      <c r="K2111" t="s">
        <v>4391</v>
      </c>
      <c r="L2111" t="s">
        <v>4391</v>
      </c>
      <c r="M2111" t="s">
        <v>4391</v>
      </c>
    </row>
    <row r="2112" spans="1:13" hidden="1" x14ac:dyDescent="0.25">
      <c r="A2112" t="str">
        <f>IF(ISNA(VLOOKUP(H2112,thru_backplane!$M$2:$M$901,1,FALSE)),"",1)</f>
        <v/>
      </c>
      <c r="B2112" t="str">
        <f>IF(A2112=1,VLOOKUP(H2112,thru_backplane!$M$2:$N$901,2,FALSE), "")</f>
        <v/>
      </c>
      <c r="F2112" t="s">
        <v>4391</v>
      </c>
      <c r="H2112" t="s">
        <v>6344</v>
      </c>
      <c r="I2112" t="s">
        <v>7422</v>
      </c>
      <c r="J2112" t="s">
        <v>4391</v>
      </c>
      <c r="K2112" t="s">
        <v>4391</v>
      </c>
      <c r="L2112" t="s">
        <v>4391</v>
      </c>
      <c r="M2112" t="s">
        <v>4391</v>
      </c>
    </row>
    <row r="2113" spans="1:13" hidden="1" x14ac:dyDescent="0.25">
      <c r="A2113" t="str">
        <f>IF(ISNA(VLOOKUP(H2113,thru_backplane!$M$2:$M$901,1,FALSE)),"",1)</f>
        <v/>
      </c>
      <c r="B2113" t="str">
        <f>IF(A2113=1,VLOOKUP(H2113,thru_backplane!$M$2:$N$901,2,FALSE), "")</f>
        <v/>
      </c>
      <c r="F2113" t="s">
        <v>4391</v>
      </c>
      <c r="H2113" t="s">
        <v>6345</v>
      </c>
      <c r="I2113" t="s">
        <v>7422</v>
      </c>
      <c r="J2113" t="s">
        <v>4391</v>
      </c>
      <c r="K2113" t="s">
        <v>4391</v>
      </c>
      <c r="L2113" t="s">
        <v>4391</v>
      </c>
      <c r="M2113" t="s">
        <v>4391</v>
      </c>
    </row>
    <row r="2114" spans="1:13" hidden="1" x14ac:dyDescent="0.25">
      <c r="A2114" t="str">
        <f>IF(ISNA(VLOOKUP(H2114,thru_backplane!$M$2:$M$901,1,FALSE)),"",1)</f>
        <v/>
      </c>
      <c r="B2114" t="str">
        <f>IF(A2114=1,VLOOKUP(H2114,thru_backplane!$M$2:$N$901,2,FALSE), "")</f>
        <v/>
      </c>
      <c r="F2114" t="s">
        <v>4391</v>
      </c>
      <c r="H2114" t="s">
        <v>6346</v>
      </c>
      <c r="I2114" t="s">
        <v>7423</v>
      </c>
      <c r="J2114" t="s">
        <v>4391</v>
      </c>
      <c r="K2114" t="s">
        <v>4391</v>
      </c>
      <c r="L2114" t="s">
        <v>4391</v>
      </c>
      <c r="M2114" t="s">
        <v>4391</v>
      </c>
    </row>
    <row r="2115" spans="1:13" hidden="1" x14ac:dyDescent="0.25">
      <c r="A2115" t="str">
        <f>IF(ISNA(VLOOKUP(H2115,thru_backplane!$M$2:$M$901,1,FALSE)),"",1)</f>
        <v/>
      </c>
      <c r="B2115" t="str">
        <f>IF(A2115=1,VLOOKUP(H2115,thru_backplane!$M$2:$N$901,2,FALSE), "")</f>
        <v/>
      </c>
      <c r="F2115" t="s">
        <v>4391</v>
      </c>
      <c r="H2115" t="s">
        <v>6347</v>
      </c>
      <c r="I2115" t="s">
        <v>7424</v>
      </c>
      <c r="J2115" t="s">
        <v>4391</v>
      </c>
      <c r="K2115" t="s">
        <v>4391</v>
      </c>
      <c r="L2115" t="s">
        <v>4391</v>
      </c>
      <c r="M2115" t="s">
        <v>4391</v>
      </c>
    </row>
    <row r="2116" spans="1:13" hidden="1" x14ac:dyDescent="0.25">
      <c r="A2116" t="str">
        <f>IF(ISNA(VLOOKUP(H2116,thru_backplane!$M$2:$M$901,1,FALSE)),"",1)</f>
        <v/>
      </c>
      <c r="B2116" t="str">
        <f>IF(A2116=1,VLOOKUP(H2116,thru_backplane!$M$2:$N$901,2,FALSE), "")</f>
        <v/>
      </c>
      <c r="F2116" t="s">
        <v>4391</v>
      </c>
      <c r="H2116" t="s">
        <v>6348</v>
      </c>
      <c r="I2116" t="s">
        <v>7425</v>
      </c>
      <c r="J2116" t="s">
        <v>4391</v>
      </c>
      <c r="K2116" t="s">
        <v>4391</v>
      </c>
      <c r="L2116" t="s">
        <v>4391</v>
      </c>
      <c r="M2116" t="s">
        <v>4391</v>
      </c>
    </row>
    <row r="2117" spans="1:13" hidden="1" x14ac:dyDescent="0.25">
      <c r="A2117" t="str">
        <f>IF(ISNA(VLOOKUP(H2117,thru_backplane!$M$2:$M$901,1,FALSE)),"",1)</f>
        <v/>
      </c>
      <c r="B2117" t="str">
        <f>IF(A2117=1,VLOOKUP(H2117,thru_backplane!$M$2:$N$901,2,FALSE), "")</f>
        <v/>
      </c>
      <c r="F2117" t="s">
        <v>4391</v>
      </c>
      <c r="H2117" t="s">
        <v>4230</v>
      </c>
      <c r="I2117" t="s">
        <v>7425</v>
      </c>
      <c r="J2117" t="s">
        <v>4391</v>
      </c>
      <c r="K2117" t="s">
        <v>4391</v>
      </c>
      <c r="L2117" t="s">
        <v>4391</v>
      </c>
      <c r="M2117" t="s">
        <v>4391</v>
      </c>
    </row>
    <row r="2118" spans="1:13" hidden="1" x14ac:dyDescent="0.25">
      <c r="A2118" t="str">
        <f>IF(ISNA(VLOOKUP(H2118,thru_backplane!$M$2:$M$901,1,FALSE)),"",1)</f>
        <v/>
      </c>
      <c r="B2118" t="str">
        <f>IF(A2118=1,VLOOKUP(H2118,thru_backplane!$M$2:$N$901,2,FALSE), "")</f>
        <v/>
      </c>
      <c r="F2118" t="s">
        <v>4391</v>
      </c>
      <c r="H2118" t="s">
        <v>6349</v>
      </c>
      <c r="I2118" t="s">
        <v>7425</v>
      </c>
      <c r="J2118" t="s">
        <v>4391</v>
      </c>
      <c r="K2118" t="s">
        <v>4391</v>
      </c>
      <c r="L2118" t="s">
        <v>4391</v>
      </c>
      <c r="M2118" t="s">
        <v>4391</v>
      </c>
    </row>
    <row r="2119" spans="1:13" hidden="1" x14ac:dyDescent="0.25">
      <c r="A2119" t="str">
        <f>IF(ISNA(VLOOKUP(H2119,thru_backplane!$M$2:$M$901,1,FALSE)),"",1)</f>
        <v/>
      </c>
      <c r="B2119" t="str">
        <f>IF(A2119=1,VLOOKUP(H2119,thru_backplane!$M$2:$N$901,2,FALSE), "")</f>
        <v/>
      </c>
      <c r="F2119" t="s">
        <v>4391</v>
      </c>
      <c r="H2119" t="s">
        <v>4239</v>
      </c>
      <c r="I2119" t="s">
        <v>7425</v>
      </c>
      <c r="J2119" t="s">
        <v>4391</v>
      </c>
      <c r="K2119" t="s">
        <v>4391</v>
      </c>
      <c r="L2119" t="s">
        <v>4391</v>
      </c>
      <c r="M2119" t="s">
        <v>4391</v>
      </c>
    </row>
    <row r="2120" spans="1:13" hidden="1" x14ac:dyDescent="0.25">
      <c r="A2120" t="str">
        <f>IF(ISNA(VLOOKUP(H2120,thru_backplane!$M$2:$M$901,1,FALSE)),"",1)</f>
        <v/>
      </c>
      <c r="B2120" t="str">
        <f>IF(A2120=1,VLOOKUP(H2120,thru_backplane!$M$2:$N$901,2,FALSE), "")</f>
        <v/>
      </c>
      <c r="F2120" t="s">
        <v>4391</v>
      </c>
      <c r="H2120" t="s">
        <v>6350</v>
      </c>
      <c r="I2120" t="s">
        <v>7425</v>
      </c>
      <c r="J2120" t="s">
        <v>4391</v>
      </c>
      <c r="K2120" t="s">
        <v>4391</v>
      </c>
      <c r="L2120" t="s">
        <v>4391</v>
      </c>
      <c r="M2120" t="s">
        <v>4391</v>
      </c>
    </row>
    <row r="2121" spans="1:13" hidden="1" x14ac:dyDescent="0.25">
      <c r="A2121" t="str">
        <f>IF(ISNA(VLOOKUP(H2121,thru_backplane!$M$2:$M$901,1,FALSE)),"",1)</f>
        <v/>
      </c>
      <c r="B2121" t="str">
        <f>IF(A2121=1,VLOOKUP(H2121,thru_backplane!$M$2:$N$901,2,FALSE), "")</f>
        <v/>
      </c>
      <c r="F2121" t="s">
        <v>4391</v>
      </c>
      <c r="H2121" t="s">
        <v>4141</v>
      </c>
      <c r="I2121" t="s">
        <v>7426</v>
      </c>
      <c r="J2121" t="s">
        <v>4391</v>
      </c>
      <c r="K2121" t="s">
        <v>4391</v>
      </c>
      <c r="L2121" t="s">
        <v>4391</v>
      </c>
      <c r="M2121" t="s">
        <v>4391</v>
      </c>
    </row>
    <row r="2122" spans="1:13" hidden="1" x14ac:dyDescent="0.25">
      <c r="A2122" t="str">
        <f>IF(ISNA(VLOOKUP(H2122,thru_backplane!$M$2:$M$901,1,FALSE)),"",1)</f>
        <v/>
      </c>
      <c r="B2122" t="str">
        <f>IF(A2122=1,VLOOKUP(H2122,thru_backplane!$M$2:$N$901,2,FALSE), "")</f>
        <v/>
      </c>
      <c r="F2122" t="s">
        <v>4391</v>
      </c>
      <c r="H2122" t="s">
        <v>6351</v>
      </c>
      <c r="I2122" t="s">
        <v>7426</v>
      </c>
      <c r="J2122" t="s">
        <v>4391</v>
      </c>
      <c r="K2122" t="s">
        <v>4391</v>
      </c>
      <c r="L2122" t="s">
        <v>4391</v>
      </c>
      <c r="M2122" t="s">
        <v>4391</v>
      </c>
    </row>
    <row r="2123" spans="1:13" hidden="1" x14ac:dyDescent="0.25">
      <c r="A2123" t="str">
        <f>IF(ISNA(VLOOKUP(H2123,thru_backplane!$M$2:$M$901,1,FALSE)),"",1)</f>
        <v/>
      </c>
      <c r="B2123" t="str">
        <f>IF(A2123=1,VLOOKUP(H2123,thru_backplane!$M$2:$N$901,2,FALSE), "")</f>
        <v/>
      </c>
      <c r="F2123" t="s">
        <v>4391</v>
      </c>
      <c r="H2123" t="s">
        <v>6352</v>
      </c>
      <c r="I2123" t="s">
        <v>7426</v>
      </c>
      <c r="J2123" t="s">
        <v>4391</v>
      </c>
      <c r="K2123" t="s">
        <v>4391</v>
      </c>
      <c r="L2123" t="s">
        <v>4391</v>
      </c>
      <c r="M2123" t="s">
        <v>4391</v>
      </c>
    </row>
    <row r="2124" spans="1:13" hidden="1" x14ac:dyDescent="0.25">
      <c r="A2124" t="str">
        <f>IF(ISNA(VLOOKUP(H2124,thru_backplane!$M$2:$M$901,1,FALSE)),"",1)</f>
        <v/>
      </c>
      <c r="B2124" t="str">
        <f>IF(A2124=1,VLOOKUP(H2124,thru_backplane!$M$2:$N$901,2,FALSE), "")</f>
        <v/>
      </c>
      <c r="F2124" t="s">
        <v>4391</v>
      </c>
      <c r="H2124" t="s">
        <v>6353</v>
      </c>
      <c r="I2124" t="s">
        <v>7427</v>
      </c>
      <c r="J2124" t="s">
        <v>4391</v>
      </c>
      <c r="K2124" t="s">
        <v>4391</v>
      </c>
      <c r="L2124" t="s">
        <v>4391</v>
      </c>
      <c r="M2124" t="s">
        <v>4391</v>
      </c>
    </row>
    <row r="2125" spans="1:13" hidden="1" x14ac:dyDescent="0.25">
      <c r="A2125" t="str">
        <f>IF(ISNA(VLOOKUP(H2125,thru_backplane!$M$2:$M$901,1,FALSE)),"",1)</f>
        <v/>
      </c>
      <c r="B2125" t="str">
        <f>IF(A2125=1,VLOOKUP(H2125,thru_backplane!$M$2:$N$901,2,FALSE), "")</f>
        <v/>
      </c>
      <c r="F2125" t="s">
        <v>4391</v>
      </c>
      <c r="H2125" t="s">
        <v>6354</v>
      </c>
      <c r="I2125" t="s">
        <v>7427</v>
      </c>
      <c r="J2125" t="s">
        <v>4391</v>
      </c>
      <c r="K2125" t="s">
        <v>4391</v>
      </c>
      <c r="L2125" t="s">
        <v>4391</v>
      </c>
      <c r="M2125" t="s">
        <v>4391</v>
      </c>
    </row>
    <row r="2126" spans="1:13" hidden="1" x14ac:dyDescent="0.25">
      <c r="A2126" t="str">
        <f>IF(ISNA(VLOOKUP(H2126,thru_backplane!$M$2:$M$901,1,FALSE)),"",1)</f>
        <v/>
      </c>
      <c r="B2126" t="str">
        <f>IF(A2126=1,VLOOKUP(H2126,thru_backplane!$M$2:$N$901,2,FALSE), "")</f>
        <v/>
      </c>
      <c r="F2126" t="s">
        <v>4391</v>
      </c>
      <c r="H2126" t="s">
        <v>4140</v>
      </c>
      <c r="I2126" t="s">
        <v>7427</v>
      </c>
      <c r="J2126" t="s">
        <v>4391</v>
      </c>
      <c r="K2126" t="s">
        <v>4391</v>
      </c>
      <c r="L2126" t="s">
        <v>4391</v>
      </c>
      <c r="M2126" t="s">
        <v>4391</v>
      </c>
    </row>
    <row r="2127" spans="1:13" hidden="1" x14ac:dyDescent="0.25">
      <c r="A2127" t="str">
        <f>IF(ISNA(VLOOKUP(H2127,thru_backplane!$M$2:$M$901,1,FALSE)),"",1)</f>
        <v/>
      </c>
      <c r="B2127" t="str">
        <f>IF(A2127=1,VLOOKUP(H2127,thru_backplane!$M$2:$N$901,2,FALSE), "")</f>
        <v/>
      </c>
      <c r="F2127" t="s">
        <v>4391</v>
      </c>
      <c r="H2127" t="s">
        <v>4151</v>
      </c>
      <c r="I2127" t="s">
        <v>7427</v>
      </c>
      <c r="J2127" t="s">
        <v>4391</v>
      </c>
      <c r="K2127" t="s">
        <v>4391</v>
      </c>
      <c r="L2127" t="s">
        <v>4391</v>
      </c>
      <c r="M2127" t="s">
        <v>4391</v>
      </c>
    </row>
    <row r="2128" spans="1:13" hidden="1" x14ac:dyDescent="0.25">
      <c r="A2128" t="str">
        <f>IF(ISNA(VLOOKUP(H2128,thru_backplane!$M$2:$M$901,1,FALSE)),"",1)</f>
        <v/>
      </c>
      <c r="B2128" t="str">
        <f>IF(A2128=1,VLOOKUP(H2128,thru_backplane!$M$2:$N$901,2,FALSE), "")</f>
        <v/>
      </c>
      <c r="F2128" t="s">
        <v>4391</v>
      </c>
      <c r="H2128" t="s">
        <v>6355</v>
      </c>
      <c r="I2128" t="s">
        <v>7428</v>
      </c>
      <c r="J2128" t="s">
        <v>4391</v>
      </c>
      <c r="K2128" t="s">
        <v>4391</v>
      </c>
      <c r="L2128" t="s">
        <v>4391</v>
      </c>
      <c r="M2128" t="s">
        <v>4391</v>
      </c>
    </row>
    <row r="2129" spans="1:13" hidden="1" x14ac:dyDescent="0.25">
      <c r="A2129" t="str">
        <f>IF(ISNA(VLOOKUP(H2129,thru_backplane!$M$2:$M$901,1,FALSE)),"",1)</f>
        <v/>
      </c>
      <c r="B2129" t="str">
        <f>IF(A2129=1,VLOOKUP(H2129,thru_backplane!$M$2:$N$901,2,FALSE), "")</f>
        <v/>
      </c>
      <c r="F2129" t="s">
        <v>4391</v>
      </c>
      <c r="H2129" t="s">
        <v>6356</v>
      </c>
      <c r="I2129" t="s">
        <v>7428</v>
      </c>
      <c r="J2129" t="s">
        <v>4391</v>
      </c>
      <c r="K2129" t="s">
        <v>4391</v>
      </c>
      <c r="L2129" t="s">
        <v>4391</v>
      </c>
      <c r="M2129" t="s">
        <v>4391</v>
      </c>
    </row>
    <row r="2130" spans="1:13" hidden="1" x14ac:dyDescent="0.25">
      <c r="A2130" t="str">
        <f>IF(ISNA(VLOOKUP(H2130,thru_backplane!$M$2:$M$901,1,FALSE)),"",1)</f>
        <v/>
      </c>
      <c r="B2130" t="str">
        <f>IF(A2130=1,VLOOKUP(H2130,thru_backplane!$M$2:$N$901,2,FALSE), "")</f>
        <v/>
      </c>
      <c r="F2130" t="s">
        <v>4391</v>
      </c>
      <c r="H2130" t="s">
        <v>6357</v>
      </c>
      <c r="I2130" t="s">
        <v>7428</v>
      </c>
      <c r="J2130" t="s">
        <v>4391</v>
      </c>
      <c r="K2130" t="s">
        <v>4391</v>
      </c>
      <c r="L2130" t="s">
        <v>4391</v>
      </c>
      <c r="M2130" t="s">
        <v>4391</v>
      </c>
    </row>
    <row r="2131" spans="1:13" hidden="1" x14ac:dyDescent="0.25">
      <c r="A2131" t="str">
        <f>IF(ISNA(VLOOKUP(H2131,thru_backplane!$M$2:$M$901,1,FALSE)),"",1)</f>
        <v/>
      </c>
      <c r="B2131" t="str">
        <f>IF(A2131=1,VLOOKUP(H2131,thru_backplane!$M$2:$N$901,2,FALSE), "")</f>
        <v/>
      </c>
      <c r="F2131" t="s">
        <v>4391</v>
      </c>
      <c r="H2131" t="s">
        <v>6358</v>
      </c>
      <c r="I2131" t="s">
        <v>7429</v>
      </c>
      <c r="J2131" t="s">
        <v>4391</v>
      </c>
      <c r="K2131" t="s">
        <v>4391</v>
      </c>
      <c r="L2131" t="s">
        <v>4391</v>
      </c>
      <c r="M2131" t="s">
        <v>4391</v>
      </c>
    </row>
    <row r="2132" spans="1:13" hidden="1" x14ac:dyDescent="0.25">
      <c r="A2132" t="str">
        <f>IF(ISNA(VLOOKUP(H2132,thru_backplane!$M$2:$M$901,1,FALSE)),"",1)</f>
        <v/>
      </c>
      <c r="B2132" t="str">
        <f>IF(A2132=1,VLOOKUP(H2132,thru_backplane!$M$2:$N$901,2,FALSE), "")</f>
        <v/>
      </c>
      <c r="F2132" t="s">
        <v>4391</v>
      </c>
      <c r="H2132" t="s">
        <v>6359</v>
      </c>
      <c r="I2132" t="s">
        <v>7429</v>
      </c>
      <c r="J2132" t="s">
        <v>4391</v>
      </c>
      <c r="K2132" t="s">
        <v>4391</v>
      </c>
      <c r="L2132" t="s">
        <v>4391</v>
      </c>
      <c r="M2132" t="s">
        <v>4391</v>
      </c>
    </row>
    <row r="2133" spans="1:13" hidden="1" x14ac:dyDescent="0.25">
      <c r="A2133" t="str">
        <f>IF(ISNA(VLOOKUP(H2133,thru_backplane!$M$2:$M$901,1,FALSE)),"",1)</f>
        <v/>
      </c>
      <c r="B2133" t="str">
        <f>IF(A2133=1,VLOOKUP(H2133,thru_backplane!$M$2:$N$901,2,FALSE), "")</f>
        <v/>
      </c>
      <c r="F2133" t="s">
        <v>4391</v>
      </c>
      <c r="H2133" t="s">
        <v>4199</v>
      </c>
      <c r="I2133" t="s">
        <v>7429</v>
      </c>
      <c r="J2133" t="s">
        <v>4391</v>
      </c>
      <c r="K2133" t="s">
        <v>4391</v>
      </c>
      <c r="L2133" t="s">
        <v>4391</v>
      </c>
      <c r="M2133" t="s">
        <v>4391</v>
      </c>
    </row>
    <row r="2134" spans="1:13" hidden="1" x14ac:dyDescent="0.25">
      <c r="A2134" t="str">
        <f>IF(ISNA(VLOOKUP(H2134,thru_backplane!$M$2:$M$901,1,FALSE)),"",1)</f>
        <v/>
      </c>
      <c r="B2134" t="str">
        <f>IF(A2134=1,VLOOKUP(H2134,thru_backplane!$M$2:$N$901,2,FALSE), "")</f>
        <v/>
      </c>
      <c r="F2134" t="s">
        <v>4391</v>
      </c>
      <c r="H2134" t="s">
        <v>4188</v>
      </c>
      <c r="I2134" t="s">
        <v>7429</v>
      </c>
      <c r="J2134" t="s">
        <v>4391</v>
      </c>
      <c r="K2134" t="s">
        <v>4391</v>
      </c>
      <c r="L2134" t="s">
        <v>4391</v>
      </c>
      <c r="M2134" t="s">
        <v>4391</v>
      </c>
    </row>
    <row r="2135" spans="1:13" hidden="1" x14ac:dyDescent="0.25">
      <c r="A2135" t="str">
        <f>IF(ISNA(VLOOKUP(H2135,thru_backplane!$M$2:$M$901,1,FALSE)),"",1)</f>
        <v/>
      </c>
      <c r="B2135" t="str">
        <f>IF(A2135=1,VLOOKUP(H2135,thru_backplane!$M$2:$N$901,2,FALSE), "")</f>
        <v/>
      </c>
      <c r="F2135" t="s">
        <v>4391</v>
      </c>
      <c r="H2135" t="s">
        <v>4193</v>
      </c>
      <c r="I2135" t="s">
        <v>7429</v>
      </c>
      <c r="J2135" t="s">
        <v>4391</v>
      </c>
      <c r="K2135" t="s">
        <v>4391</v>
      </c>
      <c r="L2135" t="s">
        <v>4391</v>
      </c>
      <c r="M2135" t="s">
        <v>4391</v>
      </c>
    </row>
    <row r="2136" spans="1:13" hidden="1" x14ac:dyDescent="0.25">
      <c r="A2136" t="str">
        <f>IF(ISNA(VLOOKUP(H2136,thru_backplane!$M$2:$M$901,1,FALSE)),"",1)</f>
        <v/>
      </c>
      <c r="B2136" t="str">
        <f>IF(A2136=1,VLOOKUP(H2136,thru_backplane!$M$2:$N$901,2,FALSE), "")</f>
        <v/>
      </c>
      <c r="F2136" t="s">
        <v>4391</v>
      </c>
      <c r="H2136" t="s">
        <v>4195</v>
      </c>
      <c r="I2136" t="s">
        <v>7430</v>
      </c>
      <c r="J2136" t="s">
        <v>4391</v>
      </c>
      <c r="K2136" t="s">
        <v>4391</v>
      </c>
      <c r="L2136" t="s">
        <v>4391</v>
      </c>
      <c r="M2136" t="s">
        <v>4391</v>
      </c>
    </row>
    <row r="2137" spans="1:13" hidden="1" x14ac:dyDescent="0.25">
      <c r="A2137" t="str">
        <f>IF(ISNA(VLOOKUP(H2137,thru_backplane!$M$2:$M$901,1,FALSE)),"",1)</f>
        <v/>
      </c>
      <c r="B2137" t="str">
        <f>IF(A2137=1,VLOOKUP(H2137,thru_backplane!$M$2:$N$901,2,FALSE), "")</f>
        <v/>
      </c>
      <c r="F2137" t="s">
        <v>4391</v>
      </c>
      <c r="H2137" t="s">
        <v>4194</v>
      </c>
      <c r="I2137" t="s">
        <v>7430</v>
      </c>
      <c r="J2137" t="s">
        <v>4391</v>
      </c>
      <c r="K2137" t="s">
        <v>4391</v>
      </c>
      <c r="L2137" t="s">
        <v>4391</v>
      </c>
      <c r="M2137" t="s">
        <v>4391</v>
      </c>
    </row>
    <row r="2138" spans="1:13" hidden="1" x14ac:dyDescent="0.25">
      <c r="A2138" t="str">
        <f>IF(ISNA(VLOOKUP(H2138,thru_backplane!$M$2:$M$901,1,FALSE)),"",1)</f>
        <v/>
      </c>
      <c r="B2138" t="str">
        <f>IF(A2138=1,VLOOKUP(H2138,thru_backplane!$M$2:$N$901,2,FALSE), "")</f>
        <v/>
      </c>
      <c r="F2138" t="s">
        <v>4391</v>
      </c>
      <c r="H2138" t="s">
        <v>6360</v>
      </c>
      <c r="I2138" t="s">
        <v>7430</v>
      </c>
      <c r="J2138" t="s">
        <v>4391</v>
      </c>
      <c r="K2138" t="s">
        <v>4391</v>
      </c>
      <c r="L2138" t="s">
        <v>4391</v>
      </c>
      <c r="M2138" t="s">
        <v>4391</v>
      </c>
    </row>
    <row r="2139" spans="1:13" hidden="1" x14ac:dyDescent="0.25">
      <c r="A2139" t="str">
        <f>IF(ISNA(VLOOKUP(H2139,thru_backplane!$M$2:$M$901,1,FALSE)),"",1)</f>
        <v/>
      </c>
      <c r="B2139" t="str">
        <f>IF(A2139=1,VLOOKUP(H2139,thru_backplane!$M$2:$N$901,2,FALSE), "")</f>
        <v/>
      </c>
      <c r="F2139" t="s">
        <v>4391</v>
      </c>
      <c r="H2139" t="s">
        <v>6361</v>
      </c>
      <c r="I2139" t="s">
        <v>7430</v>
      </c>
      <c r="J2139" t="s">
        <v>4391</v>
      </c>
      <c r="K2139" t="s">
        <v>4391</v>
      </c>
      <c r="L2139" t="s">
        <v>4391</v>
      </c>
      <c r="M2139" t="s">
        <v>4391</v>
      </c>
    </row>
    <row r="2140" spans="1:13" hidden="1" x14ac:dyDescent="0.25">
      <c r="A2140" t="str">
        <f>IF(ISNA(VLOOKUP(H2140,thru_backplane!$M$2:$M$901,1,FALSE)),"",1)</f>
        <v/>
      </c>
      <c r="B2140" t="str">
        <f>IF(A2140=1,VLOOKUP(H2140,thru_backplane!$M$2:$N$901,2,FALSE), "")</f>
        <v/>
      </c>
      <c r="F2140" t="s">
        <v>4391</v>
      </c>
      <c r="H2140" t="s">
        <v>4135</v>
      </c>
      <c r="I2140" t="s">
        <v>7430</v>
      </c>
      <c r="J2140" t="s">
        <v>4391</v>
      </c>
      <c r="K2140" t="s">
        <v>4391</v>
      </c>
      <c r="L2140" t="s">
        <v>4391</v>
      </c>
      <c r="M2140" t="s">
        <v>4391</v>
      </c>
    </row>
    <row r="2141" spans="1:13" hidden="1" x14ac:dyDescent="0.25">
      <c r="A2141" t="str">
        <f>IF(ISNA(VLOOKUP(H2141,thru_backplane!$M$2:$M$901,1,FALSE)),"",1)</f>
        <v/>
      </c>
      <c r="B2141" t="str">
        <f>IF(A2141=1,VLOOKUP(H2141,thru_backplane!$M$2:$N$901,2,FALSE), "")</f>
        <v/>
      </c>
      <c r="F2141" t="s">
        <v>4391</v>
      </c>
      <c r="H2141" t="s">
        <v>6362</v>
      </c>
      <c r="I2141" t="s">
        <v>7430</v>
      </c>
      <c r="J2141" t="s">
        <v>4391</v>
      </c>
      <c r="K2141" t="s">
        <v>4391</v>
      </c>
      <c r="L2141" t="s">
        <v>4391</v>
      </c>
      <c r="M2141" t="s">
        <v>4391</v>
      </c>
    </row>
    <row r="2142" spans="1:13" hidden="1" x14ac:dyDescent="0.25">
      <c r="A2142" t="str">
        <f>IF(ISNA(VLOOKUP(H2142,thru_backplane!$M$2:$M$901,1,FALSE)),"",1)</f>
        <v/>
      </c>
      <c r="B2142" t="str">
        <f>IF(A2142=1,VLOOKUP(H2142,thru_backplane!$M$2:$N$901,2,FALSE), "")</f>
        <v/>
      </c>
      <c r="F2142" t="s">
        <v>4391</v>
      </c>
      <c r="H2142" t="s">
        <v>6363</v>
      </c>
      <c r="I2142" t="s">
        <v>7430</v>
      </c>
      <c r="J2142" t="s">
        <v>4391</v>
      </c>
      <c r="K2142" t="s">
        <v>4391</v>
      </c>
      <c r="L2142" t="s">
        <v>4391</v>
      </c>
      <c r="M2142" t="s">
        <v>4391</v>
      </c>
    </row>
    <row r="2143" spans="1:13" hidden="1" x14ac:dyDescent="0.25">
      <c r="A2143" t="str">
        <f>IF(ISNA(VLOOKUP(H2143,thru_backplane!$M$2:$M$901,1,FALSE)),"",1)</f>
        <v/>
      </c>
      <c r="B2143" t="str">
        <f>IF(A2143=1,VLOOKUP(H2143,thru_backplane!$M$2:$N$901,2,FALSE), "")</f>
        <v/>
      </c>
      <c r="F2143" t="s">
        <v>4391</v>
      </c>
      <c r="H2143" t="s">
        <v>4231</v>
      </c>
      <c r="I2143" t="s">
        <v>7430</v>
      </c>
      <c r="J2143" t="s">
        <v>4391</v>
      </c>
      <c r="K2143" t="s">
        <v>4391</v>
      </c>
      <c r="L2143" t="s">
        <v>4391</v>
      </c>
      <c r="M2143" t="s">
        <v>4391</v>
      </c>
    </row>
    <row r="2144" spans="1:13" hidden="1" x14ac:dyDescent="0.25">
      <c r="A2144" t="str">
        <f>IF(ISNA(VLOOKUP(H2144,thru_backplane!$M$2:$M$901,1,FALSE)),"",1)</f>
        <v/>
      </c>
      <c r="B2144" t="str">
        <f>IF(A2144=1,VLOOKUP(H2144,thru_backplane!$M$2:$N$901,2,FALSE), "")</f>
        <v/>
      </c>
      <c r="F2144" t="s">
        <v>4391</v>
      </c>
      <c r="H2144" t="s">
        <v>6364</v>
      </c>
      <c r="I2144" t="s">
        <v>7430</v>
      </c>
      <c r="J2144" t="s">
        <v>4391</v>
      </c>
      <c r="K2144" t="s">
        <v>4391</v>
      </c>
      <c r="L2144" t="s">
        <v>4391</v>
      </c>
      <c r="M2144" t="s">
        <v>4391</v>
      </c>
    </row>
    <row r="2145" spans="1:13" hidden="1" x14ac:dyDescent="0.25">
      <c r="A2145" t="str">
        <f>IF(ISNA(VLOOKUP(H2145,thru_backplane!$M$2:$M$901,1,FALSE)),"",1)</f>
        <v/>
      </c>
      <c r="B2145" t="str">
        <f>IF(A2145=1,VLOOKUP(H2145,thru_backplane!$M$2:$N$901,2,FALSE), "")</f>
        <v/>
      </c>
      <c r="F2145" t="s">
        <v>4391</v>
      </c>
      <c r="H2145" t="s">
        <v>4134</v>
      </c>
      <c r="I2145" t="s">
        <v>7430</v>
      </c>
      <c r="J2145" t="s">
        <v>4391</v>
      </c>
      <c r="K2145" t="s">
        <v>4391</v>
      </c>
      <c r="L2145" t="s">
        <v>4391</v>
      </c>
      <c r="M2145" t="s">
        <v>4391</v>
      </c>
    </row>
    <row r="2146" spans="1:13" hidden="1" x14ac:dyDescent="0.25">
      <c r="A2146" t="str">
        <f>IF(ISNA(VLOOKUP(H2146,thru_backplane!$M$2:$M$901,1,FALSE)),"",1)</f>
        <v/>
      </c>
      <c r="B2146" t="str">
        <f>IF(A2146=1,VLOOKUP(H2146,thru_backplane!$M$2:$N$901,2,FALSE), "")</f>
        <v/>
      </c>
      <c r="F2146" t="s">
        <v>4391</v>
      </c>
      <c r="H2146" t="s">
        <v>6365</v>
      </c>
      <c r="I2146" t="s">
        <v>7430</v>
      </c>
      <c r="J2146" t="s">
        <v>4391</v>
      </c>
      <c r="K2146" t="s">
        <v>4391</v>
      </c>
      <c r="L2146" t="s">
        <v>4391</v>
      </c>
      <c r="M2146" t="s">
        <v>4391</v>
      </c>
    </row>
    <row r="2147" spans="1:13" hidden="1" x14ac:dyDescent="0.25">
      <c r="A2147" t="str">
        <f>IF(ISNA(VLOOKUP(H2147,thru_backplane!$M$2:$M$901,1,FALSE)),"",1)</f>
        <v/>
      </c>
      <c r="B2147" t="str">
        <f>IF(A2147=1,VLOOKUP(H2147,thru_backplane!$M$2:$N$901,2,FALSE), "")</f>
        <v/>
      </c>
      <c r="F2147" t="s">
        <v>4391</v>
      </c>
      <c r="H2147" t="s">
        <v>6366</v>
      </c>
      <c r="I2147" t="s">
        <v>7430</v>
      </c>
      <c r="J2147" t="s">
        <v>4391</v>
      </c>
      <c r="K2147" t="s">
        <v>4391</v>
      </c>
      <c r="L2147" t="s">
        <v>4391</v>
      </c>
      <c r="M2147" t="s">
        <v>4391</v>
      </c>
    </row>
    <row r="2148" spans="1:13" hidden="1" x14ac:dyDescent="0.25">
      <c r="A2148" t="str">
        <f>IF(ISNA(VLOOKUP(H2148,thru_backplane!$M$2:$M$901,1,FALSE)),"",1)</f>
        <v/>
      </c>
      <c r="B2148" t="str">
        <f>IF(A2148=1,VLOOKUP(H2148,thru_backplane!$M$2:$N$901,2,FALSE), "")</f>
        <v/>
      </c>
      <c r="F2148" t="s">
        <v>4391</v>
      </c>
      <c r="H2148" t="s">
        <v>6367</v>
      </c>
      <c r="I2148" t="s">
        <v>7430</v>
      </c>
      <c r="J2148" t="s">
        <v>4391</v>
      </c>
      <c r="K2148" t="s">
        <v>4391</v>
      </c>
      <c r="L2148" t="s">
        <v>4391</v>
      </c>
      <c r="M2148" t="s">
        <v>4391</v>
      </c>
    </row>
    <row r="2149" spans="1:13" hidden="1" x14ac:dyDescent="0.25">
      <c r="A2149" t="str">
        <f>IF(ISNA(VLOOKUP(H2149,thru_backplane!$M$2:$M$901,1,FALSE)),"",1)</f>
        <v/>
      </c>
      <c r="B2149" t="str">
        <f>IF(A2149=1,VLOOKUP(H2149,thru_backplane!$M$2:$N$901,2,FALSE), "")</f>
        <v/>
      </c>
      <c r="F2149" t="s">
        <v>4391</v>
      </c>
      <c r="H2149" t="s">
        <v>6368</v>
      </c>
      <c r="I2149" t="s">
        <v>7430</v>
      </c>
      <c r="J2149" t="s">
        <v>4391</v>
      </c>
      <c r="K2149" t="s">
        <v>4391</v>
      </c>
      <c r="L2149" t="s">
        <v>4391</v>
      </c>
      <c r="M2149" t="s">
        <v>4391</v>
      </c>
    </row>
    <row r="2150" spans="1:13" hidden="1" x14ac:dyDescent="0.25">
      <c r="A2150" t="str">
        <f>IF(ISNA(VLOOKUP(H2150,thru_backplane!$M$2:$M$901,1,FALSE)),"",1)</f>
        <v/>
      </c>
      <c r="B2150" t="str">
        <f>IF(A2150=1,VLOOKUP(H2150,thru_backplane!$M$2:$N$901,2,FALSE), "")</f>
        <v/>
      </c>
      <c r="F2150" t="s">
        <v>4391</v>
      </c>
      <c r="H2150" t="s">
        <v>6369</v>
      </c>
      <c r="I2150" t="s">
        <v>7430</v>
      </c>
      <c r="J2150" t="s">
        <v>4391</v>
      </c>
      <c r="K2150" t="s">
        <v>4391</v>
      </c>
      <c r="L2150" t="s">
        <v>4391</v>
      </c>
      <c r="M2150" t="s">
        <v>4391</v>
      </c>
    </row>
    <row r="2151" spans="1:13" hidden="1" x14ac:dyDescent="0.25">
      <c r="A2151" t="str">
        <f>IF(ISNA(VLOOKUP(H2151,thru_backplane!$M$2:$M$901,1,FALSE)),"",1)</f>
        <v/>
      </c>
      <c r="B2151" t="str">
        <f>IF(A2151=1,VLOOKUP(H2151,thru_backplane!$M$2:$N$901,2,FALSE), "")</f>
        <v/>
      </c>
      <c r="F2151" t="s">
        <v>4391</v>
      </c>
      <c r="H2151" t="s">
        <v>6370</v>
      </c>
      <c r="I2151" t="s">
        <v>7430</v>
      </c>
      <c r="J2151" t="s">
        <v>4391</v>
      </c>
      <c r="K2151" t="s">
        <v>4391</v>
      </c>
      <c r="L2151" t="s">
        <v>4391</v>
      </c>
      <c r="M2151" t="s">
        <v>4391</v>
      </c>
    </row>
    <row r="2152" spans="1:13" hidden="1" x14ac:dyDescent="0.25">
      <c r="A2152" t="str">
        <f>IF(ISNA(VLOOKUP(H2152,thru_backplane!$M$2:$M$901,1,FALSE)),"",1)</f>
        <v/>
      </c>
      <c r="B2152" t="str">
        <f>IF(A2152=1,VLOOKUP(H2152,thru_backplane!$M$2:$N$901,2,FALSE), "")</f>
        <v/>
      </c>
      <c r="F2152" t="s">
        <v>4391</v>
      </c>
      <c r="H2152" t="s">
        <v>6371</v>
      </c>
      <c r="I2152" t="s">
        <v>7430</v>
      </c>
      <c r="J2152" t="s">
        <v>4391</v>
      </c>
      <c r="K2152" t="s">
        <v>4391</v>
      </c>
      <c r="L2152" t="s">
        <v>4391</v>
      </c>
      <c r="M2152" t="s">
        <v>4391</v>
      </c>
    </row>
    <row r="2153" spans="1:13" hidden="1" x14ac:dyDescent="0.25">
      <c r="A2153" t="str">
        <f>IF(ISNA(VLOOKUP(H2153,thru_backplane!$M$2:$M$901,1,FALSE)),"",1)</f>
        <v/>
      </c>
      <c r="B2153" t="str">
        <f>IF(A2153=1,VLOOKUP(H2153,thru_backplane!$M$2:$N$901,2,FALSE), "")</f>
        <v/>
      </c>
      <c r="F2153" t="s">
        <v>4391</v>
      </c>
      <c r="H2153" t="s">
        <v>6372</v>
      </c>
      <c r="I2153" t="s">
        <v>7430</v>
      </c>
      <c r="J2153" t="s">
        <v>4391</v>
      </c>
      <c r="K2153" t="s">
        <v>4391</v>
      </c>
      <c r="L2153" t="s">
        <v>4391</v>
      </c>
      <c r="M2153" t="s">
        <v>4391</v>
      </c>
    </row>
    <row r="2156" spans="1:13" x14ac:dyDescent="0.25">
      <c r="I2156" s="21" t="s">
        <v>7636</v>
      </c>
    </row>
  </sheetData>
  <autoFilter ref="A1:M2153" xr:uid="{7CC2C242-6DD5-460B-9902-2A59CBDEC0ED}">
    <filterColumn colId="2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E13C-8848-4799-A7DF-B29C4DB2A3C0}">
  <sheetPr filterMode="1"/>
  <dimension ref="A1:C195"/>
  <sheetViews>
    <sheetView topLeftCell="A88" workbookViewId="0">
      <selection activeCell="C116" sqref="C116"/>
    </sheetView>
  </sheetViews>
  <sheetFormatPr defaultRowHeight="15" x14ac:dyDescent="0.25"/>
  <cols>
    <col min="2" max="2" width="18.7109375" bestFit="1" customWidth="1"/>
  </cols>
  <sheetData>
    <row r="1" spans="1:3" x14ac:dyDescent="0.25">
      <c r="A1" t="s">
        <v>7637</v>
      </c>
      <c r="B1" t="s">
        <v>7638</v>
      </c>
      <c r="C1" t="s">
        <v>7639</v>
      </c>
    </row>
    <row r="2" spans="1:3" hidden="1" x14ac:dyDescent="0.25">
      <c r="A2" t="s">
        <v>4385</v>
      </c>
      <c r="B2" t="s">
        <v>7606</v>
      </c>
      <c r="C2" t="str">
        <f>IF(ISNA(VLOOKUP(A2,pin_map!$B$557:$B$895,1,FALSE)),"",1)</f>
        <v/>
      </c>
    </row>
    <row r="3" spans="1:3" hidden="1" x14ac:dyDescent="0.25">
      <c r="A3" t="s">
        <v>4113</v>
      </c>
      <c r="B3" t="s">
        <v>7607</v>
      </c>
      <c r="C3" t="str">
        <f>IF(ISNA(VLOOKUP(A3,pin_map!$B$557:$B$895,1,FALSE)),"",1)</f>
        <v/>
      </c>
    </row>
    <row r="4" spans="1:3" x14ac:dyDescent="0.25">
      <c r="A4" t="s">
        <v>4114</v>
      </c>
      <c r="B4" t="s">
        <v>7445</v>
      </c>
      <c r="C4">
        <f>IF(ISNA(VLOOKUP(A4,pin_map!$B$557:$B$895,1,FALSE)),"",1)</f>
        <v>1</v>
      </c>
    </row>
    <row r="5" spans="1:3" x14ac:dyDescent="0.25">
      <c r="A5" t="s">
        <v>4115</v>
      </c>
      <c r="B5" t="s">
        <v>7446</v>
      </c>
      <c r="C5">
        <f>IF(ISNA(VLOOKUP(A5,pin_map!$B$557:$B$895,1,FALSE)),"",1)</f>
        <v>1</v>
      </c>
    </row>
    <row r="6" spans="1:3" x14ac:dyDescent="0.25">
      <c r="A6" t="s">
        <v>4116</v>
      </c>
      <c r="B6" t="s">
        <v>7447</v>
      </c>
      <c r="C6">
        <f>IF(ISNA(VLOOKUP(A6,pin_map!$B$557:$B$895,1,FALSE)),"",1)</f>
        <v>1</v>
      </c>
    </row>
    <row r="7" spans="1:3" x14ac:dyDescent="0.25">
      <c r="A7" t="s">
        <v>4117</v>
      </c>
      <c r="B7" t="s">
        <v>7448</v>
      </c>
      <c r="C7">
        <f>IF(ISNA(VLOOKUP(A7,pin_map!$B$557:$B$895,1,FALSE)),"",1)</f>
        <v>1</v>
      </c>
    </row>
    <row r="8" spans="1:3" x14ac:dyDescent="0.25">
      <c r="A8" t="s">
        <v>4118</v>
      </c>
      <c r="B8" t="s">
        <v>7449</v>
      </c>
      <c r="C8">
        <f>IF(ISNA(VLOOKUP(A8,pin_map!$B$557:$B$895,1,FALSE)),"",1)</f>
        <v>1</v>
      </c>
    </row>
    <row r="9" spans="1:3" x14ac:dyDescent="0.25">
      <c r="A9" t="s">
        <v>4119</v>
      </c>
      <c r="B9" t="s">
        <v>7450</v>
      </c>
      <c r="C9">
        <f>IF(ISNA(VLOOKUP(A9,pin_map!$B$557:$B$895,1,FALSE)),"",1)</f>
        <v>1</v>
      </c>
    </row>
    <row r="10" spans="1:3" x14ac:dyDescent="0.25">
      <c r="A10" t="s">
        <v>4120</v>
      </c>
      <c r="B10" t="s">
        <v>7451</v>
      </c>
      <c r="C10">
        <f>IF(ISNA(VLOOKUP(A10,pin_map!$B$557:$B$895,1,FALSE)),"",1)</f>
        <v>1</v>
      </c>
    </row>
    <row r="11" spans="1:3" x14ac:dyDescent="0.25">
      <c r="A11" t="s">
        <v>4121</v>
      </c>
      <c r="B11" t="s">
        <v>7452</v>
      </c>
      <c r="C11">
        <f>IF(ISNA(VLOOKUP(A11,pin_map!$B$557:$B$895,1,FALSE)),"",1)</f>
        <v>1</v>
      </c>
    </row>
    <row r="12" spans="1:3" x14ac:dyDescent="0.25">
      <c r="A12" t="s">
        <v>4122</v>
      </c>
      <c r="B12" t="s">
        <v>7453</v>
      </c>
      <c r="C12">
        <f>IF(ISNA(VLOOKUP(A12,pin_map!$B$557:$B$895,1,FALSE)),"",1)</f>
        <v>1</v>
      </c>
    </row>
    <row r="13" spans="1:3" x14ac:dyDescent="0.25">
      <c r="A13" t="s">
        <v>4123</v>
      </c>
      <c r="B13" t="s">
        <v>7454</v>
      </c>
      <c r="C13">
        <f>IF(ISNA(VLOOKUP(A13,pin_map!$B$557:$B$895,1,FALSE)),"",1)</f>
        <v>1</v>
      </c>
    </row>
    <row r="14" spans="1:3" x14ac:dyDescent="0.25">
      <c r="A14" t="s">
        <v>4124</v>
      </c>
      <c r="B14" t="s">
        <v>7455</v>
      </c>
      <c r="C14">
        <f>IF(ISNA(VLOOKUP(A14,pin_map!$B$557:$B$895,1,FALSE)),"",1)</f>
        <v>1</v>
      </c>
    </row>
    <row r="15" spans="1:3" x14ac:dyDescent="0.25">
      <c r="A15" t="s">
        <v>4125</v>
      </c>
      <c r="B15" t="s">
        <v>7456</v>
      </c>
      <c r="C15">
        <f>IF(ISNA(VLOOKUP(A15,pin_map!$B$557:$B$895,1,FALSE)),"",1)</f>
        <v>1</v>
      </c>
    </row>
    <row r="16" spans="1:3" x14ac:dyDescent="0.25">
      <c r="A16" t="s">
        <v>4126</v>
      </c>
      <c r="B16" t="s">
        <v>7457</v>
      </c>
      <c r="C16">
        <f>IF(ISNA(VLOOKUP(A16,pin_map!$B$557:$B$895,1,FALSE)),"",1)</f>
        <v>1</v>
      </c>
    </row>
    <row r="17" spans="1:3" x14ac:dyDescent="0.25">
      <c r="A17" t="s">
        <v>4127</v>
      </c>
      <c r="B17" t="s">
        <v>7458</v>
      </c>
      <c r="C17">
        <f>IF(ISNA(VLOOKUP(A17,pin_map!$B$557:$B$895,1,FALSE)),"",1)</f>
        <v>1</v>
      </c>
    </row>
    <row r="18" spans="1:3" x14ac:dyDescent="0.25">
      <c r="A18" t="s">
        <v>4128</v>
      </c>
      <c r="B18" t="s">
        <v>7459</v>
      </c>
      <c r="C18">
        <f>IF(ISNA(VLOOKUP(A18,pin_map!$B$557:$B$895,1,FALSE)),"",1)</f>
        <v>1</v>
      </c>
    </row>
    <row r="19" spans="1:3" x14ac:dyDescent="0.25">
      <c r="A19" t="s">
        <v>4129</v>
      </c>
      <c r="B19" t="s">
        <v>7460</v>
      </c>
      <c r="C19">
        <f>IF(ISNA(VLOOKUP(A19,pin_map!$B$557:$B$895,1,FALSE)),"",1)</f>
        <v>1</v>
      </c>
    </row>
    <row r="20" spans="1:3" x14ac:dyDescent="0.25">
      <c r="A20" t="s">
        <v>4130</v>
      </c>
      <c r="B20" t="s">
        <v>7608</v>
      </c>
      <c r="C20">
        <f>IF(ISNA(VLOOKUP(A20,pin_map!$B$557:$B$895,1,FALSE)),"",1)</f>
        <v>1</v>
      </c>
    </row>
    <row r="21" spans="1:3" x14ac:dyDescent="0.25">
      <c r="A21" t="s">
        <v>4131</v>
      </c>
      <c r="B21" t="s">
        <v>7609</v>
      </c>
      <c r="C21">
        <f>IF(ISNA(VLOOKUP(A21,pin_map!$B$557:$B$895,1,FALSE)),"",1)</f>
        <v>1</v>
      </c>
    </row>
    <row r="22" spans="1:3" x14ac:dyDescent="0.25">
      <c r="A22" t="s">
        <v>4132</v>
      </c>
      <c r="B22" t="s">
        <v>7461</v>
      </c>
      <c r="C22">
        <f>IF(ISNA(VLOOKUP(A22,pin_map!$B$557:$B$895,1,FALSE)),"",1)</f>
        <v>1</v>
      </c>
    </row>
    <row r="23" spans="1:3" x14ac:dyDescent="0.25">
      <c r="A23" t="s">
        <v>4133</v>
      </c>
      <c r="B23" t="s">
        <v>7462</v>
      </c>
      <c r="C23">
        <f>IF(ISNA(VLOOKUP(A23,pin_map!$B$557:$B$895,1,FALSE)),"",1)</f>
        <v>1</v>
      </c>
    </row>
    <row r="24" spans="1:3" x14ac:dyDescent="0.25">
      <c r="A24" t="s">
        <v>4134</v>
      </c>
      <c r="B24" t="s">
        <v>7435</v>
      </c>
      <c r="C24">
        <f>IF(ISNA(VLOOKUP(A24,pin_map!$B$557:$B$895,1,FALSE)),"",1)</f>
        <v>1</v>
      </c>
    </row>
    <row r="25" spans="1:3" x14ac:dyDescent="0.25">
      <c r="A25" t="s">
        <v>4135</v>
      </c>
      <c r="B25" t="s">
        <v>7436</v>
      </c>
      <c r="C25">
        <f>IF(ISNA(VLOOKUP(A25,pin_map!$B$557:$B$895,1,FALSE)),"",1)</f>
        <v>1</v>
      </c>
    </row>
    <row r="26" spans="1:3" x14ac:dyDescent="0.25">
      <c r="A26" t="s">
        <v>4136</v>
      </c>
      <c r="B26" t="s">
        <v>7441</v>
      </c>
      <c r="C26">
        <f>IF(ISNA(VLOOKUP(A26,pin_map!$B$557:$B$895,1,FALSE)),"",1)</f>
        <v>1</v>
      </c>
    </row>
    <row r="27" spans="1:3" x14ac:dyDescent="0.25">
      <c r="A27" t="s">
        <v>4137</v>
      </c>
      <c r="B27" t="s">
        <v>7442</v>
      </c>
      <c r="C27">
        <f>IF(ISNA(VLOOKUP(A27,pin_map!$B$557:$B$895,1,FALSE)),"",1)</f>
        <v>1</v>
      </c>
    </row>
    <row r="28" spans="1:3" x14ac:dyDescent="0.25">
      <c r="A28" t="s">
        <v>4138</v>
      </c>
      <c r="B28" t="s">
        <v>7443</v>
      </c>
      <c r="C28">
        <f>IF(ISNA(VLOOKUP(A28,pin_map!$B$557:$B$895,1,FALSE)),"",1)</f>
        <v>1</v>
      </c>
    </row>
    <row r="29" spans="1:3" x14ac:dyDescent="0.25">
      <c r="A29" t="s">
        <v>4139</v>
      </c>
      <c r="B29" t="s">
        <v>7444</v>
      </c>
      <c r="C29">
        <f>IF(ISNA(VLOOKUP(A29,pin_map!$B$557:$B$895,1,FALSE)),"",1)</f>
        <v>1</v>
      </c>
    </row>
    <row r="30" spans="1:3" x14ac:dyDescent="0.25">
      <c r="A30" t="s">
        <v>4140</v>
      </c>
      <c r="B30" t="s">
        <v>7437</v>
      </c>
      <c r="C30">
        <f>IF(ISNA(VLOOKUP(A30,pin_map!$B$557:$B$895,1,FALSE)),"",1)</f>
        <v>1</v>
      </c>
    </row>
    <row r="31" spans="1:3" x14ac:dyDescent="0.25">
      <c r="A31" t="s">
        <v>4141</v>
      </c>
      <c r="B31" t="s">
        <v>7438</v>
      </c>
      <c r="C31">
        <f>IF(ISNA(VLOOKUP(A31,pin_map!$B$557:$B$895,1,FALSE)),"",1)</f>
        <v>1</v>
      </c>
    </row>
    <row r="32" spans="1:3" x14ac:dyDescent="0.25">
      <c r="A32" t="s">
        <v>4142</v>
      </c>
      <c r="B32" t="s">
        <v>7439</v>
      </c>
      <c r="C32">
        <f>IF(ISNA(VLOOKUP(A32,pin_map!$B$557:$B$895,1,FALSE)),"",1)</f>
        <v>1</v>
      </c>
    </row>
    <row r="33" spans="1:3" x14ac:dyDescent="0.25">
      <c r="A33" t="s">
        <v>4143</v>
      </c>
      <c r="B33" t="s">
        <v>7440</v>
      </c>
      <c r="C33">
        <f>IF(ISNA(VLOOKUP(A33,pin_map!$B$557:$B$895,1,FALSE)),"",1)</f>
        <v>1</v>
      </c>
    </row>
    <row r="34" spans="1:3" hidden="1" x14ac:dyDescent="0.25">
      <c r="A34" t="s">
        <v>4144</v>
      </c>
      <c r="B34" t="s">
        <v>7610</v>
      </c>
      <c r="C34" t="str">
        <f>IF(ISNA(VLOOKUP(A34,pin_map!$B$557:$B$895,1,FALSE)),"",1)</f>
        <v/>
      </c>
    </row>
    <row r="35" spans="1:3" hidden="1" x14ac:dyDescent="0.25">
      <c r="A35" t="s">
        <v>4145</v>
      </c>
      <c r="B35" t="s">
        <v>7611</v>
      </c>
      <c r="C35" t="str">
        <f>IF(ISNA(VLOOKUP(A35,pin_map!$B$557:$B$895,1,FALSE)),"",1)</f>
        <v/>
      </c>
    </row>
    <row r="36" spans="1:3" hidden="1" x14ac:dyDescent="0.25">
      <c r="A36" t="s">
        <v>4146</v>
      </c>
      <c r="B36" t="s">
        <v>7467</v>
      </c>
      <c r="C36" t="str">
        <f>IF(ISNA(VLOOKUP(A36,pin_map!$B$557:$B$895,1,FALSE)),"",1)</f>
        <v/>
      </c>
    </row>
    <row r="37" spans="1:3" hidden="1" x14ac:dyDescent="0.25">
      <c r="A37" t="s">
        <v>4147</v>
      </c>
      <c r="B37" t="s">
        <v>7468</v>
      </c>
      <c r="C37" t="str">
        <f>IF(ISNA(VLOOKUP(A37,pin_map!$B$557:$B$895,1,FALSE)),"",1)</f>
        <v/>
      </c>
    </row>
    <row r="38" spans="1:3" hidden="1" x14ac:dyDescent="0.25">
      <c r="A38" t="s">
        <v>4148</v>
      </c>
      <c r="B38" t="s">
        <v>7469</v>
      </c>
      <c r="C38" t="str">
        <f>IF(ISNA(VLOOKUP(A38,pin_map!$B$557:$B$895,1,FALSE)),"",1)</f>
        <v/>
      </c>
    </row>
    <row r="39" spans="1:3" hidden="1" x14ac:dyDescent="0.25">
      <c r="A39" t="s">
        <v>4149</v>
      </c>
      <c r="B39" t="s">
        <v>7470</v>
      </c>
      <c r="C39" t="str">
        <f>IF(ISNA(VLOOKUP(A39,pin_map!$B$557:$B$895,1,FALSE)),"",1)</f>
        <v/>
      </c>
    </row>
    <row r="40" spans="1:3" hidden="1" x14ac:dyDescent="0.25">
      <c r="A40" t="s">
        <v>4150</v>
      </c>
      <c r="B40" t="s">
        <v>7471</v>
      </c>
      <c r="C40" t="str">
        <f>IF(ISNA(VLOOKUP(A40,pin_map!$B$557:$B$895,1,FALSE)),"",1)</f>
        <v/>
      </c>
    </row>
    <row r="41" spans="1:3" hidden="1" x14ac:dyDescent="0.25">
      <c r="A41" t="s">
        <v>4151</v>
      </c>
      <c r="B41" t="s">
        <v>7472</v>
      </c>
      <c r="C41" t="str">
        <f>IF(ISNA(VLOOKUP(A41,pin_map!$B$557:$B$895,1,FALSE)),"",1)</f>
        <v/>
      </c>
    </row>
    <row r="42" spans="1:3" hidden="1" x14ac:dyDescent="0.25">
      <c r="A42" t="s">
        <v>4152</v>
      </c>
      <c r="B42" t="s">
        <v>7473</v>
      </c>
      <c r="C42" t="str">
        <f>IF(ISNA(VLOOKUP(A42,pin_map!$B$557:$B$895,1,FALSE)),"",1)</f>
        <v/>
      </c>
    </row>
    <row r="43" spans="1:3" hidden="1" x14ac:dyDescent="0.25">
      <c r="A43" t="s">
        <v>4153</v>
      </c>
      <c r="B43" t="s">
        <v>7474</v>
      </c>
      <c r="C43" t="str">
        <f>IF(ISNA(VLOOKUP(A43,pin_map!$B$557:$B$895,1,FALSE)),"",1)</f>
        <v/>
      </c>
    </row>
    <row r="44" spans="1:3" x14ac:dyDescent="0.25">
      <c r="A44" t="s">
        <v>4154</v>
      </c>
      <c r="B44" t="s">
        <v>7463</v>
      </c>
      <c r="C44">
        <f>IF(ISNA(VLOOKUP(A44,pin_map!$B$557:$B$895,1,FALSE)),"",1)</f>
        <v>1</v>
      </c>
    </row>
    <row r="45" spans="1:3" x14ac:dyDescent="0.25">
      <c r="A45" t="s">
        <v>4155</v>
      </c>
      <c r="B45" t="s">
        <v>7464</v>
      </c>
      <c r="C45">
        <f>IF(ISNA(VLOOKUP(A45,pin_map!$B$557:$B$895,1,FALSE)),"",1)</f>
        <v>1</v>
      </c>
    </row>
    <row r="46" spans="1:3" x14ac:dyDescent="0.25">
      <c r="A46" t="s">
        <v>4156</v>
      </c>
      <c r="B46" t="s">
        <v>7465</v>
      </c>
      <c r="C46">
        <f>IF(ISNA(VLOOKUP(A46,pin_map!$B$557:$B$895,1,FALSE)),"",1)</f>
        <v>1</v>
      </c>
    </row>
    <row r="47" spans="1:3" x14ac:dyDescent="0.25">
      <c r="A47" t="s">
        <v>4157</v>
      </c>
      <c r="B47" t="s">
        <v>7466</v>
      </c>
      <c r="C47">
        <f>IF(ISNA(VLOOKUP(A47,pin_map!$B$557:$B$895,1,FALSE)),"",1)</f>
        <v>1</v>
      </c>
    </row>
    <row r="48" spans="1:3" hidden="1" x14ac:dyDescent="0.25">
      <c r="A48" t="s">
        <v>4158</v>
      </c>
      <c r="B48" t="s">
        <v>7475</v>
      </c>
      <c r="C48" t="str">
        <f>IF(ISNA(VLOOKUP(A48,pin_map!$B$557:$B$895,1,FALSE)),"",1)</f>
        <v/>
      </c>
    </row>
    <row r="49" spans="1:3" hidden="1" x14ac:dyDescent="0.25">
      <c r="A49" t="s">
        <v>4159</v>
      </c>
      <c r="B49" t="s">
        <v>7476</v>
      </c>
      <c r="C49" t="str">
        <f>IF(ISNA(VLOOKUP(A49,pin_map!$B$557:$B$895,1,FALSE)),"",1)</f>
        <v/>
      </c>
    </row>
    <row r="50" spans="1:3" hidden="1" x14ac:dyDescent="0.25">
      <c r="A50" t="s">
        <v>4160</v>
      </c>
      <c r="B50" t="s">
        <v>7477</v>
      </c>
      <c r="C50" t="str">
        <f>IF(ISNA(VLOOKUP(A50,pin_map!$B$557:$B$895,1,FALSE)),"",1)</f>
        <v/>
      </c>
    </row>
    <row r="51" spans="1:3" hidden="1" x14ac:dyDescent="0.25">
      <c r="A51" t="s">
        <v>4161</v>
      </c>
      <c r="B51" t="s">
        <v>7478</v>
      </c>
      <c r="C51" t="str">
        <f>IF(ISNA(VLOOKUP(A51,pin_map!$B$557:$B$895,1,FALSE)),"",1)</f>
        <v/>
      </c>
    </row>
    <row r="52" spans="1:3" hidden="1" x14ac:dyDescent="0.25">
      <c r="A52" t="s">
        <v>4162</v>
      </c>
      <c r="B52" t="s">
        <v>7479</v>
      </c>
      <c r="C52" t="str">
        <f>IF(ISNA(VLOOKUP(A52,pin_map!$B$557:$B$895,1,FALSE)),"",1)</f>
        <v/>
      </c>
    </row>
    <row r="53" spans="1:3" hidden="1" x14ac:dyDescent="0.25">
      <c r="A53" t="s">
        <v>4163</v>
      </c>
      <c r="B53" t="s">
        <v>7480</v>
      </c>
      <c r="C53" t="str">
        <f>IF(ISNA(VLOOKUP(A53,pin_map!$B$557:$B$895,1,FALSE)),"",1)</f>
        <v/>
      </c>
    </row>
    <row r="54" spans="1:3" hidden="1" x14ac:dyDescent="0.25">
      <c r="A54" t="s">
        <v>4164</v>
      </c>
      <c r="B54" t="s">
        <v>7481</v>
      </c>
      <c r="C54" t="str">
        <f>IF(ISNA(VLOOKUP(A54,pin_map!$B$557:$B$895,1,FALSE)),"",1)</f>
        <v/>
      </c>
    </row>
    <row r="55" spans="1:3" hidden="1" x14ac:dyDescent="0.25">
      <c r="A55" t="s">
        <v>4165</v>
      </c>
      <c r="B55" t="s">
        <v>7482</v>
      </c>
      <c r="C55" t="str">
        <f>IF(ISNA(VLOOKUP(A55,pin_map!$B$557:$B$895,1,FALSE)),"",1)</f>
        <v/>
      </c>
    </row>
    <row r="56" spans="1:3" x14ac:dyDescent="0.25">
      <c r="A56" t="s">
        <v>4166</v>
      </c>
      <c r="B56" t="s">
        <v>7497</v>
      </c>
      <c r="C56">
        <f>IF(ISNA(VLOOKUP(A56,pin_map!$B$557:$B$895,1,FALSE)),"",1)</f>
        <v>1</v>
      </c>
    </row>
    <row r="57" spans="1:3" x14ac:dyDescent="0.25">
      <c r="A57" t="s">
        <v>4167</v>
      </c>
      <c r="B57" t="s">
        <v>7498</v>
      </c>
      <c r="C57">
        <f>IF(ISNA(VLOOKUP(A57,pin_map!$B$557:$B$895,1,FALSE)),"",1)</f>
        <v>1</v>
      </c>
    </row>
    <row r="58" spans="1:3" x14ac:dyDescent="0.25">
      <c r="A58" t="s">
        <v>4168</v>
      </c>
      <c r="B58" t="s">
        <v>7499</v>
      </c>
      <c r="C58">
        <f>IF(ISNA(VLOOKUP(A58,pin_map!$B$557:$B$895,1,FALSE)),"",1)</f>
        <v>1</v>
      </c>
    </row>
    <row r="59" spans="1:3" x14ac:dyDescent="0.25">
      <c r="A59" t="s">
        <v>4169</v>
      </c>
      <c r="B59" t="s">
        <v>7500</v>
      </c>
      <c r="C59">
        <f>IF(ISNA(VLOOKUP(A59,pin_map!$B$557:$B$895,1,FALSE)),"",1)</f>
        <v>1</v>
      </c>
    </row>
    <row r="60" spans="1:3" x14ac:dyDescent="0.25">
      <c r="A60" t="s">
        <v>4170</v>
      </c>
      <c r="B60" t="s">
        <v>7501</v>
      </c>
      <c r="C60">
        <f>IF(ISNA(VLOOKUP(A60,pin_map!$B$557:$B$895,1,FALSE)),"",1)</f>
        <v>1</v>
      </c>
    </row>
    <row r="61" spans="1:3" x14ac:dyDescent="0.25">
      <c r="A61" t="s">
        <v>4171</v>
      </c>
      <c r="B61" t="s">
        <v>7502</v>
      </c>
      <c r="C61">
        <f>IF(ISNA(VLOOKUP(A61,pin_map!$B$557:$B$895,1,FALSE)),"",1)</f>
        <v>1</v>
      </c>
    </row>
    <row r="62" spans="1:3" x14ac:dyDescent="0.25">
      <c r="A62" t="s">
        <v>4172</v>
      </c>
      <c r="B62" t="s">
        <v>7503</v>
      </c>
      <c r="C62">
        <f>IF(ISNA(VLOOKUP(A62,pin_map!$B$557:$B$895,1,FALSE)),"",1)</f>
        <v>1</v>
      </c>
    </row>
    <row r="63" spans="1:3" x14ac:dyDescent="0.25">
      <c r="A63" t="s">
        <v>4173</v>
      </c>
      <c r="B63" t="s">
        <v>7504</v>
      </c>
      <c r="C63">
        <f>IF(ISNA(VLOOKUP(A63,pin_map!$B$557:$B$895,1,FALSE)),"",1)</f>
        <v>1</v>
      </c>
    </row>
    <row r="64" spans="1:3" x14ac:dyDescent="0.25">
      <c r="A64" t="s">
        <v>4174</v>
      </c>
      <c r="B64" t="s">
        <v>7505</v>
      </c>
      <c r="C64">
        <f>IF(ISNA(VLOOKUP(A64,pin_map!$B$557:$B$895,1,FALSE)),"",1)</f>
        <v>1</v>
      </c>
    </row>
    <row r="65" spans="1:3" x14ac:dyDescent="0.25">
      <c r="A65" t="s">
        <v>4175</v>
      </c>
      <c r="B65" t="s">
        <v>7506</v>
      </c>
      <c r="C65">
        <f>IF(ISNA(VLOOKUP(A65,pin_map!$B$557:$B$895,1,FALSE)),"",1)</f>
        <v>1</v>
      </c>
    </row>
    <row r="66" spans="1:3" x14ac:dyDescent="0.25">
      <c r="A66" t="s">
        <v>4176</v>
      </c>
      <c r="B66" t="s">
        <v>7507</v>
      </c>
      <c r="C66">
        <f>IF(ISNA(VLOOKUP(A66,pin_map!$B$557:$B$895,1,FALSE)),"",1)</f>
        <v>1</v>
      </c>
    </row>
    <row r="67" spans="1:3" x14ac:dyDescent="0.25">
      <c r="A67" t="s">
        <v>4177</v>
      </c>
      <c r="B67" t="s">
        <v>7508</v>
      </c>
      <c r="C67">
        <f>IF(ISNA(VLOOKUP(A67,pin_map!$B$557:$B$895,1,FALSE)),"",1)</f>
        <v>1</v>
      </c>
    </row>
    <row r="68" spans="1:3" x14ac:dyDescent="0.25">
      <c r="A68" t="s">
        <v>4178</v>
      </c>
      <c r="B68" t="s">
        <v>7509</v>
      </c>
      <c r="C68">
        <f>IF(ISNA(VLOOKUP(A68,pin_map!$B$557:$B$895,1,FALSE)),"",1)</f>
        <v>1</v>
      </c>
    </row>
    <row r="69" spans="1:3" x14ac:dyDescent="0.25">
      <c r="A69" t="s">
        <v>4179</v>
      </c>
      <c r="B69" t="s">
        <v>7510</v>
      </c>
      <c r="C69">
        <f>IF(ISNA(VLOOKUP(A69,pin_map!$B$557:$B$895,1,FALSE)),"",1)</f>
        <v>1</v>
      </c>
    </row>
    <row r="70" spans="1:3" x14ac:dyDescent="0.25">
      <c r="A70" t="s">
        <v>4180</v>
      </c>
      <c r="B70" t="s">
        <v>7511</v>
      </c>
      <c r="C70">
        <f>IF(ISNA(VLOOKUP(A70,pin_map!$B$557:$B$895,1,FALSE)),"",1)</f>
        <v>1</v>
      </c>
    </row>
    <row r="71" spans="1:3" x14ac:dyDescent="0.25">
      <c r="A71" t="s">
        <v>4181</v>
      </c>
      <c r="B71" t="s">
        <v>7512</v>
      </c>
      <c r="C71">
        <f>IF(ISNA(VLOOKUP(A71,pin_map!$B$557:$B$895,1,FALSE)),"",1)</f>
        <v>1</v>
      </c>
    </row>
    <row r="72" spans="1:3" x14ac:dyDescent="0.25">
      <c r="A72" t="s">
        <v>4182</v>
      </c>
      <c r="B72" t="s">
        <v>7513</v>
      </c>
      <c r="C72">
        <f>IF(ISNA(VLOOKUP(A72,pin_map!$B$557:$B$895,1,FALSE)),"",1)</f>
        <v>1</v>
      </c>
    </row>
    <row r="73" spans="1:3" x14ac:dyDescent="0.25">
      <c r="A73" t="s">
        <v>4183</v>
      </c>
      <c r="B73" t="s">
        <v>7514</v>
      </c>
      <c r="C73">
        <f>IF(ISNA(VLOOKUP(A73,pin_map!$B$557:$B$895,1,FALSE)),"",1)</f>
        <v>1</v>
      </c>
    </row>
    <row r="74" spans="1:3" x14ac:dyDescent="0.25">
      <c r="A74" t="s">
        <v>4184</v>
      </c>
      <c r="B74" t="s">
        <v>7515</v>
      </c>
      <c r="C74">
        <f>IF(ISNA(VLOOKUP(A74,pin_map!$B$557:$B$895,1,FALSE)),"",1)</f>
        <v>1</v>
      </c>
    </row>
    <row r="75" spans="1:3" x14ac:dyDescent="0.25">
      <c r="A75" t="s">
        <v>4185</v>
      </c>
      <c r="B75" t="s">
        <v>7516</v>
      </c>
      <c r="C75">
        <f>IF(ISNA(VLOOKUP(A75,pin_map!$B$557:$B$895,1,FALSE)),"",1)</f>
        <v>1</v>
      </c>
    </row>
    <row r="76" spans="1:3" x14ac:dyDescent="0.25">
      <c r="A76" t="s">
        <v>4186</v>
      </c>
      <c r="B76" t="s">
        <v>7517</v>
      </c>
      <c r="C76">
        <f>IF(ISNA(VLOOKUP(A76,pin_map!$B$557:$B$895,1,FALSE)),"",1)</f>
        <v>1</v>
      </c>
    </row>
    <row r="77" spans="1:3" x14ac:dyDescent="0.25">
      <c r="A77" t="s">
        <v>4187</v>
      </c>
      <c r="B77" t="s">
        <v>7518</v>
      </c>
      <c r="C77">
        <f>IF(ISNA(VLOOKUP(A77,pin_map!$B$557:$B$895,1,FALSE)),"",1)</f>
        <v>1</v>
      </c>
    </row>
    <row r="78" spans="1:3" x14ac:dyDescent="0.25">
      <c r="A78" t="s">
        <v>4188</v>
      </c>
      <c r="B78" t="s">
        <v>7485</v>
      </c>
      <c r="C78">
        <f>IF(ISNA(VLOOKUP(A78,pin_map!$B$557:$B$895,1,FALSE)),"",1)</f>
        <v>1</v>
      </c>
    </row>
    <row r="79" spans="1:3" x14ac:dyDescent="0.25">
      <c r="A79" t="s">
        <v>4189</v>
      </c>
      <c r="B79" t="s">
        <v>7486</v>
      </c>
      <c r="C79">
        <f>IF(ISNA(VLOOKUP(A79,pin_map!$B$557:$B$895,1,FALSE)),"",1)</f>
        <v>1</v>
      </c>
    </row>
    <row r="80" spans="1:3" x14ac:dyDescent="0.25">
      <c r="A80" t="s">
        <v>4190</v>
      </c>
      <c r="B80" t="s">
        <v>7487</v>
      </c>
      <c r="C80">
        <f>IF(ISNA(VLOOKUP(A80,pin_map!$B$557:$B$895,1,FALSE)),"",1)</f>
        <v>1</v>
      </c>
    </row>
    <row r="81" spans="1:3" x14ac:dyDescent="0.25">
      <c r="A81" t="s">
        <v>4191</v>
      </c>
      <c r="B81" t="s">
        <v>7488</v>
      </c>
      <c r="C81">
        <f>IF(ISNA(VLOOKUP(A81,pin_map!$B$557:$B$895,1,FALSE)),"",1)</f>
        <v>1</v>
      </c>
    </row>
    <row r="82" spans="1:3" x14ac:dyDescent="0.25">
      <c r="A82" t="s">
        <v>4192</v>
      </c>
      <c r="B82" t="s">
        <v>7489</v>
      </c>
      <c r="C82">
        <f>IF(ISNA(VLOOKUP(A82,pin_map!$B$557:$B$895,1,FALSE)),"",1)</f>
        <v>1</v>
      </c>
    </row>
    <row r="83" spans="1:3" x14ac:dyDescent="0.25">
      <c r="A83" t="s">
        <v>4193</v>
      </c>
      <c r="B83" t="s">
        <v>7490</v>
      </c>
      <c r="C83">
        <f>IF(ISNA(VLOOKUP(A83,pin_map!$B$557:$B$895,1,FALSE)),"",1)</f>
        <v>1</v>
      </c>
    </row>
    <row r="84" spans="1:3" x14ac:dyDescent="0.25">
      <c r="A84" t="s">
        <v>4194</v>
      </c>
      <c r="B84" t="s">
        <v>7491</v>
      </c>
      <c r="C84">
        <f>IF(ISNA(VLOOKUP(A84,pin_map!$B$557:$B$895,1,FALSE)),"",1)</f>
        <v>1</v>
      </c>
    </row>
    <row r="85" spans="1:3" x14ac:dyDescent="0.25">
      <c r="A85" t="s">
        <v>4195</v>
      </c>
      <c r="B85" t="s">
        <v>7492</v>
      </c>
      <c r="C85">
        <f>IF(ISNA(VLOOKUP(A85,pin_map!$B$557:$B$895,1,FALSE)),"",1)</f>
        <v>1</v>
      </c>
    </row>
    <row r="86" spans="1:3" x14ac:dyDescent="0.25">
      <c r="A86" t="s">
        <v>4196</v>
      </c>
      <c r="B86" t="s">
        <v>7493</v>
      </c>
      <c r="C86">
        <f>IF(ISNA(VLOOKUP(A86,pin_map!$B$557:$B$895,1,FALSE)),"",1)</f>
        <v>1</v>
      </c>
    </row>
    <row r="87" spans="1:3" x14ac:dyDescent="0.25">
      <c r="A87" t="s">
        <v>4197</v>
      </c>
      <c r="B87" t="s">
        <v>7494</v>
      </c>
      <c r="C87">
        <f>IF(ISNA(VLOOKUP(A87,pin_map!$B$557:$B$895,1,FALSE)),"",1)</f>
        <v>1</v>
      </c>
    </row>
    <row r="88" spans="1:3" x14ac:dyDescent="0.25">
      <c r="A88" t="s">
        <v>4198</v>
      </c>
      <c r="B88" t="s">
        <v>7483</v>
      </c>
      <c r="C88">
        <f>IF(ISNA(VLOOKUP(A88,pin_map!$B$557:$B$895,1,FALSE)),"",1)</f>
        <v>1</v>
      </c>
    </row>
    <row r="89" spans="1:3" x14ac:dyDescent="0.25">
      <c r="A89" t="s">
        <v>4199</v>
      </c>
      <c r="B89" t="s">
        <v>7484</v>
      </c>
      <c r="C89">
        <f>IF(ISNA(VLOOKUP(A89,pin_map!$B$557:$B$895,1,FALSE)),"",1)</f>
        <v>1</v>
      </c>
    </row>
    <row r="90" spans="1:3" x14ac:dyDescent="0.25">
      <c r="A90" t="s">
        <v>4200</v>
      </c>
      <c r="B90" t="s">
        <v>7495</v>
      </c>
      <c r="C90">
        <f>IF(ISNA(VLOOKUP(A90,pin_map!$B$557:$B$895,1,FALSE)),"",1)</f>
        <v>1</v>
      </c>
    </row>
    <row r="91" spans="1:3" x14ac:dyDescent="0.25">
      <c r="A91" t="s">
        <v>4201</v>
      </c>
      <c r="B91" t="s">
        <v>7496</v>
      </c>
      <c r="C91">
        <f>IF(ISNA(VLOOKUP(A91,pin_map!$B$557:$B$895,1,FALSE)),"",1)</f>
        <v>1</v>
      </c>
    </row>
    <row r="92" spans="1:3" hidden="1" x14ac:dyDescent="0.25">
      <c r="A92" t="s">
        <v>4202</v>
      </c>
      <c r="B92" t="s">
        <v>7612</v>
      </c>
      <c r="C92" t="str">
        <f>IF(ISNA(VLOOKUP(A92,pin_map!$B$557:$B$895,1,FALSE)),"",1)</f>
        <v/>
      </c>
    </row>
    <row r="93" spans="1:3" hidden="1" x14ac:dyDescent="0.25">
      <c r="A93" t="s">
        <v>4203</v>
      </c>
      <c r="B93" t="s">
        <v>7613</v>
      </c>
      <c r="C93" t="str">
        <f>IF(ISNA(VLOOKUP(A93,pin_map!$B$557:$B$895,1,FALSE)),"",1)</f>
        <v/>
      </c>
    </row>
    <row r="94" spans="1:3" hidden="1" x14ac:dyDescent="0.25">
      <c r="A94" t="s">
        <v>4204</v>
      </c>
      <c r="B94" t="s">
        <v>7614</v>
      </c>
      <c r="C94" t="str">
        <f>IF(ISNA(VLOOKUP(A94,pin_map!$B$557:$B$895,1,FALSE)),"",1)</f>
        <v/>
      </c>
    </row>
    <row r="95" spans="1:3" hidden="1" x14ac:dyDescent="0.25">
      <c r="A95" t="s">
        <v>4205</v>
      </c>
      <c r="B95" t="s">
        <v>7615</v>
      </c>
      <c r="C95" t="str">
        <f>IF(ISNA(VLOOKUP(A95,pin_map!$B$557:$B$895,1,FALSE)),"",1)</f>
        <v/>
      </c>
    </row>
    <row r="96" spans="1:3" x14ac:dyDescent="0.25">
      <c r="A96" t="s">
        <v>4206</v>
      </c>
      <c r="B96" t="s">
        <v>7539</v>
      </c>
      <c r="C96">
        <f>IF(ISNA(VLOOKUP(A96,pin_map!$B$557:$B$895,1,FALSE)),"",1)</f>
        <v>1</v>
      </c>
    </row>
    <row r="97" spans="1:3" x14ac:dyDescent="0.25">
      <c r="A97" t="s">
        <v>4207</v>
      </c>
      <c r="B97" t="s">
        <v>7540</v>
      </c>
      <c r="C97">
        <f>IF(ISNA(VLOOKUP(A97,pin_map!$B$557:$B$895,1,FALSE)),"",1)</f>
        <v>1</v>
      </c>
    </row>
    <row r="98" spans="1:3" x14ac:dyDescent="0.25">
      <c r="A98" t="s">
        <v>4208</v>
      </c>
      <c r="B98" t="s">
        <v>7541</v>
      </c>
      <c r="C98">
        <f>IF(ISNA(VLOOKUP(A98,pin_map!$B$557:$B$895,1,FALSE)),"",1)</f>
        <v>1</v>
      </c>
    </row>
    <row r="99" spans="1:3" x14ac:dyDescent="0.25">
      <c r="A99" t="s">
        <v>4209</v>
      </c>
      <c r="B99" t="s">
        <v>7542</v>
      </c>
      <c r="C99">
        <f>IF(ISNA(VLOOKUP(A99,pin_map!$B$557:$B$895,1,FALSE)),"",1)</f>
        <v>1</v>
      </c>
    </row>
    <row r="100" spans="1:3" x14ac:dyDescent="0.25">
      <c r="A100" t="s">
        <v>4210</v>
      </c>
      <c r="B100" t="s">
        <v>7543</v>
      </c>
      <c r="C100">
        <f>IF(ISNA(VLOOKUP(A100,pin_map!$B$557:$B$895,1,FALSE)),"",1)</f>
        <v>1</v>
      </c>
    </row>
    <row r="101" spans="1:3" x14ac:dyDescent="0.25">
      <c r="A101" t="s">
        <v>4211</v>
      </c>
      <c r="B101" t="s">
        <v>7544</v>
      </c>
      <c r="C101">
        <f>IF(ISNA(VLOOKUP(A101,pin_map!$B$557:$B$895,1,FALSE)),"",1)</f>
        <v>1</v>
      </c>
    </row>
    <row r="102" spans="1:3" x14ac:dyDescent="0.25">
      <c r="A102" t="s">
        <v>4212</v>
      </c>
      <c r="B102" t="s">
        <v>7545</v>
      </c>
      <c r="C102">
        <f>IF(ISNA(VLOOKUP(A102,pin_map!$B$557:$B$895,1,FALSE)),"",1)</f>
        <v>1</v>
      </c>
    </row>
    <row r="103" spans="1:3" x14ac:dyDescent="0.25">
      <c r="A103" t="s">
        <v>4213</v>
      </c>
      <c r="B103" t="s">
        <v>7546</v>
      </c>
      <c r="C103">
        <f>IF(ISNA(VLOOKUP(A103,pin_map!$B$557:$B$895,1,FALSE)),"",1)</f>
        <v>1</v>
      </c>
    </row>
    <row r="104" spans="1:3" x14ac:dyDescent="0.25">
      <c r="A104" t="s">
        <v>4214</v>
      </c>
      <c r="B104" t="s">
        <v>7547</v>
      </c>
      <c r="C104">
        <f>IF(ISNA(VLOOKUP(A104,pin_map!$B$557:$B$895,1,FALSE)),"",1)</f>
        <v>1</v>
      </c>
    </row>
    <row r="105" spans="1:3" x14ac:dyDescent="0.25">
      <c r="A105" t="s">
        <v>4215</v>
      </c>
      <c r="B105" t="s">
        <v>7548</v>
      </c>
      <c r="C105">
        <f>IF(ISNA(VLOOKUP(A105,pin_map!$B$557:$B$895,1,FALSE)),"",1)</f>
        <v>1</v>
      </c>
    </row>
    <row r="106" spans="1:3" x14ac:dyDescent="0.25">
      <c r="A106" t="s">
        <v>4216</v>
      </c>
      <c r="B106" t="s">
        <v>7551</v>
      </c>
      <c r="C106">
        <f>IF(ISNA(VLOOKUP(A106,pin_map!$B$557:$B$895,1,FALSE)),"",1)</f>
        <v>1</v>
      </c>
    </row>
    <row r="107" spans="1:3" x14ac:dyDescent="0.25">
      <c r="A107" t="s">
        <v>4217</v>
      </c>
      <c r="B107" t="s">
        <v>7552</v>
      </c>
      <c r="C107">
        <f>IF(ISNA(VLOOKUP(A107,pin_map!$B$557:$B$895,1,FALSE)),"",1)</f>
        <v>1</v>
      </c>
    </row>
    <row r="108" spans="1:3" x14ac:dyDescent="0.25">
      <c r="A108" t="s">
        <v>4218</v>
      </c>
      <c r="B108" t="s">
        <v>7553</v>
      </c>
      <c r="C108">
        <f>IF(ISNA(VLOOKUP(A108,pin_map!$B$557:$B$895,1,FALSE)),"",1)</f>
        <v>1</v>
      </c>
    </row>
    <row r="109" spans="1:3" x14ac:dyDescent="0.25">
      <c r="A109" t="s">
        <v>4219</v>
      </c>
      <c r="B109" t="s">
        <v>7554</v>
      </c>
      <c r="C109">
        <f>IF(ISNA(VLOOKUP(A109,pin_map!$B$557:$B$895,1,FALSE)),"",1)</f>
        <v>1</v>
      </c>
    </row>
    <row r="110" spans="1:3" x14ac:dyDescent="0.25">
      <c r="A110" t="s">
        <v>4220</v>
      </c>
      <c r="B110" t="s">
        <v>7555</v>
      </c>
      <c r="C110">
        <f>IF(ISNA(VLOOKUP(A110,pin_map!$B$557:$B$895,1,FALSE)),"",1)</f>
        <v>1</v>
      </c>
    </row>
    <row r="111" spans="1:3" x14ac:dyDescent="0.25">
      <c r="A111" t="s">
        <v>4221</v>
      </c>
      <c r="B111" t="s">
        <v>7556</v>
      </c>
      <c r="C111">
        <f>IF(ISNA(VLOOKUP(A111,pin_map!$B$557:$B$895,1,FALSE)),"",1)</f>
        <v>1</v>
      </c>
    </row>
    <row r="112" spans="1:3" x14ac:dyDescent="0.25">
      <c r="A112" t="s">
        <v>4222</v>
      </c>
      <c r="B112" t="s">
        <v>7557</v>
      </c>
      <c r="C112">
        <f>IF(ISNA(VLOOKUP(A112,pin_map!$B$557:$B$895,1,FALSE)),"",1)</f>
        <v>1</v>
      </c>
    </row>
    <row r="113" spans="1:3" x14ac:dyDescent="0.25">
      <c r="A113" t="s">
        <v>4223</v>
      </c>
      <c r="B113" t="s">
        <v>7558</v>
      </c>
      <c r="C113">
        <f>IF(ISNA(VLOOKUP(A113,pin_map!$B$557:$B$895,1,FALSE)),"",1)</f>
        <v>1</v>
      </c>
    </row>
    <row r="114" spans="1:3" x14ac:dyDescent="0.25">
      <c r="A114" t="s">
        <v>4224</v>
      </c>
      <c r="B114" t="s">
        <v>7559</v>
      </c>
      <c r="C114">
        <f>IF(ISNA(VLOOKUP(A114,pin_map!$B$557:$B$895,1,FALSE)),"",1)</f>
        <v>1</v>
      </c>
    </row>
    <row r="115" spans="1:3" x14ac:dyDescent="0.25">
      <c r="A115" t="s">
        <v>4225</v>
      </c>
      <c r="B115" t="s">
        <v>7560</v>
      </c>
      <c r="C115">
        <f>IF(ISNA(VLOOKUP(A115,pin_map!$B$557:$B$895,1,FALSE)),"",1)</f>
        <v>1</v>
      </c>
    </row>
    <row r="116" spans="1:3" x14ac:dyDescent="0.25">
      <c r="A116" t="s">
        <v>4226</v>
      </c>
      <c r="B116" t="s">
        <v>7561</v>
      </c>
      <c r="C116">
        <f>IF(ISNA(VLOOKUP(A116,pin_map!$B$557:$B$895,1,FALSE)),"",1)</f>
        <v>1</v>
      </c>
    </row>
    <row r="117" spans="1:3" x14ac:dyDescent="0.25">
      <c r="A117" t="s">
        <v>4227</v>
      </c>
      <c r="B117" t="s">
        <v>7562</v>
      </c>
      <c r="C117">
        <f>IF(ISNA(VLOOKUP(A117,pin_map!$B$557:$B$895,1,FALSE)),"",1)</f>
        <v>1</v>
      </c>
    </row>
    <row r="118" spans="1:3" x14ac:dyDescent="0.25">
      <c r="A118" t="s">
        <v>4228</v>
      </c>
      <c r="B118" t="s">
        <v>7549</v>
      </c>
      <c r="C118">
        <f>IF(ISNA(VLOOKUP(A118,pin_map!$B$557:$B$895,1,FALSE)),"",1)</f>
        <v>1</v>
      </c>
    </row>
    <row r="119" spans="1:3" x14ac:dyDescent="0.25">
      <c r="A119" t="s">
        <v>4229</v>
      </c>
      <c r="B119" t="s">
        <v>7550</v>
      </c>
      <c r="C119">
        <f>IF(ISNA(VLOOKUP(A119,pin_map!$B$557:$B$895,1,FALSE)),"",1)</f>
        <v>1</v>
      </c>
    </row>
    <row r="120" spans="1:3" x14ac:dyDescent="0.25">
      <c r="A120" t="s">
        <v>4230</v>
      </c>
      <c r="B120" t="s">
        <v>7525</v>
      </c>
      <c r="C120">
        <f>IF(ISNA(VLOOKUP(A120,pin_map!$B$557:$B$895,1,FALSE)),"",1)</f>
        <v>1</v>
      </c>
    </row>
    <row r="121" spans="1:3" x14ac:dyDescent="0.25">
      <c r="A121" t="s">
        <v>4231</v>
      </c>
      <c r="B121" t="s">
        <v>7526</v>
      </c>
      <c r="C121">
        <f>IF(ISNA(VLOOKUP(A121,pin_map!$B$557:$B$895,1,FALSE)),"",1)</f>
        <v>1</v>
      </c>
    </row>
    <row r="122" spans="1:3" x14ac:dyDescent="0.25">
      <c r="A122" t="s">
        <v>4232</v>
      </c>
      <c r="B122" t="s">
        <v>7527</v>
      </c>
      <c r="C122">
        <f>IF(ISNA(VLOOKUP(A122,pin_map!$B$557:$B$895,1,FALSE)),"",1)</f>
        <v>1</v>
      </c>
    </row>
    <row r="123" spans="1:3" x14ac:dyDescent="0.25">
      <c r="A123" t="s">
        <v>4233</v>
      </c>
      <c r="B123" t="s">
        <v>7528</v>
      </c>
      <c r="C123">
        <f>IF(ISNA(VLOOKUP(A123,pin_map!$B$557:$B$895,1,FALSE)),"",1)</f>
        <v>1</v>
      </c>
    </row>
    <row r="124" spans="1:3" x14ac:dyDescent="0.25">
      <c r="A124" t="s">
        <v>4234</v>
      </c>
      <c r="B124" t="s">
        <v>7529</v>
      </c>
      <c r="C124">
        <f>IF(ISNA(VLOOKUP(A124,pin_map!$B$557:$B$895,1,FALSE)),"",1)</f>
        <v>1</v>
      </c>
    </row>
    <row r="125" spans="1:3" x14ac:dyDescent="0.25">
      <c r="A125" t="s">
        <v>4235</v>
      </c>
      <c r="B125" t="s">
        <v>7530</v>
      </c>
      <c r="C125">
        <f>IF(ISNA(VLOOKUP(A125,pin_map!$B$557:$B$895,1,FALSE)),"",1)</f>
        <v>1</v>
      </c>
    </row>
    <row r="126" spans="1:3" x14ac:dyDescent="0.25">
      <c r="A126" t="s">
        <v>4236</v>
      </c>
      <c r="B126" t="s">
        <v>7531</v>
      </c>
      <c r="C126">
        <f>IF(ISNA(VLOOKUP(A126,pin_map!$B$557:$B$895,1,FALSE)),"",1)</f>
        <v>1</v>
      </c>
    </row>
    <row r="127" spans="1:3" x14ac:dyDescent="0.25">
      <c r="A127" t="s">
        <v>4237</v>
      </c>
      <c r="B127" t="s">
        <v>7532</v>
      </c>
      <c r="C127">
        <f>IF(ISNA(VLOOKUP(A127,pin_map!$B$557:$B$895,1,FALSE)),"",1)</f>
        <v>1</v>
      </c>
    </row>
    <row r="128" spans="1:3" x14ac:dyDescent="0.25">
      <c r="A128" t="s">
        <v>4238</v>
      </c>
      <c r="B128" t="s">
        <v>7533</v>
      </c>
      <c r="C128">
        <f>IF(ISNA(VLOOKUP(A128,pin_map!$B$557:$B$895,1,FALSE)),"",1)</f>
        <v>1</v>
      </c>
    </row>
    <row r="129" spans="1:3" x14ac:dyDescent="0.25">
      <c r="A129" t="s">
        <v>4239</v>
      </c>
      <c r="B129" t="s">
        <v>7534</v>
      </c>
      <c r="C129">
        <f>IF(ISNA(VLOOKUP(A129,pin_map!$B$557:$B$895,1,FALSE)),"",1)</f>
        <v>1</v>
      </c>
    </row>
    <row r="130" spans="1:3" x14ac:dyDescent="0.25">
      <c r="A130" t="s">
        <v>4240</v>
      </c>
      <c r="B130" t="s">
        <v>7535</v>
      </c>
      <c r="C130">
        <f>IF(ISNA(VLOOKUP(A130,pin_map!$B$557:$B$895,1,FALSE)),"",1)</f>
        <v>1</v>
      </c>
    </row>
    <row r="131" spans="1:3" x14ac:dyDescent="0.25">
      <c r="A131" t="s">
        <v>4241</v>
      </c>
      <c r="B131" t="s">
        <v>7536</v>
      </c>
      <c r="C131">
        <f>IF(ISNA(VLOOKUP(A131,pin_map!$B$557:$B$895,1,FALSE)),"",1)</f>
        <v>1</v>
      </c>
    </row>
    <row r="132" spans="1:3" x14ac:dyDescent="0.25">
      <c r="A132" t="s">
        <v>4242</v>
      </c>
      <c r="B132" t="s">
        <v>7537</v>
      </c>
      <c r="C132">
        <f>IF(ISNA(VLOOKUP(A132,pin_map!$B$557:$B$895,1,FALSE)),"",1)</f>
        <v>1</v>
      </c>
    </row>
    <row r="133" spans="1:3" x14ac:dyDescent="0.25">
      <c r="A133" t="s">
        <v>4243</v>
      </c>
      <c r="B133" t="s">
        <v>7538</v>
      </c>
      <c r="C133">
        <f>IF(ISNA(VLOOKUP(A133,pin_map!$B$557:$B$895,1,FALSE)),"",1)</f>
        <v>1</v>
      </c>
    </row>
    <row r="134" spans="1:3" x14ac:dyDescent="0.25">
      <c r="A134" t="s">
        <v>4244</v>
      </c>
      <c r="B134" t="s">
        <v>7519</v>
      </c>
      <c r="C134">
        <f>IF(ISNA(VLOOKUP(A134,pin_map!$B$557:$B$895,1,FALSE)),"",1)</f>
        <v>1</v>
      </c>
    </row>
    <row r="135" spans="1:3" x14ac:dyDescent="0.25">
      <c r="A135" t="s">
        <v>4245</v>
      </c>
      <c r="B135" t="s">
        <v>7520</v>
      </c>
      <c r="C135">
        <f>IF(ISNA(VLOOKUP(A135,pin_map!$B$557:$B$895,1,FALSE)),"",1)</f>
        <v>1</v>
      </c>
    </row>
    <row r="136" spans="1:3" x14ac:dyDescent="0.25">
      <c r="A136" t="s">
        <v>4246</v>
      </c>
      <c r="B136" t="s">
        <v>7521</v>
      </c>
      <c r="C136">
        <f>IF(ISNA(VLOOKUP(A136,pin_map!$B$557:$B$895,1,FALSE)),"",1)</f>
        <v>1</v>
      </c>
    </row>
    <row r="137" spans="1:3" x14ac:dyDescent="0.25">
      <c r="A137" t="s">
        <v>4247</v>
      </c>
      <c r="B137" t="s">
        <v>7522</v>
      </c>
      <c r="C137">
        <f>IF(ISNA(VLOOKUP(A137,pin_map!$B$557:$B$895,1,FALSE)),"",1)</f>
        <v>1</v>
      </c>
    </row>
    <row r="138" spans="1:3" x14ac:dyDescent="0.25">
      <c r="A138" t="s">
        <v>4248</v>
      </c>
      <c r="B138" t="s">
        <v>7523</v>
      </c>
      <c r="C138">
        <f>IF(ISNA(VLOOKUP(A138,pin_map!$B$557:$B$895,1,FALSE)),"",1)</f>
        <v>1</v>
      </c>
    </row>
    <row r="139" spans="1:3" x14ac:dyDescent="0.25">
      <c r="A139" t="s">
        <v>4249</v>
      </c>
      <c r="B139" t="s">
        <v>7524</v>
      </c>
      <c r="C139">
        <f>IF(ISNA(VLOOKUP(A139,pin_map!$B$557:$B$895,1,FALSE)),"",1)</f>
        <v>1</v>
      </c>
    </row>
    <row r="140" spans="1:3" hidden="1" x14ac:dyDescent="0.25">
      <c r="A140" t="s">
        <v>4250</v>
      </c>
      <c r="B140" t="s">
        <v>7616</v>
      </c>
      <c r="C140" t="str">
        <f>IF(ISNA(VLOOKUP(A140,pin_map!$B$557:$B$895,1,FALSE)),"",1)</f>
        <v/>
      </c>
    </row>
    <row r="141" spans="1:3" hidden="1" x14ac:dyDescent="0.25">
      <c r="A141" t="s">
        <v>4251</v>
      </c>
      <c r="B141" t="s">
        <v>7617</v>
      </c>
      <c r="C141" t="str">
        <f>IF(ISNA(VLOOKUP(A141,pin_map!$B$557:$B$895,1,FALSE)),"",1)</f>
        <v/>
      </c>
    </row>
    <row r="142" spans="1:3" x14ac:dyDescent="0.25">
      <c r="A142" t="s">
        <v>4333</v>
      </c>
      <c r="B142" t="s">
        <v>7563</v>
      </c>
      <c r="C142">
        <f>IF(ISNA(VLOOKUP(A142,pin_map!$B$557:$B$895,1,FALSE)),"",1)</f>
        <v>1</v>
      </c>
    </row>
    <row r="143" spans="1:3" x14ac:dyDescent="0.25">
      <c r="A143" t="s">
        <v>4334</v>
      </c>
      <c r="B143" t="s">
        <v>7564</v>
      </c>
      <c r="C143">
        <f>IF(ISNA(VLOOKUP(A143,pin_map!$B$557:$B$895,1,FALSE)),"",1)</f>
        <v>1</v>
      </c>
    </row>
    <row r="144" spans="1:3" x14ac:dyDescent="0.25">
      <c r="A144" t="s">
        <v>4335</v>
      </c>
      <c r="B144" t="s">
        <v>7565</v>
      </c>
      <c r="C144">
        <f>IF(ISNA(VLOOKUP(A144,pin_map!$B$557:$B$895,1,FALSE)),"",1)</f>
        <v>1</v>
      </c>
    </row>
    <row r="145" spans="1:3" x14ac:dyDescent="0.25">
      <c r="A145" t="s">
        <v>4336</v>
      </c>
      <c r="B145" t="s">
        <v>7566</v>
      </c>
      <c r="C145">
        <f>IF(ISNA(VLOOKUP(A145,pin_map!$B$557:$B$895,1,FALSE)),"",1)</f>
        <v>1</v>
      </c>
    </row>
    <row r="146" spans="1:3" hidden="1" x14ac:dyDescent="0.25">
      <c r="A146" t="s">
        <v>4337</v>
      </c>
      <c r="B146" t="s">
        <v>7618</v>
      </c>
      <c r="C146" t="str">
        <f>IF(ISNA(VLOOKUP(A146,pin_map!$B$557:$B$895,1,FALSE)),"",1)</f>
        <v/>
      </c>
    </row>
    <row r="147" spans="1:3" hidden="1" x14ac:dyDescent="0.25">
      <c r="A147" t="s">
        <v>4338</v>
      </c>
      <c r="B147" t="s">
        <v>7619</v>
      </c>
      <c r="C147" t="str">
        <f>IF(ISNA(VLOOKUP(A147,pin_map!$B$557:$B$895,1,FALSE)),"",1)</f>
        <v/>
      </c>
    </row>
    <row r="148" spans="1:3" hidden="1" x14ac:dyDescent="0.25">
      <c r="A148" t="s">
        <v>4339</v>
      </c>
      <c r="B148" t="s">
        <v>7581</v>
      </c>
      <c r="C148" t="str">
        <f>IF(ISNA(VLOOKUP(A148,pin_map!$B$557:$B$895,1,FALSE)),"",1)</f>
        <v/>
      </c>
    </row>
    <row r="149" spans="1:3" hidden="1" x14ac:dyDescent="0.25">
      <c r="A149" t="s">
        <v>4340</v>
      </c>
      <c r="B149" t="s">
        <v>7582</v>
      </c>
      <c r="C149" t="str">
        <f>IF(ISNA(VLOOKUP(A149,pin_map!$B$557:$B$895,1,FALSE)),"",1)</f>
        <v/>
      </c>
    </row>
    <row r="150" spans="1:3" hidden="1" x14ac:dyDescent="0.25">
      <c r="A150" t="s">
        <v>4341</v>
      </c>
      <c r="B150" t="s">
        <v>7567</v>
      </c>
      <c r="C150" t="str">
        <f>IF(ISNA(VLOOKUP(A150,pin_map!$B$557:$B$895,1,FALSE)),"",1)</f>
        <v/>
      </c>
    </row>
    <row r="151" spans="1:3" hidden="1" x14ac:dyDescent="0.25">
      <c r="A151" t="s">
        <v>4342</v>
      </c>
      <c r="B151" t="s">
        <v>7568</v>
      </c>
      <c r="C151" t="str">
        <f>IF(ISNA(VLOOKUP(A151,pin_map!$B$557:$B$895,1,FALSE)),"",1)</f>
        <v/>
      </c>
    </row>
    <row r="152" spans="1:3" hidden="1" x14ac:dyDescent="0.25">
      <c r="A152" t="s">
        <v>4343</v>
      </c>
      <c r="B152" t="s">
        <v>7569</v>
      </c>
      <c r="C152" t="str">
        <f>IF(ISNA(VLOOKUP(A152,pin_map!$B$557:$B$895,1,FALSE)),"",1)</f>
        <v/>
      </c>
    </row>
    <row r="153" spans="1:3" hidden="1" x14ac:dyDescent="0.25">
      <c r="A153" t="s">
        <v>4344</v>
      </c>
      <c r="B153" t="s">
        <v>7570</v>
      </c>
      <c r="C153" t="str">
        <f>IF(ISNA(VLOOKUP(A153,pin_map!$B$557:$B$895,1,FALSE)),"",1)</f>
        <v/>
      </c>
    </row>
    <row r="154" spans="1:3" hidden="1" x14ac:dyDescent="0.25">
      <c r="A154" t="s">
        <v>4345</v>
      </c>
      <c r="B154" t="s">
        <v>7571</v>
      </c>
      <c r="C154" t="str">
        <f>IF(ISNA(VLOOKUP(A154,pin_map!$B$557:$B$895,1,FALSE)),"",1)</f>
        <v/>
      </c>
    </row>
    <row r="155" spans="1:3" hidden="1" x14ac:dyDescent="0.25">
      <c r="A155" t="s">
        <v>4346</v>
      </c>
      <c r="B155" t="s">
        <v>7572</v>
      </c>
      <c r="C155" t="str">
        <f>IF(ISNA(VLOOKUP(A155,pin_map!$B$557:$B$895,1,FALSE)),"",1)</f>
        <v/>
      </c>
    </row>
    <row r="156" spans="1:3" hidden="1" x14ac:dyDescent="0.25">
      <c r="A156" t="s">
        <v>4347</v>
      </c>
      <c r="B156" t="s">
        <v>7573</v>
      </c>
      <c r="C156" t="str">
        <f>IF(ISNA(VLOOKUP(A156,pin_map!$B$557:$B$895,1,FALSE)),"",1)</f>
        <v/>
      </c>
    </row>
    <row r="157" spans="1:3" hidden="1" x14ac:dyDescent="0.25">
      <c r="A157" t="s">
        <v>4348</v>
      </c>
      <c r="B157" t="s">
        <v>7574</v>
      </c>
      <c r="C157" t="str">
        <f>IF(ISNA(VLOOKUP(A157,pin_map!$B$557:$B$895,1,FALSE)),"",1)</f>
        <v/>
      </c>
    </row>
    <row r="158" spans="1:3" hidden="1" x14ac:dyDescent="0.25">
      <c r="A158" t="s">
        <v>4349</v>
      </c>
      <c r="B158" t="s">
        <v>7575</v>
      </c>
      <c r="C158" t="str">
        <f>IF(ISNA(VLOOKUP(A158,pin_map!$B$557:$B$895,1,FALSE)),"",1)</f>
        <v/>
      </c>
    </row>
    <row r="159" spans="1:3" hidden="1" x14ac:dyDescent="0.25">
      <c r="A159" t="s">
        <v>4350</v>
      </c>
      <c r="B159" t="s">
        <v>7576</v>
      </c>
      <c r="C159" t="str">
        <f>IF(ISNA(VLOOKUP(A159,pin_map!$B$557:$B$895,1,FALSE)),"",1)</f>
        <v/>
      </c>
    </row>
    <row r="160" spans="1:3" hidden="1" x14ac:dyDescent="0.25">
      <c r="A160" t="s">
        <v>4351</v>
      </c>
      <c r="B160" t="s">
        <v>7577</v>
      </c>
      <c r="C160" t="str">
        <f>IF(ISNA(VLOOKUP(A160,pin_map!$B$557:$B$895,1,FALSE)),"",1)</f>
        <v/>
      </c>
    </row>
    <row r="161" spans="1:3" hidden="1" x14ac:dyDescent="0.25">
      <c r="A161" t="s">
        <v>4352</v>
      </c>
      <c r="B161" t="s">
        <v>7578</v>
      </c>
      <c r="C161" t="str">
        <f>IF(ISNA(VLOOKUP(A161,pin_map!$B$557:$B$895,1,FALSE)),"",1)</f>
        <v/>
      </c>
    </row>
    <row r="162" spans="1:3" hidden="1" x14ac:dyDescent="0.25">
      <c r="A162" t="s">
        <v>4353</v>
      </c>
      <c r="B162" t="s">
        <v>7579</v>
      </c>
      <c r="C162" t="str">
        <f>IF(ISNA(VLOOKUP(A162,pin_map!$B$557:$B$895,1,FALSE)),"",1)</f>
        <v/>
      </c>
    </row>
    <row r="163" spans="1:3" hidden="1" x14ac:dyDescent="0.25">
      <c r="A163" t="s">
        <v>4354</v>
      </c>
      <c r="B163" t="s">
        <v>7580</v>
      </c>
      <c r="C163" t="str">
        <f>IF(ISNA(VLOOKUP(A163,pin_map!$B$557:$B$895,1,FALSE)),"",1)</f>
        <v/>
      </c>
    </row>
    <row r="164" spans="1:3" x14ac:dyDescent="0.25">
      <c r="A164" t="s">
        <v>4355</v>
      </c>
      <c r="B164" t="s">
        <v>7599</v>
      </c>
      <c r="C164">
        <f>IF(ISNA(VLOOKUP(A164,pin_map!$B$557:$B$895,1,FALSE)),"",1)</f>
        <v>1</v>
      </c>
    </row>
    <row r="165" spans="1:3" x14ac:dyDescent="0.25">
      <c r="A165" t="s">
        <v>4356</v>
      </c>
      <c r="B165" t="s">
        <v>7600</v>
      </c>
      <c r="C165">
        <f>IF(ISNA(VLOOKUP(A165,pin_map!$B$557:$B$895,1,FALSE)),"",1)</f>
        <v>1</v>
      </c>
    </row>
    <row r="166" spans="1:3" x14ac:dyDescent="0.25">
      <c r="A166" t="s">
        <v>4357</v>
      </c>
      <c r="B166" t="s">
        <v>7601</v>
      </c>
      <c r="C166">
        <f>IF(ISNA(VLOOKUP(A166,pin_map!$B$557:$B$895,1,FALSE)),"",1)</f>
        <v>1</v>
      </c>
    </row>
    <row r="167" spans="1:3" x14ac:dyDescent="0.25">
      <c r="A167" t="s">
        <v>4358</v>
      </c>
      <c r="B167" t="s">
        <v>7602</v>
      </c>
      <c r="C167">
        <f>IF(ISNA(VLOOKUP(A167,pin_map!$B$557:$B$895,1,FALSE)),"",1)</f>
        <v>1</v>
      </c>
    </row>
    <row r="168" spans="1:3" x14ac:dyDescent="0.25">
      <c r="A168" t="s">
        <v>4359</v>
      </c>
      <c r="B168" t="s">
        <v>7589</v>
      </c>
      <c r="C168">
        <f>IF(ISNA(VLOOKUP(A168,pin_map!$B$557:$B$895,1,FALSE)),"",1)</f>
        <v>1</v>
      </c>
    </row>
    <row r="169" spans="1:3" x14ac:dyDescent="0.25">
      <c r="A169" t="s">
        <v>4360</v>
      </c>
      <c r="B169" t="s">
        <v>7590</v>
      </c>
      <c r="C169">
        <f>IF(ISNA(VLOOKUP(A169,pin_map!$B$557:$B$895,1,FALSE)),"",1)</f>
        <v>1</v>
      </c>
    </row>
    <row r="170" spans="1:3" x14ac:dyDescent="0.25">
      <c r="A170" t="s">
        <v>4361</v>
      </c>
      <c r="B170" t="s">
        <v>7620</v>
      </c>
      <c r="C170">
        <f>IF(ISNA(VLOOKUP(A170,pin_map!$B$557:$B$895,1,FALSE)),"",1)</f>
        <v>1</v>
      </c>
    </row>
    <row r="171" spans="1:3" x14ac:dyDescent="0.25">
      <c r="A171" t="s">
        <v>4362</v>
      </c>
      <c r="B171" t="s">
        <v>7621</v>
      </c>
      <c r="C171">
        <f>IF(ISNA(VLOOKUP(A171,pin_map!$B$557:$B$895,1,FALSE)),"",1)</f>
        <v>1</v>
      </c>
    </row>
    <row r="172" spans="1:3" hidden="1" x14ac:dyDescent="0.25">
      <c r="A172" t="s">
        <v>4363</v>
      </c>
      <c r="B172" t="s">
        <v>7622</v>
      </c>
      <c r="C172" t="str">
        <f>IF(ISNA(VLOOKUP(A172,pin_map!$B$557:$B$895,1,FALSE)),"",1)</f>
        <v/>
      </c>
    </row>
    <row r="173" spans="1:3" hidden="1" x14ac:dyDescent="0.25">
      <c r="A173" t="s">
        <v>4364</v>
      </c>
      <c r="B173" t="s">
        <v>7623</v>
      </c>
      <c r="C173" t="str">
        <f>IF(ISNA(VLOOKUP(A173,pin_map!$B$557:$B$895,1,FALSE)),"",1)</f>
        <v/>
      </c>
    </row>
    <row r="174" spans="1:3" hidden="1" x14ac:dyDescent="0.25">
      <c r="A174" t="s">
        <v>4365</v>
      </c>
      <c r="B174" t="s">
        <v>7624</v>
      </c>
      <c r="C174" t="str">
        <f>IF(ISNA(VLOOKUP(A174,pin_map!$B$557:$B$895,1,FALSE)),"",1)</f>
        <v/>
      </c>
    </row>
    <row r="175" spans="1:3" hidden="1" x14ac:dyDescent="0.25">
      <c r="A175" t="s">
        <v>4366</v>
      </c>
      <c r="B175" t="s">
        <v>7625</v>
      </c>
      <c r="C175" t="str">
        <f>IF(ISNA(VLOOKUP(A175,pin_map!$B$557:$B$895,1,FALSE)),"",1)</f>
        <v/>
      </c>
    </row>
    <row r="176" spans="1:3" hidden="1" x14ac:dyDescent="0.25">
      <c r="A176" t="s">
        <v>4367</v>
      </c>
      <c r="B176" t="s">
        <v>7626</v>
      </c>
      <c r="C176" t="str">
        <f>IF(ISNA(VLOOKUP(A176,pin_map!$B$557:$B$895,1,FALSE)),"",1)</f>
        <v/>
      </c>
    </row>
    <row r="177" spans="1:3" hidden="1" x14ac:dyDescent="0.25">
      <c r="A177" t="s">
        <v>4368</v>
      </c>
      <c r="B177" t="s">
        <v>7627</v>
      </c>
      <c r="C177" t="str">
        <f>IF(ISNA(VLOOKUP(A177,pin_map!$B$557:$B$895,1,FALSE)),"",1)</f>
        <v/>
      </c>
    </row>
    <row r="178" spans="1:3" x14ac:dyDescent="0.25">
      <c r="A178" t="s">
        <v>4369</v>
      </c>
      <c r="B178" t="s">
        <v>7587</v>
      </c>
      <c r="C178">
        <f>IF(ISNA(VLOOKUP(A178,pin_map!$B$557:$B$895,1,FALSE)),"",1)</f>
        <v>1</v>
      </c>
    </row>
    <row r="179" spans="1:3" x14ac:dyDescent="0.25">
      <c r="A179" t="s">
        <v>4370</v>
      </c>
      <c r="B179" t="s">
        <v>7588</v>
      </c>
      <c r="C179">
        <f>IF(ISNA(VLOOKUP(A179,pin_map!$B$557:$B$895,1,FALSE)),"",1)</f>
        <v>1</v>
      </c>
    </row>
    <row r="180" spans="1:3" x14ac:dyDescent="0.25">
      <c r="A180" t="s">
        <v>4371</v>
      </c>
      <c r="B180" t="s">
        <v>7628</v>
      </c>
      <c r="C180">
        <f>IF(ISNA(VLOOKUP(A180,pin_map!$B$557:$B$895,1,FALSE)),"",1)</f>
        <v>1</v>
      </c>
    </row>
    <row r="181" spans="1:3" x14ac:dyDescent="0.25">
      <c r="A181" t="s">
        <v>4372</v>
      </c>
      <c r="B181" t="s">
        <v>7629</v>
      </c>
      <c r="C181">
        <f>IF(ISNA(VLOOKUP(A181,pin_map!$B$557:$B$895,1,FALSE)),"",1)</f>
        <v>1</v>
      </c>
    </row>
    <row r="182" spans="1:3" hidden="1" x14ac:dyDescent="0.25">
      <c r="A182" t="s">
        <v>4373</v>
      </c>
      <c r="B182" t="s">
        <v>7591</v>
      </c>
      <c r="C182" t="str">
        <f>IF(ISNA(VLOOKUP(A182,pin_map!$B$557:$B$895,1,FALSE)),"",1)</f>
        <v/>
      </c>
    </row>
    <row r="183" spans="1:3" hidden="1" x14ac:dyDescent="0.25">
      <c r="A183" t="s">
        <v>4374</v>
      </c>
      <c r="B183" t="s">
        <v>7592</v>
      </c>
      <c r="C183" t="str">
        <f>IF(ISNA(VLOOKUP(A183,pin_map!$B$557:$B$895,1,FALSE)),"",1)</f>
        <v/>
      </c>
    </row>
    <row r="184" spans="1:3" hidden="1" x14ac:dyDescent="0.25">
      <c r="A184" t="s">
        <v>4375</v>
      </c>
      <c r="B184" t="s">
        <v>7593</v>
      </c>
      <c r="C184" t="str">
        <f>IF(ISNA(VLOOKUP(A184,pin_map!$B$557:$B$895,1,FALSE)),"",1)</f>
        <v/>
      </c>
    </row>
    <row r="185" spans="1:3" hidden="1" x14ac:dyDescent="0.25">
      <c r="A185" t="s">
        <v>4376</v>
      </c>
      <c r="B185" t="s">
        <v>7594</v>
      </c>
      <c r="C185" t="str">
        <f>IF(ISNA(VLOOKUP(A185,pin_map!$B$557:$B$895,1,FALSE)),"",1)</f>
        <v/>
      </c>
    </row>
    <row r="186" spans="1:3" hidden="1" x14ac:dyDescent="0.25">
      <c r="A186" t="s">
        <v>4377</v>
      </c>
      <c r="B186" t="s">
        <v>7595</v>
      </c>
      <c r="C186" t="str">
        <f>IF(ISNA(VLOOKUP(A186,pin_map!$B$557:$B$895,1,FALSE)),"",1)</f>
        <v/>
      </c>
    </row>
    <row r="187" spans="1:3" hidden="1" x14ac:dyDescent="0.25">
      <c r="A187" t="s">
        <v>4378</v>
      </c>
      <c r="B187" t="s">
        <v>7596</v>
      </c>
      <c r="C187" t="str">
        <f>IF(ISNA(VLOOKUP(A187,pin_map!$B$557:$B$895,1,FALSE)),"",1)</f>
        <v/>
      </c>
    </row>
    <row r="188" spans="1:3" hidden="1" x14ac:dyDescent="0.25">
      <c r="A188" t="s">
        <v>4379</v>
      </c>
      <c r="B188" t="s">
        <v>7597</v>
      </c>
      <c r="C188" t="str">
        <f>IF(ISNA(VLOOKUP(A188,pin_map!$B$557:$B$895,1,FALSE)),"",1)</f>
        <v/>
      </c>
    </row>
    <row r="189" spans="1:3" hidden="1" x14ac:dyDescent="0.25">
      <c r="A189" t="s">
        <v>4380</v>
      </c>
      <c r="B189" t="s">
        <v>7598</v>
      </c>
      <c r="C189" t="str">
        <f>IF(ISNA(VLOOKUP(A189,pin_map!$B$557:$B$895,1,FALSE)),"",1)</f>
        <v/>
      </c>
    </row>
    <row r="190" spans="1:3" hidden="1" x14ac:dyDescent="0.25">
      <c r="A190" t="s">
        <v>4381</v>
      </c>
      <c r="B190" t="s">
        <v>7630</v>
      </c>
      <c r="C190" t="str">
        <f>IF(ISNA(VLOOKUP(A190,pin_map!$B$557:$B$895,1,FALSE)),"",1)</f>
        <v/>
      </c>
    </row>
    <row r="191" spans="1:3" hidden="1" x14ac:dyDescent="0.25">
      <c r="A191" t="s">
        <v>4382</v>
      </c>
      <c r="B191" t="s">
        <v>7631</v>
      </c>
      <c r="C191" t="str">
        <f>IF(ISNA(VLOOKUP(A191,pin_map!$B$557:$B$895,1,FALSE)),"",1)</f>
        <v/>
      </c>
    </row>
    <row r="192" spans="1:3" hidden="1" x14ac:dyDescent="0.25">
      <c r="A192" t="s">
        <v>4252</v>
      </c>
      <c r="B192" t="s">
        <v>7583</v>
      </c>
      <c r="C192" t="str">
        <f>IF(ISNA(VLOOKUP(A192,pin_map!$B$557:$B$895,1,FALSE)),"",1)</f>
        <v/>
      </c>
    </row>
    <row r="193" spans="1:3" hidden="1" x14ac:dyDescent="0.25">
      <c r="A193" t="s">
        <v>4253</v>
      </c>
      <c r="B193" t="s">
        <v>7584</v>
      </c>
      <c r="C193" t="str">
        <f>IF(ISNA(VLOOKUP(A193,pin_map!$B$557:$B$895,1,FALSE)),"",1)</f>
        <v/>
      </c>
    </row>
    <row r="194" spans="1:3" hidden="1" x14ac:dyDescent="0.25">
      <c r="A194" t="s">
        <v>4254</v>
      </c>
      <c r="B194" t="s">
        <v>7585</v>
      </c>
      <c r="C194" t="str">
        <f>IF(ISNA(VLOOKUP(A194,pin_map!$B$557:$B$895,1,FALSE)),"",1)</f>
        <v/>
      </c>
    </row>
    <row r="195" spans="1:3" hidden="1" x14ac:dyDescent="0.25">
      <c r="A195" t="s">
        <v>4255</v>
      </c>
      <c r="B195" t="s">
        <v>7586</v>
      </c>
      <c r="C195" t="str">
        <f>IF(ISNA(VLOOKUP(A195,pin_map!$B$557:$B$895,1,FALSE)),"",1)</f>
        <v/>
      </c>
    </row>
  </sheetData>
  <autoFilter ref="A1:C195" xr:uid="{C4BFE13C-8848-4799-A7DF-B29C4DB2A3C0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25E8-0F6D-49F1-92C0-E7EA6038D60E}">
  <dimension ref="A1:C169"/>
  <sheetViews>
    <sheetView workbookViewId="0">
      <selection activeCell="D60" sqref="D60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7.28515625" bestFit="1" customWidth="1"/>
  </cols>
  <sheetData>
    <row r="1" spans="1:3" x14ac:dyDescent="0.25">
      <c r="A1" t="s">
        <v>7605</v>
      </c>
      <c r="B1" t="s">
        <v>7603</v>
      </c>
      <c r="C1" t="s">
        <v>7604</v>
      </c>
    </row>
    <row r="2" spans="1:3" x14ac:dyDescent="0.25">
      <c r="A2" t="s">
        <v>7435</v>
      </c>
      <c r="B2">
        <v>24</v>
      </c>
      <c r="C2">
        <v>0</v>
      </c>
    </row>
    <row r="3" spans="1:3" x14ac:dyDescent="0.25">
      <c r="A3" t="s">
        <v>7436</v>
      </c>
      <c r="B3">
        <v>24</v>
      </c>
      <c r="C3">
        <v>0</v>
      </c>
    </row>
    <row r="4" spans="1:3" x14ac:dyDescent="0.25">
      <c r="A4" t="s">
        <v>7437</v>
      </c>
      <c r="B4">
        <v>24</v>
      </c>
      <c r="C4">
        <v>0</v>
      </c>
    </row>
    <row r="5" spans="1:3" x14ac:dyDescent="0.25">
      <c r="A5" t="s">
        <v>7438</v>
      </c>
      <c r="B5">
        <v>24</v>
      </c>
      <c r="C5">
        <v>0</v>
      </c>
    </row>
    <row r="6" spans="1:3" x14ac:dyDescent="0.25">
      <c r="A6" t="s">
        <v>7439</v>
      </c>
      <c r="B6">
        <v>24</v>
      </c>
      <c r="C6">
        <v>1</v>
      </c>
    </row>
    <row r="7" spans="1:3" x14ac:dyDescent="0.25">
      <c r="A7" t="s">
        <v>7440</v>
      </c>
      <c r="B7">
        <v>24</v>
      </c>
      <c r="C7">
        <v>1</v>
      </c>
    </row>
    <row r="8" spans="1:3" x14ac:dyDescent="0.25">
      <c r="A8" t="s">
        <v>7441</v>
      </c>
      <c r="B8">
        <v>24</v>
      </c>
      <c r="C8">
        <v>1</v>
      </c>
    </row>
    <row r="9" spans="1:3" x14ac:dyDescent="0.25">
      <c r="A9" t="s">
        <v>7442</v>
      </c>
      <c r="B9">
        <v>24</v>
      </c>
      <c r="C9">
        <v>1</v>
      </c>
    </row>
    <row r="10" spans="1:3" x14ac:dyDescent="0.25">
      <c r="A10" t="s">
        <v>7443</v>
      </c>
      <c r="B10">
        <v>24</v>
      </c>
      <c r="C10">
        <v>2</v>
      </c>
    </row>
    <row r="11" spans="1:3" x14ac:dyDescent="0.25">
      <c r="A11" t="s">
        <v>7444</v>
      </c>
      <c r="B11">
        <v>24</v>
      </c>
      <c r="C11">
        <v>2</v>
      </c>
    </row>
    <row r="12" spans="1:3" x14ac:dyDescent="0.25">
      <c r="A12" t="s">
        <v>7445</v>
      </c>
      <c r="B12">
        <v>24</v>
      </c>
      <c r="C12">
        <v>2</v>
      </c>
    </row>
    <row r="13" spans="1:3" x14ac:dyDescent="0.25">
      <c r="A13" t="s">
        <v>7446</v>
      </c>
      <c r="B13">
        <v>24</v>
      </c>
      <c r="C13">
        <v>2</v>
      </c>
    </row>
    <row r="14" spans="1:3" x14ac:dyDescent="0.25">
      <c r="A14" t="s">
        <v>7447</v>
      </c>
      <c r="B14">
        <v>24</v>
      </c>
      <c r="C14">
        <v>3</v>
      </c>
    </row>
    <row r="15" spans="1:3" x14ac:dyDescent="0.25">
      <c r="A15" t="s">
        <v>7448</v>
      </c>
      <c r="B15">
        <v>24</v>
      </c>
      <c r="C15">
        <v>3</v>
      </c>
    </row>
    <row r="16" spans="1:3" x14ac:dyDescent="0.25">
      <c r="A16" t="s">
        <v>7449</v>
      </c>
      <c r="B16">
        <v>24</v>
      </c>
      <c r="C16">
        <v>3</v>
      </c>
    </row>
    <row r="17" spans="1:3" x14ac:dyDescent="0.25">
      <c r="A17" t="s">
        <v>7450</v>
      </c>
      <c r="B17">
        <v>24</v>
      </c>
      <c r="C17">
        <v>3</v>
      </c>
    </row>
    <row r="18" spans="1:3" x14ac:dyDescent="0.25">
      <c r="A18" t="s">
        <v>7451</v>
      </c>
      <c r="B18">
        <v>24</v>
      </c>
      <c r="C18">
        <v>4</v>
      </c>
    </row>
    <row r="19" spans="1:3" x14ac:dyDescent="0.25">
      <c r="A19" t="s">
        <v>7452</v>
      </c>
      <c r="B19">
        <v>24</v>
      </c>
      <c r="C19">
        <v>4</v>
      </c>
    </row>
    <row r="20" spans="1:3" x14ac:dyDescent="0.25">
      <c r="A20" t="s">
        <v>7453</v>
      </c>
      <c r="B20">
        <v>24</v>
      </c>
      <c r="C20">
        <v>4</v>
      </c>
    </row>
    <row r="21" spans="1:3" x14ac:dyDescent="0.25">
      <c r="A21" t="s">
        <v>7454</v>
      </c>
      <c r="B21">
        <v>24</v>
      </c>
      <c r="C21">
        <v>4</v>
      </c>
    </row>
    <row r="22" spans="1:3" x14ac:dyDescent="0.25">
      <c r="A22" t="s">
        <v>7455</v>
      </c>
      <c r="B22">
        <v>24</v>
      </c>
      <c r="C22">
        <v>5</v>
      </c>
    </row>
    <row r="23" spans="1:3" x14ac:dyDescent="0.25">
      <c r="A23" t="s">
        <v>7456</v>
      </c>
      <c r="B23">
        <v>24</v>
      </c>
      <c r="C23">
        <v>5</v>
      </c>
    </row>
    <row r="24" spans="1:3" x14ac:dyDescent="0.25">
      <c r="A24" t="s">
        <v>7457</v>
      </c>
      <c r="B24">
        <v>24</v>
      </c>
      <c r="C24">
        <v>5</v>
      </c>
    </row>
    <row r="25" spans="1:3" x14ac:dyDescent="0.25">
      <c r="A25" t="s">
        <v>7458</v>
      </c>
      <c r="B25">
        <v>24</v>
      </c>
      <c r="C25">
        <v>5</v>
      </c>
    </row>
    <row r="26" spans="1:3" x14ac:dyDescent="0.25">
      <c r="A26" t="s">
        <v>7459</v>
      </c>
      <c r="B26">
        <v>24</v>
      </c>
      <c r="C26">
        <v>6</v>
      </c>
    </row>
    <row r="27" spans="1:3" x14ac:dyDescent="0.25">
      <c r="A27" t="s">
        <v>7460</v>
      </c>
      <c r="B27">
        <v>24</v>
      </c>
      <c r="C27">
        <v>6</v>
      </c>
    </row>
    <row r="28" spans="1:3" x14ac:dyDescent="0.25">
      <c r="A28" t="s">
        <v>7461</v>
      </c>
      <c r="B28">
        <v>24</v>
      </c>
      <c r="C28">
        <v>6</v>
      </c>
    </row>
    <row r="29" spans="1:3" x14ac:dyDescent="0.25">
      <c r="A29" t="s">
        <v>7462</v>
      </c>
      <c r="B29">
        <v>24</v>
      </c>
      <c r="C29">
        <v>6</v>
      </c>
    </row>
    <row r="30" spans="1:3" x14ac:dyDescent="0.25">
      <c r="A30" t="s">
        <v>7463</v>
      </c>
      <c r="B30">
        <v>25</v>
      </c>
      <c r="C30">
        <v>7</v>
      </c>
    </row>
    <row r="31" spans="1:3" x14ac:dyDescent="0.25">
      <c r="A31" t="s">
        <v>7464</v>
      </c>
      <c r="B31">
        <v>25</v>
      </c>
      <c r="C31">
        <v>7</v>
      </c>
    </row>
    <row r="32" spans="1:3" x14ac:dyDescent="0.25">
      <c r="A32" t="s">
        <v>7465</v>
      </c>
      <c r="B32">
        <v>25</v>
      </c>
      <c r="C32">
        <v>7</v>
      </c>
    </row>
    <row r="33" spans="1:3" x14ac:dyDescent="0.25">
      <c r="A33" t="s">
        <v>7466</v>
      </c>
      <c r="B33">
        <v>25</v>
      </c>
      <c r="C33">
        <v>7</v>
      </c>
    </row>
    <row r="34" spans="1:3" x14ac:dyDescent="0.25">
      <c r="A34" t="s">
        <v>7467</v>
      </c>
      <c r="B34">
        <v>25</v>
      </c>
      <c r="C34">
        <v>8</v>
      </c>
    </row>
    <row r="35" spans="1:3" x14ac:dyDescent="0.25">
      <c r="A35" t="s">
        <v>7468</v>
      </c>
      <c r="B35">
        <v>25</v>
      </c>
      <c r="C35">
        <v>8</v>
      </c>
    </row>
    <row r="36" spans="1:3" x14ac:dyDescent="0.25">
      <c r="A36" t="s">
        <v>7469</v>
      </c>
      <c r="B36">
        <v>25</v>
      </c>
      <c r="C36">
        <v>8</v>
      </c>
    </row>
    <row r="37" spans="1:3" x14ac:dyDescent="0.25">
      <c r="A37" t="s">
        <v>7470</v>
      </c>
      <c r="B37">
        <v>25</v>
      </c>
      <c r="C37">
        <v>8</v>
      </c>
    </row>
    <row r="38" spans="1:3" x14ac:dyDescent="0.25">
      <c r="A38" t="s">
        <v>7471</v>
      </c>
      <c r="B38">
        <v>25</v>
      </c>
      <c r="C38">
        <v>9</v>
      </c>
    </row>
    <row r="39" spans="1:3" x14ac:dyDescent="0.25">
      <c r="A39" t="s">
        <v>7472</v>
      </c>
      <c r="B39">
        <v>25</v>
      </c>
      <c r="C39">
        <v>9</v>
      </c>
    </row>
    <row r="40" spans="1:3" x14ac:dyDescent="0.25">
      <c r="A40" t="s">
        <v>7473</v>
      </c>
      <c r="B40">
        <v>25</v>
      </c>
      <c r="C40">
        <v>9</v>
      </c>
    </row>
    <row r="41" spans="1:3" x14ac:dyDescent="0.25">
      <c r="A41" t="s">
        <v>7474</v>
      </c>
      <c r="B41">
        <v>25</v>
      </c>
      <c r="C41">
        <v>9</v>
      </c>
    </row>
    <row r="42" spans="1:3" x14ac:dyDescent="0.25">
      <c r="A42" t="s">
        <v>7475</v>
      </c>
      <c r="B42">
        <v>25</v>
      </c>
      <c r="C42">
        <v>10</v>
      </c>
    </row>
    <row r="43" spans="1:3" x14ac:dyDescent="0.25">
      <c r="A43" t="s">
        <v>7476</v>
      </c>
      <c r="B43">
        <v>25</v>
      </c>
      <c r="C43">
        <v>10</v>
      </c>
    </row>
    <row r="44" spans="1:3" x14ac:dyDescent="0.25">
      <c r="A44" t="s">
        <v>7477</v>
      </c>
      <c r="B44">
        <v>25</v>
      </c>
      <c r="C44">
        <v>10</v>
      </c>
    </row>
    <row r="45" spans="1:3" x14ac:dyDescent="0.25">
      <c r="A45" t="s">
        <v>7478</v>
      </c>
      <c r="B45">
        <v>25</v>
      </c>
      <c r="C45">
        <v>10</v>
      </c>
    </row>
    <row r="46" spans="1:3" x14ac:dyDescent="0.25">
      <c r="A46" t="s">
        <v>7479</v>
      </c>
      <c r="B46">
        <v>25</v>
      </c>
      <c r="C46">
        <v>11</v>
      </c>
    </row>
    <row r="47" spans="1:3" x14ac:dyDescent="0.25">
      <c r="A47" t="s">
        <v>7480</v>
      </c>
      <c r="B47">
        <v>25</v>
      </c>
      <c r="C47">
        <v>11</v>
      </c>
    </row>
    <row r="48" spans="1:3" x14ac:dyDescent="0.25">
      <c r="A48" t="s">
        <v>7481</v>
      </c>
      <c r="B48">
        <v>25</v>
      </c>
      <c r="C48">
        <v>11</v>
      </c>
    </row>
    <row r="49" spans="1:3" x14ac:dyDescent="0.25">
      <c r="A49" t="s">
        <v>7482</v>
      </c>
      <c r="B49">
        <v>25</v>
      </c>
      <c r="C49">
        <v>11</v>
      </c>
    </row>
    <row r="50" spans="1:3" x14ac:dyDescent="0.25">
      <c r="A50" t="s">
        <v>7483</v>
      </c>
      <c r="B50">
        <v>44</v>
      </c>
      <c r="C50">
        <v>12</v>
      </c>
    </row>
    <row r="51" spans="1:3" x14ac:dyDescent="0.25">
      <c r="A51" t="s">
        <v>7484</v>
      </c>
      <c r="B51">
        <v>44</v>
      </c>
      <c r="C51">
        <v>12</v>
      </c>
    </row>
    <row r="52" spans="1:3" x14ac:dyDescent="0.25">
      <c r="A52" t="s">
        <v>7485</v>
      </c>
      <c r="B52">
        <v>44</v>
      </c>
      <c r="C52">
        <v>12</v>
      </c>
    </row>
    <row r="53" spans="1:3" x14ac:dyDescent="0.25">
      <c r="A53" t="s">
        <v>7486</v>
      </c>
      <c r="B53">
        <v>44</v>
      </c>
      <c r="C53">
        <v>12</v>
      </c>
    </row>
    <row r="54" spans="1:3" x14ac:dyDescent="0.25">
      <c r="A54" t="s">
        <v>7487</v>
      </c>
      <c r="B54">
        <v>44</v>
      </c>
      <c r="C54">
        <v>13</v>
      </c>
    </row>
    <row r="55" spans="1:3" x14ac:dyDescent="0.25">
      <c r="A55" t="s">
        <v>7488</v>
      </c>
      <c r="B55">
        <v>44</v>
      </c>
      <c r="C55">
        <v>13</v>
      </c>
    </row>
    <row r="56" spans="1:3" x14ac:dyDescent="0.25">
      <c r="A56" t="s">
        <v>7489</v>
      </c>
      <c r="B56">
        <v>44</v>
      </c>
      <c r="C56">
        <v>13</v>
      </c>
    </row>
    <row r="57" spans="1:3" x14ac:dyDescent="0.25">
      <c r="A57" t="s">
        <v>7490</v>
      </c>
      <c r="B57">
        <v>44</v>
      </c>
      <c r="C57">
        <v>13</v>
      </c>
    </row>
    <row r="58" spans="1:3" x14ac:dyDescent="0.25">
      <c r="A58" t="s">
        <v>7491</v>
      </c>
      <c r="B58">
        <v>44</v>
      </c>
      <c r="C58">
        <v>14</v>
      </c>
    </row>
    <row r="59" spans="1:3" x14ac:dyDescent="0.25">
      <c r="A59" t="s">
        <v>7492</v>
      </c>
      <c r="B59">
        <v>44</v>
      </c>
      <c r="C59">
        <v>14</v>
      </c>
    </row>
    <row r="60" spans="1:3" x14ac:dyDescent="0.25">
      <c r="A60" t="s">
        <v>7493</v>
      </c>
      <c r="B60">
        <v>44</v>
      </c>
      <c r="C60">
        <v>14</v>
      </c>
    </row>
    <row r="61" spans="1:3" x14ac:dyDescent="0.25">
      <c r="A61" t="s">
        <v>7494</v>
      </c>
      <c r="B61">
        <v>44</v>
      </c>
      <c r="C61">
        <v>14</v>
      </c>
    </row>
    <row r="62" spans="1:3" x14ac:dyDescent="0.25">
      <c r="A62" t="s">
        <v>7495</v>
      </c>
      <c r="B62">
        <v>44</v>
      </c>
      <c r="C62">
        <v>15</v>
      </c>
    </row>
    <row r="63" spans="1:3" x14ac:dyDescent="0.25">
      <c r="A63" t="s">
        <v>7496</v>
      </c>
      <c r="B63">
        <v>44</v>
      </c>
      <c r="C63">
        <v>15</v>
      </c>
    </row>
    <row r="64" spans="1:3" x14ac:dyDescent="0.25">
      <c r="A64" t="s">
        <v>7497</v>
      </c>
      <c r="B64">
        <v>44</v>
      </c>
      <c r="C64">
        <v>15</v>
      </c>
    </row>
    <row r="65" spans="1:3" x14ac:dyDescent="0.25">
      <c r="A65" t="s">
        <v>7498</v>
      </c>
      <c r="B65">
        <v>44</v>
      </c>
      <c r="C65">
        <v>15</v>
      </c>
    </row>
    <row r="66" spans="1:3" x14ac:dyDescent="0.25">
      <c r="A66" t="s">
        <v>7499</v>
      </c>
      <c r="B66">
        <v>44</v>
      </c>
      <c r="C66">
        <v>16</v>
      </c>
    </row>
    <row r="67" spans="1:3" x14ac:dyDescent="0.25">
      <c r="A67" t="s">
        <v>7500</v>
      </c>
      <c r="B67">
        <v>44</v>
      </c>
      <c r="C67">
        <v>16</v>
      </c>
    </row>
    <row r="68" spans="1:3" x14ac:dyDescent="0.25">
      <c r="A68" t="s">
        <v>7501</v>
      </c>
      <c r="B68">
        <v>44</v>
      </c>
      <c r="C68">
        <v>16</v>
      </c>
    </row>
    <row r="69" spans="1:3" x14ac:dyDescent="0.25">
      <c r="A69" t="s">
        <v>7502</v>
      </c>
      <c r="B69">
        <v>44</v>
      </c>
      <c r="C69">
        <v>16</v>
      </c>
    </row>
    <row r="70" spans="1:3" x14ac:dyDescent="0.25">
      <c r="A70" t="s">
        <v>7503</v>
      </c>
      <c r="B70">
        <v>44</v>
      </c>
      <c r="C70">
        <v>17</v>
      </c>
    </row>
    <row r="71" spans="1:3" x14ac:dyDescent="0.25">
      <c r="A71" t="s">
        <v>7504</v>
      </c>
      <c r="B71">
        <v>44</v>
      </c>
      <c r="C71">
        <v>17</v>
      </c>
    </row>
    <row r="72" spans="1:3" x14ac:dyDescent="0.25">
      <c r="A72" t="s">
        <v>7505</v>
      </c>
      <c r="B72">
        <v>44</v>
      </c>
      <c r="C72">
        <v>17</v>
      </c>
    </row>
    <row r="73" spans="1:3" x14ac:dyDescent="0.25">
      <c r="A73" t="s">
        <v>7506</v>
      </c>
      <c r="B73">
        <v>44</v>
      </c>
      <c r="C73">
        <v>17</v>
      </c>
    </row>
    <row r="74" spans="1:3" x14ac:dyDescent="0.25">
      <c r="A74" t="s">
        <v>7507</v>
      </c>
      <c r="B74">
        <v>44</v>
      </c>
      <c r="C74">
        <v>18</v>
      </c>
    </row>
    <row r="75" spans="1:3" x14ac:dyDescent="0.25">
      <c r="A75" t="s">
        <v>7508</v>
      </c>
      <c r="B75">
        <v>44</v>
      </c>
      <c r="C75">
        <v>18</v>
      </c>
    </row>
    <row r="76" spans="1:3" x14ac:dyDescent="0.25">
      <c r="A76" t="s">
        <v>7509</v>
      </c>
      <c r="B76">
        <v>44</v>
      </c>
      <c r="C76">
        <v>18</v>
      </c>
    </row>
    <row r="77" spans="1:3" x14ac:dyDescent="0.25">
      <c r="A77" t="s">
        <v>7510</v>
      </c>
      <c r="B77">
        <v>44</v>
      </c>
      <c r="C77">
        <v>18</v>
      </c>
    </row>
    <row r="78" spans="1:3" x14ac:dyDescent="0.25">
      <c r="A78" t="s">
        <v>7511</v>
      </c>
      <c r="B78">
        <v>44</v>
      </c>
      <c r="C78">
        <v>19</v>
      </c>
    </row>
    <row r="79" spans="1:3" x14ac:dyDescent="0.25">
      <c r="A79" t="s">
        <v>7512</v>
      </c>
      <c r="B79">
        <v>44</v>
      </c>
      <c r="C79">
        <v>19</v>
      </c>
    </row>
    <row r="80" spans="1:3" x14ac:dyDescent="0.25">
      <c r="A80" t="s">
        <v>7513</v>
      </c>
      <c r="B80">
        <v>44</v>
      </c>
      <c r="C80">
        <v>19</v>
      </c>
    </row>
    <row r="81" spans="1:3" x14ac:dyDescent="0.25">
      <c r="A81" t="s">
        <v>7514</v>
      </c>
      <c r="B81">
        <v>44</v>
      </c>
      <c r="C81">
        <v>19</v>
      </c>
    </row>
    <row r="82" spans="1:3" x14ac:dyDescent="0.25">
      <c r="A82" t="s">
        <v>7515</v>
      </c>
      <c r="B82">
        <v>44</v>
      </c>
      <c r="C82">
        <v>20</v>
      </c>
    </row>
    <row r="83" spans="1:3" x14ac:dyDescent="0.25">
      <c r="A83" t="s">
        <v>7516</v>
      </c>
      <c r="B83">
        <v>44</v>
      </c>
      <c r="C83">
        <v>20</v>
      </c>
    </row>
    <row r="84" spans="1:3" x14ac:dyDescent="0.25">
      <c r="A84" t="s">
        <v>7517</v>
      </c>
      <c r="B84">
        <v>44</v>
      </c>
      <c r="C84">
        <v>20</v>
      </c>
    </row>
    <row r="85" spans="1:3" x14ac:dyDescent="0.25">
      <c r="A85" t="s">
        <v>7518</v>
      </c>
      <c r="B85">
        <v>44</v>
      </c>
      <c r="C85">
        <v>20</v>
      </c>
    </row>
    <row r="86" spans="1:3" x14ac:dyDescent="0.25">
      <c r="A86" t="s">
        <v>7519</v>
      </c>
      <c r="B86">
        <v>45</v>
      </c>
      <c r="C86">
        <v>21</v>
      </c>
    </row>
    <row r="87" spans="1:3" x14ac:dyDescent="0.25">
      <c r="A87" t="s">
        <v>7520</v>
      </c>
      <c r="B87">
        <v>45</v>
      </c>
      <c r="C87">
        <v>21</v>
      </c>
    </row>
    <row r="88" spans="1:3" x14ac:dyDescent="0.25">
      <c r="A88" t="s">
        <v>7521</v>
      </c>
      <c r="B88">
        <v>45</v>
      </c>
      <c r="C88">
        <v>21</v>
      </c>
    </row>
    <row r="89" spans="1:3" x14ac:dyDescent="0.25">
      <c r="A89" t="s">
        <v>7522</v>
      </c>
      <c r="B89">
        <v>45</v>
      </c>
      <c r="C89">
        <v>21</v>
      </c>
    </row>
    <row r="90" spans="1:3" x14ac:dyDescent="0.25">
      <c r="A90" t="s">
        <v>7523</v>
      </c>
      <c r="B90">
        <v>45</v>
      </c>
      <c r="C90">
        <v>22</v>
      </c>
    </row>
    <row r="91" spans="1:3" x14ac:dyDescent="0.25">
      <c r="A91" t="s">
        <v>7524</v>
      </c>
      <c r="B91">
        <v>45</v>
      </c>
      <c r="C91">
        <v>22</v>
      </c>
    </row>
    <row r="92" spans="1:3" x14ac:dyDescent="0.25">
      <c r="A92" t="s">
        <v>7525</v>
      </c>
      <c r="B92">
        <v>45</v>
      </c>
      <c r="C92">
        <v>22</v>
      </c>
    </row>
    <row r="93" spans="1:3" x14ac:dyDescent="0.25">
      <c r="A93" t="s">
        <v>7526</v>
      </c>
      <c r="B93">
        <v>45</v>
      </c>
      <c r="C93">
        <v>22</v>
      </c>
    </row>
    <row r="94" spans="1:3" x14ac:dyDescent="0.25">
      <c r="A94" t="s">
        <v>7527</v>
      </c>
      <c r="B94">
        <v>45</v>
      </c>
      <c r="C94">
        <v>23</v>
      </c>
    </row>
    <row r="95" spans="1:3" x14ac:dyDescent="0.25">
      <c r="A95" t="s">
        <v>7528</v>
      </c>
      <c r="B95">
        <v>45</v>
      </c>
      <c r="C95">
        <v>23</v>
      </c>
    </row>
    <row r="96" spans="1:3" x14ac:dyDescent="0.25">
      <c r="A96" t="s">
        <v>7529</v>
      </c>
      <c r="B96">
        <v>45</v>
      </c>
      <c r="C96">
        <v>23</v>
      </c>
    </row>
    <row r="97" spans="1:3" x14ac:dyDescent="0.25">
      <c r="A97" t="s">
        <v>7530</v>
      </c>
      <c r="B97">
        <v>45</v>
      </c>
      <c r="C97">
        <v>23</v>
      </c>
    </row>
    <row r="98" spans="1:3" x14ac:dyDescent="0.25">
      <c r="A98" t="s">
        <v>7531</v>
      </c>
      <c r="B98">
        <v>45</v>
      </c>
      <c r="C98">
        <v>24</v>
      </c>
    </row>
    <row r="99" spans="1:3" x14ac:dyDescent="0.25">
      <c r="A99" t="s">
        <v>7532</v>
      </c>
      <c r="B99">
        <v>45</v>
      </c>
      <c r="C99">
        <v>24</v>
      </c>
    </row>
    <row r="100" spans="1:3" x14ac:dyDescent="0.25">
      <c r="A100" t="s">
        <v>7533</v>
      </c>
      <c r="B100">
        <v>45</v>
      </c>
      <c r="C100">
        <v>24</v>
      </c>
    </row>
    <row r="101" spans="1:3" x14ac:dyDescent="0.25">
      <c r="A101" t="s">
        <v>7534</v>
      </c>
      <c r="B101">
        <v>45</v>
      </c>
      <c r="C101">
        <v>24</v>
      </c>
    </row>
    <row r="102" spans="1:3" x14ac:dyDescent="0.25">
      <c r="A102" t="s">
        <v>7535</v>
      </c>
      <c r="B102">
        <v>45</v>
      </c>
      <c r="C102">
        <v>25</v>
      </c>
    </row>
    <row r="103" spans="1:3" x14ac:dyDescent="0.25">
      <c r="A103" t="s">
        <v>7536</v>
      </c>
      <c r="B103">
        <v>45</v>
      </c>
      <c r="C103">
        <v>25</v>
      </c>
    </row>
    <row r="104" spans="1:3" x14ac:dyDescent="0.25">
      <c r="A104" t="s">
        <v>7537</v>
      </c>
      <c r="B104">
        <v>45</v>
      </c>
      <c r="C104">
        <v>25</v>
      </c>
    </row>
    <row r="105" spans="1:3" x14ac:dyDescent="0.25">
      <c r="A105" t="s">
        <v>7538</v>
      </c>
      <c r="B105">
        <v>45</v>
      </c>
      <c r="C105">
        <v>25</v>
      </c>
    </row>
    <row r="106" spans="1:3" x14ac:dyDescent="0.25">
      <c r="A106" t="s">
        <v>7539</v>
      </c>
      <c r="B106">
        <v>45</v>
      </c>
      <c r="C106">
        <v>26</v>
      </c>
    </row>
    <row r="107" spans="1:3" x14ac:dyDescent="0.25">
      <c r="A107" t="s">
        <v>7540</v>
      </c>
      <c r="B107">
        <v>45</v>
      </c>
      <c r="C107">
        <v>26</v>
      </c>
    </row>
    <row r="108" spans="1:3" x14ac:dyDescent="0.25">
      <c r="A108" t="s">
        <v>7541</v>
      </c>
      <c r="B108">
        <v>45</v>
      </c>
      <c r="C108">
        <v>26</v>
      </c>
    </row>
    <row r="109" spans="1:3" x14ac:dyDescent="0.25">
      <c r="A109" t="s">
        <v>7542</v>
      </c>
      <c r="B109">
        <v>45</v>
      </c>
      <c r="C109">
        <v>26</v>
      </c>
    </row>
    <row r="110" spans="1:3" x14ac:dyDescent="0.25">
      <c r="A110" t="s">
        <v>7543</v>
      </c>
      <c r="B110">
        <v>45</v>
      </c>
      <c r="C110">
        <v>27</v>
      </c>
    </row>
    <row r="111" spans="1:3" x14ac:dyDescent="0.25">
      <c r="A111" t="s">
        <v>7544</v>
      </c>
      <c r="B111">
        <v>45</v>
      </c>
      <c r="C111">
        <v>27</v>
      </c>
    </row>
    <row r="112" spans="1:3" x14ac:dyDescent="0.25">
      <c r="A112" t="s">
        <v>7545</v>
      </c>
      <c r="B112">
        <v>45</v>
      </c>
      <c r="C112">
        <v>27</v>
      </c>
    </row>
    <row r="113" spans="1:3" x14ac:dyDescent="0.25">
      <c r="A113" t="s">
        <v>7546</v>
      </c>
      <c r="B113">
        <v>45</v>
      </c>
      <c r="C113">
        <v>27</v>
      </c>
    </row>
    <row r="114" spans="1:3" x14ac:dyDescent="0.25">
      <c r="A114" t="s">
        <v>7547</v>
      </c>
      <c r="B114">
        <v>45</v>
      </c>
      <c r="C114">
        <v>28</v>
      </c>
    </row>
    <row r="115" spans="1:3" x14ac:dyDescent="0.25">
      <c r="A115" t="s">
        <v>7548</v>
      </c>
      <c r="B115">
        <v>45</v>
      </c>
      <c r="C115">
        <v>28</v>
      </c>
    </row>
    <row r="116" spans="1:3" x14ac:dyDescent="0.25">
      <c r="A116" t="s">
        <v>7549</v>
      </c>
      <c r="B116">
        <v>45</v>
      </c>
      <c r="C116">
        <v>28</v>
      </c>
    </row>
    <row r="117" spans="1:3" x14ac:dyDescent="0.25">
      <c r="A117" t="s">
        <v>7550</v>
      </c>
      <c r="B117">
        <v>45</v>
      </c>
      <c r="C117">
        <v>28</v>
      </c>
    </row>
    <row r="118" spans="1:3" x14ac:dyDescent="0.25">
      <c r="A118" t="s">
        <v>7551</v>
      </c>
      <c r="B118">
        <v>45</v>
      </c>
      <c r="C118">
        <v>29</v>
      </c>
    </row>
    <row r="119" spans="1:3" x14ac:dyDescent="0.25">
      <c r="A119" t="s">
        <v>7552</v>
      </c>
      <c r="B119">
        <v>45</v>
      </c>
      <c r="C119">
        <v>29</v>
      </c>
    </row>
    <row r="120" spans="1:3" x14ac:dyDescent="0.25">
      <c r="A120" t="s">
        <v>7553</v>
      </c>
      <c r="B120">
        <v>45</v>
      </c>
      <c r="C120">
        <v>29</v>
      </c>
    </row>
    <row r="121" spans="1:3" x14ac:dyDescent="0.25">
      <c r="A121" t="s">
        <v>7554</v>
      </c>
      <c r="B121">
        <v>45</v>
      </c>
      <c r="C121">
        <v>29</v>
      </c>
    </row>
    <row r="122" spans="1:3" x14ac:dyDescent="0.25">
      <c r="A122" t="s">
        <v>7555</v>
      </c>
      <c r="B122">
        <v>45</v>
      </c>
      <c r="C122">
        <v>30</v>
      </c>
    </row>
    <row r="123" spans="1:3" x14ac:dyDescent="0.25">
      <c r="A123" t="s">
        <v>7556</v>
      </c>
      <c r="B123">
        <v>45</v>
      </c>
      <c r="C123">
        <v>30</v>
      </c>
    </row>
    <row r="124" spans="1:3" x14ac:dyDescent="0.25">
      <c r="A124" t="s">
        <v>7557</v>
      </c>
      <c r="B124">
        <v>45</v>
      </c>
      <c r="C124">
        <v>30</v>
      </c>
    </row>
    <row r="125" spans="1:3" x14ac:dyDescent="0.25">
      <c r="A125" t="s">
        <v>7558</v>
      </c>
      <c r="B125">
        <v>45</v>
      </c>
      <c r="C125">
        <v>30</v>
      </c>
    </row>
    <row r="126" spans="1:3" x14ac:dyDescent="0.25">
      <c r="A126" t="s">
        <v>7559</v>
      </c>
      <c r="B126">
        <v>45</v>
      </c>
      <c r="C126">
        <v>31</v>
      </c>
    </row>
    <row r="127" spans="1:3" x14ac:dyDescent="0.25">
      <c r="A127" t="s">
        <v>7560</v>
      </c>
      <c r="B127">
        <v>45</v>
      </c>
      <c r="C127">
        <v>31</v>
      </c>
    </row>
    <row r="128" spans="1:3" x14ac:dyDescent="0.25">
      <c r="A128" t="s">
        <v>7561</v>
      </c>
      <c r="B128">
        <v>45</v>
      </c>
      <c r="C128">
        <v>31</v>
      </c>
    </row>
    <row r="129" spans="1:3" x14ac:dyDescent="0.25">
      <c r="A129" t="s">
        <v>7562</v>
      </c>
      <c r="B129">
        <v>45</v>
      </c>
      <c r="C129">
        <v>31</v>
      </c>
    </row>
    <row r="130" spans="1:3" x14ac:dyDescent="0.25">
      <c r="A130" t="s">
        <v>7563</v>
      </c>
      <c r="B130">
        <v>46</v>
      </c>
      <c r="C130">
        <v>32</v>
      </c>
    </row>
    <row r="131" spans="1:3" x14ac:dyDescent="0.25">
      <c r="A131" t="s">
        <v>7564</v>
      </c>
      <c r="B131">
        <v>46</v>
      </c>
      <c r="C131">
        <v>32</v>
      </c>
    </row>
    <row r="132" spans="1:3" x14ac:dyDescent="0.25">
      <c r="A132" t="s">
        <v>7565</v>
      </c>
      <c r="B132">
        <v>46</v>
      </c>
      <c r="C132">
        <v>32</v>
      </c>
    </row>
    <row r="133" spans="1:3" x14ac:dyDescent="0.25">
      <c r="A133" t="s">
        <v>7566</v>
      </c>
      <c r="B133">
        <v>46</v>
      </c>
      <c r="C133">
        <v>32</v>
      </c>
    </row>
    <row r="134" spans="1:3" x14ac:dyDescent="0.25">
      <c r="A134" t="s">
        <v>7567</v>
      </c>
      <c r="B134">
        <v>47</v>
      </c>
      <c r="C134">
        <v>33</v>
      </c>
    </row>
    <row r="135" spans="1:3" x14ac:dyDescent="0.25">
      <c r="A135" t="s">
        <v>7568</v>
      </c>
      <c r="B135">
        <v>47</v>
      </c>
      <c r="C135">
        <v>33</v>
      </c>
    </row>
    <row r="136" spans="1:3" x14ac:dyDescent="0.25">
      <c r="A136" t="s">
        <v>7569</v>
      </c>
      <c r="B136">
        <v>47</v>
      </c>
      <c r="C136">
        <v>33</v>
      </c>
    </row>
    <row r="137" spans="1:3" x14ac:dyDescent="0.25">
      <c r="A137" t="s">
        <v>7570</v>
      </c>
      <c r="B137">
        <v>47</v>
      </c>
      <c r="C137">
        <v>33</v>
      </c>
    </row>
    <row r="138" spans="1:3" x14ac:dyDescent="0.25">
      <c r="A138" t="s">
        <v>7571</v>
      </c>
      <c r="B138">
        <v>47</v>
      </c>
      <c r="C138">
        <v>34</v>
      </c>
    </row>
    <row r="139" spans="1:3" x14ac:dyDescent="0.25">
      <c r="A139" t="s">
        <v>7572</v>
      </c>
      <c r="B139">
        <v>47</v>
      </c>
      <c r="C139">
        <v>34</v>
      </c>
    </row>
    <row r="140" spans="1:3" x14ac:dyDescent="0.25">
      <c r="A140" t="s">
        <v>7573</v>
      </c>
      <c r="B140">
        <v>47</v>
      </c>
      <c r="C140">
        <v>34</v>
      </c>
    </row>
    <row r="141" spans="1:3" x14ac:dyDescent="0.25">
      <c r="A141" t="s">
        <v>7574</v>
      </c>
      <c r="B141">
        <v>47</v>
      </c>
      <c r="C141">
        <v>34</v>
      </c>
    </row>
    <row r="142" spans="1:3" x14ac:dyDescent="0.25">
      <c r="A142" t="s">
        <v>7575</v>
      </c>
      <c r="B142">
        <v>47</v>
      </c>
      <c r="C142">
        <v>35</v>
      </c>
    </row>
    <row r="143" spans="1:3" x14ac:dyDescent="0.25">
      <c r="A143" t="s">
        <v>7576</v>
      </c>
      <c r="B143">
        <v>47</v>
      </c>
      <c r="C143">
        <v>35</v>
      </c>
    </row>
    <row r="144" spans="1:3" x14ac:dyDescent="0.25">
      <c r="A144" t="s">
        <v>7577</v>
      </c>
      <c r="B144">
        <v>47</v>
      </c>
      <c r="C144">
        <v>35</v>
      </c>
    </row>
    <row r="145" spans="1:3" x14ac:dyDescent="0.25">
      <c r="A145" t="s">
        <v>7578</v>
      </c>
      <c r="B145">
        <v>47</v>
      </c>
      <c r="C145">
        <v>35</v>
      </c>
    </row>
    <row r="146" spans="1:3" x14ac:dyDescent="0.25">
      <c r="A146" t="s">
        <v>7579</v>
      </c>
      <c r="B146">
        <v>47</v>
      </c>
      <c r="C146">
        <v>36</v>
      </c>
    </row>
    <row r="147" spans="1:3" x14ac:dyDescent="0.25">
      <c r="A147" t="s">
        <v>7580</v>
      </c>
      <c r="B147">
        <v>47</v>
      </c>
      <c r="C147">
        <v>36</v>
      </c>
    </row>
    <row r="148" spans="1:3" x14ac:dyDescent="0.25">
      <c r="A148" t="s">
        <v>7581</v>
      </c>
      <c r="B148">
        <v>47</v>
      </c>
      <c r="C148">
        <v>36</v>
      </c>
    </row>
    <row r="149" spans="1:3" x14ac:dyDescent="0.25">
      <c r="A149" t="s">
        <v>7582</v>
      </c>
      <c r="B149">
        <v>47</v>
      </c>
      <c r="C149">
        <v>36</v>
      </c>
    </row>
    <row r="150" spans="1:3" x14ac:dyDescent="0.25">
      <c r="A150" t="s">
        <v>7583</v>
      </c>
      <c r="B150">
        <v>64</v>
      </c>
      <c r="C150">
        <v>37</v>
      </c>
    </row>
    <row r="151" spans="1:3" x14ac:dyDescent="0.25">
      <c r="A151" t="s">
        <v>7584</v>
      </c>
      <c r="B151">
        <v>64</v>
      </c>
      <c r="C151">
        <v>37</v>
      </c>
    </row>
    <row r="152" spans="1:3" x14ac:dyDescent="0.25">
      <c r="A152" t="s">
        <v>7585</v>
      </c>
      <c r="B152">
        <v>64</v>
      </c>
      <c r="C152">
        <v>37</v>
      </c>
    </row>
    <row r="153" spans="1:3" x14ac:dyDescent="0.25">
      <c r="A153" t="s">
        <v>7586</v>
      </c>
      <c r="B153">
        <v>64</v>
      </c>
      <c r="C153">
        <v>37</v>
      </c>
    </row>
    <row r="154" spans="1:3" x14ac:dyDescent="0.25">
      <c r="A154" s="17" t="s">
        <v>7587</v>
      </c>
      <c r="B154" s="17">
        <v>66</v>
      </c>
      <c r="C154" s="17">
        <v>38</v>
      </c>
    </row>
    <row r="155" spans="1:3" x14ac:dyDescent="0.25">
      <c r="A155" s="17" t="s">
        <v>7588</v>
      </c>
      <c r="B155" s="17">
        <v>66</v>
      </c>
      <c r="C155" s="17">
        <v>38</v>
      </c>
    </row>
    <row r="156" spans="1:3" x14ac:dyDescent="0.25">
      <c r="A156" t="s">
        <v>7589</v>
      </c>
      <c r="B156">
        <v>66</v>
      </c>
      <c r="C156">
        <v>38</v>
      </c>
    </row>
    <row r="157" spans="1:3" x14ac:dyDescent="0.25">
      <c r="A157" t="s">
        <v>7590</v>
      </c>
      <c r="B157">
        <v>66</v>
      </c>
      <c r="C157">
        <v>38</v>
      </c>
    </row>
    <row r="158" spans="1:3" x14ac:dyDescent="0.25">
      <c r="A158" t="s">
        <v>7591</v>
      </c>
      <c r="B158">
        <v>66</v>
      </c>
      <c r="C158">
        <v>39</v>
      </c>
    </row>
    <row r="159" spans="1:3" x14ac:dyDescent="0.25">
      <c r="A159" t="s">
        <v>7592</v>
      </c>
      <c r="B159">
        <v>66</v>
      </c>
      <c r="C159">
        <v>39</v>
      </c>
    </row>
    <row r="160" spans="1:3" x14ac:dyDescent="0.25">
      <c r="A160" t="s">
        <v>7593</v>
      </c>
      <c r="B160">
        <v>66</v>
      </c>
      <c r="C160">
        <v>39</v>
      </c>
    </row>
    <row r="161" spans="1:3" x14ac:dyDescent="0.25">
      <c r="A161" t="s">
        <v>7594</v>
      </c>
      <c r="B161">
        <v>66</v>
      </c>
      <c r="C161">
        <v>39</v>
      </c>
    </row>
    <row r="162" spans="1:3" x14ac:dyDescent="0.25">
      <c r="A162" t="s">
        <v>7595</v>
      </c>
      <c r="B162">
        <v>66</v>
      </c>
      <c r="C162">
        <v>40</v>
      </c>
    </row>
    <row r="163" spans="1:3" x14ac:dyDescent="0.25">
      <c r="A163" t="s">
        <v>7596</v>
      </c>
      <c r="B163">
        <v>66</v>
      </c>
      <c r="C163">
        <v>40</v>
      </c>
    </row>
    <row r="164" spans="1:3" x14ac:dyDescent="0.25">
      <c r="A164" t="s">
        <v>7597</v>
      </c>
      <c r="B164">
        <v>66</v>
      </c>
      <c r="C164">
        <v>40</v>
      </c>
    </row>
    <row r="165" spans="1:3" x14ac:dyDescent="0.25">
      <c r="A165" t="s">
        <v>7598</v>
      </c>
      <c r="B165">
        <v>66</v>
      </c>
      <c r="C165">
        <v>40</v>
      </c>
    </row>
    <row r="166" spans="1:3" x14ac:dyDescent="0.25">
      <c r="A166" t="s">
        <v>7599</v>
      </c>
      <c r="B166">
        <v>66</v>
      </c>
      <c r="C166">
        <v>41</v>
      </c>
    </row>
    <row r="167" spans="1:3" x14ac:dyDescent="0.25">
      <c r="A167" t="s">
        <v>7600</v>
      </c>
      <c r="B167">
        <v>66</v>
      </c>
      <c r="C167">
        <v>41</v>
      </c>
    </row>
    <row r="168" spans="1:3" x14ac:dyDescent="0.25">
      <c r="A168" t="s">
        <v>7601</v>
      </c>
      <c r="B168">
        <v>66</v>
      </c>
      <c r="C168">
        <v>41</v>
      </c>
    </row>
    <row r="169" spans="1:3" x14ac:dyDescent="0.25">
      <c r="A169" t="s">
        <v>7602</v>
      </c>
      <c r="B169">
        <v>66</v>
      </c>
      <c r="C169">
        <v>41</v>
      </c>
    </row>
  </sheetData>
  <autoFilter ref="A1:C169" xr:uid="{D9CE25E8-0F6D-49F1-92C0-E7EA6038D60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DD9B-9595-4E10-B2DF-A8BF16E8A900}">
  <dimension ref="A1:H195"/>
  <sheetViews>
    <sheetView zoomScale="115" zoomScaleNormal="115" workbookViewId="0"/>
  </sheetViews>
  <sheetFormatPr defaultRowHeight="15" x14ac:dyDescent="0.25"/>
  <sheetData>
    <row r="1" spans="1:5" x14ac:dyDescent="0.25">
      <c r="A1" t="s">
        <v>4383</v>
      </c>
      <c r="B1" t="s">
        <v>4384</v>
      </c>
      <c r="D1" t="s">
        <v>4387</v>
      </c>
    </row>
    <row r="2" spans="1:5" x14ac:dyDescent="0.25">
      <c r="A2" t="s">
        <v>4355</v>
      </c>
      <c r="B2" t="s">
        <v>4355</v>
      </c>
      <c r="C2">
        <f>IF(B2=A2,1,"")</f>
        <v>1</v>
      </c>
      <c r="D2" t="s">
        <v>4355</v>
      </c>
      <c r="E2">
        <f>IF(D2=A2,1,"")</f>
        <v>1</v>
      </c>
    </row>
    <row r="3" spans="1:5" x14ac:dyDescent="0.25">
      <c r="A3" t="s">
        <v>4356</v>
      </c>
      <c r="B3" t="s">
        <v>4356</v>
      </c>
      <c r="C3">
        <f t="shared" ref="C3:C66" si="0">IF(B3=A3,1,"")</f>
        <v>1</v>
      </c>
      <c r="D3" t="s">
        <v>4356</v>
      </c>
      <c r="E3">
        <f t="shared" ref="E3:E66" si="1">IF(D3=A3,1,"")</f>
        <v>1</v>
      </c>
    </row>
    <row r="4" spans="1:5" x14ac:dyDescent="0.25">
      <c r="A4" t="s">
        <v>4354</v>
      </c>
      <c r="B4" t="s">
        <v>4354</v>
      </c>
      <c r="C4">
        <f t="shared" si="0"/>
        <v>1</v>
      </c>
      <c r="D4" t="s">
        <v>4354</v>
      </c>
      <c r="E4">
        <f t="shared" si="1"/>
        <v>1</v>
      </c>
    </row>
    <row r="5" spans="1:5" x14ac:dyDescent="0.25">
      <c r="A5" t="s">
        <v>4353</v>
      </c>
      <c r="B5" t="s">
        <v>4353</v>
      </c>
      <c r="C5">
        <f t="shared" si="0"/>
        <v>1</v>
      </c>
      <c r="D5" t="s">
        <v>4353</v>
      </c>
      <c r="E5">
        <f t="shared" si="1"/>
        <v>1</v>
      </c>
    </row>
    <row r="6" spans="1:5" x14ac:dyDescent="0.25">
      <c r="A6" t="s">
        <v>4337</v>
      </c>
      <c r="B6" t="s">
        <v>4337</v>
      </c>
      <c r="C6">
        <f t="shared" si="0"/>
        <v>1</v>
      </c>
      <c r="D6" t="s">
        <v>4337</v>
      </c>
      <c r="E6">
        <f t="shared" si="1"/>
        <v>1</v>
      </c>
    </row>
    <row r="7" spans="1:5" x14ac:dyDescent="0.25">
      <c r="A7" t="s">
        <v>4255</v>
      </c>
      <c r="C7" t="str">
        <f t="shared" si="0"/>
        <v/>
      </c>
      <c r="D7" t="s">
        <v>4255</v>
      </c>
      <c r="E7">
        <f t="shared" si="1"/>
        <v>1</v>
      </c>
    </row>
    <row r="8" spans="1:5" x14ac:dyDescent="0.25">
      <c r="A8" t="s">
        <v>4227</v>
      </c>
      <c r="B8" t="s">
        <v>4227</v>
      </c>
      <c r="C8">
        <f t="shared" si="0"/>
        <v>1</v>
      </c>
      <c r="D8" t="s">
        <v>4227</v>
      </c>
      <c r="E8">
        <f t="shared" si="1"/>
        <v>1</v>
      </c>
    </row>
    <row r="9" spans="1:5" x14ac:dyDescent="0.25">
      <c r="A9" t="s">
        <v>4217</v>
      </c>
      <c r="B9" t="s">
        <v>4217</v>
      </c>
      <c r="C9">
        <f t="shared" si="0"/>
        <v>1</v>
      </c>
      <c r="D9" t="s">
        <v>4217</v>
      </c>
      <c r="E9">
        <f t="shared" si="1"/>
        <v>1</v>
      </c>
    </row>
    <row r="10" spans="1:5" x14ac:dyDescent="0.25">
      <c r="A10" t="s">
        <v>4199</v>
      </c>
      <c r="B10" t="s">
        <v>4199</v>
      </c>
      <c r="C10">
        <f t="shared" si="0"/>
        <v>1</v>
      </c>
      <c r="D10" t="s">
        <v>4199</v>
      </c>
      <c r="E10">
        <f t="shared" si="1"/>
        <v>1</v>
      </c>
    </row>
    <row r="11" spans="1:5" x14ac:dyDescent="0.25">
      <c r="A11" t="s">
        <v>4198</v>
      </c>
      <c r="B11" t="s">
        <v>4198</v>
      </c>
      <c r="C11">
        <f t="shared" si="0"/>
        <v>1</v>
      </c>
      <c r="D11" t="s">
        <v>4198</v>
      </c>
      <c r="E11">
        <f t="shared" si="1"/>
        <v>1</v>
      </c>
    </row>
    <row r="12" spans="1:5" x14ac:dyDescent="0.25">
      <c r="A12" t="s">
        <v>4191</v>
      </c>
      <c r="B12" t="s">
        <v>4191</v>
      </c>
      <c r="C12">
        <f t="shared" si="0"/>
        <v>1</v>
      </c>
      <c r="D12" t="s">
        <v>4191</v>
      </c>
      <c r="E12">
        <f t="shared" si="1"/>
        <v>1</v>
      </c>
    </row>
    <row r="13" spans="1:5" x14ac:dyDescent="0.25">
      <c r="A13" t="s">
        <v>4181</v>
      </c>
      <c r="B13" t="s">
        <v>4181</v>
      </c>
      <c r="C13">
        <f t="shared" si="0"/>
        <v>1</v>
      </c>
      <c r="D13" t="s">
        <v>4181</v>
      </c>
      <c r="E13">
        <f t="shared" si="1"/>
        <v>1</v>
      </c>
    </row>
    <row r="14" spans="1:5" x14ac:dyDescent="0.25">
      <c r="A14" t="s">
        <v>4226</v>
      </c>
      <c r="B14" t="s">
        <v>4226</v>
      </c>
      <c r="C14">
        <f t="shared" si="0"/>
        <v>1</v>
      </c>
      <c r="D14" t="s">
        <v>4226</v>
      </c>
      <c r="E14">
        <f t="shared" si="1"/>
        <v>1</v>
      </c>
    </row>
    <row r="15" spans="1:5" x14ac:dyDescent="0.25">
      <c r="A15" t="s">
        <v>4216</v>
      </c>
      <c r="B15" t="s">
        <v>4216</v>
      </c>
      <c r="C15">
        <f t="shared" si="0"/>
        <v>1</v>
      </c>
      <c r="D15" t="s">
        <v>4216</v>
      </c>
      <c r="E15">
        <f t="shared" si="1"/>
        <v>1</v>
      </c>
    </row>
    <row r="16" spans="1:5" x14ac:dyDescent="0.25">
      <c r="A16" t="s">
        <v>4233</v>
      </c>
      <c r="B16" t="s">
        <v>4233</v>
      </c>
      <c r="C16">
        <f t="shared" si="0"/>
        <v>1</v>
      </c>
      <c r="D16" t="s">
        <v>4233</v>
      </c>
      <c r="E16">
        <f t="shared" si="1"/>
        <v>1</v>
      </c>
    </row>
    <row r="17" spans="1:5" x14ac:dyDescent="0.25">
      <c r="A17" t="s">
        <v>4189</v>
      </c>
      <c r="B17" t="s">
        <v>4189</v>
      </c>
      <c r="C17">
        <f t="shared" si="0"/>
        <v>1</v>
      </c>
      <c r="D17" t="s">
        <v>4189</v>
      </c>
      <c r="E17">
        <f t="shared" si="1"/>
        <v>1</v>
      </c>
    </row>
    <row r="18" spans="1:5" x14ac:dyDescent="0.25">
      <c r="A18" t="s">
        <v>4190</v>
      </c>
      <c r="B18" t="s">
        <v>4190</v>
      </c>
      <c r="C18">
        <f t="shared" si="0"/>
        <v>1</v>
      </c>
      <c r="D18" t="s">
        <v>4190</v>
      </c>
      <c r="E18">
        <f t="shared" si="1"/>
        <v>1</v>
      </c>
    </row>
    <row r="19" spans="1:5" x14ac:dyDescent="0.25">
      <c r="A19" t="s">
        <v>4180</v>
      </c>
      <c r="B19" t="s">
        <v>4180</v>
      </c>
      <c r="C19">
        <f t="shared" si="0"/>
        <v>1</v>
      </c>
      <c r="D19" t="s">
        <v>4180</v>
      </c>
      <c r="E19">
        <f t="shared" si="1"/>
        <v>1</v>
      </c>
    </row>
    <row r="20" spans="1:5" x14ac:dyDescent="0.25">
      <c r="A20" t="s">
        <v>4207</v>
      </c>
      <c r="B20" t="s">
        <v>4207</v>
      </c>
      <c r="C20">
        <f t="shared" si="0"/>
        <v>1</v>
      </c>
      <c r="D20" t="s">
        <v>4207</v>
      </c>
      <c r="E20">
        <f t="shared" si="1"/>
        <v>1</v>
      </c>
    </row>
    <row r="21" spans="1:5" x14ac:dyDescent="0.25">
      <c r="A21" t="s">
        <v>4215</v>
      </c>
      <c r="B21" t="s">
        <v>4215</v>
      </c>
      <c r="C21">
        <f t="shared" si="0"/>
        <v>1</v>
      </c>
      <c r="D21" t="s">
        <v>4215</v>
      </c>
      <c r="E21">
        <f t="shared" si="1"/>
        <v>1</v>
      </c>
    </row>
    <row r="22" spans="1:5" x14ac:dyDescent="0.25">
      <c r="A22" t="s">
        <v>4232</v>
      </c>
      <c r="B22" t="s">
        <v>4232</v>
      </c>
      <c r="C22">
        <f t="shared" si="0"/>
        <v>1</v>
      </c>
      <c r="D22" t="s">
        <v>4232</v>
      </c>
      <c r="E22">
        <f t="shared" si="1"/>
        <v>1</v>
      </c>
    </row>
    <row r="23" spans="1:5" x14ac:dyDescent="0.25">
      <c r="A23" t="s">
        <v>4252</v>
      </c>
      <c r="B23" t="s">
        <v>4252</v>
      </c>
      <c r="C23">
        <f t="shared" si="0"/>
        <v>1</v>
      </c>
      <c r="D23" t="s">
        <v>4252</v>
      </c>
      <c r="E23">
        <f t="shared" si="1"/>
        <v>1</v>
      </c>
    </row>
    <row r="24" spans="1:5" x14ac:dyDescent="0.25">
      <c r="A24" t="s">
        <v>4253</v>
      </c>
      <c r="B24" t="s">
        <v>4253</v>
      </c>
      <c r="C24">
        <f t="shared" si="0"/>
        <v>1</v>
      </c>
      <c r="D24" t="s">
        <v>4253</v>
      </c>
      <c r="E24">
        <f t="shared" si="1"/>
        <v>1</v>
      </c>
    </row>
    <row r="25" spans="1:5" x14ac:dyDescent="0.25">
      <c r="A25" t="s">
        <v>4188</v>
      </c>
      <c r="B25" t="s">
        <v>4188</v>
      </c>
      <c r="C25">
        <f t="shared" si="0"/>
        <v>1</v>
      </c>
      <c r="D25" t="s">
        <v>4188</v>
      </c>
      <c r="E25">
        <f t="shared" si="1"/>
        <v>1</v>
      </c>
    </row>
    <row r="26" spans="1:5" x14ac:dyDescent="0.25">
      <c r="A26" t="s">
        <v>4197</v>
      </c>
      <c r="B26" t="s">
        <v>4197</v>
      </c>
      <c r="C26">
        <f t="shared" si="0"/>
        <v>1</v>
      </c>
      <c r="D26" t="s">
        <v>4197</v>
      </c>
      <c r="E26">
        <f t="shared" si="1"/>
        <v>1</v>
      </c>
    </row>
    <row r="27" spans="1:5" x14ac:dyDescent="0.25">
      <c r="A27" t="s">
        <v>4196</v>
      </c>
      <c r="B27" t="s">
        <v>4196</v>
      </c>
      <c r="C27">
        <f t="shared" si="0"/>
        <v>1</v>
      </c>
      <c r="D27" t="s">
        <v>4196</v>
      </c>
      <c r="E27">
        <f t="shared" si="1"/>
        <v>1</v>
      </c>
    </row>
    <row r="28" spans="1:5" x14ac:dyDescent="0.25">
      <c r="A28" t="s">
        <v>4206</v>
      </c>
      <c r="B28" t="s">
        <v>4206</v>
      </c>
      <c r="C28">
        <f t="shared" si="0"/>
        <v>1</v>
      </c>
      <c r="D28" t="s">
        <v>4206</v>
      </c>
      <c r="E28">
        <f t="shared" si="1"/>
        <v>1</v>
      </c>
    </row>
    <row r="29" spans="1:5" x14ac:dyDescent="0.25">
      <c r="A29" t="s">
        <v>4214</v>
      </c>
      <c r="B29" t="s">
        <v>4214</v>
      </c>
      <c r="C29">
        <f t="shared" si="0"/>
        <v>1</v>
      </c>
      <c r="D29" t="s">
        <v>4214</v>
      </c>
      <c r="E29">
        <f t="shared" si="1"/>
        <v>1</v>
      </c>
    </row>
    <row r="30" spans="1:5" x14ac:dyDescent="0.25">
      <c r="A30" t="s">
        <v>4243</v>
      </c>
      <c r="B30" t="s">
        <v>4243</v>
      </c>
      <c r="C30">
        <f t="shared" si="0"/>
        <v>1</v>
      </c>
      <c r="D30" t="s">
        <v>4243</v>
      </c>
      <c r="E30">
        <f t="shared" si="1"/>
        <v>1</v>
      </c>
    </row>
    <row r="31" spans="1:5" x14ac:dyDescent="0.25">
      <c r="A31" t="s">
        <v>4242</v>
      </c>
      <c r="B31" t="s">
        <v>4242</v>
      </c>
      <c r="C31">
        <f t="shared" si="0"/>
        <v>1</v>
      </c>
      <c r="D31" t="s">
        <v>4242</v>
      </c>
      <c r="E31">
        <f t="shared" si="1"/>
        <v>1</v>
      </c>
    </row>
    <row r="32" spans="1:5" x14ac:dyDescent="0.25">
      <c r="A32" t="s">
        <v>4195</v>
      </c>
      <c r="B32" t="s">
        <v>4195</v>
      </c>
      <c r="C32">
        <f t="shared" si="0"/>
        <v>1</v>
      </c>
      <c r="D32" t="s">
        <v>4195</v>
      </c>
      <c r="E32">
        <f t="shared" si="1"/>
        <v>1</v>
      </c>
    </row>
    <row r="33" spans="1:5" x14ac:dyDescent="0.25">
      <c r="A33" t="s">
        <v>4194</v>
      </c>
      <c r="B33" t="s">
        <v>4194</v>
      </c>
      <c r="C33">
        <f t="shared" si="0"/>
        <v>1</v>
      </c>
      <c r="D33" t="s">
        <v>4194</v>
      </c>
      <c r="E33">
        <f t="shared" si="1"/>
        <v>1</v>
      </c>
    </row>
    <row r="34" spans="1:5" x14ac:dyDescent="0.25">
      <c r="A34" t="s">
        <v>4223</v>
      </c>
      <c r="B34" t="s">
        <v>4223</v>
      </c>
      <c r="C34">
        <f t="shared" si="0"/>
        <v>1</v>
      </c>
      <c r="D34" t="s">
        <v>4223</v>
      </c>
      <c r="E34">
        <f t="shared" si="1"/>
        <v>1</v>
      </c>
    </row>
    <row r="35" spans="1:5" x14ac:dyDescent="0.25">
      <c r="A35" t="s">
        <v>4237</v>
      </c>
      <c r="B35" t="s">
        <v>4237</v>
      </c>
      <c r="C35">
        <f t="shared" si="0"/>
        <v>1</v>
      </c>
      <c r="D35" t="s">
        <v>4237</v>
      </c>
      <c r="E35">
        <f t="shared" si="1"/>
        <v>1</v>
      </c>
    </row>
    <row r="36" spans="1:5" x14ac:dyDescent="0.25">
      <c r="A36" t="s">
        <v>4135</v>
      </c>
      <c r="B36" t="s">
        <v>4135</v>
      </c>
      <c r="C36">
        <f t="shared" si="0"/>
        <v>1</v>
      </c>
      <c r="D36" t="s">
        <v>4135</v>
      </c>
      <c r="E36">
        <f t="shared" si="1"/>
        <v>1</v>
      </c>
    </row>
    <row r="37" spans="1:5" x14ac:dyDescent="0.25">
      <c r="A37" t="s">
        <v>4131</v>
      </c>
      <c r="B37" t="s">
        <v>4131</v>
      </c>
      <c r="C37">
        <f t="shared" si="0"/>
        <v>1</v>
      </c>
      <c r="D37" t="s">
        <v>4131</v>
      </c>
      <c r="E37">
        <f t="shared" si="1"/>
        <v>1</v>
      </c>
    </row>
    <row r="38" spans="1:5" x14ac:dyDescent="0.25">
      <c r="A38" t="s">
        <v>4193</v>
      </c>
      <c r="B38" t="s">
        <v>4193</v>
      </c>
      <c r="C38">
        <f t="shared" si="0"/>
        <v>1</v>
      </c>
      <c r="D38" t="s">
        <v>4193</v>
      </c>
      <c r="E38">
        <f t="shared" si="1"/>
        <v>1</v>
      </c>
    </row>
    <row r="39" spans="1:5" x14ac:dyDescent="0.25">
      <c r="A39" t="s">
        <v>4192</v>
      </c>
      <c r="B39" t="s">
        <v>4192</v>
      </c>
      <c r="C39">
        <f t="shared" si="0"/>
        <v>1</v>
      </c>
      <c r="D39" t="s">
        <v>4192</v>
      </c>
      <c r="E39">
        <f t="shared" si="1"/>
        <v>1</v>
      </c>
    </row>
    <row r="40" spans="1:5" x14ac:dyDescent="0.25">
      <c r="A40" t="s">
        <v>4222</v>
      </c>
      <c r="B40" t="s">
        <v>4222</v>
      </c>
      <c r="C40">
        <f t="shared" si="0"/>
        <v>1</v>
      </c>
      <c r="D40" t="s">
        <v>4222</v>
      </c>
      <c r="E40">
        <f t="shared" si="1"/>
        <v>1</v>
      </c>
    </row>
    <row r="41" spans="1:5" x14ac:dyDescent="0.25">
      <c r="A41" t="s">
        <v>4231</v>
      </c>
      <c r="B41" t="s">
        <v>4231</v>
      </c>
      <c r="C41">
        <f t="shared" si="0"/>
        <v>1</v>
      </c>
      <c r="D41" t="s">
        <v>4231</v>
      </c>
      <c r="E41">
        <f t="shared" si="1"/>
        <v>1</v>
      </c>
    </row>
    <row r="42" spans="1:5" x14ac:dyDescent="0.25">
      <c r="A42" t="s">
        <v>4236</v>
      </c>
      <c r="B42" t="s">
        <v>4236</v>
      </c>
      <c r="C42">
        <f t="shared" si="0"/>
        <v>1</v>
      </c>
      <c r="D42" t="s">
        <v>4236</v>
      </c>
      <c r="E42">
        <f t="shared" si="1"/>
        <v>1</v>
      </c>
    </row>
    <row r="43" spans="1:5" x14ac:dyDescent="0.25">
      <c r="A43" t="s">
        <v>4134</v>
      </c>
      <c r="B43" t="s">
        <v>4134</v>
      </c>
      <c r="C43">
        <f t="shared" si="0"/>
        <v>1</v>
      </c>
      <c r="D43" t="s">
        <v>4134</v>
      </c>
      <c r="E43">
        <f t="shared" si="1"/>
        <v>1</v>
      </c>
    </row>
    <row r="44" spans="1:5" x14ac:dyDescent="0.25">
      <c r="A44" t="s">
        <v>4130</v>
      </c>
      <c r="B44" t="s">
        <v>4130</v>
      </c>
      <c r="C44">
        <f t="shared" si="0"/>
        <v>1</v>
      </c>
      <c r="D44" t="s">
        <v>4130</v>
      </c>
      <c r="E44">
        <f t="shared" si="1"/>
        <v>1</v>
      </c>
    </row>
    <row r="45" spans="1:5" x14ac:dyDescent="0.25">
      <c r="A45" t="s">
        <v>4117</v>
      </c>
      <c r="B45" t="s">
        <v>4117</v>
      </c>
      <c r="C45">
        <f t="shared" si="0"/>
        <v>1</v>
      </c>
      <c r="D45" t="s">
        <v>4117</v>
      </c>
      <c r="E45">
        <f t="shared" si="1"/>
        <v>1</v>
      </c>
    </row>
    <row r="46" spans="1:5" x14ac:dyDescent="0.25">
      <c r="A46" t="s">
        <v>4119</v>
      </c>
      <c r="B46" t="s">
        <v>4119</v>
      </c>
      <c r="C46">
        <f t="shared" si="0"/>
        <v>1</v>
      </c>
      <c r="D46" t="s">
        <v>4119</v>
      </c>
      <c r="E46">
        <f t="shared" si="1"/>
        <v>1</v>
      </c>
    </row>
    <row r="47" spans="1:5" x14ac:dyDescent="0.25">
      <c r="A47" t="s">
        <v>4141</v>
      </c>
      <c r="B47" t="s">
        <v>4141</v>
      </c>
      <c r="C47">
        <f t="shared" si="0"/>
        <v>1</v>
      </c>
      <c r="D47" t="s">
        <v>4141</v>
      </c>
      <c r="E47">
        <f t="shared" si="1"/>
        <v>1</v>
      </c>
    </row>
    <row r="48" spans="1:5" x14ac:dyDescent="0.25">
      <c r="A48" t="s">
        <v>4169</v>
      </c>
      <c r="B48" t="s">
        <v>4169</v>
      </c>
      <c r="C48">
        <f t="shared" si="0"/>
        <v>1</v>
      </c>
      <c r="D48" t="s">
        <v>4169</v>
      </c>
      <c r="E48">
        <f t="shared" si="1"/>
        <v>1</v>
      </c>
    </row>
    <row r="49" spans="1:5" x14ac:dyDescent="0.25">
      <c r="A49" t="s">
        <v>4168</v>
      </c>
      <c r="B49" t="s">
        <v>4168</v>
      </c>
      <c r="C49">
        <f t="shared" si="0"/>
        <v>1</v>
      </c>
      <c r="D49" t="s">
        <v>4168</v>
      </c>
      <c r="E49">
        <f t="shared" si="1"/>
        <v>1</v>
      </c>
    </row>
    <row r="50" spans="1:5" x14ac:dyDescent="0.25">
      <c r="A50" t="s">
        <v>4230</v>
      </c>
      <c r="B50" t="s">
        <v>4230</v>
      </c>
      <c r="C50">
        <f t="shared" si="0"/>
        <v>1</v>
      </c>
      <c r="D50" t="s">
        <v>4230</v>
      </c>
      <c r="E50">
        <f t="shared" si="1"/>
        <v>1</v>
      </c>
    </row>
    <row r="51" spans="1:5" x14ac:dyDescent="0.25">
      <c r="A51" t="s">
        <v>4229</v>
      </c>
      <c r="B51" t="s">
        <v>4229</v>
      </c>
      <c r="C51">
        <f t="shared" si="0"/>
        <v>1</v>
      </c>
      <c r="D51" t="s">
        <v>4229</v>
      </c>
      <c r="E51">
        <f t="shared" si="1"/>
        <v>1</v>
      </c>
    </row>
    <row r="52" spans="1:5" x14ac:dyDescent="0.25">
      <c r="A52" t="s">
        <v>4228</v>
      </c>
      <c r="B52" t="s">
        <v>4228</v>
      </c>
      <c r="C52">
        <f t="shared" si="0"/>
        <v>1</v>
      </c>
      <c r="D52" t="s">
        <v>4228</v>
      </c>
      <c r="E52">
        <f t="shared" si="1"/>
        <v>1</v>
      </c>
    </row>
    <row r="53" spans="1:5" x14ac:dyDescent="0.25">
      <c r="A53" t="s">
        <v>4116</v>
      </c>
      <c r="B53" t="s">
        <v>4116</v>
      </c>
      <c r="C53">
        <f t="shared" si="0"/>
        <v>1</v>
      </c>
      <c r="D53" t="s">
        <v>4116</v>
      </c>
      <c r="E53">
        <f t="shared" si="1"/>
        <v>1</v>
      </c>
    </row>
    <row r="54" spans="1:5" x14ac:dyDescent="0.25">
      <c r="A54" t="s">
        <v>4118</v>
      </c>
      <c r="B54" t="s">
        <v>4118</v>
      </c>
      <c r="C54">
        <f t="shared" si="0"/>
        <v>1</v>
      </c>
      <c r="D54" t="s">
        <v>4118</v>
      </c>
      <c r="E54">
        <f t="shared" si="1"/>
        <v>1</v>
      </c>
    </row>
    <row r="55" spans="1:5" x14ac:dyDescent="0.25">
      <c r="A55" t="s">
        <v>4140</v>
      </c>
      <c r="B55" t="s">
        <v>4140</v>
      </c>
      <c r="C55">
        <f t="shared" si="0"/>
        <v>1</v>
      </c>
      <c r="D55" t="s">
        <v>4140</v>
      </c>
      <c r="E55">
        <f t="shared" si="1"/>
        <v>1</v>
      </c>
    </row>
    <row r="56" spans="1:5" x14ac:dyDescent="0.25">
      <c r="A56" t="s">
        <v>4147</v>
      </c>
      <c r="B56" t="s">
        <v>4147</v>
      </c>
      <c r="C56">
        <f t="shared" si="0"/>
        <v>1</v>
      </c>
      <c r="D56" t="s">
        <v>4147</v>
      </c>
      <c r="E56">
        <f t="shared" si="1"/>
        <v>1</v>
      </c>
    </row>
    <row r="57" spans="1:5" x14ac:dyDescent="0.25">
      <c r="A57" t="s">
        <v>4146</v>
      </c>
      <c r="B57" t="s">
        <v>4146</v>
      </c>
      <c r="C57">
        <f t="shared" si="0"/>
        <v>1</v>
      </c>
      <c r="D57" t="s">
        <v>4146</v>
      </c>
      <c r="E57">
        <f t="shared" si="1"/>
        <v>1</v>
      </c>
    </row>
    <row r="58" spans="1:5" x14ac:dyDescent="0.25">
      <c r="A58" t="s">
        <v>4161</v>
      </c>
      <c r="B58" t="s">
        <v>4161</v>
      </c>
      <c r="C58">
        <f t="shared" si="0"/>
        <v>1</v>
      </c>
      <c r="D58" t="s">
        <v>4161</v>
      </c>
      <c r="E58">
        <f t="shared" si="1"/>
        <v>1</v>
      </c>
    </row>
    <row r="59" spans="1:5" x14ac:dyDescent="0.25">
      <c r="A59" t="s">
        <v>4160</v>
      </c>
      <c r="B59" t="s">
        <v>4160</v>
      </c>
      <c r="C59">
        <f t="shared" si="0"/>
        <v>1</v>
      </c>
      <c r="D59" t="s">
        <v>4160</v>
      </c>
      <c r="E59">
        <f t="shared" si="1"/>
        <v>1</v>
      </c>
    </row>
    <row r="60" spans="1:5" x14ac:dyDescent="0.25">
      <c r="A60" t="s">
        <v>4239</v>
      </c>
      <c r="B60" t="s">
        <v>4239</v>
      </c>
      <c r="C60">
        <f t="shared" si="0"/>
        <v>1</v>
      </c>
      <c r="D60" t="s">
        <v>4239</v>
      </c>
      <c r="E60">
        <f t="shared" si="1"/>
        <v>1</v>
      </c>
    </row>
    <row r="61" spans="1:5" x14ac:dyDescent="0.25">
      <c r="A61" t="s">
        <v>4238</v>
      </c>
      <c r="B61" t="s">
        <v>4238</v>
      </c>
      <c r="C61">
        <f t="shared" si="0"/>
        <v>1</v>
      </c>
      <c r="D61" t="s">
        <v>4238</v>
      </c>
      <c r="E61">
        <f t="shared" si="1"/>
        <v>1</v>
      </c>
    </row>
    <row r="62" spans="1:5" x14ac:dyDescent="0.25">
      <c r="A62" t="s">
        <v>4213</v>
      </c>
      <c r="B62" t="s">
        <v>4213</v>
      </c>
      <c r="C62">
        <f t="shared" si="0"/>
        <v>1</v>
      </c>
      <c r="D62" t="s">
        <v>4213</v>
      </c>
      <c r="E62">
        <f t="shared" si="1"/>
        <v>1</v>
      </c>
    </row>
    <row r="63" spans="1:5" x14ac:dyDescent="0.25">
      <c r="A63" t="s">
        <v>4212</v>
      </c>
      <c r="B63" t="s">
        <v>4212</v>
      </c>
      <c r="C63">
        <f t="shared" si="0"/>
        <v>1</v>
      </c>
      <c r="D63" t="s">
        <v>4212</v>
      </c>
      <c r="E63">
        <f t="shared" si="1"/>
        <v>1</v>
      </c>
    </row>
    <row r="64" spans="1:5" x14ac:dyDescent="0.25">
      <c r="A64" t="s">
        <v>4133</v>
      </c>
      <c r="B64" t="s">
        <v>4133</v>
      </c>
      <c r="C64">
        <f t="shared" si="0"/>
        <v>1</v>
      </c>
      <c r="D64" t="s">
        <v>4133</v>
      </c>
      <c r="E64">
        <f t="shared" si="1"/>
        <v>1</v>
      </c>
    </row>
    <row r="65" spans="1:5" x14ac:dyDescent="0.25">
      <c r="A65" t="s">
        <v>4127</v>
      </c>
      <c r="B65" t="s">
        <v>4127</v>
      </c>
      <c r="C65">
        <f t="shared" si="0"/>
        <v>1</v>
      </c>
      <c r="D65" t="s">
        <v>4127</v>
      </c>
      <c r="E65">
        <f t="shared" si="1"/>
        <v>1</v>
      </c>
    </row>
    <row r="66" spans="1:5" x14ac:dyDescent="0.25">
      <c r="A66" t="s">
        <v>4151</v>
      </c>
      <c r="B66" t="s">
        <v>4151</v>
      </c>
      <c r="C66">
        <f t="shared" si="0"/>
        <v>1</v>
      </c>
      <c r="D66" t="s">
        <v>4151</v>
      </c>
      <c r="E66">
        <f t="shared" si="1"/>
        <v>1</v>
      </c>
    </row>
    <row r="67" spans="1:5" x14ac:dyDescent="0.25">
      <c r="A67" t="s">
        <v>4150</v>
      </c>
      <c r="B67" t="s">
        <v>4150</v>
      </c>
      <c r="C67">
        <f t="shared" ref="C67:C130" si="2">IF(B67=A67,1,"")</f>
        <v>1</v>
      </c>
      <c r="D67" t="s">
        <v>4150</v>
      </c>
      <c r="E67">
        <f t="shared" ref="E67:E130" si="3">IF(D67=A67,1,"")</f>
        <v>1</v>
      </c>
    </row>
    <row r="68" spans="1:5" x14ac:dyDescent="0.25">
      <c r="A68" t="s">
        <v>4153</v>
      </c>
      <c r="B68" t="s">
        <v>4153</v>
      </c>
      <c r="C68">
        <f t="shared" si="2"/>
        <v>1</v>
      </c>
      <c r="D68" t="s">
        <v>4153</v>
      </c>
      <c r="E68">
        <f t="shared" si="3"/>
        <v>1</v>
      </c>
    </row>
    <row r="69" spans="1:5" x14ac:dyDescent="0.25">
      <c r="A69" t="s">
        <v>4152</v>
      </c>
      <c r="B69" t="s">
        <v>4152</v>
      </c>
      <c r="C69">
        <f t="shared" si="2"/>
        <v>1</v>
      </c>
      <c r="D69" t="s">
        <v>4152</v>
      </c>
      <c r="E69">
        <f t="shared" si="3"/>
        <v>1</v>
      </c>
    </row>
    <row r="70" spans="1:5" x14ac:dyDescent="0.25">
      <c r="A70" t="s">
        <v>4149</v>
      </c>
      <c r="B70" t="s">
        <v>4149</v>
      </c>
      <c r="C70">
        <f t="shared" si="2"/>
        <v>1</v>
      </c>
      <c r="D70" t="s">
        <v>4149</v>
      </c>
      <c r="E70">
        <f t="shared" si="3"/>
        <v>1</v>
      </c>
    </row>
    <row r="71" spans="1:5" x14ac:dyDescent="0.25">
      <c r="A71" t="s">
        <v>4203</v>
      </c>
      <c r="B71" t="s">
        <v>4203</v>
      </c>
      <c r="C71">
        <f t="shared" si="2"/>
        <v>1</v>
      </c>
      <c r="D71" t="s">
        <v>4203</v>
      </c>
      <c r="E71">
        <f t="shared" si="3"/>
        <v>1</v>
      </c>
    </row>
    <row r="72" spans="1:5" x14ac:dyDescent="0.25">
      <c r="A72" t="s">
        <v>4205</v>
      </c>
      <c r="B72" t="s">
        <v>4205</v>
      </c>
      <c r="C72">
        <f t="shared" si="2"/>
        <v>1</v>
      </c>
      <c r="D72" t="s">
        <v>4205</v>
      </c>
      <c r="E72">
        <f t="shared" si="3"/>
        <v>1</v>
      </c>
    </row>
    <row r="73" spans="1:5" x14ac:dyDescent="0.25">
      <c r="A73" t="s">
        <v>4219</v>
      </c>
      <c r="B73" t="s">
        <v>4219</v>
      </c>
      <c r="C73">
        <f t="shared" si="2"/>
        <v>1</v>
      </c>
      <c r="D73" t="s">
        <v>4219</v>
      </c>
      <c r="E73">
        <f t="shared" si="3"/>
        <v>1</v>
      </c>
    </row>
    <row r="74" spans="1:5" x14ac:dyDescent="0.25">
      <c r="A74" t="s">
        <v>4218</v>
      </c>
      <c r="B74" t="s">
        <v>4218</v>
      </c>
      <c r="C74">
        <f t="shared" si="2"/>
        <v>1</v>
      </c>
      <c r="D74" t="s">
        <v>4218</v>
      </c>
      <c r="E74">
        <f t="shared" si="3"/>
        <v>1</v>
      </c>
    </row>
    <row r="75" spans="1:5" x14ac:dyDescent="0.25">
      <c r="A75" t="s">
        <v>4251</v>
      </c>
      <c r="B75" t="s">
        <v>4251</v>
      </c>
      <c r="C75">
        <f t="shared" si="2"/>
        <v>1</v>
      </c>
      <c r="D75" t="s">
        <v>4251</v>
      </c>
      <c r="E75">
        <f t="shared" si="3"/>
        <v>1</v>
      </c>
    </row>
    <row r="76" spans="1:5" x14ac:dyDescent="0.25">
      <c r="A76" t="s">
        <v>4209</v>
      </c>
      <c r="B76" t="s">
        <v>4209</v>
      </c>
      <c r="C76">
        <f t="shared" si="2"/>
        <v>1</v>
      </c>
      <c r="D76" t="s">
        <v>4209</v>
      </c>
      <c r="E76">
        <f t="shared" si="3"/>
        <v>1</v>
      </c>
    </row>
    <row r="77" spans="1:5" x14ac:dyDescent="0.25">
      <c r="A77" t="s">
        <v>4132</v>
      </c>
      <c r="B77" t="s">
        <v>4132</v>
      </c>
      <c r="C77">
        <f t="shared" si="2"/>
        <v>1</v>
      </c>
      <c r="D77" t="s">
        <v>4132</v>
      </c>
      <c r="E77">
        <f t="shared" si="3"/>
        <v>1</v>
      </c>
    </row>
    <row r="78" spans="1:5" x14ac:dyDescent="0.25">
      <c r="A78" t="s">
        <v>4126</v>
      </c>
      <c r="B78" t="s">
        <v>4126</v>
      </c>
      <c r="C78">
        <f t="shared" si="2"/>
        <v>1</v>
      </c>
      <c r="D78" t="s">
        <v>4126</v>
      </c>
      <c r="E78">
        <f t="shared" si="3"/>
        <v>1</v>
      </c>
    </row>
    <row r="79" spans="1:5" x14ac:dyDescent="0.25">
      <c r="A79" t="s">
        <v>4113</v>
      </c>
      <c r="B79" t="s">
        <v>4113</v>
      </c>
      <c r="C79">
        <f t="shared" si="2"/>
        <v>1</v>
      </c>
      <c r="E79" t="str">
        <f t="shared" si="3"/>
        <v/>
      </c>
    </row>
    <row r="80" spans="1:5" x14ac:dyDescent="0.25">
      <c r="A80" t="s">
        <v>4163</v>
      </c>
      <c r="B80" t="s">
        <v>4163</v>
      </c>
      <c r="C80">
        <f t="shared" si="2"/>
        <v>1</v>
      </c>
      <c r="D80" t="s">
        <v>4163</v>
      </c>
      <c r="E80">
        <f t="shared" si="3"/>
        <v>1</v>
      </c>
    </row>
    <row r="81" spans="1:5" x14ac:dyDescent="0.25">
      <c r="A81" t="s">
        <v>4162</v>
      </c>
      <c r="B81" t="s">
        <v>4162</v>
      </c>
      <c r="C81">
        <f t="shared" si="2"/>
        <v>1</v>
      </c>
      <c r="D81" t="s">
        <v>4162</v>
      </c>
      <c r="E81">
        <f t="shared" si="3"/>
        <v>1</v>
      </c>
    </row>
    <row r="82" spans="1:5" x14ac:dyDescent="0.25">
      <c r="A82" t="s">
        <v>4148</v>
      </c>
      <c r="B82" t="s">
        <v>4148</v>
      </c>
      <c r="C82">
        <f t="shared" si="2"/>
        <v>1</v>
      </c>
      <c r="D82" t="s">
        <v>4148</v>
      </c>
      <c r="E82">
        <f t="shared" si="3"/>
        <v>1</v>
      </c>
    </row>
    <row r="83" spans="1:5" x14ac:dyDescent="0.25">
      <c r="A83" t="s">
        <v>4202</v>
      </c>
      <c r="B83" t="s">
        <v>4202</v>
      </c>
      <c r="C83">
        <f t="shared" si="2"/>
        <v>1</v>
      </c>
      <c r="D83" t="s">
        <v>4202</v>
      </c>
      <c r="E83">
        <f t="shared" si="3"/>
        <v>1</v>
      </c>
    </row>
    <row r="84" spans="1:5" x14ac:dyDescent="0.25">
      <c r="A84" t="s">
        <v>4204</v>
      </c>
      <c r="B84" t="s">
        <v>4204</v>
      </c>
      <c r="C84">
        <f t="shared" si="2"/>
        <v>1</v>
      </c>
      <c r="D84" t="s">
        <v>4204</v>
      </c>
      <c r="E84">
        <f t="shared" si="3"/>
        <v>1</v>
      </c>
    </row>
    <row r="85" spans="1:5" x14ac:dyDescent="0.25">
      <c r="A85" t="s">
        <v>4187</v>
      </c>
      <c r="B85" t="s">
        <v>4187</v>
      </c>
      <c r="C85">
        <f t="shared" si="2"/>
        <v>1</v>
      </c>
      <c r="D85" t="s">
        <v>4187</v>
      </c>
      <c r="E85">
        <f t="shared" si="3"/>
        <v>1</v>
      </c>
    </row>
    <row r="86" spans="1:5" x14ac:dyDescent="0.25">
      <c r="A86" t="s">
        <v>4167</v>
      </c>
      <c r="B86" t="s">
        <v>4167</v>
      </c>
      <c r="C86">
        <f t="shared" si="2"/>
        <v>1</v>
      </c>
      <c r="D86" t="s">
        <v>4167</v>
      </c>
      <c r="E86">
        <f t="shared" si="3"/>
        <v>1</v>
      </c>
    </row>
    <row r="87" spans="1:5" x14ac:dyDescent="0.25">
      <c r="A87" t="s">
        <v>4250</v>
      </c>
      <c r="B87" t="s">
        <v>4250</v>
      </c>
      <c r="C87">
        <f t="shared" si="2"/>
        <v>1</v>
      </c>
      <c r="D87" t="s">
        <v>4250</v>
      </c>
      <c r="E87">
        <f t="shared" si="3"/>
        <v>1</v>
      </c>
    </row>
    <row r="88" spans="1:5" x14ac:dyDescent="0.25">
      <c r="A88" t="s">
        <v>4208</v>
      </c>
      <c r="B88" t="s">
        <v>4208</v>
      </c>
      <c r="C88">
        <f t="shared" si="2"/>
        <v>1</v>
      </c>
      <c r="D88" t="s">
        <v>4208</v>
      </c>
      <c r="E88">
        <f t="shared" si="3"/>
        <v>1</v>
      </c>
    </row>
    <row r="89" spans="1:5" x14ac:dyDescent="0.25">
      <c r="A89" t="s">
        <v>4211</v>
      </c>
      <c r="B89" t="s">
        <v>4211</v>
      </c>
      <c r="C89">
        <f t="shared" si="2"/>
        <v>1</v>
      </c>
      <c r="D89" t="s">
        <v>4211</v>
      </c>
      <c r="E89">
        <f t="shared" si="3"/>
        <v>1</v>
      </c>
    </row>
    <row r="90" spans="1:5" x14ac:dyDescent="0.25">
      <c r="A90" t="s">
        <v>4385</v>
      </c>
      <c r="B90" t="s">
        <v>4385</v>
      </c>
      <c r="C90">
        <f t="shared" si="2"/>
        <v>1</v>
      </c>
      <c r="E90" t="str">
        <f t="shared" si="3"/>
        <v/>
      </c>
    </row>
    <row r="91" spans="1:5" x14ac:dyDescent="0.25">
      <c r="A91" t="s">
        <v>4143</v>
      </c>
      <c r="B91" t="s">
        <v>4143</v>
      </c>
      <c r="C91">
        <f t="shared" si="2"/>
        <v>1</v>
      </c>
      <c r="D91" t="s">
        <v>4143</v>
      </c>
      <c r="E91">
        <f t="shared" si="3"/>
        <v>1</v>
      </c>
    </row>
    <row r="92" spans="1:5" x14ac:dyDescent="0.25">
      <c r="A92" t="s">
        <v>4159</v>
      </c>
      <c r="B92" t="s">
        <v>4159</v>
      </c>
      <c r="C92">
        <f t="shared" si="2"/>
        <v>1</v>
      </c>
      <c r="D92" t="s">
        <v>4159</v>
      </c>
      <c r="E92">
        <f t="shared" si="3"/>
        <v>1</v>
      </c>
    </row>
    <row r="93" spans="1:5" x14ac:dyDescent="0.25">
      <c r="A93" t="s">
        <v>4158</v>
      </c>
      <c r="B93" t="s">
        <v>4158</v>
      </c>
      <c r="C93">
        <f t="shared" si="2"/>
        <v>1</v>
      </c>
      <c r="D93" t="s">
        <v>4158</v>
      </c>
      <c r="E93">
        <f t="shared" si="3"/>
        <v>1</v>
      </c>
    </row>
    <row r="94" spans="1:5" x14ac:dyDescent="0.25">
      <c r="A94" t="s">
        <v>4171</v>
      </c>
      <c r="B94" t="s">
        <v>4171</v>
      </c>
      <c r="C94">
        <f t="shared" si="2"/>
        <v>1</v>
      </c>
      <c r="D94" t="s">
        <v>4171</v>
      </c>
      <c r="E94">
        <f t="shared" si="3"/>
        <v>1</v>
      </c>
    </row>
    <row r="95" spans="1:5" x14ac:dyDescent="0.25">
      <c r="A95" t="s">
        <v>4186</v>
      </c>
      <c r="B95" t="s">
        <v>4186</v>
      </c>
      <c r="C95">
        <f t="shared" si="2"/>
        <v>1</v>
      </c>
      <c r="D95" t="s">
        <v>4186</v>
      </c>
      <c r="E95">
        <f t="shared" si="3"/>
        <v>1</v>
      </c>
    </row>
    <row r="96" spans="1:5" x14ac:dyDescent="0.25">
      <c r="A96" t="s">
        <v>4166</v>
      </c>
      <c r="B96" t="s">
        <v>4166</v>
      </c>
      <c r="C96">
        <f t="shared" si="2"/>
        <v>1</v>
      </c>
      <c r="D96" t="s">
        <v>4166</v>
      </c>
      <c r="E96">
        <f t="shared" si="3"/>
        <v>1</v>
      </c>
    </row>
    <row r="97" spans="1:5" x14ac:dyDescent="0.25">
      <c r="A97" t="s">
        <v>4225</v>
      </c>
      <c r="B97" t="s">
        <v>4225</v>
      </c>
      <c r="C97">
        <f t="shared" si="2"/>
        <v>1</v>
      </c>
      <c r="D97" t="s">
        <v>4225</v>
      </c>
      <c r="E97">
        <f t="shared" si="3"/>
        <v>1</v>
      </c>
    </row>
    <row r="98" spans="1:5" x14ac:dyDescent="0.25">
      <c r="A98" t="s">
        <v>4210</v>
      </c>
      <c r="B98" t="s">
        <v>4210</v>
      </c>
      <c r="C98">
        <f t="shared" si="2"/>
        <v>1</v>
      </c>
      <c r="D98" t="s">
        <v>4210</v>
      </c>
      <c r="E98">
        <f t="shared" si="3"/>
        <v>1</v>
      </c>
    </row>
    <row r="99" spans="1:5" x14ac:dyDescent="0.25">
      <c r="A99" t="s">
        <v>4115</v>
      </c>
      <c r="B99" t="s">
        <v>4115</v>
      </c>
      <c r="C99">
        <f t="shared" si="2"/>
        <v>1</v>
      </c>
      <c r="D99" t="s">
        <v>4115</v>
      </c>
      <c r="E99">
        <f t="shared" si="3"/>
        <v>1</v>
      </c>
    </row>
    <row r="100" spans="1:5" x14ac:dyDescent="0.25">
      <c r="A100" t="s">
        <v>4137</v>
      </c>
      <c r="B100" t="s">
        <v>4137</v>
      </c>
      <c r="C100">
        <f t="shared" si="2"/>
        <v>1</v>
      </c>
      <c r="D100" t="s">
        <v>4137</v>
      </c>
      <c r="E100">
        <f t="shared" si="3"/>
        <v>1</v>
      </c>
    </row>
    <row r="101" spans="1:5" x14ac:dyDescent="0.25">
      <c r="A101" t="s">
        <v>4136</v>
      </c>
      <c r="B101" t="s">
        <v>4136</v>
      </c>
      <c r="C101">
        <f t="shared" si="2"/>
        <v>1</v>
      </c>
      <c r="D101" t="s">
        <v>4136</v>
      </c>
      <c r="E101">
        <f t="shared" si="3"/>
        <v>1</v>
      </c>
    </row>
    <row r="102" spans="1:5" x14ac:dyDescent="0.25">
      <c r="A102" t="s">
        <v>4142</v>
      </c>
      <c r="B102" t="s">
        <v>4142</v>
      </c>
      <c r="C102">
        <f t="shared" si="2"/>
        <v>1</v>
      </c>
      <c r="D102" t="s">
        <v>4142</v>
      </c>
      <c r="E102">
        <f t="shared" si="3"/>
        <v>1</v>
      </c>
    </row>
    <row r="103" spans="1:5" x14ac:dyDescent="0.25">
      <c r="A103" t="s">
        <v>4155</v>
      </c>
      <c r="B103" t="s">
        <v>4155</v>
      </c>
      <c r="C103">
        <f t="shared" si="2"/>
        <v>1</v>
      </c>
      <c r="D103" t="s">
        <v>4155</v>
      </c>
      <c r="E103">
        <f t="shared" si="3"/>
        <v>1</v>
      </c>
    </row>
    <row r="104" spans="1:5" x14ac:dyDescent="0.25">
      <c r="A104" t="s">
        <v>4170</v>
      </c>
      <c r="B104" t="s">
        <v>4170</v>
      </c>
      <c r="C104">
        <f t="shared" si="2"/>
        <v>1</v>
      </c>
      <c r="D104" t="s">
        <v>4170</v>
      </c>
      <c r="E104">
        <f t="shared" si="3"/>
        <v>1</v>
      </c>
    </row>
    <row r="105" spans="1:5" x14ac:dyDescent="0.25">
      <c r="A105" t="s">
        <v>4183</v>
      </c>
      <c r="B105" t="s">
        <v>4183</v>
      </c>
      <c r="C105">
        <f t="shared" si="2"/>
        <v>1</v>
      </c>
      <c r="D105" t="s">
        <v>4183</v>
      </c>
      <c r="E105">
        <f t="shared" si="3"/>
        <v>1</v>
      </c>
    </row>
    <row r="106" spans="1:5" x14ac:dyDescent="0.25">
      <c r="A106" t="s">
        <v>4182</v>
      </c>
      <c r="B106" t="s">
        <v>4182</v>
      </c>
      <c r="C106">
        <f t="shared" si="2"/>
        <v>1</v>
      </c>
      <c r="D106" t="s">
        <v>4182</v>
      </c>
      <c r="E106">
        <f t="shared" si="3"/>
        <v>1</v>
      </c>
    </row>
    <row r="107" spans="1:5" x14ac:dyDescent="0.25">
      <c r="A107" t="s">
        <v>4224</v>
      </c>
      <c r="B107" t="s">
        <v>4224</v>
      </c>
      <c r="C107">
        <f t="shared" si="2"/>
        <v>1</v>
      </c>
      <c r="D107" t="s">
        <v>4224</v>
      </c>
      <c r="E107">
        <f t="shared" si="3"/>
        <v>1</v>
      </c>
    </row>
    <row r="108" spans="1:5" x14ac:dyDescent="0.25">
      <c r="A108" t="s">
        <v>4247</v>
      </c>
      <c r="B108" t="s">
        <v>4247</v>
      </c>
      <c r="C108">
        <f t="shared" si="2"/>
        <v>1</v>
      </c>
      <c r="D108" t="s">
        <v>4247</v>
      </c>
      <c r="E108">
        <f t="shared" si="3"/>
        <v>1</v>
      </c>
    </row>
    <row r="109" spans="1:5" x14ac:dyDescent="0.25">
      <c r="A109" t="s">
        <v>4246</v>
      </c>
      <c r="B109" t="s">
        <v>4246</v>
      </c>
      <c r="C109">
        <f t="shared" si="2"/>
        <v>1</v>
      </c>
      <c r="D109" t="s">
        <v>4246</v>
      </c>
      <c r="E109">
        <f t="shared" si="3"/>
        <v>1</v>
      </c>
    </row>
    <row r="110" spans="1:5" x14ac:dyDescent="0.25">
      <c r="A110" t="s">
        <v>4245</v>
      </c>
      <c r="B110" t="s">
        <v>4245</v>
      </c>
      <c r="C110">
        <f t="shared" si="2"/>
        <v>1</v>
      </c>
      <c r="D110" t="s">
        <v>4245</v>
      </c>
      <c r="E110">
        <f t="shared" si="3"/>
        <v>1</v>
      </c>
    </row>
    <row r="111" spans="1:5" x14ac:dyDescent="0.25">
      <c r="A111" t="s">
        <v>4114</v>
      </c>
      <c r="B111" t="s">
        <v>4114</v>
      </c>
      <c r="C111">
        <f t="shared" si="2"/>
        <v>1</v>
      </c>
      <c r="D111" t="s">
        <v>4114</v>
      </c>
      <c r="E111">
        <f t="shared" si="3"/>
        <v>1</v>
      </c>
    </row>
    <row r="112" spans="1:5" x14ac:dyDescent="0.25">
      <c r="A112" t="s">
        <v>4139</v>
      </c>
      <c r="B112" t="s">
        <v>4139</v>
      </c>
      <c r="C112">
        <f t="shared" si="2"/>
        <v>1</v>
      </c>
      <c r="D112" t="s">
        <v>4139</v>
      </c>
      <c r="E112">
        <f t="shared" si="3"/>
        <v>1</v>
      </c>
    </row>
    <row r="113" spans="1:5" x14ac:dyDescent="0.25">
      <c r="A113" t="s">
        <v>4138</v>
      </c>
      <c r="B113" t="s">
        <v>4138</v>
      </c>
      <c r="C113">
        <f t="shared" si="2"/>
        <v>1</v>
      </c>
      <c r="D113" t="s">
        <v>4138</v>
      </c>
      <c r="E113">
        <f t="shared" si="3"/>
        <v>1</v>
      </c>
    </row>
    <row r="114" spans="1:5" x14ac:dyDescent="0.25">
      <c r="A114" t="s">
        <v>4154</v>
      </c>
      <c r="B114" t="s">
        <v>4154</v>
      </c>
      <c r="C114">
        <f t="shared" si="2"/>
        <v>1</v>
      </c>
      <c r="D114" t="s">
        <v>4154</v>
      </c>
      <c r="E114">
        <f t="shared" si="3"/>
        <v>1</v>
      </c>
    </row>
    <row r="115" spans="1:5" x14ac:dyDescent="0.25">
      <c r="A115" t="s">
        <v>4145</v>
      </c>
      <c r="B115" t="s">
        <v>4145</v>
      </c>
      <c r="C115">
        <f t="shared" si="2"/>
        <v>1</v>
      </c>
      <c r="D115" t="s">
        <v>4145</v>
      </c>
      <c r="E115">
        <f t="shared" si="3"/>
        <v>1</v>
      </c>
    </row>
    <row r="116" spans="1:5" x14ac:dyDescent="0.25">
      <c r="A116" t="s">
        <v>4157</v>
      </c>
      <c r="B116" t="s">
        <v>4157</v>
      </c>
      <c r="C116">
        <f t="shared" si="2"/>
        <v>1</v>
      </c>
      <c r="D116" t="s">
        <v>4157</v>
      </c>
      <c r="E116">
        <f t="shared" si="3"/>
        <v>1</v>
      </c>
    </row>
    <row r="117" spans="1:5" x14ac:dyDescent="0.25">
      <c r="A117" t="s">
        <v>4177</v>
      </c>
      <c r="B117" t="s">
        <v>4177</v>
      </c>
      <c r="C117">
        <f t="shared" si="2"/>
        <v>1</v>
      </c>
      <c r="D117" t="s">
        <v>4177</v>
      </c>
      <c r="E117">
        <f t="shared" si="3"/>
        <v>1</v>
      </c>
    </row>
    <row r="118" spans="1:5" x14ac:dyDescent="0.25">
      <c r="A118" t="s">
        <v>4179</v>
      </c>
      <c r="B118" t="s">
        <v>4179</v>
      </c>
      <c r="C118">
        <f t="shared" si="2"/>
        <v>1</v>
      </c>
      <c r="D118" t="s">
        <v>4179</v>
      </c>
      <c r="E118">
        <f t="shared" si="3"/>
        <v>1</v>
      </c>
    </row>
    <row r="119" spans="1:5" x14ac:dyDescent="0.25">
      <c r="A119" t="s">
        <v>4178</v>
      </c>
      <c r="B119" t="s">
        <v>4178</v>
      </c>
      <c r="C119">
        <f t="shared" si="2"/>
        <v>1</v>
      </c>
      <c r="D119" t="s">
        <v>4178</v>
      </c>
      <c r="E119">
        <f t="shared" si="3"/>
        <v>1</v>
      </c>
    </row>
    <row r="120" spans="1:5" x14ac:dyDescent="0.25">
      <c r="A120" t="s">
        <v>4235</v>
      </c>
      <c r="B120" t="s">
        <v>4235</v>
      </c>
      <c r="C120">
        <f t="shared" si="2"/>
        <v>1</v>
      </c>
      <c r="D120" t="s">
        <v>4235</v>
      </c>
      <c r="E120">
        <f t="shared" si="3"/>
        <v>1</v>
      </c>
    </row>
    <row r="121" spans="1:5" x14ac:dyDescent="0.25">
      <c r="A121" t="s">
        <v>4244</v>
      </c>
      <c r="B121" t="s">
        <v>4244</v>
      </c>
      <c r="C121">
        <f t="shared" si="2"/>
        <v>1</v>
      </c>
      <c r="D121" t="s">
        <v>4244</v>
      </c>
      <c r="E121">
        <f t="shared" si="3"/>
        <v>1</v>
      </c>
    </row>
    <row r="122" spans="1:5" x14ac:dyDescent="0.25">
      <c r="A122" t="s">
        <v>4144</v>
      </c>
      <c r="B122" t="s">
        <v>4144</v>
      </c>
      <c r="C122">
        <f t="shared" si="2"/>
        <v>1</v>
      </c>
      <c r="D122" t="s">
        <v>4144</v>
      </c>
      <c r="E122">
        <f t="shared" si="3"/>
        <v>1</v>
      </c>
    </row>
    <row r="123" spans="1:5" x14ac:dyDescent="0.25">
      <c r="A123" t="s">
        <v>4156</v>
      </c>
      <c r="B123" t="s">
        <v>4156</v>
      </c>
      <c r="C123">
        <f t="shared" si="2"/>
        <v>1</v>
      </c>
      <c r="D123" t="s">
        <v>4156</v>
      </c>
      <c r="E123">
        <f t="shared" si="3"/>
        <v>1</v>
      </c>
    </row>
    <row r="124" spans="1:5" x14ac:dyDescent="0.25">
      <c r="A124" t="s">
        <v>4254</v>
      </c>
      <c r="C124" t="str">
        <f t="shared" si="2"/>
        <v/>
      </c>
      <c r="D124" t="s">
        <v>4254</v>
      </c>
      <c r="E124">
        <f t="shared" si="3"/>
        <v>1</v>
      </c>
    </row>
    <row r="125" spans="1:5" x14ac:dyDescent="0.25">
      <c r="A125" t="s">
        <v>4201</v>
      </c>
      <c r="B125" t="s">
        <v>4201</v>
      </c>
      <c r="C125">
        <f t="shared" si="2"/>
        <v>1</v>
      </c>
      <c r="D125" t="s">
        <v>4201</v>
      </c>
      <c r="E125">
        <f t="shared" si="3"/>
        <v>1</v>
      </c>
    </row>
    <row r="126" spans="1:5" x14ac:dyDescent="0.25">
      <c r="A126" t="s">
        <v>4176</v>
      </c>
      <c r="B126" t="s">
        <v>4176</v>
      </c>
      <c r="C126">
        <f t="shared" si="2"/>
        <v>1</v>
      </c>
      <c r="D126" t="s">
        <v>4176</v>
      </c>
      <c r="E126">
        <f t="shared" si="3"/>
        <v>1</v>
      </c>
    </row>
    <row r="127" spans="1:5" x14ac:dyDescent="0.25">
      <c r="A127" t="s">
        <v>4241</v>
      </c>
      <c r="B127" t="s">
        <v>4241</v>
      </c>
      <c r="C127">
        <f t="shared" si="2"/>
        <v>1</v>
      </c>
      <c r="D127" t="s">
        <v>4241</v>
      </c>
      <c r="E127">
        <f t="shared" si="3"/>
        <v>1</v>
      </c>
    </row>
    <row r="128" spans="1:5" x14ac:dyDescent="0.25">
      <c r="A128" t="s">
        <v>4240</v>
      </c>
      <c r="B128" t="s">
        <v>4240</v>
      </c>
      <c r="C128">
        <f t="shared" si="2"/>
        <v>1</v>
      </c>
      <c r="D128" t="s">
        <v>4240</v>
      </c>
      <c r="E128">
        <f t="shared" si="3"/>
        <v>1</v>
      </c>
    </row>
    <row r="129" spans="1:5" x14ac:dyDescent="0.25">
      <c r="A129" t="s">
        <v>4234</v>
      </c>
      <c r="B129" t="s">
        <v>4234</v>
      </c>
      <c r="C129">
        <f t="shared" si="2"/>
        <v>1</v>
      </c>
      <c r="D129" t="s">
        <v>4234</v>
      </c>
      <c r="E129">
        <f t="shared" si="3"/>
        <v>1</v>
      </c>
    </row>
    <row r="130" spans="1:5" x14ac:dyDescent="0.25">
      <c r="A130" t="s">
        <v>4129</v>
      </c>
      <c r="B130" t="s">
        <v>4129</v>
      </c>
      <c r="C130">
        <f t="shared" si="2"/>
        <v>1</v>
      </c>
      <c r="D130" t="s">
        <v>4129</v>
      </c>
      <c r="E130">
        <f t="shared" si="3"/>
        <v>1</v>
      </c>
    </row>
    <row r="131" spans="1:5" x14ac:dyDescent="0.25">
      <c r="A131" t="s">
        <v>4125</v>
      </c>
      <c r="B131" t="s">
        <v>4125</v>
      </c>
      <c r="C131">
        <f t="shared" ref="C131:C195" si="4">IF(B131=A131,1,"")</f>
        <v>1</v>
      </c>
      <c r="D131" t="s">
        <v>4125</v>
      </c>
      <c r="E131">
        <f t="shared" ref="E131:E194" si="5">IF(D131=A131,1,"")</f>
        <v>1</v>
      </c>
    </row>
    <row r="132" spans="1:5" x14ac:dyDescent="0.25">
      <c r="A132" t="s">
        <v>4185</v>
      </c>
      <c r="B132" t="s">
        <v>4185</v>
      </c>
      <c r="C132">
        <f t="shared" si="4"/>
        <v>1</v>
      </c>
      <c r="D132" t="s">
        <v>4185</v>
      </c>
      <c r="E132">
        <f t="shared" si="5"/>
        <v>1</v>
      </c>
    </row>
    <row r="133" spans="1:5" x14ac:dyDescent="0.25">
      <c r="A133" t="s">
        <v>4200</v>
      </c>
      <c r="B133" t="s">
        <v>4200</v>
      </c>
      <c r="C133">
        <f t="shared" si="4"/>
        <v>1</v>
      </c>
      <c r="D133" t="s">
        <v>4200</v>
      </c>
      <c r="E133">
        <f t="shared" si="5"/>
        <v>1</v>
      </c>
    </row>
    <row r="134" spans="1:5" x14ac:dyDescent="0.25">
      <c r="A134" t="s">
        <v>4173</v>
      </c>
      <c r="B134" t="s">
        <v>4173</v>
      </c>
      <c r="C134">
        <f t="shared" si="4"/>
        <v>1</v>
      </c>
      <c r="D134" t="s">
        <v>4173</v>
      </c>
      <c r="E134">
        <f t="shared" si="5"/>
        <v>1</v>
      </c>
    </row>
    <row r="135" spans="1:5" x14ac:dyDescent="0.25">
      <c r="A135" t="s">
        <v>4175</v>
      </c>
      <c r="B135" t="s">
        <v>4175</v>
      </c>
      <c r="C135">
        <f t="shared" si="4"/>
        <v>1</v>
      </c>
      <c r="D135" t="s">
        <v>4175</v>
      </c>
      <c r="E135">
        <f t="shared" si="5"/>
        <v>1</v>
      </c>
    </row>
    <row r="136" spans="1:5" x14ac:dyDescent="0.25">
      <c r="A136" t="s">
        <v>4249</v>
      </c>
      <c r="B136" t="s">
        <v>4249</v>
      </c>
      <c r="C136">
        <f t="shared" si="4"/>
        <v>1</v>
      </c>
      <c r="D136" t="s">
        <v>4249</v>
      </c>
      <c r="E136">
        <f t="shared" si="5"/>
        <v>1</v>
      </c>
    </row>
    <row r="137" spans="1:5" x14ac:dyDescent="0.25">
      <c r="A137" t="s">
        <v>4121</v>
      </c>
      <c r="B137" t="s">
        <v>4121</v>
      </c>
      <c r="C137">
        <f t="shared" si="4"/>
        <v>1</v>
      </c>
      <c r="D137" t="s">
        <v>4121</v>
      </c>
      <c r="E137">
        <f t="shared" si="5"/>
        <v>1</v>
      </c>
    </row>
    <row r="138" spans="1:5" x14ac:dyDescent="0.25">
      <c r="A138" t="s">
        <v>4128</v>
      </c>
      <c r="B138" t="s">
        <v>4128</v>
      </c>
      <c r="C138">
        <f t="shared" si="4"/>
        <v>1</v>
      </c>
      <c r="D138" t="s">
        <v>4128</v>
      </c>
      <c r="E138">
        <f t="shared" si="5"/>
        <v>1</v>
      </c>
    </row>
    <row r="139" spans="1:5" x14ac:dyDescent="0.25">
      <c r="A139" t="s">
        <v>4124</v>
      </c>
      <c r="B139" t="s">
        <v>4124</v>
      </c>
      <c r="C139">
        <f t="shared" si="4"/>
        <v>1</v>
      </c>
      <c r="D139" t="s">
        <v>4124</v>
      </c>
      <c r="E139">
        <f t="shared" si="5"/>
        <v>1</v>
      </c>
    </row>
    <row r="140" spans="1:5" x14ac:dyDescent="0.25">
      <c r="A140" t="s">
        <v>4165</v>
      </c>
      <c r="B140" t="s">
        <v>4165</v>
      </c>
      <c r="C140">
        <f t="shared" si="4"/>
        <v>1</v>
      </c>
      <c r="D140" t="s">
        <v>4165</v>
      </c>
      <c r="E140">
        <f t="shared" si="5"/>
        <v>1</v>
      </c>
    </row>
    <row r="141" spans="1:5" x14ac:dyDescent="0.25">
      <c r="A141" t="s">
        <v>4164</v>
      </c>
      <c r="B141" t="s">
        <v>4164</v>
      </c>
      <c r="C141">
        <f t="shared" si="4"/>
        <v>1</v>
      </c>
      <c r="D141" t="s">
        <v>4164</v>
      </c>
      <c r="E141">
        <f t="shared" si="5"/>
        <v>1</v>
      </c>
    </row>
    <row r="142" spans="1:5" x14ac:dyDescent="0.25">
      <c r="A142" t="s">
        <v>4184</v>
      </c>
      <c r="B142" t="s">
        <v>4184</v>
      </c>
      <c r="C142">
        <f t="shared" si="4"/>
        <v>1</v>
      </c>
      <c r="D142" t="s">
        <v>4184</v>
      </c>
      <c r="E142">
        <f t="shared" si="5"/>
        <v>1</v>
      </c>
    </row>
    <row r="143" spans="1:5" x14ac:dyDescent="0.25">
      <c r="A143" t="s">
        <v>4172</v>
      </c>
      <c r="B143" t="s">
        <v>4172</v>
      </c>
      <c r="C143">
        <f t="shared" si="4"/>
        <v>1</v>
      </c>
      <c r="D143" t="s">
        <v>4172</v>
      </c>
      <c r="E143">
        <f t="shared" si="5"/>
        <v>1</v>
      </c>
    </row>
    <row r="144" spans="1:5" x14ac:dyDescent="0.25">
      <c r="A144" t="s">
        <v>4174</v>
      </c>
      <c r="B144" t="s">
        <v>4174</v>
      </c>
      <c r="C144">
        <f t="shared" si="4"/>
        <v>1</v>
      </c>
      <c r="D144" t="s">
        <v>4174</v>
      </c>
      <c r="E144">
        <f t="shared" si="5"/>
        <v>1</v>
      </c>
    </row>
    <row r="145" spans="1:8" x14ac:dyDescent="0.25">
      <c r="A145" t="s">
        <v>4221</v>
      </c>
      <c r="B145" t="s">
        <v>4221</v>
      </c>
      <c r="C145">
        <f t="shared" si="4"/>
        <v>1</v>
      </c>
      <c r="D145" t="s">
        <v>4221</v>
      </c>
      <c r="E145">
        <f t="shared" si="5"/>
        <v>1</v>
      </c>
    </row>
    <row r="146" spans="1:8" x14ac:dyDescent="0.25">
      <c r="A146" t="s">
        <v>4220</v>
      </c>
      <c r="B146" t="s">
        <v>4220</v>
      </c>
      <c r="C146">
        <f t="shared" si="4"/>
        <v>1</v>
      </c>
      <c r="D146" t="s">
        <v>4220</v>
      </c>
      <c r="E146">
        <f t="shared" si="5"/>
        <v>1</v>
      </c>
    </row>
    <row r="147" spans="1:8" x14ac:dyDescent="0.25">
      <c r="A147" t="s">
        <v>4248</v>
      </c>
      <c r="B147" t="s">
        <v>4248</v>
      </c>
      <c r="C147">
        <f t="shared" si="4"/>
        <v>1</v>
      </c>
      <c r="D147" t="s">
        <v>4248</v>
      </c>
      <c r="E147">
        <f t="shared" si="5"/>
        <v>1</v>
      </c>
    </row>
    <row r="148" spans="1:8" x14ac:dyDescent="0.25">
      <c r="A148" t="s">
        <v>4120</v>
      </c>
      <c r="B148" t="s">
        <v>4120</v>
      </c>
      <c r="C148">
        <f t="shared" si="4"/>
        <v>1</v>
      </c>
      <c r="D148" t="s">
        <v>4120</v>
      </c>
      <c r="E148">
        <f t="shared" si="5"/>
        <v>1</v>
      </c>
    </row>
    <row r="149" spans="1:8" x14ac:dyDescent="0.25">
      <c r="A149" t="s">
        <v>4123</v>
      </c>
      <c r="B149" t="s">
        <v>4123</v>
      </c>
      <c r="C149">
        <f t="shared" si="4"/>
        <v>1</v>
      </c>
      <c r="D149" t="s">
        <v>4123</v>
      </c>
      <c r="E149">
        <f t="shared" si="5"/>
        <v>1</v>
      </c>
      <c r="H149">
        <f>(COUNTA(A:A)-1)/4</f>
        <v>48.5</v>
      </c>
    </row>
    <row r="150" spans="1:8" x14ac:dyDescent="0.25">
      <c r="A150" t="s">
        <v>4122</v>
      </c>
      <c r="B150" t="s">
        <v>4122</v>
      </c>
      <c r="C150">
        <f t="shared" si="4"/>
        <v>1</v>
      </c>
      <c r="D150" t="s">
        <v>4122</v>
      </c>
      <c r="E150">
        <f t="shared" si="5"/>
        <v>1</v>
      </c>
    </row>
    <row r="151" spans="1:8" x14ac:dyDescent="0.25">
      <c r="A151" t="s">
        <v>4338</v>
      </c>
      <c r="B151" t="s">
        <v>4338</v>
      </c>
      <c r="C151">
        <f t="shared" si="4"/>
        <v>1</v>
      </c>
      <c r="D151" t="s">
        <v>4338</v>
      </c>
      <c r="E151">
        <f t="shared" si="5"/>
        <v>1</v>
      </c>
    </row>
    <row r="152" spans="1:8" x14ac:dyDescent="0.25">
      <c r="A152" t="s">
        <v>4357</v>
      </c>
      <c r="B152" t="s">
        <v>4357</v>
      </c>
      <c r="C152">
        <f t="shared" si="4"/>
        <v>1</v>
      </c>
      <c r="D152" t="s">
        <v>4357</v>
      </c>
      <c r="E152">
        <f t="shared" si="5"/>
        <v>1</v>
      </c>
    </row>
    <row r="153" spans="1:8" x14ac:dyDescent="0.25">
      <c r="A153" t="s">
        <v>4358</v>
      </c>
      <c r="B153" t="s">
        <v>4358</v>
      </c>
      <c r="C153">
        <f t="shared" si="4"/>
        <v>1</v>
      </c>
      <c r="D153" t="s">
        <v>4358</v>
      </c>
      <c r="E153">
        <f t="shared" si="5"/>
        <v>1</v>
      </c>
    </row>
    <row r="154" spans="1:8" x14ac:dyDescent="0.25">
      <c r="A154" t="s">
        <v>4379</v>
      </c>
      <c r="B154" t="s">
        <v>4379</v>
      </c>
      <c r="C154">
        <f t="shared" si="4"/>
        <v>1</v>
      </c>
      <c r="D154" t="s">
        <v>4379</v>
      </c>
      <c r="E154">
        <f t="shared" si="5"/>
        <v>1</v>
      </c>
    </row>
    <row r="155" spans="1:8" x14ac:dyDescent="0.25">
      <c r="A155" t="s">
        <v>4380</v>
      </c>
      <c r="B155" t="s">
        <v>4380</v>
      </c>
      <c r="C155">
        <f t="shared" si="4"/>
        <v>1</v>
      </c>
      <c r="D155" t="s">
        <v>4380</v>
      </c>
      <c r="E155">
        <f t="shared" si="5"/>
        <v>1</v>
      </c>
    </row>
    <row r="156" spans="1:8" x14ac:dyDescent="0.25">
      <c r="A156" t="s">
        <v>4359</v>
      </c>
      <c r="B156" t="s">
        <v>4359</v>
      </c>
      <c r="C156">
        <f t="shared" si="4"/>
        <v>1</v>
      </c>
      <c r="D156" t="s">
        <v>4359</v>
      </c>
      <c r="E156">
        <f t="shared" si="5"/>
        <v>1</v>
      </c>
    </row>
    <row r="157" spans="1:8" x14ac:dyDescent="0.25">
      <c r="A157" t="s">
        <v>4345</v>
      </c>
      <c r="B157" t="s">
        <v>4345</v>
      </c>
      <c r="C157">
        <f t="shared" si="4"/>
        <v>1</v>
      </c>
      <c r="D157" t="s">
        <v>4345</v>
      </c>
      <c r="E157">
        <f t="shared" si="5"/>
        <v>1</v>
      </c>
    </row>
    <row r="158" spans="1:8" x14ac:dyDescent="0.25">
      <c r="A158" t="s">
        <v>4335</v>
      </c>
      <c r="B158" t="s">
        <v>4335</v>
      </c>
      <c r="C158">
        <f t="shared" si="4"/>
        <v>1</v>
      </c>
      <c r="D158" t="s">
        <v>4335</v>
      </c>
      <c r="E158">
        <f t="shared" si="5"/>
        <v>1</v>
      </c>
    </row>
    <row r="159" spans="1:8" x14ac:dyDescent="0.25">
      <c r="A159" t="s">
        <v>4333</v>
      </c>
      <c r="B159" t="s">
        <v>4333</v>
      </c>
      <c r="C159">
        <f t="shared" si="4"/>
        <v>1</v>
      </c>
      <c r="D159" t="s">
        <v>4333</v>
      </c>
      <c r="E159">
        <f t="shared" si="5"/>
        <v>1</v>
      </c>
    </row>
    <row r="160" spans="1:8" x14ac:dyDescent="0.25">
      <c r="A160" t="s">
        <v>4371</v>
      </c>
      <c r="B160" t="s">
        <v>4371</v>
      </c>
      <c r="C160">
        <f t="shared" si="4"/>
        <v>1</v>
      </c>
      <c r="D160" t="s">
        <v>4371</v>
      </c>
      <c r="E160">
        <f t="shared" si="5"/>
        <v>1</v>
      </c>
    </row>
    <row r="161" spans="1:5" x14ac:dyDescent="0.25">
      <c r="A161" t="s">
        <v>4360</v>
      </c>
      <c r="B161" t="s">
        <v>4360</v>
      </c>
      <c r="C161">
        <f t="shared" si="4"/>
        <v>1</v>
      </c>
      <c r="D161" t="s">
        <v>4360</v>
      </c>
      <c r="E161">
        <f t="shared" si="5"/>
        <v>1</v>
      </c>
    </row>
    <row r="162" spans="1:5" x14ac:dyDescent="0.25">
      <c r="A162" t="s">
        <v>4346</v>
      </c>
      <c r="B162" t="s">
        <v>4346</v>
      </c>
      <c r="C162">
        <f t="shared" si="4"/>
        <v>1</v>
      </c>
      <c r="D162" t="s">
        <v>4346</v>
      </c>
      <c r="E162">
        <f t="shared" si="5"/>
        <v>1</v>
      </c>
    </row>
    <row r="163" spans="1:5" x14ac:dyDescent="0.25">
      <c r="A163" t="s">
        <v>4343</v>
      </c>
      <c r="B163" t="s">
        <v>4343</v>
      </c>
      <c r="C163">
        <f t="shared" si="4"/>
        <v>1</v>
      </c>
      <c r="D163" t="s">
        <v>4343</v>
      </c>
      <c r="E163">
        <f t="shared" si="5"/>
        <v>1</v>
      </c>
    </row>
    <row r="164" spans="1:5" x14ac:dyDescent="0.25">
      <c r="A164" t="s">
        <v>4341</v>
      </c>
      <c r="B164" t="s">
        <v>4341</v>
      </c>
      <c r="C164">
        <f t="shared" si="4"/>
        <v>1</v>
      </c>
      <c r="D164" t="s">
        <v>4341</v>
      </c>
      <c r="E164">
        <f t="shared" si="5"/>
        <v>1</v>
      </c>
    </row>
    <row r="165" spans="1:5" x14ac:dyDescent="0.25">
      <c r="A165" t="s">
        <v>4336</v>
      </c>
      <c r="B165" t="s">
        <v>4336</v>
      </c>
      <c r="C165">
        <f t="shared" si="4"/>
        <v>1</v>
      </c>
      <c r="D165" t="s">
        <v>4336</v>
      </c>
      <c r="E165">
        <f t="shared" si="5"/>
        <v>1</v>
      </c>
    </row>
    <row r="166" spans="1:5" x14ac:dyDescent="0.25">
      <c r="A166" t="s">
        <v>4334</v>
      </c>
      <c r="B166" t="s">
        <v>4334</v>
      </c>
      <c r="C166">
        <f t="shared" si="4"/>
        <v>1</v>
      </c>
      <c r="D166" t="s">
        <v>4334</v>
      </c>
      <c r="E166">
        <f t="shared" si="5"/>
        <v>1</v>
      </c>
    </row>
    <row r="167" spans="1:5" x14ac:dyDescent="0.25">
      <c r="A167" t="s">
        <v>4377</v>
      </c>
      <c r="B167" t="s">
        <v>4377</v>
      </c>
      <c r="C167">
        <f t="shared" si="4"/>
        <v>1</v>
      </c>
      <c r="D167" t="s">
        <v>4377</v>
      </c>
      <c r="E167">
        <f t="shared" si="5"/>
        <v>1</v>
      </c>
    </row>
    <row r="168" spans="1:5" x14ac:dyDescent="0.25">
      <c r="A168" t="s">
        <v>4378</v>
      </c>
      <c r="B168" t="s">
        <v>4378</v>
      </c>
      <c r="C168">
        <f t="shared" si="4"/>
        <v>1</v>
      </c>
      <c r="D168" t="s">
        <v>4378</v>
      </c>
      <c r="E168">
        <f t="shared" si="5"/>
        <v>1</v>
      </c>
    </row>
    <row r="169" spans="1:5" x14ac:dyDescent="0.25">
      <c r="A169" t="s">
        <v>4372</v>
      </c>
      <c r="B169" t="s">
        <v>4372</v>
      </c>
      <c r="C169">
        <f t="shared" si="4"/>
        <v>1</v>
      </c>
      <c r="D169" t="s">
        <v>4372</v>
      </c>
      <c r="E169">
        <f t="shared" si="5"/>
        <v>1</v>
      </c>
    </row>
    <row r="170" spans="1:5" x14ac:dyDescent="0.25">
      <c r="A170" t="s">
        <v>4347</v>
      </c>
      <c r="B170" t="s">
        <v>4347</v>
      </c>
      <c r="C170">
        <f t="shared" si="4"/>
        <v>1</v>
      </c>
      <c r="D170" t="s">
        <v>4347</v>
      </c>
      <c r="E170">
        <f t="shared" si="5"/>
        <v>1</v>
      </c>
    </row>
    <row r="171" spans="1:5" x14ac:dyDescent="0.25">
      <c r="A171" t="s">
        <v>4344</v>
      </c>
      <c r="B171" t="s">
        <v>4344</v>
      </c>
      <c r="C171">
        <f t="shared" si="4"/>
        <v>1</v>
      </c>
      <c r="D171" t="s">
        <v>4344</v>
      </c>
      <c r="E171">
        <f t="shared" si="5"/>
        <v>1</v>
      </c>
    </row>
    <row r="172" spans="1:5" x14ac:dyDescent="0.25">
      <c r="A172" t="s">
        <v>4342</v>
      </c>
      <c r="B172" t="s">
        <v>4342</v>
      </c>
      <c r="C172">
        <f t="shared" si="4"/>
        <v>1</v>
      </c>
      <c r="D172" t="s">
        <v>4342</v>
      </c>
      <c r="E172">
        <f t="shared" si="5"/>
        <v>1</v>
      </c>
    </row>
    <row r="173" spans="1:5" x14ac:dyDescent="0.25">
      <c r="A173" t="s">
        <v>4348</v>
      </c>
      <c r="B173" t="s">
        <v>4348</v>
      </c>
      <c r="C173">
        <f t="shared" si="4"/>
        <v>1</v>
      </c>
      <c r="D173" t="s">
        <v>4348</v>
      </c>
      <c r="E173">
        <f t="shared" si="5"/>
        <v>1</v>
      </c>
    </row>
    <row r="174" spans="1:5" x14ac:dyDescent="0.25">
      <c r="A174" t="s">
        <v>4339</v>
      </c>
      <c r="B174" t="s">
        <v>4339</v>
      </c>
      <c r="C174">
        <f t="shared" si="4"/>
        <v>1</v>
      </c>
      <c r="D174" t="s">
        <v>4339</v>
      </c>
      <c r="E174">
        <f t="shared" si="5"/>
        <v>1</v>
      </c>
    </row>
    <row r="175" spans="1:5" x14ac:dyDescent="0.25">
      <c r="A175" t="s">
        <v>4367</v>
      </c>
      <c r="B175" t="s">
        <v>4367</v>
      </c>
      <c r="C175">
        <f t="shared" si="4"/>
        <v>1</v>
      </c>
      <c r="D175" t="s">
        <v>4367</v>
      </c>
      <c r="E175">
        <f t="shared" si="5"/>
        <v>1</v>
      </c>
    </row>
    <row r="176" spans="1:5" x14ac:dyDescent="0.25">
      <c r="A176" t="s">
        <v>4382</v>
      </c>
      <c r="B176" t="s">
        <v>4382</v>
      </c>
      <c r="C176">
        <f t="shared" si="4"/>
        <v>1</v>
      </c>
      <c r="D176" t="s">
        <v>4382</v>
      </c>
      <c r="E176">
        <f t="shared" si="5"/>
        <v>1</v>
      </c>
    </row>
    <row r="177" spans="1:5" x14ac:dyDescent="0.25">
      <c r="A177" t="s">
        <v>4340</v>
      </c>
      <c r="B177" t="s">
        <v>4340</v>
      </c>
      <c r="C177">
        <f t="shared" si="4"/>
        <v>1</v>
      </c>
      <c r="D177" t="s">
        <v>4340</v>
      </c>
      <c r="E177">
        <f t="shared" si="5"/>
        <v>1</v>
      </c>
    </row>
    <row r="178" spans="1:5" x14ac:dyDescent="0.25">
      <c r="A178" t="s">
        <v>4349</v>
      </c>
      <c r="B178" t="s">
        <v>4349</v>
      </c>
      <c r="C178">
        <f t="shared" si="4"/>
        <v>1</v>
      </c>
      <c r="D178" t="s">
        <v>4349</v>
      </c>
      <c r="E178">
        <f t="shared" si="5"/>
        <v>1</v>
      </c>
    </row>
    <row r="179" spans="1:5" x14ac:dyDescent="0.25">
      <c r="A179" t="s">
        <v>4368</v>
      </c>
      <c r="B179" t="s">
        <v>4368</v>
      </c>
      <c r="C179">
        <f t="shared" si="4"/>
        <v>1</v>
      </c>
      <c r="D179" t="s">
        <v>4368</v>
      </c>
      <c r="E179">
        <f t="shared" si="5"/>
        <v>1</v>
      </c>
    </row>
    <row r="180" spans="1:5" x14ac:dyDescent="0.25">
      <c r="A180" t="s">
        <v>4381</v>
      </c>
      <c r="B180" t="s">
        <v>4381</v>
      </c>
      <c r="C180">
        <f t="shared" si="4"/>
        <v>1</v>
      </c>
      <c r="D180" t="s">
        <v>4381</v>
      </c>
      <c r="E180">
        <f t="shared" si="5"/>
        <v>1</v>
      </c>
    </row>
    <row r="181" spans="1:5" x14ac:dyDescent="0.25">
      <c r="A181" t="s">
        <v>4373</v>
      </c>
      <c r="B181" t="s">
        <v>4373</v>
      </c>
      <c r="C181">
        <f t="shared" si="4"/>
        <v>1</v>
      </c>
      <c r="D181" t="s">
        <v>4373</v>
      </c>
      <c r="E181">
        <f t="shared" si="5"/>
        <v>1</v>
      </c>
    </row>
    <row r="182" spans="1:5" x14ac:dyDescent="0.25">
      <c r="A182" t="s">
        <v>4350</v>
      </c>
      <c r="B182" t="s">
        <v>4350</v>
      </c>
      <c r="C182">
        <f t="shared" si="4"/>
        <v>1</v>
      </c>
      <c r="D182" t="s">
        <v>4350</v>
      </c>
      <c r="E182">
        <f t="shared" si="5"/>
        <v>1</v>
      </c>
    </row>
    <row r="183" spans="1:5" x14ac:dyDescent="0.25">
      <c r="A183" t="s">
        <v>4369</v>
      </c>
      <c r="B183" t="s">
        <v>4369</v>
      </c>
      <c r="C183">
        <f t="shared" si="4"/>
        <v>1</v>
      </c>
      <c r="D183" t="s">
        <v>4369</v>
      </c>
      <c r="E183">
        <f t="shared" si="5"/>
        <v>1</v>
      </c>
    </row>
    <row r="184" spans="1:5" x14ac:dyDescent="0.25">
      <c r="A184" t="s">
        <v>4370</v>
      </c>
      <c r="B184" t="s">
        <v>4370</v>
      </c>
      <c r="C184">
        <f t="shared" si="4"/>
        <v>1</v>
      </c>
      <c r="D184" t="s">
        <v>4370</v>
      </c>
      <c r="E184">
        <f t="shared" si="5"/>
        <v>1</v>
      </c>
    </row>
    <row r="185" spans="1:5" x14ac:dyDescent="0.25">
      <c r="A185" t="s">
        <v>4374</v>
      </c>
      <c r="B185" t="s">
        <v>4374</v>
      </c>
      <c r="C185">
        <f t="shared" si="4"/>
        <v>1</v>
      </c>
      <c r="D185" t="s">
        <v>4374</v>
      </c>
      <c r="E185">
        <f t="shared" si="5"/>
        <v>1</v>
      </c>
    </row>
    <row r="186" spans="1:5" x14ac:dyDescent="0.25">
      <c r="A186" t="s">
        <v>4364</v>
      </c>
      <c r="B186" t="s">
        <v>4364</v>
      </c>
      <c r="C186">
        <f t="shared" si="4"/>
        <v>1</v>
      </c>
      <c r="D186" t="s">
        <v>4364</v>
      </c>
      <c r="E186">
        <f t="shared" si="5"/>
        <v>1</v>
      </c>
    </row>
    <row r="187" spans="1:5" x14ac:dyDescent="0.25">
      <c r="A187" t="s">
        <v>4363</v>
      </c>
      <c r="B187" t="s">
        <v>4363</v>
      </c>
      <c r="C187">
        <f t="shared" si="4"/>
        <v>1</v>
      </c>
      <c r="D187" t="s">
        <v>4363</v>
      </c>
      <c r="E187">
        <f t="shared" si="5"/>
        <v>1</v>
      </c>
    </row>
    <row r="188" spans="1:5" x14ac:dyDescent="0.25">
      <c r="A188" t="s">
        <v>4365</v>
      </c>
      <c r="B188" t="s">
        <v>4365</v>
      </c>
      <c r="C188">
        <f t="shared" si="4"/>
        <v>1</v>
      </c>
      <c r="D188" t="s">
        <v>4365</v>
      </c>
      <c r="E188">
        <f t="shared" si="5"/>
        <v>1</v>
      </c>
    </row>
    <row r="189" spans="1:5" x14ac:dyDescent="0.25">
      <c r="A189" t="s">
        <v>4352</v>
      </c>
      <c r="B189" t="s">
        <v>4352</v>
      </c>
      <c r="C189">
        <f t="shared" si="4"/>
        <v>1</v>
      </c>
      <c r="D189" t="s">
        <v>4352</v>
      </c>
      <c r="E189">
        <f t="shared" si="5"/>
        <v>1</v>
      </c>
    </row>
    <row r="190" spans="1:5" x14ac:dyDescent="0.25">
      <c r="A190" t="s">
        <v>4351</v>
      </c>
      <c r="B190" t="s">
        <v>4351</v>
      </c>
      <c r="C190">
        <f t="shared" si="4"/>
        <v>1</v>
      </c>
      <c r="D190" t="s">
        <v>4351</v>
      </c>
      <c r="E190">
        <f t="shared" si="5"/>
        <v>1</v>
      </c>
    </row>
    <row r="191" spans="1:5" x14ac:dyDescent="0.25">
      <c r="A191" t="s">
        <v>4361</v>
      </c>
      <c r="B191" t="s">
        <v>4361</v>
      </c>
      <c r="C191">
        <f t="shared" si="4"/>
        <v>1</v>
      </c>
      <c r="D191" t="s">
        <v>4361</v>
      </c>
      <c r="E191">
        <f t="shared" si="5"/>
        <v>1</v>
      </c>
    </row>
    <row r="192" spans="1:5" x14ac:dyDescent="0.25">
      <c r="A192" t="s">
        <v>4366</v>
      </c>
      <c r="B192" t="s">
        <v>4366</v>
      </c>
      <c r="C192">
        <f t="shared" si="4"/>
        <v>1</v>
      </c>
      <c r="D192" t="s">
        <v>4366</v>
      </c>
      <c r="E192">
        <f t="shared" si="5"/>
        <v>1</v>
      </c>
    </row>
    <row r="193" spans="1:5" x14ac:dyDescent="0.25">
      <c r="A193" t="s">
        <v>4375</v>
      </c>
      <c r="B193" t="s">
        <v>4375</v>
      </c>
      <c r="C193">
        <f t="shared" si="4"/>
        <v>1</v>
      </c>
      <c r="D193" t="s">
        <v>4375</v>
      </c>
      <c r="E193">
        <f t="shared" si="5"/>
        <v>1</v>
      </c>
    </row>
    <row r="194" spans="1:5" x14ac:dyDescent="0.25">
      <c r="A194" t="s">
        <v>4362</v>
      </c>
      <c r="B194" t="s">
        <v>4362</v>
      </c>
      <c r="C194">
        <f t="shared" si="4"/>
        <v>1</v>
      </c>
      <c r="D194" t="s">
        <v>4362</v>
      </c>
      <c r="E194">
        <f t="shared" si="5"/>
        <v>1</v>
      </c>
    </row>
    <row r="195" spans="1:5" x14ac:dyDescent="0.25">
      <c r="A195" t="s">
        <v>4376</v>
      </c>
      <c r="B195" t="s">
        <v>4376</v>
      </c>
      <c r="C195">
        <f t="shared" si="4"/>
        <v>1</v>
      </c>
      <c r="D195" t="s">
        <v>4376</v>
      </c>
      <c r="E195">
        <f t="shared" ref="E195" si="6">IF(D195=A195,1,"")</f>
        <v>1</v>
      </c>
    </row>
  </sheetData>
  <sortState xmlns:xlrd2="http://schemas.microsoft.com/office/spreadsheetml/2017/richdata2" ref="D2:D193">
    <sortCondition ref="D2:D19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758B-2BD4-405F-BCF0-182C00102823}">
  <dimension ref="A1:H901"/>
  <sheetViews>
    <sheetView topLeftCell="A838" workbookViewId="0">
      <selection activeCell="B841" sqref="A1:H901"/>
    </sheetView>
  </sheetViews>
  <sheetFormatPr defaultRowHeight="15" x14ac:dyDescent="0.25"/>
  <sheetData>
    <row r="1" spans="1:8" x14ac:dyDescent="0.25">
      <c r="A1" s="22"/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</row>
    <row r="2" spans="1:8" x14ac:dyDescent="0.25">
      <c r="A2" s="23">
        <v>0</v>
      </c>
      <c r="B2" s="22" t="s">
        <v>13</v>
      </c>
      <c r="C2" s="22"/>
      <c r="D2" s="22"/>
      <c r="E2" s="22"/>
      <c r="F2" s="22"/>
      <c r="G2" s="22"/>
      <c r="H2" s="22"/>
    </row>
    <row r="3" spans="1:8" x14ac:dyDescent="0.25">
      <c r="A3" s="23">
        <v>1</v>
      </c>
      <c r="B3" s="22" t="s">
        <v>18</v>
      </c>
      <c r="C3" s="22" t="s">
        <v>19</v>
      </c>
      <c r="D3" s="22" t="s">
        <v>20</v>
      </c>
      <c r="E3" s="22"/>
      <c r="F3" s="22"/>
      <c r="G3" s="22"/>
      <c r="H3" s="22"/>
    </row>
    <row r="4" spans="1:8" x14ac:dyDescent="0.25">
      <c r="A4" s="23">
        <v>2</v>
      </c>
      <c r="B4" s="22" t="s">
        <v>24</v>
      </c>
      <c r="C4" s="22" t="s">
        <v>25</v>
      </c>
      <c r="D4" s="22" t="s">
        <v>26</v>
      </c>
      <c r="E4" s="22"/>
      <c r="F4" s="22"/>
      <c r="G4" s="22"/>
      <c r="H4" s="22"/>
    </row>
    <row r="5" spans="1:8" x14ac:dyDescent="0.25">
      <c r="A5" s="23">
        <v>3</v>
      </c>
      <c r="B5" s="22" t="s">
        <v>29</v>
      </c>
      <c r="C5" s="22" t="s">
        <v>30</v>
      </c>
      <c r="D5" s="22" t="s">
        <v>31</v>
      </c>
      <c r="E5" s="22"/>
      <c r="F5" s="22"/>
      <c r="G5" s="22"/>
      <c r="H5" s="22"/>
    </row>
    <row r="6" spans="1:8" x14ac:dyDescent="0.25">
      <c r="A6" s="23">
        <v>4</v>
      </c>
      <c r="B6" s="22" t="s">
        <v>34</v>
      </c>
      <c r="C6" s="22" t="s">
        <v>35</v>
      </c>
      <c r="D6" s="22" t="s">
        <v>36</v>
      </c>
      <c r="E6" s="22"/>
      <c r="F6" s="22"/>
      <c r="G6" s="22"/>
      <c r="H6" s="22"/>
    </row>
    <row r="7" spans="1:8" x14ac:dyDescent="0.25">
      <c r="A7" s="23">
        <v>5</v>
      </c>
      <c r="B7" s="22" t="s">
        <v>39</v>
      </c>
      <c r="C7" s="22" t="s">
        <v>40</v>
      </c>
      <c r="D7" s="22" t="s">
        <v>41</v>
      </c>
      <c r="E7" s="22"/>
      <c r="F7" s="22"/>
      <c r="G7" s="22"/>
      <c r="H7" s="22"/>
    </row>
    <row r="8" spans="1:8" x14ac:dyDescent="0.25">
      <c r="A8" s="23">
        <v>6</v>
      </c>
      <c r="B8" s="22" t="s">
        <v>45</v>
      </c>
      <c r="C8" s="22" t="s">
        <v>46</v>
      </c>
      <c r="D8" s="22" t="s">
        <v>47</v>
      </c>
      <c r="E8" s="22"/>
      <c r="F8" s="22"/>
      <c r="G8" s="22"/>
      <c r="H8" s="22"/>
    </row>
    <row r="9" spans="1:8" x14ac:dyDescent="0.25">
      <c r="A9" s="23">
        <v>7</v>
      </c>
      <c r="B9" s="22" t="s">
        <v>51</v>
      </c>
      <c r="C9" s="22"/>
      <c r="D9" s="22"/>
      <c r="E9" s="22"/>
      <c r="F9" s="22"/>
      <c r="G9" s="22"/>
      <c r="H9" s="22"/>
    </row>
    <row r="10" spans="1:8" x14ac:dyDescent="0.25">
      <c r="A10" s="23">
        <v>8</v>
      </c>
      <c r="B10" s="22" t="s">
        <v>54</v>
      </c>
      <c r="C10" s="22" t="s">
        <v>55</v>
      </c>
      <c r="D10" s="22" t="s">
        <v>56</v>
      </c>
      <c r="E10" s="22"/>
      <c r="F10" s="22"/>
      <c r="G10" s="22"/>
      <c r="H10" s="22"/>
    </row>
    <row r="11" spans="1:8" x14ac:dyDescent="0.25">
      <c r="A11" s="23">
        <v>9</v>
      </c>
      <c r="B11" s="22" t="s">
        <v>60</v>
      </c>
      <c r="C11" s="22" t="s">
        <v>61</v>
      </c>
      <c r="D11" s="22" t="s">
        <v>62</v>
      </c>
      <c r="E11" s="22"/>
      <c r="F11" s="22"/>
      <c r="G11" s="22"/>
      <c r="H11" s="22"/>
    </row>
    <row r="12" spans="1:8" x14ac:dyDescent="0.25">
      <c r="A12" s="23">
        <v>10</v>
      </c>
      <c r="B12" s="22" t="s">
        <v>66</v>
      </c>
      <c r="C12" s="22"/>
      <c r="D12" s="22"/>
      <c r="E12" s="22"/>
      <c r="F12" s="22"/>
      <c r="G12" s="22"/>
      <c r="H12" s="22"/>
    </row>
    <row r="13" spans="1:8" x14ac:dyDescent="0.25">
      <c r="A13" s="23">
        <v>11</v>
      </c>
      <c r="B13" s="22" t="s">
        <v>71</v>
      </c>
      <c r="C13" s="22" t="s">
        <v>72</v>
      </c>
      <c r="D13" s="22" t="s">
        <v>7646</v>
      </c>
      <c r="E13" s="22" t="s">
        <v>74</v>
      </c>
      <c r="F13" s="22" t="s">
        <v>7647</v>
      </c>
      <c r="G13" s="22"/>
      <c r="H13" s="22"/>
    </row>
    <row r="14" spans="1:8" x14ac:dyDescent="0.25">
      <c r="A14" s="23">
        <v>12</v>
      </c>
      <c r="B14" s="22" t="s">
        <v>78</v>
      </c>
      <c r="C14" s="22" t="s">
        <v>79</v>
      </c>
      <c r="D14" s="22" t="s">
        <v>7648</v>
      </c>
      <c r="E14" s="22" t="s">
        <v>81</v>
      </c>
      <c r="F14" s="22" t="s">
        <v>7649</v>
      </c>
      <c r="G14" s="22"/>
      <c r="H14" s="22"/>
    </row>
    <row r="15" spans="1:8" x14ac:dyDescent="0.25">
      <c r="A15" s="23">
        <v>13</v>
      </c>
      <c r="B15" s="22" t="s">
        <v>85</v>
      </c>
      <c r="C15" s="22" t="s">
        <v>86</v>
      </c>
      <c r="D15" s="22" t="s">
        <v>87</v>
      </c>
      <c r="E15" s="22"/>
      <c r="F15" s="22"/>
      <c r="G15" s="22"/>
      <c r="H15" s="22"/>
    </row>
    <row r="16" spans="1:8" x14ac:dyDescent="0.25">
      <c r="A16" s="23">
        <v>14</v>
      </c>
      <c r="B16" s="22" t="s">
        <v>90</v>
      </c>
      <c r="C16" s="22" t="s">
        <v>91</v>
      </c>
      <c r="D16" s="22" t="s">
        <v>92</v>
      </c>
      <c r="E16" s="22"/>
      <c r="F16" s="22"/>
      <c r="G16" s="22"/>
      <c r="H16" s="22"/>
    </row>
    <row r="17" spans="1:6" x14ac:dyDescent="0.25">
      <c r="A17" s="23">
        <v>15</v>
      </c>
      <c r="B17" s="22" t="s">
        <v>95</v>
      </c>
      <c r="C17" s="22" t="s">
        <v>96</v>
      </c>
      <c r="D17" s="22" t="s">
        <v>97</v>
      </c>
      <c r="E17" s="22"/>
      <c r="F17" s="22"/>
    </row>
    <row r="18" spans="1:6" x14ac:dyDescent="0.25">
      <c r="A18" s="23">
        <v>16</v>
      </c>
      <c r="B18" s="22" t="s">
        <v>100</v>
      </c>
      <c r="C18" s="22" t="s">
        <v>101</v>
      </c>
      <c r="D18" s="22" t="s">
        <v>102</v>
      </c>
      <c r="E18" s="22"/>
      <c r="F18" s="22"/>
    </row>
    <row r="19" spans="1:6" x14ac:dyDescent="0.25">
      <c r="A19" s="23">
        <v>17</v>
      </c>
      <c r="B19" s="22" t="s">
        <v>105</v>
      </c>
      <c r="C19" s="22" t="s">
        <v>106</v>
      </c>
      <c r="D19" s="22" t="s">
        <v>7650</v>
      </c>
      <c r="E19" s="22" t="s">
        <v>108</v>
      </c>
      <c r="F19" s="22" t="s">
        <v>7651</v>
      </c>
    </row>
    <row r="20" spans="1:6" x14ac:dyDescent="0.25">
      <c r="A20" s="23">
        <v>18</v>
      </c>
      <c r="B20" s="22" t="s">
        <v>112</v>
      </c>
      <c r="C20" s="22" t="s">
        <v>113</v>
      </c>
      <c r="D20" s="22" t="s">
        <v>3120</v>
      </c>
      <c r="E20" s="22" t="s">
        <v>115</v>
      </c>
      <c r="F20" s="22" t="s">
        <v>7652</v>
      </c>
    </row>
    <row r="21" spans="1:6" x14ac:dyDescent="0.25">
      <c r="A21" s="23">
        <v>19</v>
      </c>
      <c r="B21" s="22" t="s">
        <v>119</v>
      </c>
      <c r="C21" s="22"/>
      <c r="D21" s="22"/>
      <c r="E21" s="22"/>
      <c r="F21" s="22"/>
    </row>
    <row r="22" spans="1:6" x14ac:dyDescent="0.25">
      <c r="A22" s="23">
        <v>20</v>
      </c>
      <c r="B22" s="22" t="s">
        <v>122</v>
      </c>
      <c r="C22" s="22" t="s">
        <v>123</v>
      </c>
      <c r="D22" s="22" t="s">
        <v>124</v>
      </c>
      <c r="E22" s="22"/>
      <c r="F22" s="22"/>
    </row>
    <row r="23" spans="1:6" x14ac:dyDescent="0.25">
      <c r="A23" s="23">
        <v>21</v>
      </c>
      <c r="B23" s="22" t="s">
        <v>127</v>
      </c>
      <c r="C23" s="22" t="s">
        <v>128</v>
      </c>
      <c r="D23" s="22" t="s">
        <v>129</v>
      </c>
      <c r="E23" s="22"/>
      <c r="F23" s="22"/>
    </row>
    <row r="24" spans="1:6" x14ac:dyDescent="0.25">
      <c r="A24" s="23">
        <v>22</v>
      </c>
      <c r="B24" s="22" t="s">
        <v>132</v>
      </c>
      <c r="C24" s="22" t="s">
        <v>133</v>
      </c>
      <c r="D24" s="22" t="s">
        <v>134</v>
      </c>
      <c r="E24" s="22"/>
      <c r="F24" s="22"/>
    </row>
    <row r="25" spans="1:6" x14ac:dyDescent="0.25">
      <c r="A25" s="23">
        <v>23</v>
      </c>
      <c r="B25" s="22" t="s">
        <v>138</v>
      </c>
      <c r="C25" s="22" t="s">
        <v>139</v>
      </c>
      <c r="D25" s="22" t="s">
        <v>140</v>
      </c>
      <c r="E25" s="22"/>
      <c r="F25" s="22"/>
    </row>
    <row r="26" spans="1:6" x14ac:dyDescent="0.25">
      <c r="A26" s="23">
        <v>24</v>
      </c>
      <c r="B26" s="22" t="s">
        <v>144</v>
      </c>
      <c r="C26" s="22"/>
      <c r="D26" s="22"/>
      <c r="E26" s="22"/>
      <c r="F26" s="22"/>
    </row>
    <row r="27" spans="1:6" x14ac:dyDescent="0.25">
      <c r="A27" s="23">
        <v>25</v>
      </c>
      <c r="B27" s="22" t="s">
        <v>147</v>
      </c>
      <c r="C27" s="22" t="s">
        <v>148</v>
      </c>
      <c r="D27" s="22" t="s">
        <v>149</v>
      </c>
      <c r="E27" s="22"/>
      <c r="F27" s="22"/>
    </row>
    <row r="28" spans="1:6" x14ac:dyDescent="0.25">
      <c r="A28" s="23">
        <v>26</v>
      </c>
      <c r="B28" s="22" t="s">
        <v>153</v>
      </c>
      <c r="C28" s="22" t="s">
        <v>154</v>
      </c>
      <c r="D28" s="22" t="s">
        <v>155</v>
      </c>
      <c r="E28" s="22"/>
      <c r="F28" s="22"/>
    </row>
    <row r="29" spans="1:6" x14ac:dyDescent="0.25">
      <c r="A29" s="23">
        <v>27</v>
      </c>
      <c r="B29" s="22" t="s">
        <v>158</v>
      </c>
      <c r="C29" s="22" t="s">
        <v>159</v>
      </c>
      <c r="D29" s="22" t="s">
        <v>160</v>
      </c>
      <c r="E29" s="22"/>
      <c r="F29" s="22"/>
    </row>
    <row r="30" spans="1:6" x14ac:dyDescent="0.25">
      <c r="A30" s="23">
        <v>28</v>
      </c>
      <c r="B30" s="22" t="s">
        <v>163</v>
      </c>
      <c r="C30" s="22" t="s">
        <v>164</v>
      </c>
      <c r="D30" s="22" t="s">
        <v>165</v>
      </c>
      <c r="E30" s="22"/>
      <c r="F30" s="22"/>
    </row>
    <row r="31" spans="1:6" x14ac:dyDescent="0.25">
      <c r="A31" s="23">
        <v>29</v>
      </c>
      <c r="B31" s="22" t="s">
        <v>168</v>
      </c>
      <c r="C31" s="22"/>
      <c r="D31" s="22"/>
      <c r="E31" s="22"/>
      <c r="F31" s="22"/>
    </row>
    <row r="32" spans="1:6" x14ac:dyDescent="0.25">
      <c r="A32" s="23">
        <v>30</v>
      </c>
      <c r="B32" s="22" t="s">
        <v>171</v>
      </c>
      <c r="C32" s="22"/>
      <c r="D32" s="22"/>
      <c r="E32" s="22"/>
      <c r="F32" s="22"/>
    </row>
    <row r="33" spans="1:6" x14ac:dyDescent="0.25">
      <c r="A33" s="23">
        <v>31</v>
      </c>
      <c r="B33" s="22" t="s">
        <v>176</v>
      </c>
      <c r="C33" s="22" t="s">
        <v>177</v>
      </c>
      <c r="D33" s="22" t="s">
        <v>178</v>
      </c>
      <c r="E33" s="22"/>
      <c r="F33" s="22"/>
    </row>
    <row r="34" spans="1:6" x14ac:dyDescent="0.25">
      <c r="A34" s="23">
        <v>32</v>
      </c>
      <c r="B34" s="22" t="s">
        <v>182</v>
      </c>
      <c r="C34" s="22" t="s">
        <v>183</v>
      </c>
      <c r="D34" s="22" t="s">
        <v>184</v>
      </c>
      <c r="E34" s="22"/>
      <c r="F34" s="22"/>
    </row>
    <row r="35" spans="1:6" x14ac:dyDescent="0.25">
      <c r="A35" s="23">
        <v>33</v>
      </c>
      <c r="B35" s="22" t="s">
        <v>187</v>
      </c>
      <c r="C35" s="22" t="s">
        <v>188</v>
      </c>
      <c r="D35" s="22" t="s">
        <v>189</v>
      </c>
      <c r="E35" s="22"/>
      <c r="F35" s="22"/>
    </row>
    <row r="36" spans="1:6" x14ac:dyDescent="0.25">
      <c r="A36" s="23">
        <v>34</v>
      </c>
      <c r="B36" s="22" t="s">
        <v>192</v>
      </c>
      <c r="C36" s="22" t="s">
        <v>193</v>
      </c>
      <c r="D36" s="22" t="s">
        <v>194</v>
      </c>
      <c r="E36" s="22"/>
      <c r="F36" s="22"/>
    </row>
    <row r="37" spans="1:6" x14ac:dyDescent="0.25">
      <c r="A37" s="23">
        <v>35</v>
      </c>
      <c r="B37" s="22" t="s">
        <v>197</v>
      </c>
      <c r="C37" s="22" t="s">
        <v>198</v>
      </c>
      <c r="D37" s="22" t="s">
        <v>199</v>
      </c>
      <c r="E37" s="22"/>
      <c r="F37" s="22"/>
    </row>
    <row r="38" spans="1:6" x14ac:dyDescent="0.25">
      <c r="A38" s="23">
        <v>36</v>
      </c>
      <c r="B38" s="22" t="s">
        <v>203</v>
      </c>
      <c r="C38" s="22" t="s">
        <v>204</v>
      </c>
      <c r="D38" s="22" t="s">
        <v>205</v>
      </c>
      <c r="E38" s="22"/>
      <c r="F38" s="22"/>
    </row>
    <row r="39" spans="1:6" x14ac:dyDescent="0.25">
      <c r="A39" s="23">
        <v>37</v>
      </c>
      <c r="B39" s="22" t="s">
        <v>209</v>
      </c>
      <c r="C39" s="22" t="s">
        <v>210</v>
      </c>
      <c r="D39" s="22" t="s">
        <v>211</v>
      </c>
      <c r="E39" s="22"/>
      <c r="F39" s="22"/>
    </row>
    <row r="40" spans="1:6" x14ac:dyDescent="0.25">
      <c r="A40" s="23">
        <v>38</v>
      </c>
      <c r="B40" s="22" t="s">
        <v>214</v>
      </c>
      <c r="C40" s="22" t="s">
        <v>215</v>
      </c>
      <c r="D40" s="22" t="s">
        <v>216</v>
      </c>
      <c r="E40" s="22"/>
      <c r="F40" s="22"/>
    </row>
    <row r="41" spans="1:6" x14ac:dyDescent="0.25">
      <c r="A41" s="23">
        <v>39</v>
      </c>
      <c r="B41" s="22" t="s">
        <v>220</v>
      </c>
      <c r="C41" s="22" t="s">
        <v>221</v>
      </c>
      <c r="D41" s="22" t="s">
        <v>222</v>
      </c>
      <c r="E41" s="22"/>
      <c r="F41" s="22"/>
    </row>
    <row r="42" spans="1:6" x14ac:dyDescent="0.25">
      <c r="A42" s="23">
        <v>40</v>
      </c>
      <c r="B42" s="22" t="s">
        <v>226</v>
      </c>
      <c r="C42" s="22" t="s">
        <v>227</v>
      </c>
      <c r="D42" s="22" t="s">
        <v>228</v>
      </c>
      <c r="E42" s="22"/>
      <c r="F42" s="22"/>
    </row>
    <row r="43" spans="1:6" x14ac:dyDescent="0.25">
      <c r="A43" s="23">
        <v>41</v>
      </c>
      <c r="B43" s="22" t="s">
        <v>231</v>
      </c>
      <c r="C43" s="22" t="s">
        <v>232</v>
      </c>
      <c r="D43" s="22" t="s">
        <v>7653</v>
      </c>
      <c r="E43" s="22" t="s">
        <v>234</v>
      </c>
      <c r="F43" s="22" t="s">
        <v>7654</v>
      </c>
    </row>
    <row r="44" spans="1:6" x14ac:dyDescent="0.25">
      <c r="A44" s="23">
        <v>42</v>
      </c>
      <c r="B44" s="22" t="s">
        <v>238</v>
      </c>
      <c r="C44" s="22" t="s">
        <v>239</v>
      </c>
      <c r="D44" s="22" t="s">
        <v>7655</v>
      </c>
      <c r="E44" s="22" t="s">
        <v>241</v>
      </c>
      <c r="F44" s="22" t="s">
        <v>7656</v>
      </c>
    </row>
    <row r="45" spans="1:6" x14ac:dyDescent="0.25">
      <c r="A45" s="23">
        <v>43</v>
      </c>
      <c r="B45" s="22" t="s">
        <v>245</v>
      </c>
      <c r="C45" s="22" t="s">
        <v>246</v>
      </c>
      <c r="D45" s="22" t="s">
        <v>247</v>
      </c>
      <c r="E45" s="22"/>
      <c r="F45" s="22"/>
    </row>
    <row r="46" spans="1:6" x14ac:dyDescent="0.25">
      <c r="A46" s="23">
        <v>44</v>
      </c>
      <c r="B46" s="22" t="s">
        <v>250</v>
      </c>
      <c r="C46" s="22" t="s">
        <v>251</v>
      </c>
      <c r="D46" s="22" t="s">
        <v>252</v>
      </c>
      <c r="E46" s="22"/>
      <c r="F46" s="22"/>
    </row>
    <row r="47" spans="1:6" x14ac:dyDescent="0.25">
      <c r="A47" s="23">
        <v>45</v>
      </c>
      <c r="B47" s="22" t="s">
        <v>255</v>
      </c>
      <c r="C47" s="22" t="s">
        <v>256</v>
      </c>
      <c r="D47" s="22" t="s">
        <v>257</v>
      </c>
      <c r="E47" s="22"/>
      <c r="F47" s="22"/>
    </row>
    <row r="48" spans="1:6" x14ac:dyDescent="0.25">
      <c r="A48" s="23">
        <v>46</v>
      </c>
      <c r="B48" s="22" t="s">
        <v>260</v>
      </c>
      <c r="C48" s="22" t="s">
        <v>261</v>
      </c>
      <c r="D48" s="22" t="s">
        <v>262</v>
      </c>
      <c r="E48" s="22"/>
      <c r="F48" s="22"/>
    </row>
    <row r="49" spans="1:6" x14ac:dyDescent="0.25">
      <c r="A49" s="23">
        <v>47</v>
      </c>
      <c r="B49" s="22" t="s">
        <v>265</v>
      </c>
      <c r="C49" s="22" t="s">
        <v>266</v>
      </c>
      <c r="D49" s="22" t="s">
        <v>7657</v>
      </c>
      <c r="E49" s="22" t="s">
        <v>268</v>
      </c>
      <c r="F49" s="22" t="s">
        <v>7658</v>
      </c>
    </row>
    <row r="50" spans="1:6" x14ac:dyDescent="0.25">
      <c r="A50" s="23">
        <v>48</v>
      </c>
      <c r="B50" s="22" t="s">
        <v>272</v>
      </c>
      <c r="C50" s="22" t="s">
        <v>273</v>
      </c>
      <c r="D50" s="22" t="s">
        <v>7659</v>
      </c>
      <c r="E50" s="22" t="s">
        <v>275</v>
      </c>
      <c r="F50" s="22" t="s">
        <v>7660</v>
      </c>
    </row>
    <row r="51" spans="1:6" x14ac:dyDescent="0.25">
      <c r="A51" s="23">
        <v>49</v>
      </c>
      <c r="B51" s="22" t="s">
        <v>279</v>
      </c>
      <c r="C51" s="22" t="s">
        <v>280</v>
      </c>
      <c r="D51" s="22" t="s">
        <v>281</v>
      </c>
      <c r="E51" s="22"/>
      <c r="F51" s="22"/>
    </row>
    <row r="52" spans="1:6" x14ac:dyDescent="0.25">
      <c r="A52" s="23">
        <v>50</v>
      </c>
      <c r="B52" s="22" t="s">
        <v>284</v>
      </c>
      <c r="C52" s="22" t="s">
        <v>285</v>
      </c>
      <c r="D52" s="22" t="s">
        <v>286</v>
      </c>
      <c r="E52" s="22"/>
      <c r="F52" s="22"/>
    </row>
    <row r="53" spans="1:6" x14ac:dyDescent="0.25">
      <c r="A53" s="23">
        <v>51</v>
      </c>
      <c r="B53" s="22" t="s">
        <v>290</v>
      </c>
      <c r="C53" s="22" t="s">
        <v>291</v>
      </c>
      <c r="D53" s="22" t="s">
        <v>292</v>
      </c>
      <c r="E53" s="22"/>
      <c r="F53" s="22"/>
    </row>
    <row r="54" spans="1:6" x14ac:dyDescent="0.25">
      <c r="A54" s="23">
        <v>52</v>
      </c>
      <c r="B54" s="22" t="s">
        <v>296</v>
      </c>
      <c r="C54" s="22" t="s">
        <v>297</v>
      </c>
      <c r="D54" s="22" t="s">
        <v>298</v>
      </c>
      <c r="E54" s="22"/>
      <c r="F54" s="22"/>
    </row>
    <row r="55" spans="1:6" x14ac:dyDescent="0.25">
      <c r="A55" s="23">
        <v>53</v>
      </c>
      <c r="B55" s="22" t="s">
        <v>302</v>
      </c>
      <c r="C55" s="22" t="s">
        <v>303</v>
      </c>
      <c r="D55" s="22" t="s">
        <v>304</v>
      </c>
      <c r="E55" s="22"/>
      <c r="F55" s="22"/>
    </row>
    <row r="56" spans="1:6" x14ac:dyDescent="0.25">
      <c r="A56" s="23">
        <v>54</v>
      </c>
      <c r="B56" s="22" t="s">
        <v>308</v>
      </c>
      <c r="C56" s="22"/>
      <c r="D56" s="22"/>
      <c r="E56" s="22"/>
      <c r="F56" s="22"/>
    </row>
    <row r="57" spans="1:6" x14ac:dyDescent="0.25">
      <c r="A57" s="23">
        <v>55</v>
      </c>
      <c r="B57" s="22" t="s">
        <v>311</v>
      </c>
      <c r="C57" s="22" t="s">
        <v>312</v>
      </c>
      <c r="D57" s="22" t="s">
        <v>313</v>
      </c>
      <c r="E57" s="22"/>
      <c r="F57" s="22"/>
    </row>
    <row r="58" spans="1:6" x14ac:dyDescent="0.25">
      <c r="A58" s="23">
        <v>56</v>
      </c>
      <c r="B58" s="22" t="s">
        <v>317</v>
      </c>
      <c r="C58" s="22" t="s">
        <v>318</v>
      </c>
      <c r="D58" s="22" t="s">
        <v>319</v>
      </c>
      <c r="E58" s="22"/>
      <c r="F58" s="22"/>
    </row>
    <row r="59" spans="1:6" x14ac:dyDescent="0.25">
      <c r="A59" s="23">
        <v>57</v>
      </c>
      <c r="B59" s="22" t="s">
        <v>322</v>
      </c>
      <c r="C59" s="22" t="s">
        <v>323</v>
      </c>
      <c r="D59" s="22" t="s">
        <v>324</v>
      </c>
      <c r="E59" s="22"/>
      <c r="F59" s="22"/>
    </row>
    <row r="60" spans="1:6" x14ac:dyDescent="0.25">
      <c r="A60" s="23">
        <v>58</v>
      </c>
      <c r="B60" s="22" t="s">
        <v>327</v>
      </c>
      <c r="C60" s="22" t="s">
        <v>328</v>
      </c>
      <c r="D60" s="22" t="s">
        <v>329</v>
      </c>
      <c r="E60" s="22"/>
      <c r="F60" s="22"/>
    </row>
    <row r="61" spans="1:6" x14ac:dyDescent="0.25">
      <c r="A61" s="23">
        <v>59</v>
      </c>
      <c r="B61" s="22" t="s">
        <v>332</v>
      </c>
      <c r="C61" s="22"/>
      <c r="D61" s="22"/>
      <c r="E61" s="22"/>
      <c r="F61" s="22"/>
    </row>
    <row r="62" spans="1:6" x14ac:dyDescent="0.25">
      <c r="A62" s="23">
        <v>60</v>
      </c>
      <c r="B62" s="22" t="s">
        <v>335</v>
      </c>
      <c r="C62" s="22" t="s">
        <v>336</v>
      </c>
      <c r="D62" s="22" t="s">
        <v>337</v>
      </c>
      <c r="E62" s="22"/>
      <c r="F62" s="22"/>
    </row>
    <row r="63" spans="1:6" x14ac:dyDescent="0.25">
      <c r="A63" s="23">
        <v>61</v>
      </c>
      <c r="B63" s="22" t="s">
        <v>341</v>
      </c>
      <c r="C63" s="22" t="s">
        <v>342</v>
      </c>
      <c r="D63" s="22" t="s">
        <v>343</v>
      </c>
      <c r="E63" s="22"/>
      <c r="F63" s="22"/>
    </row>
    <row r="64" spans="1:6" x14ac:dyDescent="0.25">
      <c r="A64" s="23">
        <v>62</v>
      </c>
      <c r="B64" s="22" t="s">
        <v>346</v>
      </c>
      <c r="C64" s="22" t="s">
        <v>347</v>
      </c>
      <c r="D64" s="22" t="s">
        <v>348</v>
      </c>
      <c r="E64" s="22"/>
      <c r="F64" s="22"/>
    </row>
    <row r="65" spans="1:4" x14ac:dyDescent="0.25">
      <c r="A65" s="23">
        <v>63</v>
      </c>
      <c r="B65" s="22" t="s">
        <v>352</v>
      </c>
      <c r="C65" s="22" t="s">
        <v>353</v>
      </c>
      <c r="D65" s="22" t="s">
        <v>354</v>
      </c>
    </row>
    <row r="66" spans="1:4" x14ac:dyDescent="0.25">
      <c r="A66" s="23">
        <v>64</v>
      </c>
      <c r="B66" s="22" t="s">
        <v>358</v>
      </c>
      <c r="C66" s="22" t="s">
        <v>359</v>
      </c>
      <c r="D66" s="22" t="s">
        <v>360</v>
      </c>
    </row>
    <row r="67" spans="1:4" x14ac:dyDescent="0.25">
      <c r="A67" s="23">
        <v>65</v>
      </c>
      <c r="B67" s="22" t="s">
        <v>364</v>
      </c>
      <c r="C67" s="22" t="s">
        <v>365</v>
      </c>
      <c r="D67" s="22" t="s">
        <v>366</v>
      </c>
    </row>
    <row r="68" spans="1:4" x14ac:dyDescent="0.25">
      <c r="A68" s="23">
        <v>66</v>
      </c>
      <c r="B68" s="22" t="s">
        <v>369</v>
      </c>
      <c r="C68" s="22"/>
      <c r="D68" s="22"/>
    </row>
    <row r="69" spans="1:4" x14ac:dyDescent="0.25">
      <c r="A69" s="23">
        <v>67</v>
      </c>
      <c r="B69" s="22" t="s">
        <v>372</v>
      </c>
      <c r="C69" s="22"/>
      <c r="D69" s="22"/>
    </row>
    <row r="70" spans="1:4" x14ac:dyDescent="0.25">
      <c r="A70" s="23">
        <v>68</v>
      </c>
      <c r="B70" s="22" t="s">
        <v>375</v>
      </c>
      <c r="C70" s="22" t="s">
        <v>376</v>
      </c>
      <c r="D70" s="22" t="s">
        <v>377</v>
      </c>
    </row>
    <row r="71" spans="1:4" x14ac:dyDescent="0.25">
      <c r="A71" s="23">
        <v>69</v>
      </c>
      <c r="B71" s="22" t="s">
        <v>380</v>
      </c>
      <c r="C71" s="22" t="s">
        <v>381</v>
      </c>
      <c r="D71" s="22" t="s">
        <v>382</v>
      </c>
    </row>
    <row r="72" spans="1:4" x14ac:dyDescent="0.25">
      <c r="A72" s="23">
        <v>70</v>
      </c>
      <c r="B72" s="22" t="s">
        <v>386</v>
      </c>
      <c r="C72" s="22" t="s">
        <v>387</v>
      </c>
      <c r="D72" s="22" t="s">
        <v>388</v>
      </c>
    </row>
    <row r="73" spans="1:4" x14ac:dyDescent="0.25">
      <c r="A73" s="23">
        <v>71</v>
      </c>
      <c r="B73" s="22" t="s">
        <v>392</v>
      </c>
      <c r="C73" s="22" t="s">
        <v>393</v>
      </c>
      <c r="D73" s="22" t="s">
        <v>394</v>
      </c>
    </row>
    <row r="74" spans="1:4" x14ac:dyDescent="0.25">
      <c r="A74" s="23">
        <v>72</v>
      </c>
      <c r="B74" s="22" t="s">
        <v>398</v>
      </c>
      <c r="C74" s="22" t="s">
        <v>399</v>
      </c>
      <c r="D74" s="22" t="s">
        <v>400</v>
      </c>
    </row>
    <row r="75" spans="1:4" x14ac:dyDescent="0.25">
      <c r="A75" s="23">
        <v>73</v>
      </c>
      <c r="B75" s="22" t="s">
        <v>403</v>
      </c>
      <c r="C75" s="22" t="s">
        <v>404</v>
      </c>
      <c r="D75" s="22" t="s">
        <v>405</v>
      </c>
    </row>
    <row r="76" spans="1:4" x14ac:dyDescent="0.25">
      <c r="A76" s="23">
        <v>74</v>
      </c>
      <c r="B76" s="22" t="s">
        <v>409</v>
      </c>
      <c r="C76" s="22" t="s">
        <v>410</v>
      </c>
      <c r="D76" s="22" t="s">
        <v>411</v>
      </c>
    </row>
    <row r="77" spans="1:4" x14ac:dyDescent="0.25">
      <c r="A77" s="23">
        <v>75</v>
      </c>
      <c r="B77" s="22" t="s">
        <v>415</v>
      </c>
      <c r="C77" s="22" t="s">
        <v>416</v>
      </c>
      <c r="D77" s="22" t="s">
        <v>417</v>
      </c>
    </row>
    <row r="78" spans="1:4" x14ac:dyDescent="0.25">
      <c r="A78" s="23">
        <v>76</v>
      </c>
      <c r="B78" s="22" t="s">
        <v>420</v>
      </c>
      <c r="C78" s="22" t="s">
        <v>421</v>
      </c>
      <c r="D78" s="22" t="s">
        <v>422</v>
      </c>
    </row>
    <row r="79" spans="1:4" x14ac:dyDescent="0.25">
      <c r="A79" s="23">
        <v>77</v>
      </c>
      <c r="B79" s="22" t="s">
        <v>425</v>
      </c>
      <c r="C79" s="22" t="s">
        <v>426</v>
      </c>
      <c r="D79" s="22" t="s">
        <v>427</v>
      </c>
    </row>
    <row r="80" spans="1:4" x14ac:dyDescent="0.25">
      <c r="A80" s="23">
        <v>78</v>
      </c>
      <c r="B80" s="22" t="s">
        <v>430</v>
      </c>
      <c r="C80" s="22" t="s">
        <v>431</v>
      </c>
      <c r="D80" s="22" t="s">
        <v>432</v>
      </c>
    </row>
    <row r="81" spans="1:4" x14ac:dyDescent="0.25">
      <c r="A81" s="23">
        <v>79</v>
      </c>
      <c r="B81" s="22" t="s">
        <v>435</v>
      </c>
      <c r="C81" s="22" t="s">
        <v>436</v>
      </c>
      <c r="D81" s="22" t="s">
        <v>437</v>
      </c>
    </row>
    <row r="82" spans="1:4" x14ac:dyDescent="0.25">
      <c r="A82" s="23">
        <v>80</v>
      </c>
      <c r="B82" s="22" t="s">
        <v>441</v>
      </c>
      <c r="C82" s="22" t="s">
        <v>442</v>
      </c>
      <c r="D82" s="22" t="s">
        <v>443</v>
      </c>
    </row>
    <row r="83" spans="1:4" x14ac:dyDescent="0.25">
      <c r="A83" s="23">
        <v>81</v>
      </c>
      <c r="B83" s="22" t="s">
        <v>447</v>
      </c>
      <c r="C83" s="22" t="s">
        <v>448</v>
      </c>
      <c r="D83" s="22" t="s">
        <v>449</v>
      </c>
    </row>
    <row r="84" spans="1:4" x14ac:dyDescent="0.25">
      <c r="A84" s="23">
        <v>82</v>
      </c>
      <c r="B84" s="22" t="s">
        <v>452</v>
      </c>
      <c r="C84" s="22"/>
      <c r="D84" s="22"/>
    </row>
    <row r="85" spans="1:4" x14ac:dyDescent="0.25">
      <c r="A85" s="23">
        <v>83</v>
      </c>
      <c r="B85" s="22" t="s">
        <v>455</v>
      </c>
      <c r="C85" s="22" t="s">
        <v>456</v>
      </c>
      <c r="D85" s="22" t="s">
        <v>457</v>
      </c>
    </row>
    <row r="86" spans="1:4" x14ac:dyDescent="0.25">
      <c r="A86" s="23">
        <v>84</v>
      </c>
      <c r="B86" s="22" t="s">
        <v>460</v>
      </c>
      <c r="C86" s="22" t="s">
        <v>461</v>
      </c>
      <c r="D86" s="22" t="s">
        <v>462</v>
      </c>
    </row>
    <row r="87" spans="1:4" x14ac:dyDescent="0.25">
      <c r="A87" s="23">
        <v>85</v>
      </c>
      <c r="B87" s="22" t="s">
        <v>466</v>
      </c>
      <c r="C87" s="22" t="s">
        <v>467</v>
      </c>
      <c r="D87" s="22" t="s">
        <v>468</v>
      </c>
    </row>
    <row r="88" spans="1:4" x14ac:dyDescent="0.25">
      <c r="A88" s="23">
        <v>86</v>
      </c>
      <c r="B88" s="22" t="s">
        <v>472</v>
      </c>
      <c r="C88" s="22" t="s">
        <v>473</v>
      </c>
      <c r="D88" s="22" t="s">
        <v>474</v>
      </c>
    </row>
    <row r="89" spans="1:4" x14ac:dyDescent="0.25">
      <c r="A89" s="23">
        <v>87</v>
      </c>
      <c r="B89" s="22" t="s">
        <v>478</v>
      </c>
      <c r="C89" s="22" t="s">
        <v>479</v>
      </c>
      <c r="D89" s="22" t="s">
        <v>480</v>
      </c>
    </row>
    <row r="90" spans="1:4" x14ac:dyDescent="0.25">
      <c r="A90" s="23">
        <v>88</v>
      </c>
      <c r="B90" s="22" t="s">
        <v>483</v>
      </c>
      <c r="C90" s="22" t="s">
        <v>484</v>
      </c>
      <c r="D90" s="22" t="s">
        <v>485</v>
      </c>
    </row>
    <row r="91" spans="1:4" x14ac:dyDescent="0.25">
      <c r="A91" s="23">
        <v>89</v>
      </c>
      <c r="B91" s="22" t="s">
        <v>488</v>
      </c>
      <c r="C91" s="22" t="s">
        <v>489</v>
      </c>
      <c r="D91" s="22" t="s">
        <v>490</v>
      </c>
    </row>
    <row r="92" spans="1:4" x14ac:dyDescent="0.25">
      <c r="A92" s="23">
        <v>90</v>
      </c>
      <c r="B92" s="22" t="s">
        <v>493</v>
      </c>
      <c r="C92" s="22" t="s">
        <v>494</v>
      </c>
      <c r="D92" s="22" t="s">
        <v>495</v>
      </c>
    </row>
    <row r="93" spans="1:4" x14ac:dyDescent="0.25">
      <c r="A93" s="23">
        <v>91</v>
      </c>
      <c r="B93" s="22" t="s">
        <v>499</v>
      </c>
      <c r="C93" s="22" t="s">
        <v>500</v>
      </c>
      <c r="D93" s="22" t="s">
        <v>501</v>
      </c>
    </row>
    <row r="94" spans="1:4" x14ac:dyDescent="0.25">
      <c r="A94" s="23">
        <v>92</v>
      </c>
      <c r="B94" s="22" t="s">
        <v>504</v>
      </c>
      <c r="C94" s="22" t="s">
        <v>505</v>
      </c>
      <c r="D94" s="22" t="s">
        <v>506</v>
      </c>
    </row>
    <row r="95" spans="1:4" x14ac:dyDescent="0.25">
      <c r="A95" s="23">
        <v>93</v>
      </c>
      <c r="B95" s="22" t="s">
        <v>510</v>
      </c>
      <c r="C95" s="22" t="s">
        <v>511</v>
      </c>
      <c r="D95" s="22" t="s">
        <v>512</v>
      </c>
    </row>
    <row r="96" spans="1:4" x14ac:dyDescent="0.25">
      <c r="A96" s="23">
        <v>94</v>
      </c>
      <c r="B96" s="22" t="s">
        <v>516</v>
      </c>
      <c r="C96" s="22" t="s">
        <v>517</v>
      </c>
      <c r="D96" s="22" t="s">
        <v>518</v>
      </c>
    </row>
    <row r="97" spans="1:4" x14ac:dyDescent="0.25">
      <c r="A97" s="23">
        <v>95</v>
      </c>
      <c r="B97" s="22" t="s">
        <v>522</v>
      </c>
      <c r="C97" s="22" t="s">
        <v>523</v>
      </c>
      <c r="D97" s="22" t="s">
        <v>524</v>
      </c>
    </row>
    <row r="98" spans="1:4" x14ac:dyDescent="0.25">
      <c r="A98" s="23">
        <v>96</v>
      </c>
      <c r="B98" s="22" t="s">
        <v>527</v>
      </c>
      <c r="C98" s="22" t="s">
        <v>528</v>
      </c>
      <c r="D98" s="22" t="s">
        <v>529</v>
      </c>
    </row>
    <row r="99" spans="1:4" x14ac:dyDescent="0.25">
      <c r="A99" s="23">
        <v>97</v>
      </c>
      <c r="B99" s="22" t="s">
        <v>533</v>
      </c>
      <c r="C99" s="22" t="s">
        <v>534</v>
      </c>
      <c r="D99" s="22" t="s">
        <v>535</v>
      </c>
    </row>
    <row r="100" spans="1:4" x14ac:dyDescent="0.25">
      <c r="A100" s="23">
        <v>98</v>
      </c>
      <c r="B100" s="22" t="s">
        <v>539</v>
      </c>
      <c r="C100" s="22" t="s">
        <v>540</v>
      </c>
      <c r="D100" s="22" t="s">
        <v>541</v>
      </c>
    </row>
    <row r="101" spans="1:4" x14ac:dyDescent="0.25">
      <c r="A101" s="23">
        <v>99</v>
      </c>
      <c r="B101" s="22" t="s">
        <v>545</v>
      </c>
      <c r="C101" s="22" t="s">
        <v>546</v>
      </c>
      <c r="D101" s="22" t="s">
        <v>547</v>
      </c>
    </row>
    <row r="102" spans="1:4" x14ac:dyDescent="0.25">
      <c r="A102" s="23">
        <v>100</v>
      </c>
      <c r="B102" s="22" t="s">
        <v>551</v>
      </c>
      <c r="C102" s="22" t="s">
        <v>552</v>
      </c>
      <c r="D102" s="22" t="s">
        <v>553</v>
      </c>
    </row>
    <row r="103" spans="1:4" x14ac:dyDescent="0.25">
      <c r="A103" s="23">
        <v>101</v>
      </c>
      <c r="B103" s="22" t="s">
        <v>557</v>
      </c>
      <c r="C103" s="22" t="s">
        <v>558</v>
      </c>
      <c r="D103" s="22" t="s">
        <v>559</v>
      </c>
    </row>
    <row r="104" spans="1:4" x14ac:dyDescent="0.25">
      <c r="A104" s="23">
        <v>102</v>
      </c>
      <c r="B104" s="22" t="s">
        <v>563</v>
      </c>
      <c r="C104" s="22" t="s">
        <v>564</v>
      </c>
      <c r="D104" s="22" t="s">
        <v>565</v>
      </c>
    </row>
    <row r="105" spans="1:4" x14ac:dyDescent="0.25">
      <c r="A105" s="23">
        <v>103</v>
      </c>
      <c r="B105" s="22" t="s">
        <v>568</v>
      </c>
      <c r="C105" s="22" t="s">
        <v>569</v>
      </c>
      <c r="D105" s="22" t="s">
        <v>570</v>
      </c>
    </row>
    <row r="106" spans="1:4" x14ac:dyDescent="0.25">
      <c r="A106" s="23">
        <v>104</v>
      </c>
      <c r="B106" s="22" t="s">
        <v>574</v>
      </c>
      <c r="C106" s="22" t="s">
        <v>575</v>
      </c>
      <c r="D106" s="22" t="s">
        <v>576</v>
      </c>
    </row>
    <row r="107" spans="1:4" x14ac:dyDescent="0.25">
      <c r="A107" s="23">
        <v>105</v>
      </c>
      <c r="B107" s="22" t="s">
        <v>580</v>
      </c>
      <c r="C107" s="22" t="s">
        <v>581</v>
      </c>
      <c r="D107" s="22" t="s">
        <v>582</v>
      </c>
    </row>
    <row r="108" spans="1:4" x14ac:dyDescent="0.25">
      <c r="A108" s="23">
        <v>106</v>
      </c>
      <c r="B108" s="22" t="s">
        <v>585</v>
      </c>
      <c r="C108" s="22" t="s">
        <v>586</v>
      </c>
      <c r="D108" s="22" t="s">
        <v>587</v>
      </c>
    </row>
    <row r="109" spans="1:4" x14ac:dyDescent="0.25">
      <c r="A109" s="23">
        <v>107</v>
      </c>
      <c r="B109" s="22" t="s">
        <v>590</v>
      </c>
      <c r="C109" s="22" t="s">
        <v>591</v>
      </c>
      <c r="D109" s="22" t="s">
        <v>592</v>
      </c>
    </row>
    <row r="110" spans="1:4" x14ac:dyDescent="0.25">
      <c r="A110" s="23">
        <v>108</v>
      </c>
      <c r="B110" s="22" t="s">
        <v>595</v>
      </c>
      <c r="C110" s="22" t="s">
        <v>596</v>
      </c>
      <c r="D110" s="22" t="s">
        <v>597</v>
      </c>
    </row>
    <row r="111" spans="1:4" x14ac:dyDescent="0.25">
      <c r="A111" s="23">
        <v>109</v>
      </c>
      <c r="B111" s="22" t="s">
        <v>600</v>
      </c>
      <c r="C111" s="22" t="s">
        <v>601</v>
      </c>
      <c r="D111" s="22" t="s">
        <v>602</v>
      </c>
    </row>
    <row r="112" spans="1:4" x14ac:dyDescent="0.25">
      <c r="A112" s="23">
        <v>110</v>
      </c>
      <c r="B112" s="22" t="s">
        <v>605</v>
      </c>
      <c r="C112" s="22" t="s">
        <v>606</v>
      </c>
      <c r="D112" s="22" t="s">
        <v>607</v>
      </c>
    </row>
    <row r="113" spans="1:4" x14ac:dyDescent="0.25">
      <c r="A113" s="23">
        <v>111</v>
      </c>
      <c r="B113" s="22" t="s">
        <v>611</v>
      </c>
      <c r="C113" s="22" t="s">
        <v>612</v>
      </c>
      <c r="D113" s="22" t="s">
        <v>613</v>
      </c>
    </row>
    <row r="114" spans="1:4" x14ac:dyDescent="0.25">
      <c r="A114" s="23">
        <v>112</v>
      </c>
      <c r="B114" s="22" t="s">
        <v>617</v>
      </c>
      <c r="C114" s="22" t="s">
        <v>618</v>
      </c>
      <c r="D114" s="22" t="s">
        <v>619</v>
      </c>
    </row>
    <row r="115" spans="1:4" x14ac:dyDescent="0.25">
      <c r="A115" s="23">
        <v>113</v>
      </c>
      <c r="B115" s="22" t="s">
        <v>623</v>
      </c>
      <c r="C115" s="22" t="s">
        <v>624</v>
      </c>
      <c r="D115" s="22" t="s">
        <v>625</v>
      </c>
    </row>
    <row r="116" spans="1:4" x14ac:dyDescent="0.25">
      <c r="A116" s="23">
        <v>114</v>
      </c>
      <c r="B116" s="22" t="s">
        <v>628</v>
      </c>
      <c r="C116" s="22" t="s">
        <v>629</v>
      </c>
      <c r="D116" s="22" t="s">
        <v>630</v>
      </c>
    </row>
    <row r="117" spans="1:4" x14ac:dyDescent="0.25">
      <c r="A117" s="23">
        <v>115</v>
      </c>
      <c r="B117" s="22" t="s">
        <v>634</v>
      </c>
      <c r="C117" s="22" t="s">
        <v>635</v>
      </c>
      <c r="D117" s="22" t="s">
        <v>636</v>
      </c>
    </row>
    <row r="118" spans="1:4" x14ac:dyDescent="0.25">
      <c r="A118" s="23">
        <v>116</v>
      </c>
      <c r="B118" s="22" t="s">
        <v>640</v>
      </c>
      <c r="C118" s="22" t="s">
        <v>641</v>
      </c>
      <c r="D118" s="22" t="s">
        <v>642</v>
      </c>
    </row>
    <row r="119" spans="1:4" x14ac:dyDescent="0.25">
      <c r="A119" s="23">
        <v>117</v>
      </c>
      <c r="B119" s="22" t="s">
        <v>646</v>
      </c>
      <c r="C119" s="22" t="s">
        <v>647</v>
      </c>
      <c r="D119" s="22" t="s">
        <v>648</v>
      </c>
    </row>
    <row r="120" spans="1:4" x14ac:dyDescent="0.25">
      <c r="A120" s="23">
        <v>118</v>
      </c>
      <c r="B120" s="22" t="s">
        <v>651</v>
      </c>
      <c r="C120" s="22" t="s">
        <v>652</v>
      </c>
      <c r="D120" s="22" t="s">
        <v>653</v>
      </c>
    </row>
    <row r="121" spans="1:4" x14ac:dyDescent="0.25">
      <c r="A121" s="23">
        <v>119</v>
      </c>
      <c r="B121" s="22" t="s">
        <v>656</v>
      </c>
      <c r="C121" s="22" t="s">
        <v>657</v>
      </c>
      <c r="D121" s="22" t="s">
        <v>658</v>
      </c>
    </row>
    <row r="122" spans="1:4" x14ac:dyDescent="0.25">
      <c r="A122" s="23">
        <v>120</v>
      </c>
      <c r="B122" s="22" t="s">
        <v>661</v>
      </c>
      <c r="C122" s="22" t="s">
        <v>662</v>
      </c>
      <c r="D122" s="22" t="s">
        <v>663</v>
      </c>
    </row>
    <row r="123" spans="1:4" x14ac:dyDescent="0.25">
      <c r="A123" s="23">
        <v>121</v>
      </c>
      <c r="B123" s="22" t="s">
        <v>667</v>
      </c>
      <c r="C123" s="22" t="s">
        <v>668</v>
      </c>
      <c r="D123" s="22" t="s">
        <v>669</v>
      </c>
    </row>
    <row r="124" spans="1:4" x14ac:dyDescent="0.25">
      <c r="A124" s="23">
        <v>122</v>
      </c>
      <c r="B124" s="22" t="s">
        <v>672</v>
      </c>
      <c r="C124" s="22" t="s">
        <v>673</v>
      </c>
      <c r="D124" s="22" t="s">
        <v>674</v>
      </c>
    </row>
    <row r="125" spans="1:4" x14ac:dyDescent="0.25">
      <c r="A125" s="23">
        <v>123</v>
      </c>
      <c r="B125" s="22" t="s">
        <v>678</v>
      </c>
      <c r="C125" s="22" t="s">
        <v>679</v>
      </c>
      <c r="D125" s="22" t="s">
        <v>680</v>
      </c>
    </row>
    <row r="126" spans="1:4" x14ac:dyDescent="0.25">
      <c r="A126" s="23">
        <v>124</v>
      </c>
      <c r="B126" s="22" t="s">
        <v>684</v>
      </c>
      <c r="C126" s="22" t="s">
        <v>685</v>
      </c>
      <c r="D126" s="22" t="s">
        <v>686</v>
      </c>
    </row>
    <row r="127" spans="1:4" x14ac:dyDescent="0.25">
      <c r="A127" s="23">
        <v>125</v>
      </c>
      <c r="B127" s="22" t="s">
        <v>690</v>
      </c>
      <c r="C127" s="22" t="s">
        <v>691</v>
      </c>
      <c r="D127" s="22" t="s">
        <v>692</v>
      </c>
    </row>
    <row r="128" spans="1:4" x14ac:dyDescent="0.25">
      <c r="A128" s="23">
        <v>126</v>
      </c>
      <c r="B128" s="22" t="s">
        <v>695</v>
      </c>
      <c r="C128" s="22" t="s">
        <v>696</v>
      </c>
      <c r="D128" s="22" t="s">
        <v>697</v>
      </c>
    </row>
    <row r="129" spans="1:4" x14ac:dyDescent="0.25">
      <c r="A129" s="23">
        <v>127</v>
      </c>
      <c r="B129" s="22" t="s">
        <v>701</v>
      </c>
      <c r="C129" s="22" t="s">
        <v>702</v>
      </c>
      <c r="D129" s="22" t="s">
        <v>703</v>
      </c>
    </row>
    <row r="130" spans="1:4" x14ac:dyDescent="0.25">
      <c r="A130" s="23">
        <v>128</v>
      </c>
      <c r="B130" s="22" t="s">
        <v>707</v>
      </c>
      <c r="C130" s="22" t="s">
        <v>708</v>
      </c>
      <c r="D130" s="22" t="s">
        <v>709</v>
      </c>
    </row>
    <row r="131" spans="1:4" x14ac:dyDescent="0.25">
      <c r="A131" s="23">
        <v>129</v>
      </c>
      <c r="B131" s="22" t="s">
        <v>713</v>
      </c>
      <c r="C131" s="22" t="s">
        <v>714</v>
      </c>
      <c r="D131" s="22" t="s">
        <v>715</v>
      </c>
    </row>
    <row r="132" spans="1:4" x14ac:dyDescent="0.25">
      <c r="A132" s="23">
        <v>130</v>
      </c>
      <c r="B132" s="22" t="s">
        <v>719</v>
      </c>
      <c r="C132" s="22" t="s">
        <v>720</v>
      </c>
      <c r="D132" s="22" t="s">
        <v>721</v>
      </c>
    </row>
    <row r="133" spans="1:4" x14ac:dyDescent="0.25">
      <c r="A133" s="23">
        <v>131</v>
      </c>
      <c r="B133" s="22" t="s">
        <v>724</v>
      </c>
      <c r="C133" s="22" t="s">
        <v>725</v>
      </c>
      <c r="D133" s="22" t="s">
        <v>726</v>
      </c>
    </row>
    <row r="134" spans="1:4" x14ac:dyDescent="0.25">
      <c r="A134" s="23">
        <v>132</v>
      </c>
      <c r="B134" s="22" t="s">
        <v>730</v>
      </c>
      <c r="C134" s="22" t="s">
        <v>731</v>
      </c>
      <c r="D134" s="22" t="s">
        <v>732</v>
      </c>
    </row>
    <row r="135" spans="1:4" x14ac:dyDescent="0.25">
      <c r="A135" s="23">
        <v>133</v>
      </c>
      <c r="B135" s="22" t="s">
        <v>736</v>
      </c>
      <c r="C135" s="22"/>
      <c r="D135" s="22"/>
    </row>
    <row r="136" spans="1:4" x14ac:dyDescent="0.25">
      <c r="A136" s="23">
        <v>134</v>
      </c>
      <c r="B136" s="22" t="s">
        <v>741</v>
      </c>
      <c r="C136" s="22"/>
      <c r="D136" s="22"/>
    </row>
    <row r="137" spans="1:4" x14ac:dyDescent="0.25">
      <c r="A137" s="23">
        <v>135</v>
      </c>
      <c r="B137" s="22" t="s">
        <v>745</v>
      </c>
      <c r="C137" s="22" t="s">
        <v>746</v>
      </c>
      <c r="D137" s="22" t="s">
        <v>747</v>
      </c>
    </row>
    <row r="138" spans="1:4" x14ac:dyDescent="0.25">
      <c r="A138" s="23">
        <v>136</v>
      </c>
      <c r="B138" s="22" t="s">
        <v>750</v>
      </c>
      <c r="C138" s="22" t="s">
        <v>751</v>
      </c>
      <c r="D138" s="22" t="s">
        <v>752</v>
      </c>
    </row>
    <row r="139" spans="1:4" x14ac:dyDescent="0.25">
      <c r="A139" s="23">
        <v>137</v>
      </c>
      <c r="B139" s="22" t="s">
        <v>755</v>
      </c>
      <c r="C139" s="22" t="s">
        <v>756</v>
      </c>
      <c r="D139" s="22" t="s">
        <v>757</v>
      </c>
    </row>
    <row r="140" spans="1:4" x14ac:dyDescent="0.25">
      <c r="A140" s="23">
        <v>138</v>
      </c>
      <c r="B140" s="22" t="s">
        <v>761</v>
      </c>
      <c r="C140" s="22" t="s">
        <v>762</v>
      </c>
      <c r="D140" s="22" t="s">
        <v>763</v>
      </c>
    </row>
    <row r="141" spans="1:4" x14ac:dyDescent="0.25">
      <c r="A141" s="23">
        <v>139</v>
      </c>
      <c r="B141" s="22" t="s">
        <v>767</v>
      </c>
      <c r="C141" s="22" t="s">
        <v>768</v>
      </c>
      <c r="D141" s="22" t="s">
        <v>769</v>
      </c>
    </row>
    <row r="142" spans="1:4" x14ac:dyDescent="0.25">
      <c r="A142" s="23">
        <v>140</v>
      </c>
      <c r="B142" s="22" t="s">
        <v>772</v>
      </c>
      <c r="C142" s="22" t="s">
        <v>773</v>
      </c>
      <c r="D142" s="22" t="s">
        <v>774</v>
      </c>
    </row>
    <row r="143" spans="1:4" x14ac:dyDescent="0.25">
      <c r="A143" s="23">
        <v>141</v>
      </c>
      <c r="B143" s="22" t="s">
        <v>778</v>
      </c>
      <c r="C143" s="22" t="s">
        <v>779</v>
      </c>
      <c r="D143" s="22" t="s">
        <v>780</v>
      </c>
    </row>
    <row r="144" spans="1:4" x14ac:dyDescent="0.25">
      <c r="A144" s="23">
        <v>142</v>
      </c>
      <c r="B144" s="22" t="s">
        <v>783</v>
      </c>
      <c r="C144" s="22" t="s">
        <v>784</v>
      </c>
      <c r="D144" s="22" t="s">
        <v>785</v>
      </c>
    </row>
    <row r="145" spans="1:4" x14ac:dyDescent="0.25">
      <c r="A145" s="23">
        <v>143</v>
      </c>
      <c r="B145" s="22" t="s">
        <v>788</v>
      </c>
      <c r="C145" s="22" t="s">
        <v>789</v>
      </c>
      <c r="D145" s="22" t="s">
        <v>790</v>
      </c>
    </row>
    <row r="146" spans="1:4" x14ac:dyDescent="0.25">
      <c r="A146" s="23">
        <v>144</v>
      </c>
      <c r="B146" s="22" t="s">
        <v>793</v>
      </c>
      <c r="C146" s="22" t="s">
        <v>794</v>
      </c>
      <c r="D146" s="22" t="s">
        <v>795</v>
      </c>
    </row>
    <row r="147" spans="1:4" x14ac:dyDescent="0.25">
      <c r="A147" s="23">
        <v>145</v>
      </c>
      <c r="B147" s="22" t="s">
        <v>799</v>
      </c>
      <c r="C147" s="22" t="s">
        <v>800</v>
      </c>
      <c r="D147" s="22" t="s">
        <v>801</v>
      </c>
    </row>
    <row r="148" spans="1:4" x14ac:dyDescent="0.25">
      <c r="A148" s="23">
        <v>146</v>
      </c>
      <c r="B148" s="22" t="s">
        <v>805</v>
      </c>
      <c r="C148" s="22" t="s">
        <v>806</v>
      </c>
      <c r="D148" s="22" t="s">
        <v>807</v>
      </c>
    </row>
    <row r="149" spans="1:4" x14ac:dyDescent="0.25">
      <c r="A149" s="23">
        <v>147</v>
      </c>
      <c r="B149" s="22" t="s">
        <v>811</v>
      </c>
      <c r="C149" s="22" t="s">
        <v>812</v>
      </c>
      <c r="D149" s="22" t="s">
        <v>813</v>
      </c>
    </row>
    <row r="150" spans="1:4" x14ac:dyDescent="0.25">
      <c r="A150" s="23">
        <v>148</v>
      </c>
      <c r="B150" s="22" t="s">
        <v>817</v>
      </c>
      <c r="C150" s="22" t="s">
        <v>818</v>
      </c>
      <c r="D150" s="22" t="s">
        <v>819</v>
      </c>
    </row>
    <row r="151" spans="1:4" x14ac:dyDescent="0.25">
      <c r="A151" s="23">
        <v>149</v>
      </c>
      <c r="B151" s="22" t="s">
        <v>823</v>
      </c>
      <c r="C151" s="22" t="s">
        <v>824</v>
      </c>
      <c r="D151" s="22" t="s">
        <v>825</v>
      </c>
    </row>
    <row r="152" spans="1:4" x14ac:dyDescent="0.25">
      <c r="A152" s="23">
        <v>150</v>
      </c>
      <c r="B152" s="22" t="s">
        <v>829</v>
      </c>
      <c r="C152" s="22" t="s">
        <v>830</v>
      </c>
      <c r="D152" s="22" t="s">
        <v>831</v>
      </c>
    </row>
    <row r="153" spans="1:4" x14ac:dyDescent="0.25">
      <c r="A153" s="23">
        <v>151</v>
      </c>
      <c r="B153" s="22" t="s">
        <v>835</v>
      </c>
      <c r="C153" s="22" t="s">
        <v>836</v>
      </c>
      <c r="D153" s="22" t="s">
        <v>837</v>
      </c>
    </row>
    <row r="154" spans="1:4" x14ac:dyDescent="0.25">
      <c r="A154" s="23">
        <v>152</v>
      </c>
      <c r="B154" s="22" t="s">
        <v>840</v>
      </c>
      <c r="C154" s="22" t="s">
        <v>841</v>
      </c>
      <c r="D154" s="22" t="s">
        <v>842</v>
      </c>
    </row>
    <row r="155" spans="1:4" x14ac:dyDescent="0.25">
      <c r="A155" s="23">
        <v>153</v>
      </c>
      <c r="B155" s="22" t="s">
        <v>846</v>
      </c>
      <c r="C155" s="22" t="s">
        <v>847</v>
      </c>
      <c r="D155" s="22" t="s">
        <v>848</v>
      </c>
    </row>
    <row r="156" spans="1:4" x14ac:dyDescent="0.25">
      <c r="A156" s="23">
        <v>154</v>
      </c>
      <c r="B156" s="22" t="s">
        <v>852</v>
      </c>
      <c r="C156" s="22" t="s">
        <v>853</v>
      </c>
      <c r="D156" s="22" t="s">
        <v>854</v>
      </c>
    </row>
    <row r="157" spans="1:4" x14ac:dyDescent="0.25">
      <c r="A157" s="23">
        <v>155</v>
      </c>
      <c r="B157" s="22" t="s">
        <v>858</v>
      </c>
      <c r="C157" s="22" t="s">
        <v>859</v>
      </c>
      <c r="D157" s="22" t="s">
        <v>860</v>
      </c>
    </row>
    <row r="158" spans="1:4" x14ac:dyDescent="0.25">
      <c r="A158" s="23">
        <v>156</v>
      </c>
      <c r="B158" s="22" t="s">
        <v>864</v>
      </c>
      <c r="C158" s="22" t="s">
        <v>865</v>
      </c>
      <c r="D158" s="22" t="s">
        <v>866</v>
      </c>
    </row>
    <row r="159" spans="1:4" x14ac:dyDescent="0.25">
      <c r="A159" s="23">
        <v>157</v>
      </c>
      <c r="B159" s="22" t="s">
        <v>870</v>
      </c>
      <c r="C159" s="22" t="s">
        <v>871</v>
      </c>
      <c r="D159" s="22" t="s">
        <v>872</v>
      </c>
    </row>
    <row r="160" spans="1:4" x14ac:dyDescent="0.25">
      <c r="A160" s="23">
        <v>158</v>
      </c>
      <c r="B160" s="22" t="s">
        <v>875</v>
      </c>
      <c r="C160" s="22" t="s">
        <v>876</v>
      </c>
      <c r="D160" s="22" t="s">
        <v>877</v>
      </c>
    </row>
    <row r="161" spans="1:4" x14ac:dyDescent="0.25">
      <c r="A161" s="23">
        <v>159</v>
      </c>
      <c r="B161" s="22" t="s">
        <v>881</v>
      </c>
      <c r="C161" s="22" t="s">
        <v>882</v>
      </c>
      <c r="D161" s="22" t="s">
        <v>883</v>
      </c>
    </row>
    <row r="162" spans="1:4" x14ac:dyDescent="0.25">
      <c r="A162" s="23">
        <v>160</v>
      </c>
      <c r="B162" s="22" t="s">
        <v>887</v>
      </c>
      <c r="C162" s="22" t="s">
        <v>888</v>
      </c>
      <c r="D162" s="22" t="s">
        <v>889</v>
      </c>
    </row>
    <row r="163" spans="1:4" x14ac:dyDescent="0.25">
      <c r="A163" s="23">
        <v>161</v>
      </c>
      <c r="B163" s="22" t="s">
        <v>892</v>
      </c>
      <c r="C163" s="22" t="s">
        <v>893</v>
      </c>
      <c r="D163" s="22" t="s">
        <v>894</v>
      </c>
    </row>
    <row r="164" spans="1:4" x14ac:dyDescent="0.25">
      <c r="A164" s="23">
        <v>162</v>
      </c>
      <c r="B164" s="22" t="s">
        <v>898</v>
      </c>
      <c r="C164" s="22" t="s">
        <v>899</v>
      </c>
      <c r="D164" s="22" t="s">
        <v>900</v>
      </c>
    </row>
    <row r="165" spans="1:4" x14ac:dyDescent="0.25">
      <c r="A165" s="23">
        <v>163</v>
      </c>
      <c r="B165" s="22" t="s">
        <v>904</v>
      </c>
      <c r="C165" s="22" t="s">
        <v>905</v>
      </c>
      <c r="D165" s="22" t="s">
        <v>906</v>
      </c>
    </row>
    <row r="166" spans="1:4" x14ac:dyDescent="0.25">
      <c r="A166" s="23">
        <v>164</v>
      </c>
      <c r="B166" s="22" t="s">
        <v>910</v>
      </c>
      <c r="C166" s="22" t="s">
        <v>911</v>
      </c>
      <c r="D166" s="22" t="s">
        <v>912</v>
      </c>
    </row>
    <row r="167" spans="1:4" x14ac:dyDescent="0.25">
      <c r="A167" s="23">
        <v>165</v>
      </c>
      <c r="B167" s="22" t="s">
        <v>915</v>
      </c>
      <c r="C167" s="22" t="s">
        <v>916</v>
      </c>
      <c r="D167" s="22" t="s">
        <v>917</v>
      </c>
    </row>
    <row r="168" spans="1:4" x14ac:dyDescent="0.25">
      <c r="A168" s="23">
        <v>166</v>
      </c>
      <c r="B168" s="22" t="s">
        <v>920</v>
      </c>
      <c r="C168" s="22" t="s">
        <v>921</v>
      </c>
      <c r="D168" s="22" t="s">
        <v>922</v>
      </c>
    </row>
    <row r="169" spans="1:4" x14ac:dyDescent="0.25">
      <c r="A169" s="23">
        <v>167</v>
      </c>
      <c r="B169" s="22" t="s">
        <v>925</v>
      </c>
      <c r="C169" s="22" t="s">
        <v>926</v>
      </c>
      <c r="D169" s="22" t="s">
        <v>927</v>
      </c>
    </row>
    <row r="170" spans="1:4" x14ac:dyDescent="0.25">
      <c r="A170" s="23">
        <v>168</v>
      </c>
      <c r="B170" s="22" t="s">
        <v>930</v>
      </c>
      <c r="C170" s="22" t="s">
        <v>931</v>
      </c>
      <c r="D170" s="22" t="s">
        <v>932</v>
      </c>
    </row>
    <row r="171" spans="1:4" x14ac:dyDescent="0.25">
      <c r="A171" s="23">
        <v>169</v>
      </c>
      <c r="B171" s="22" t="s">
        <v>936</v>
      </c>
      <c r="C171" s="22" t="s">
        <v>937</v>
      </c>
      <c r="D171" s="22" t="s">
        <v>938</v>
      </c>
    </row>
    <row r="172" spans="1:4" x14ac:dyDescent="0.25">
      <c r="A172" s="23">
        <v>170</v>
      </c>
      <c r="B172" s="22" t="s">
        <v>942</v>
      </c>
      <c r="C172" s="22" t="s">
        <v>943</v>
      </c>
      <c r="D172" s="22" t="s">
        <v>944</v>
      </c>
    </row>
    <row r="173" spans="1:4" x14ac:dyDescent="0.25">
      <c r="A173" s="23">
        <v>171</v>
      </c>
      <c r="B173" s="22" t="s">
        <v>948</v>
      </c>
      <c r="C173" s="22" t="s">
        <v>949</v>
      </c>
      <c r="D173" s="22" t="s">
        <v>950</v>
      </c>
    </row>
    <row r="174" spans="1:4" x14ac:dyDescent="0.25">
      <c r="A174" s="23">
        <v>172</v>
      </c>
      <c r="B174" s="22" t="s">
        <v>954</v>
      </c>
      <c r="C174" s="22" t="s">
        <v>955</v>
      </c>
      <c r="D174" s="22" t="s">
        <v>956</v>
      </c>
    </row>
    <row r="175" spans="1:4" x14ac:dyDescent="0.25">
      <c r="A175" s="23">
        <v>173</v>
      </c>
      <c r="B175" s="22" t="s">
        <v>959</v>
      </c>
      <c r="C175" s="22" t="s">
        <v>960</v>
      </c>
      <c r="D175" s="22" t="s">
        <v>961</v>
      </c>
    </row>
    <row r="176" spans="1:4" x14ac:dyDescent="0.25">
      <c r="A176" s="23">
        <v>174</v>
      </c>
      <c r="B176" s="22" t="s">
        <v>964</v>
      </c>
      <c r="C176" s="22" t="s">
        <v>965</v>
      </c>
      <c r="D176" s="22" t="s">
        <v>966</v>
      </c>
    </row>
    <row r="177" spans="1:4" x14ac:dyDescent="0.25">
      <c r="A177" s="23">
        <v>175</v>
      </c>
      <c r="B177" s="22" t="s">
        <v>970</v>
      </c>
      <c r="C177" s="22" t="s">
        <v>971</v>
      </c>
      <c r="D177" s="22" t="s">
        <v>972</v>
      </c>
    </row>
    <row r="178" spans="1:4" x14ac:dyDescent="0.25">
      <c r="A178" s="23">
        <v>176</v>
      </c>
      <c r="B178" s="22" t="s">
        <v>976</v>
      </c>
      <c r="C178" s="22" t="s">
        <v>977</v>
      </c>
      <c r="D178" s="22" t="s">
        <v>978</v>
      </c>
    </row>
    <row r="179" spans="1:4" x14ac:dyDescent="0.25">
      <c r="A179" s="23">
        <v>177</v>
      </c>
      <c r="B179" s="22" t="s">
        <v>982</v>
      </c>
      <c r="C179" s="22" t="s">
        <v>983</v>
      </c>
      <c r="D179" s="22" t="s">
        <v>984</v>
      </c>
    </row>
    <row r="180" spans="1:4" x14ac:dyDescent="0.25">
      <c r="A180" s="23">
        <v>178</v>
      </c>
      <c r="B180" s="22" t="s">
        <v>988</v>
      </c>
      <c r="C180" s="22" t="s">
        <v>989</v>
      </c>
      <c r="D180" s="22" t="s">
        <v>990</v>
      </c>
    </row>
    <row r="181" spans="1:4" x14ac:dyDescent="0.25">
      <c r="A181" s="23">
        <v>179</v>
      </c>
      <c r="B181" s="22" t="s">
        <v>994</v>
      </c>
      <c r="C181" s="22" t="s">
        <v>995</v>
      </c>
      <c r="D181" s="22" t="s">
        <v>996</v>
      </c>
    </row>
    <row r="182" spans="1:4" x14ac:dyDescent="0.25">
      <c r="A182" s="23">
        <v>180</v>
      </c>
      <c r="B182" s="22" t="s">
        <v>1000</v>
      </c>
      <c r="C182" s="22" t="s">
        <v>1001</v>
      </c>
      <c r="D182" s="22" t="s">
        <v>43</v>
      </c>
    </row>
    <row r="183" spans="1:4" x14ac:dyDescent="0.25">
      <c r="A183" s="23">
        <v>181</v>
      </c>
      <c r="B183" s="22" t="s">
        <v>1005</v>
      </c>
      <c r="C183" s="22" t="s">
        <v>1006</v>
      </c>
      <c r="D183" s="22" t="s">
        <v>1007</v>
      </c>
    </row>
    <row r="184" spans="1:4" x14ac:dyDescent="0.25">
      <c r="A184" s="23">
        <v>182</v>
      </c>
      <c r="B184" s="22" t="s">
        <v>1011</v>
      </c>
      <c r="C184" s="22" t="s">
        <v>1012</v>
      </c>
      <c r="D184" s="22" t="s">
        <v>908</v>
      </c>
    </row>
    <row r="185" spans="1:4" x14ac:dyDescent="0.25">
      <c r="A185" s="23">
        <v>183</v>
      </c>
      <c r="B185" s="22" t="s">
        <v>1016</v>
      </c>
      <c r="C185" s="22" t="s">
        <v>1017</v>
      </c>
      <c r="D185" s="22" t="s">
        <v>1018</v>
      </c>
    </row>
    <row r="186" spans="1:4" x14ac:dyDescent="0.25">
      <c r="A186" s="23">
        <v>184</v>
      </c>
      <c r="B186" s="22" t="s">
        <v>1022</v>
      </c>
      <c r="C186" s="22" t="s">
        <v>1023</v>
      </c>
      <c r="D186" s="22" t="s">
        <v>1024</v>
      </c>
    </row>
    <row r="187" spans="1:4" x14ac:dyDescent="0.25">
      <c r="A187" s="23">
        <v>185</v>
      </c>
      <c r="B187" s="22" t="s">
        <v>1027</v>
      </c>
      <c r="C187" s="22" t="s">
        <v>1028</v>
      </c>
      <c r="D187" s="22" t="s">
        <v>1029</v>
      </c>
    </row>
    <row r="188" spans="1:4" x14ac:dyDescent="0.25">
      <c r="A188" s="23">
        <v>186</v>
      </c>
      <c r="B188" s="22" t="s">
        <v>1032</v>
      </c>
      <c r="C188" s="22" t="s">
        <v>1033</v>
      </c>
      <c r="D188" s="22" t="s">
        <v>1034</v>
      </c>
    </row>
    <row r="189" spans="1:4" x14ac:dyDescent="0.25">
      <c r="A189" s="23">
        <v>187</v>
      </c>
      <c r="B189" s="22" t="s">
        <v>1037</v>
      </c>
      <c r="C189" s="22" t="s">
        <v>1038</v>
      </c>
      <c r="D189" s="22" t="s">
        <v>1039</v>
      </c>
    </row>
    <row r="190" spans="1:4" x14ac:dyDescent="0.25">
      <c r="A190" s="23">
        <v>188</v>
      </c>
      <c r="B190" s="22" t="s">
        <v>1042</v>
      </c>
      <c r="C190" s="22" t="s">
        <v>1043</v>
      </c>
      <c r="D190" s="22" t="s">
        <v>1044</v>
      </c>
    </row>
    <row r="191" spans="1:4" x14ac:dyDescent="0.25">
      <c r="A191" s="23">
        <v>189</v>
      </c>
      <c r="B191" s="22" t="s">
        <v>1047</v>
      </c>
      <c r="C191" s="22" t="s">
        <v>1048</v>
      </c>
      <c r="D191" s="22" t="s">
        <v>1049</v>
      </c>
    </row>
    <row r="192" spans="1:4" x14ac:dyDescent="0.25">
      <c r="A192" s="23">
        <v>190</v>
      </c>
      <c r="B192" s="22" t="s">
        <v>1052</v>
      </c>
      <c r="C192" s="22" t="s">
        <v>1053</v>
      </c>
      <c r="D192" s="22" t="s">
        <v>1054</v>
      </c>
    </row>
    <row r="193" spans="1:4" x14ac:dyDescent="0.25">
      <c r="A193" s="23">
        <v>191</v>
      </c>
      <c r="B193" s="22" t="s">
        <v>1058</v>
      </c>
      <c r="C193" s="22" t="s">
        <v>1059</v>
      </c>
      <c r="D193" s="22" t="s">
        <v>1060</v>
      </c>
    </row>
    <row r="194" spans="1:4" x14ac:dyDescent="0.25">
      <c r="A194" s="23">
        <v>192</v>
      </c>
      <c r="B194" s="22" t="s">
        <v>1063</v>
      </c>
      <c r="C194" s="22"/>
      <c r="D194" s="22"/>
    </row>
    <row r="195" spans="1:4" x14ac:dyDescent="0.25">
      <c r="A195" s="23">
        <v>193</v>
      </c>
      <c r="B195" s="22" t="s">
        <v>1066</v>
      </c>
      <c r="C195" s="22" t="s">
        <v>1067</v>
      </c>
      <c r="D195" s="22" t="s">
        <v>1068</v>
      </c>
    </row>
    <row r="196" spans="1:4" x14ac:dyDescent="0.25">
      <c r="A196" s="23">
        <v>194</v>
      </c>
      <c r="B196" s="22" t="s">
        <v>1071</v>
      </c>
      <c r="C196" s="22" t="s">
        <v>1072</v>
      </c>
      <c r="D196" s="22" t="s">
        <v>1073</v>
      </c>
    </row>
    <row r="197" spans="1:4" x14ac:dyDescent="0.25">
      <c r="A197" s="23">
        <v>195</v>
      </c>
      <c r="B197" s="22" t="s">
        <v>1076</v>
      </c>
      <c r="C197" s="22"/>
      <c r="D197" s="22"/>
    </row>
    <row r="198" spans="1:4" x14ac:dyDescent="0.25">
      <c r="A198" s="23">
        <v>196</v>
      </c>
      <c r="B198" s="22" t="s">
        <v>1079</v>
      </c>
      <c r="C198" s="22" t="s">
        <v>1080</v>
      </c>
      <c r="D198" s="22" t="s">
        <v>1081</v>
      </c>
    </row>
    <row r="199" spans="1:4" x14ac:dyDescent="0.25">
      <c r="A199" s="23">
        <v>197</v>
      </c>
      <c r="B199" s="22" t="s">
        <v>1085</v>
      </c>
      <c r="C199" s="22" t="s">
        <v>1086</v>
      </c>
      <c r="D199" s="22" t="s">
        <v>1087</v>
      </c>
    </row>
    <row r="200" spans="1:4" x14ac:dyDescent="0.25">
      <c r="A200" s="23">
        <v>198</v>
      </c>
      <c r="B200" s="22" t="s">
        <v>1091</v>
      </c>
      <c r="C200" s="22"/>
      <c r="D200" s="22"/>
    </row>
    <row r="201" spans="1:4" x14ac:dyDescent="0.25">
      <c r="A201" s="23">
        <v>199</v>
      </c>
      <c r="B201" s="22" t="s">
        <v>1094</v>
      </c>
      <c r="C201" s="22" t="s">
        <v>1095</v>
      </c>
      <c r="D201" s="22" t="s">
        <v>1096</v>
      </c>
    </row>
    <row r="202" spans="1:4" x14ac:dyDescent="0.25">
      <c r="A202" s="23">
        <v>200</v>
      </c>
      <c r="B202" s="22" t="s">
        <v>1100</v>
      </c>
      <c r="C202" s="22" t="s">
        <v>1101</v>
      </c>
      <c r="D202" s="22" t="s">
        <v>294</v>
      </c>
    </row>
    <row r="203" spans="1:4" x14ac:dyDescent="0.25">
      <c r="A203" s="23">
        <v>201</v>
      </c>
      <c r="B203" s="22" t="s">
        <v>1105</v>
      </c>
      <c r="C203" s="22"/>
      <c r="D203" s="22"/>
    </row>
    <row r="204" spans="1:4" x14ac:dyDescent="0.25">
      <c r="A204" s="23">
        <v>202</v>
      </c>
      <c r="B204" s="22" t="s">
        <v>1108</v>
      </c>
      <c r="C204" s="22" t="s">
        <v>1109</v>
      </c>
      <c r="D204" s="22" t="s">
        <v>1110</v>
      </c>
    </row>
    <row r="205" spans="1:4" x14ac:dyDescent="0.25">
      <c r="A205" s="23">
        <v>203</v>
      </c>
      <c r="B205" s="22" t="s">
        <v>1114</v>
      </c>
      <c r="C205" s="22" t="s">
        <v>1115</v>
      </c>
      <c r="D205" s="22" t="s">
        <v>1116</v>
      </c>
    </row>
    <row r="206" spans="1:4" x14ac:dyDescent="0.25">
      <c r="A206" s="23">
        <v>204</v>
      </c>
      <c r="B206" s="22" t="s">
        <v>1120</v>
      </c>
      <c r="C206" s="22" t="s">
        <v>1121</v>
      </c>
      <c r="D206" s="22" t="s">
        <v>1122</v>
      </c>
    </row>
    <row r="207" spans="1:4" x14ac:dyDescent="0.25">
      <c r="A207" s="23">
        <v>205</v>
      </c>
      <c r="B207" s="22" t="s">
        <v>1126</v>
      </c>
      <c r="C207" s="22"/>
      <c r="D207" s="22"/>
    </row>
    <row r="208" spans="1:4" x14ac:dyDescent="0.25">
      <c r="A208" s="23">
        <v>206</v>
      </c>
      <c r="B208" s="22" t="s">
        <v>1130</v>
      </c>
      <c r="C208" s="22" t="s">
        <v>1131</v>
      </c>
      <c r="D208" s="22" t="s">
        <v>15</v>
      </c>
    </row>
    <row r="209" spans="1:4" x14ac:dyDescent="0.25">
      <c r="A209" s="23">
        <v>207</v>
      </c>
      <c r="B209" s="22" t="s">
        <v>1135</v>
      </c>
      <c r="C209" s="22" t="s">
        <v>1136</v>
      </c>
      <c r="D209" s="22" t="s">
        <v>1137</v>
      </c>
    </row>
    <row r="210" spans="1:4" x14ac:dyDescent="0.25">
      <c r="A210" s="23">
        <v>208</v>
      </c>
      <c r="B210" s="22" t="s">
        <v>1140</v>
      </c>
      <c r="C210" s="22" t="s">
        <v>1141</v>
      </c>
      <c r="D210" s="22" t="s">
        <v>1142</v>
      </c>
    </row>
    <row r="211" spans="1:4" x14ac:dyDescent="0.25">
      <c r="A211" s="23">
        <v>209</v>
      </c>
      <c r="B211" s="22" t="s">
        <v>1145</v>
      </c>
      <c r="C211" s="22" t="s">
        <v>1146</v>
      </c>
      <c r="D211" s="22" t="s">
        <v>1147</v>
      </c>
    </row>
    <row r="212" spans="1:4" x14ac:dyDescent="0.25">
      <c r="A212" s="23">
        <v>210</v>
      </c>
      <c r="B212" s="22" t="s">
        <v>1150</v>
      </c>
      <c r="C212" s="22" t="s">
        <v>1151</v>
      </c>
      <c r="D212" s="22" t="s">
        <v>1152</v>
      </c>
    </row>
    <row r="213" spans="1:4" x14ac:dyDescent="0.25">
      <c r="A213" s="23">
        <v>211</v>
      </c>
      <c r="B213" s="22" t="s">
        <v>1156</v>
      </c>
      <c r="C213" s="22" t="s">
        <v>1157</v>
      </c>
      <c r="D213" s="22" t="s">
        <v>1154</v>
      </c>
    </row>
    <row r="214" spans="1:4" x14ac:dyDescent="0.25">
      <c r="A214" s="23">
        <v>212</v>
      </c>
      <c r="B214" s="22" t="s">
        <v>1160</v>
      </c>
      <c r="C214" s="22" t="s">
        <v>1161</v>
      </c>
      <c r="D214" s="22" t="s">
        <v>734</v>
      </c>
    </row>
    <row r="215" spans="1:4" x14ac:dyDescent="0.25">
      <c r="A215" s="23">
        <v>213</v>
      </c>
      <c r="B215" s="22" t="s">
        <v>1165</v>
      </c>
      <c r="C215" s="22" t="s">
        <v>1166</v>
      </c>
      <c r="D215" s="22" t="s">
        <v>1167</v>
      </c>
    </row>
    <row r="216" spans="1:4" x14ac:dyDescent="0.25">
      <c r="A216" s="23">
        <v>214</v>
      </c>
      <c r="B216" s="22" t="s">
        <v>1171</v>
      </c>
      <c r="C216" s="22" t="s">
        <v>1172</v>
      </c>
      <c r="D216" s="22" t="s">
        <v>1173</v>
      </c>
    </row>
    <row r="217" spans="1:4" x14ac:dyDescent="0.25">
      <c r="A217" s="23">
        <v>215</v>
      </c>
      <c r="B217" s="22" t="s">
        <v>1176</v>
      </c>
      <c r="C217" s="22" t="s">
        <v>1177</v>
      </c>
      <c r="D217" s="22" t="s">
        <v>1178</v>
      </c>
    </row>
    <row r="218" spans="1:4" x14ac:dyDescent="0.25">
      <c r="A218" s="23">
        <v>216</v>
      </c>
      <c r="B218" s="22" t="s">
        <v>1181</v>
      </c>
      <c r="C218" s="22" t="s">
        <v>1182</v>
      </c>
      <c r="D218" s="22" t="s">
        <v>1183</v>
      </c>
    </row>
    <row r="219" spans="1:4" x14ac:dyDescent="0.25">
      <c r="A219" s="23">
        <v>217</v>
      </c>
      <c r="B219" s="22" t="s">
        <v>1187</v>
      </c>
      <c r="C219" s="22" t="s">
        <v>1188</v>
      </c>
      <c r="D219" s="22" t="s">
        <v>1189</v>
      </c>
    </row>
    <row r="220" spans="1:4" x14ac:dyDescent="0.25">
      <c r="A220" s="23">
        <v>218</v>
      </c>
      <c r="B220" s="22" t="s">
        <v>1192</v>
      </c>
      <c r="C220" s="22" t="s">
        <v>1193</v>
      </c>
      <c r="D220" s="22" t="s">
        <v>1194</v>
      </c>
    </row>
    <row r="221" spans="1:4" x14ac:dyDescent="0.25">
      <c r="A221" s="23">
        <v>219</v>
      </c>
      <c r="B221" s="22" t="s">
        <v>1197</v>
      </c>
      <c r="C221" s="22" t="s">
        <v>1198</v>
      </c>
      <c r="D221" s="22" t="s">
        <v>1199</v>
      </c>
    </row>
    <row r="222" spans="1:4" x14ac:dyDescent="0.25">
      <c r="A222" s="23">
        <v>220</v>
      </c>
      <c r="B222" s="22" t="s">
        <v>1201</v>
      </c>
      <c r="C222" s="22" t="s">
        <v>1202</v>
      </c>
      <c r="D222" s="22" t="s">
        <v>1203</v>
      </c>
    </row>
    <row r="223" spans="1:4" x14ac:dyDescent="0.25">
      <c r="A223" s="23">
        <v>221</v>
      </c>
      <c r="B223" s="22" t="s">
        <v>1207</v>
      </c>
      <c r="C223" s="22"/>
      <c r="D223" s="22"/>
    </row>
    <row r="224" spans="1:4" x14ac:dyDescent="0.25">
      <c r="A224" s="23">
        <v>222</v>
      </c>
      <c r="B224" s="22" t="s">
        <v>1212</v>
      </c>
      <c r="C224" s="22" t="s">
        <v>1213</v>
      </c>
      <c r="D224" s="22" t="s">
        <v>1214</v>
      </c>
    </row>
    <row r="225" spans="1:4" x14ac:dyDescent="0.25">
      <c r="A225" s="23">
        <v>223</v>
      </c>
      <c r="B225" s="22" t="s">
        <v>1217</v>
      </c>
      <c r="C225" s="22" t="s">
        <v>1218</v>
      </c>
      <c r="D225" s="22" t="s">
        <v>1219</v>
      </c>
    </row>
    <row r="226" spans="1:4" x14ac:dyDescent="0.25">
      <c r="A226" s="23">
        <v>224</v>
      </c>
      <c r="B226" s="22" t="s">
        <v>1222</v>
      </c>
      <c r="C226" s="22" t="s">
        <v>1223</v>
      </c>
      <c r="D226" s="22" t="s">
        <v>1224</v>
      </c>
    </row>
    <row r="227" spans="1:4" x14ac:dyDescent="0.25">
      <c r="A227" s="23">
        <v>225</v>
      </c>
      <c r="B227" s="22" t="s">
        <v>1227</v>
      </c>
      <c r="C227" s="22" t="s">
        <v>1228</v>
      </c>
      <c r="D227" s="22" t="s">
        <v>1229</v>
      </c>
    </row>
    <row r="228" spans="1:4" x14ac:dyDescent="0.25">
      <c r="A228" s="23">
        <v>226</v>
      </c>
      <c r="B228" s="22" t="s">
        <v>1232</v>
      </c>
      <c r="C228" s="22" t="s">
        <v>1233</v>
      </c>
      <c r="D228" s="22" t="s">
        <v>1234</v>
      </c>
    </row>
    <row r="229" spans="1:4" x14ac:dyDescent="0.25">
      <c r="A229" s="23">
        <v>227</v>
      </c>
      <c r="B229" s="22" t="s">
        <v>1238</v>
      </c>
      <c r="C229" s="22" t="s">
        <v>1239</v>
      </c>
      <c r="D229" s="22" t="s">
        <v>1240</v>
      </c>
    </row>
    <row r="230" spans="1:4" x14ac:dyDescent="0.25">
      <c r="A230" s="23">
        <v>228</v>
      </c>
      <c r="B230" s="22" t="s">
        <v>1243</v>
      </c>
      <c r="C230" s="22" t="s">
        <v>1244</v>
      </c>
      <c r="D230" s="22" t="s">
        <v>1245</v>
      </c>
    </row>
    <row r="231" spans="1:4" x14ac:dyDescent="0.25">
      <c r="A231" s="23">
        <v>229</v>
      </c>
      <c r="B231" s="22" t="s">
        <v>1247</v>
      </c>
      <c r="C231" s="22" t="s">
        <v>1248</v>
      </c>
      <c r="D231" s="22" t="s">
        <v>1249</v>
      </c>
    </row>
    <row r="232" spans="1:4" x14ac:dyDescent="0.25">
      <c r="A232" s="23">
        <v>230</v>
      </c>
      <c r="B232" s="22" t="s">
        <v>1252</v>
      </c>
      <c r="C232" s="22" t="s">
        <v>1253</v>
      </c>
      <c r="D232" s="22" t="s">
        <v>1254</v>
      </c>
    </row>
    <row r="233" spans="1:4" x14ac:dyDescent="0.25">
      <c r="A233" s="23">
        <v>231</v>
      </c>
      <c r="B233" s="22" t="s">
        <v>1257</v>
      </c>
      <c r="C233" s="22" t="s">
        <v>1258</v>
      </c>
      <c r="D233" s="22" t="s">
        <v>1259</v>
      </c>
    </row>
    <row r="234" spans="1:4" x14ac:dyDescent="0.25">
      <c r="A234" s="23">
        <v>232</v>
      </c>
      <c r="B234" s="22" t="s">
        <v>1262</v>
      </c>
      <c r="C234" s="22" t="s">
        <v>1263</v>
      </c>
      <c r="D234" s="22" t="s">
        <v>1264</v>
      </c>
    </row>
    <row r="235" spans="1:4" x14ac:dyDescent="0.25">
      <c r="A235" s="23">
        <v>233</v>
      </c>
      <c r="B235" s="22" t="s">
        <v>1268</v>
      </c>
      <c r="C235" s="22" t="s">
        <v>1269</v>
      </c>
      <c r="D235" s="22" t="s">
        <v>1270</v>
      </c>
    </row>
    <row r="236" spans="1:4" x14ac:dyDescent="0.25">
      <c r="A236" s="23">
        <v>234</v>
      </c>
      <c r="B236" s="22" t="s">
        <v>1274</v>
      </c>
      <c r="C236" s="22" t="s">
        <v>1275</v>
      </c>
      <c r="D236" s="22" t="s">
        <v>1276</v>
      </c>
    </row>
    <row r="237" spans="1:4" x14ac:dyDescent="0.25">
      <c r="A237" s="23">
        <v>235</v>
      </c>
      <c r="B237" s="22" t="s">
        <v>1280</v>
      </c>
      <c r="C237" s="22"/>
      <c r="D237" s="22"/>
    </row>
    <row r="238" spans="1:4" x14ac:dyDescent="0.25">
      <c r="A238" s="23">
        <v>236</v>
      </c>
      <c r="B238" s="22" t="s">
        <v>1283</v>
      </c>
      <c r="C238" s="22" t="s">
        <v>1284</v>
      </c>
      <c r="D238" s="22" t="s">
        <v>173</v>
      </c>
    </row>
    <row r="239" spans="1:4" x14ac:dyDescent="0.25">
      <c r="A239" s="23">
        <v>237</v>
      </c>
      <c r="B239" s="22" t="s">
        <v>1288</v>
      </c>
      <c r="C239" s="22" t="s">
        <v>1289</v>
      </c>
      <c r="D239" s="22" t="s">
        <v>1290</v>
      </c>
    </row>
    <row r="240" spans="1:4" x14ac:dyDescent="0.25">
      <c r="A240" s="23">
        <v>238</v>
      </c>
      <c r="B240" s="22" t="s">
        <v>1293</v>
      </c>
      <c r="C240" s="22" t="s">
        <v>1294</v>
      </c>
      <c r="D240" s="22" t="s">
        <v>1295</v>
      </c>
    </row>
    <row r="241" spans="1:6" x14ac:dyDescent="0.25">
      <c r="A241" s="23">
        <v>239</v>
      </c>
      <c r="B241" s="22" t="s">
        <v>1298</v>
      </c>
      <c r="C241" s="22" t="s">
        <v>1299</v>
      </c>
      <c r="D241" s="22" t="s">
        <v>1300</v>
      </c>
      <c r="E241" s="22"/>
      <c r="F241" s="22"/>
    </row>
    <row r="242" spans="1:6" x14ac:dyDescent="0.25">
      <c r="A242" s="23">
        <v>240</v>
      </c>
      <c r="B242" s="22" t="s">
        <v>1303</v>
      </c>
      <c r="C242" s="22"/>
      <c r="D242" s="22"/>
      <c r="E242" s="22"/>
      <c r="F242" s="22"/>
    </row>
    <row r="243" spans="1:6" x14ac:dyDescent="0.25">
      <c r="A243" s="23">
        <v>241</v>
      </c>
      <c r="B243" s="22" t="s">
        <v>1307</v>
      </c>
      <c r="C243" s="22" t="s">
        <v>1308</v>
      </c>
      <c r="D243" s="22" t="s">
        <v>1309</v>
      </c>
      <c r="E243" s="22"/>
      <c r="F243" s="22"/>
    </row>
    <row r="244" spans="1:6" x14ac:dyDescent="0.25">
      <c r="A244" s="23">
        <v>242</v>
      </c>
      <c r="B244" s="22" t="s">
        <v>1313</v>
      </c>
      <c r="C244" s="22" t="s">
        <v>1314</v>
      </c>
      <c r="D244" s="22" t="s">
        <v>1315</v>
      </c>
      <c r="E244" s="22"/>
      <c r="F244" s="22"/>
    </row>
    <row r="245" spans="1:6" x14ac:dyDescent="0.25">
      <c r="A245" s="23">
        <v>243</v>
      </c>
      <c r="B245" s="22" t="s">
        <v>1319</v>
      </c>
      <c r="C245" s="22" t="s">
        <v>1320</v>
      </c>
      <c r="D245" s="22" t="s">
        <v>1321</v>
      </c>
      <c r="E245" s="22"/>
      <c r="F245" s="22"/>
    </row>
    <row r="246" spans="1:6" x14ac:dyDescent="0.25">
      <c r="A246" s="23">
        <v>244</v>
      </c>
      <c r="B246" s="22" t="s">
        <v>1324</v>
      </c>
      <c r="C246" s="22" t="s">
        <v>1325</v>
      </c>
      <c r="D246" s="22" t="s">
        <v>1326</v>
      </c>
      <c r="E246" s="22"/>
      <c r="F246" s="22"/>
    </row>
    <row r="247" spans="1:6" x14ac:dyDescent="0.25">
      <c r="A247" s="23">
        <v>245</v>
      </c>
      <c r="B247" s="22" t="s">
        <v>1330</v>
      </c>
      <c r="C247" s="22"/>
      <c r="D247" s="22"/>
      <c r="E247" s="22"/>
      <c r="F247" s="22"/>
    </row>
    <row r="248" spans="1:6" x14ac:dyDescent="0.25">
      <c r="A248" s="23">
        <v>246</v>
      </c>
      <c r="B248" s="22" t="s">
        <v>1334</v>
      </c>
      <c r="C248" s="22" t="s">
        <v>1335</v>
      </c>
      <c r="D248" s="22" t="s">
        <v>1336</v>
      </c>
      <c r="E248" s="22"/>
      <c r="F248" s="22"/>
    </row>
    <row r="249" spans="1:6" x14ac:dyDescent="0.25">
      <c r="A249" s="23">
        <v>247</v>
      </c>
      <c r="B249" s="22" t="s">
        <v>1339</v>
      </c>
      <c r="C249" s="22" t="s">
        <v>1340</v>
      </c>
      <c r="D249" s="22" t="s">
        <v>1341</v>
      </c>
      <c r="E249" s="22"/>
      <c r="F249" s="22"/>
    </row>
    <row r="250" spans="1:6" x14ac:dyDescent="0.25">
      <c r="A250" s="23">
        <v>248</v>
      </c>
      <c r="B250" s="22" t="s">
        <v>1344</v>
      </c>
      <c r="C250" s="22" t="s">
        <v>1345</v>
      </c>
      <c r="D250" s="22" t="s">
        <v>1346</v>
      </c>
      <c r="E250" s="22"/>
      <c r="F250" s="22"/>
    </row>
    <row r="251" spans="1:6" x14ac:dyDescent="0.25">
      <c r="A251" s="23">
        <v>249</v>
      </c>
      <c r="B251" s="22" t="s">
        <v>1349</v>
      </c>
      <c r="C251" s="22" t="s">
        <v>1350</v>
      </c>
      <c r="D251" s="22" t="s">
        <v>1351</v>
      </c>
      <c r="E251" s="22"/>
      <c r="F251" s="22"/>
    </row>
    <row r="252" spans="1:6" x14ac:dyDescent="0.25">
      <c r="A252" s="23">
        <v>250</v>
      </c>
      <c r="B252" s="22" t="s">
        <v>1355</v>
      </c>
      <c r="C252" s="22" t="s">
        <v>1356</v>
      </c>
      <c r="D252" s="22" t="s">
        <v>1357</v>
      </c>
      <c r="E252" s="22"/>
      <c r="F252" s="22"/>
    </row>
    <row r="253" spans="1:6" x14ac:dyDescent="0.25">
      <c r="A253" s="23">
        <v>251</v>
      </c>
      <c r="B253" s="22" t="s">
        <v>1360</v>
      </c>
      <c r="C253" s="22" t="s">
        <v>1361</v>
      </c>
      <c r="D253" s="22" t="s">
        <v>7661</v>
      </c>
      <c r="E253" s="22" t="s">
        <v>1363</v>
      </c>
      <c r="F253" s="22" t="s">
        <v>7662</v>
      </c>
    </row>
    <row r="254" spans="1:6" x14ac:dyDescent="0.25">
      <c r="A254" s="23">
        <v>252</v>
      </c>
      <c r="B254" s="22" t="s">
        <v>1367</v>
      </c>
      <c r="C254" s="22" t="s">
        <v>1368</v>
      </c>
      <c r="D254" s="22" t="s">
        <v>7663</v>
      </c>
      <c r="E254" s="22" t="s">
        <v>1370</v>
      </c>
      <c r="F254" s="22" t="s">
        <v>7664</v>
      </c>
    </row>
    <row r="255" spans="1:6" x14ac:dyDescent="0.25">
      <c r="A255" s="23">
        <v>253</v>
      </c>
      <c r="B255" s="22" t="s">
        <v>1374</v>
      </c>
      <c r="C255" s="22" t="s">
        <v>1375</v>
      </c>
      <c r="D255" s="22" t="s">
        <v>1376</v>
      </c>
      <c r="E255" s="22"/>
      <c r="F255" s="22"/>
    </row>
    <row r="256" spans="1:6" x14ac:dyDescent="0.25">
      <c r="A256" s="23">
        <v>254</v>
      </c>
      <c r="B256" s="22" t="s">
        <v>1379</v>
      </c>
      <c r="C256" s="22" t="s">
        <v>1380</v>
      </c>
      <c r="D256" s="22" t="s">
        <v>1381</v>
      </c>
      <c r="E256" s="22"/>
      <c r="F256" s="22"/>
    </row>
    <row r="257" spans="1:6" x14ac:dyDescent="0.25">
      <c r="A257" s="23">
        <v>255</v>
      </c>
      <c r="B257" s="22" t="s">
        <v>1385</v>
      </c>
      <c r="C257" s="22" t="s">
        <v>1386</v>
      </c>
      <c r="D257" s="22" t="s">
        <v>1387</v>
      </c>
      <c r="E257" s="22"/>
      <c r="F257" s="22"/>
    </row>
    <row r="258" spans="1:6" x14ac:dyDescent="0.25">
      <c r="A258" s="23">
        <v>256</v>
      </c>
      <c r="B258" s="22" t="s">
        <v>1390</v>
      </c>
      <c r="C258" s="22" t="s">
        <v>1391</v>
      </c>
      <c r="D258" s="22" t="s">
        <v>1392</v>
      </c>
      <c r="E258" s="22"/>
      <c r="F258" s="22"/>
    </row>
    <row r="259" spans="1:6" x14ac:dyDescent="0.25">
      <c r="A259" s="23">
        <v>257</v>
      </c>
      <c r="B259" s="22" t="s">
        <v>1395</v>
      </c>
      <c r="C259" s="22" t="s">
        <v>1396</v>
      </c>
      <c r="D259" s="22" t="s">
        <v>7665</v>
      </c>
      <c r="E259" s="22" t="s">
        <v>1398</v>
      </c>
      <c r="F259" s="22" t="s">
        <v>7666</v>
      </c>
    </row>
    <row r="260" spans="1:6" x14ac:dyDescent="0.25">
      <c r="A260" s="23">
        <v>258</v>
      </c>
      <c r="B260" s="22" t="s">
        <v>1402</v>
      </c>
      <c r="C260" s="22" t="s">
        <v>1403</v>
      </c>
      <c r="D260" s="22" t="s">
        <v>7667</v>
      </c>
      <c r="E260" s="22" t="s">
        <v>1405</v>
      </c>
      <c r="F260" s="22" t="s">
        <v>7668</v>
      </c>
    </row>
    <row r="261" spans="1:6" x14ac:dyDescent="0.25">
      <c r="A261" s="23">
        <v>259</v>
      </c>
      <c r="B261" s="22" t="s">
        <v>1409</v>
      </c>
      <c r="C261" s="22" t="s">
        <v>1410</v>
      </c>
      <c r="D261" s="22" t="s">
        <v>1411</v>
      </c>
      <c r="E261" s="22"/>
      <c r="F261" s="22"/>
    </row>
    <row r="262" spans="1:6" x14ac:dyDescent="0.25">
      <c r="A262" s="23">
        <v>260</v>
      </c>
      <c r="B262" s="22" t="s">
        <v>1414</v>
      </c>
      <c r="C262" s="22" t="s">
        <v>1415</v>
      </c>
      <c r="D262" s="22" t="s">
        <v>1416</v>
      </c>
      <c r="E262" s="22"/>
      <c r="F262" s="22"/>
    </row>
    <row r="263" spans="1:6" x14ac:dyDescent="0.25">
      <c r="A263" s="23">
        <v>261</v>
      </c>
      <c r="B263" s="22" t="s">
        <v>1419</v>
      </c>
      <c r="C263" s="22" t="s">
        <v>1420</v>
      </c>
      <c r="D263" s="22" t="s">
        <v>1421</v>
      </c>
      <c r="E263" s="22"/>
      <c r="F263" s="22"/>
    </row>
    <row r="264" spans="1:6" x14ac:dyDescent="0.25">
      <c r="A264" s="23">
        <v>262</v>
      </c>
      <c r="B264" s="22" t="s">
        <v>1424</v>
      </c>
      <c r="C264" s="22" t="s">
        <v>1425</v>
      </c>
      <c r="D264" s="22" t="s">
        <v>1426</v>
      </c>
      <c r="E264" s="22"/>
      <c r="F264" s="22"/>
    </row>
    <row r="265" spans="1:6" x14ac:dyDescent="0.25">
      <c r="A265" s="23">
        <v>263</v>
      </c>
      <c r="B265" s="22" t="s">
        <v>1429</v>
      </c>
      <c r="C265" s="22" t="s">
        <v>1430</v>
      </c>
      <c r="D265" s="22" t="s">
        <v>1431</v>
      </c>
      <c r="E265" s="22"/>
      <c r="F265" s="22"/>
    </row>
    <row r="266" spans="1:6" x14ac:dyDescent="0.25">
      <c r="A266" s="23">
        <v>264</v>
      </c>
      <c r="B266" s="22" t="s">
        <v>1435</v>
      </c>
      <c r="C266" s="22"/>
      <c r="D266" s="22"/>
      <c r="E266" s="22"/>
      <c r="F266" s="22"/>
    </row>
    <row r="267" spans="1:6" x14ac:dyDescent="0.25">
      <c r="A267" s="23">
        <v>265</v>
      </c>
      <c r="B267" s="22" t="s">
        <v>1438</v>
      </c>
      <c r="C267" s="22" t="s">
        <v>1439</v>
      </c>
      <c r="D267" s="22" t="s">
        <v>1440</v>
      </c>
      <c r="E267" s="22"/>
      <c r="F267" s="22"/>
    </row>
    <row r="268" spans="1:6" x14ac:dyDescent="0.25">
      <c r="A268" s="23">
        <v>266</v>
      </c>
      <c r="B268" s="22" t="s">
        <v>1443</v>
      </c>
      <c r="C268" s="22" t="s">
        <v>1444</v>
      </c>
      <c r="D268" s="22" t="s">
        <v>1445</v>
      </c>
      <c r="E268" s="22"/>
      <c r="F268" s="22"/>
    </row>
    <row r="269" spans="1:6" x14ac:dyDescent="0.25">
      <c r="A269" s="23">
        <v>267</v>
      </c>
      <c r="B269" s="22" t="s">
        <v>1449</v>
      </c>
      <c r="C269" s="22" t="s">
        <v>1450</v>
      </c>
      <c r="D269" s="22" t="s">
        <v>1451</v>
      </c>
      <c r="E269" s="22"/>
      <c r="F269" s="22"/>
    </row>
    <row r="270" spans="1:6" x14ac:dyDescent="0.25">
      <c r="A270" s="23">
        <v>268</v>
      </c>
      <c r="B270" s="22" t="s">
        <v>1455</v>
      </c>
      <c r="C270" s="22" t="s">
        <v>1456</v>
      </c>
      <c r="D270" s="22" t="s">
        <v>1457</v>
      </c>
      <c r="E270" s="22"/>
      <c r="F270" s="22"/>
    </row>
    <row r="271" spans="1:6" x14ac:dyDescent="0.25">
      <c r="A271" s="23">
        <v>269</v>
      </c>
      <c r="B271" s="22" t="s">
        <v>1460</v>
      </c>
      <c r="C271" s="22"/>
      <c r="D271" s="22"/>
      <c r="E271" s="22"/>
      <c r="F271" s="22"/>
    </row>
    <row r="272" spans="1:6" x14ac:dyDescent="0.25">
      <c r="A272" s="23">
        <v>270</v>
      </c>
      <c r="B272" s="22" t="s">
        <v>1464</v>
      </c>
      <c r="C272" s="22"/>
      <c r="D272" s="22"/>
      <c r="E272" s="22"/>
      <c r="F272" s="22"/>
    </row>
    <row r="273" spans="1:6" x14ac:dyDescent="0.25">
      <c r="A273" s="23">
        <v>271</v>
      </c>
      <c r="B273" s="22" t="s">
        <v>1469</v>
      </c>
      <c r="C273" s="22" t="s">
        <v>1470</v>
      </c>
      <c r="D273" s="22" t="s">
        <v>1471</v>
      </c>
      <c r="E273" s="22"/>
      <c r="F273" s="22"/>
    </row>
    <row r="274" spans="1:6" x14ac:dyDescent="0.25">
      <c r="A274" s="23">
        <v>272</v>
      </c>
      <c r="B274" s="22" t="s">
        <v>1475</v>
      </c>
      <c r="C274" s="22" t="s">
        <v>1476</v>
      </c>
      <c r="D274" s="22" t="s">
        <v>1477</v>
      </c>
      <c r="E274" s="22"/>
      <c r="F274" s="22"/>
    </row>
    <row r="275" spans="1:6" x14ac:dyDescent="0.25">
      <c r="A275" s="23">
        <v>273</v>
      </c>
      <c r="B275" s="22" t="s">
        <v>1480</v>
      </c>
      <c r="C275" s="22" t="s">
        <v>1481</v>
      </c>
      <c r="D275" s="22" t="s">
        <v>1482</v>
      </c>
      <c r="E275" s="22"/>
      <c r="F275" s="22"/>
    </row>
    <row r="276" spans="1:6" x14ac:dyDescent="0.25">
      <c r="A276" s="23">
        <v>274</v>
      </c>
      <c r="B276" s="22" t="s">
        <v>1486</v>
      </c>
      <c r="C276" s="22" t="s">
        <v>1487</v>
      </c>
      <c r="D276" s="22" t="s">
        <v>1488</v>
      </c>
      <c r="E276" s="22"/>
      <c r="F276" s="22"/>
    </row>
    <row r="277" spans="1:6" x14ac:dyDescent="0.25">
      <c r="A277" s="23">
        <v>275</v>
      </c>
      <c r="B277" s="22" t="s">
        <v>1492</v>
      </c>
      <c r="C277" s="22"/>
      <c r="D277" s="22"/>
      <c r="E277" s="22"/>
      <c r="F277" s="22"/>
    </row>
    <row r="278" spans="1:6" x14ac:dyDescent="0.25">
      <c r="A278" s="23">
        <v>276</v>
      </c>
      <c r="B278" s="22" t="s">
        <v>1496</v>
      </c>
      <c r="C278" s="22" t="s">
        <v>1497</v>
      </c>
      <c r="D278" s="22" t="s">
        <v>1498</v>
      </c>
      <c r="E278" s="22"/>
      <c r="F278" s="22"/>
    </row>
    <row r="279" spans="1:6" x14ac:dyDescent="0.25">
      <c r="A279" s="23">
        <v>277</v>
      </c>
      <c r="B279" s="22" t="s">
        <v>1502</v>
      </c>
      <c r="C279" s="22" t="s">
        <v>1503</v>
      </c>
      <c r="D279" s="22" t="s">
        <v>1504</v>
      </c>
      <c r="E279" s="22"/>
      <c r="F279" s="22"/>
    </row>
    <row r="280" spans="1:6" x14ac:dyDescent="0.25">
      <c r="A280" s="23">
        <v>278</v>
      </c>
      <c r="B280" s="22" t="s">
        <v>1507</v>
      </c>
      <c r="C280" s="22"/>
      <c r="D280" s="22"/>
      <c r="E280" s="22"/>
      <c r="F280" s="22"/>
    </row>
    <row r="281" spans="1:6" x14ac:dyDescent="0.25">
      <c r="A281" s="23">
        <v>279</v>
      </c>
      <c r="B281" s="22" t="s">
        <v>1510</v>
      </c>
      <c r="C281" s="22" t="s">
        <v>1511</v>
      </c>
      <c r="D281" s="22" t="s">
        <v>1512</v>
      </c>
      <c r="E281" s="22"/>
      <c r="F281" s="22"/>
    </row>
    <row r="282" spans="1:6" x14ac:dyDescent="0.25">
      <c r="A282" s="23">
        <v>280</v>
      </c>
      <c r="B282" s="22" t="s">
        <v>1516</v>
      </c>
      <c r="C282" s="22"/>
      <c r="D282" s="22"/>
      <c r="E282" s="22"/>
      <c r="F282" s="22"/>
    </row>
    <row r="283" spans="1:6" x14ac:dyDescent="0.25">
      <c r="A283" s="23">
        <v>281</v>
      </c>
      <c r="B283" s="22" t="s">
        <v>1520</v>
      </c>
      <c r="C283" s="22" t="s">
        <v>1521</v>
      </c>
      <c r="D283" s="22" t="s">
        <v>7669</v>
      </c>
      <c r="E283" s="22" t="s">
        <v>1523</v>
      </c>
      <c r="F283" s="22" t="s">
        <v>7670</v>
      </c>
    </row>
    <row r="284" spans="1:6" x14ac:dyDescent="0.25">
      <c r="A284" s="23">
        <v>282</v>
      </c>
      <c r="B284" s="22" t="s">
        <v>1527</v>
      </c>
      <c r="C284" s="22" t="s">
        <v>1528</v>
      </c>
      <c r="D284" s="22" t="s">
        <v>7671</v>
      </c>
      <c r="E284" s="22" t="s">
        <v>1530</v>
      </c>
      <c r="F284" s="22" t="s">
        <v>7672</v>
      </c>
    </row>
    <row r="285" spans="1:6" x14ac:dyDescent="0.25">
      <c r="A285" s="23">
        <v>283</v>
      </c>
      <c r="B285" s="22" t="s">
        <v>1534</v>
      </c>
      <c r="C285" s="22"/>
      <c r="D285" s="22"/>
      <c r="E285" s="22"/>
      <c r="F285" s="22"/>
    </row>
    <row r="286" spans="1:6" x14ac:dyDescent="0.25">
      <c r="A286" s="23">
        <v>284</v>
      </c>
      <c r="B286" s="22" t="s">
        <v>1537</v>
      </c>
      <c r="C286" s="22" t="s">
        <v>1538</v>
      </c>
      <c r="D286" s="22" t="s">
        <v>1539</v>
      </c>
      <c r="E286" s="22"/>
      <c r="F286" s="22"/>
    </row>
    <row r="287" spans="1:6" x14ac:dyDescent="0.25">
      <c r="A287" s="23">
        <v>285</v>
      </c>
      <c r="B287" s="22" t="s">
        <v>1542</v>
      </c>
      <c r="C287" s="22" t="s">
        <v>1543</v>
      </c>
      <c r="D287" s="22" t="s">
        <v>1544</v>
      </c>
      <c r="E287" s="22"/>
      <c r="F287" s="22"/>
    </row>
    <row r="288" spans="1:6" x14ac:dyDescent="0.25">
      <c r="A288" s="23">
        <v>286</v>
      </c>
      <c r="B288" s="22" t="s">
        <v>1547</v>
      </c>
      <c r="C288" s="22"/>
      <c r="D288" s="22"/>
      <c r="E288" s="22"/>
      <c r="F288" s="22"/>
    </row>
    <row r="289" spans="1:6" x14ac:dyDescent="0.25">
      <c r="A289" s="23">
        <v>287</v>
      </c>
      <c r="B289" s="22" t="s">
        <v>1551</v>
      </c>
      <c r="C289" s="22" t="s">
        <v>1552</v>
      </c>
      <c r="D289" s="22" t="s">
        <v>7673</v>
      </c>
      <c r="E289" s="22" t="s">
        <v>1554</v>
      </c>
      <c r="F289" s="22" t="s">
        <v>7674</v>
      </c>
    </row>
    <row r="290" spans="1:6" x14ac:dyDescent="0.25">
      <c r="A290" s="23">
        <v>288</v>
      </c>
      <c r="B290" s="22" t="s">
        <v>1558</v>
      </c>
      <c r="C290" s="22" t="s">
        <v>1559</v>
      </c>
      <c r="D290" s="22" t="s">
        <v>7675</v>
      </c>
      <c r="E290" s="22" t="s">
        <v>1561</v>
      </c>
      <c r="F290" s="22" t="s">
        <v>7676</v>
      </c>
    </row>
    <row r="291" spans="1:6" x14ac:dyDescent="0.25">
      <c r="A291" s="23">
        <v>289</v>
      </c>
      <c r="B291" s="22" t="s">
        <v>1565</v>
      </c>
      <c r="C291" s="22" t="s">
        <v>1566</v>
      </c>
      <c r="D291" s="22" t="s">
        <v>1567</v>
      </c>
      <c r="E291" s="22"/>
      <c r="F291" s="22"/>
    </row>
    <row r="292" spans="1:6" x14ac:dyDescent="0.25">
      <c r="A292" s="23">
        <v>290</v>
      </c>
      <c r="B292" s="22" t="s">
        <v>1570</v>
      </c>
      <c r="C292" s="22" t="s">
        <v>1571</v>
      </c>
      <c r="D292" s="22" t="s">
        <v>1572</v>
      </c>
      <c r="E292" s="22"/>
      <c r="F292" s="22"/>
    </row>
    <row r="293" spans="1:6" x14ac:dyDescent="0.25">
      <c r="A293" s="23">
        <v>291</v>
      </c>
      <c r="B293" s="22" t="s">
        <v>1576</v>
      </c>
      <c r="C293" s="22" t="s">
        <v>1577</v>
      </c>
      <c r="D293" s="22" t="s">
        <v>1578</v>
      </c>
      <c r="E293" s="22"/>
      <c r="F293" s="22"/>
    </row>
    <row r="294" spans="1:6" x14ac:dyDescent="0.25">
      <c r="A294" s="23">
        <v>292</v>
      </c>
      <c r="B294" s="22" t="s">
        <v>1581</v>
      </c>
      <c r="C294" s="22" t="s">
        <v>1582</v>
      </c>
      <c r="D294" s="22" t="s">
        <v>1583</v>
      </c>
      <c r="E294" s="22"/>
      <c r="F294" s="22"/>
    </row>
    <row r="295" spans="1:6" x14ac:dyDescent="0.25">
      <c r="A295" s="23">
        <v>293</v>
      </c>
      <c r="B295" s="22" t="s">
        <v>1585</v>
      </c>
      <c r="C295" s="22" t="s">
        <v>1586</v>
      </c>
      <c r="D295" s="22" t="s">
        <v>1587</v>
      </c>
      <c r="E295" s="22"/>
      <c r="F295" s="22"/>
    </row>
    <row r="296" spans="1:6" x14ac:dyDescent="0.25">
      <c r="A296" s="23">
        <v>294</v>
      </c>
      <c r="B296" s="22" t="s">
        <v>1591</v>
      </c>
      <c r="C296" s="22"/>
      <c r="D296" s="22"/>
      <c r="E296" s="22"/>
      <c r="F296" s="22"/>
    </row>
    <row r="297" spans="1:6" x14ac:dyDescent="0.25">
      <c r="A297" s="23">
        <v>295</v>
      </c>
      <c r="B297" s="22" t="s">
        <v>1594</v>
      </c>
      <c r="C297" s="22" t="s">
        <v>1595</v>
      </c>
      <c r="D297" s="22" t="s">
        <v>1596</v>
      </c>
      <c r="E297" s="22"/>
      <c r="F297" s="22"/>
    </row>
    <row r="298" spans="1:6" x14ac:dyDescent="0.25">
      <c r="A298" s="23">
        <v>296</v>
      </c>
      <c r="B298" s="22" t="s">
        <v>1599</v>
      </c>
      <c r="C298" s="22" t="s">
        <v>1600</v>
      </c>
      <c r="D298" s="22" t="s">
        <v>1601</v>
      </c>
      <c r="E298" s="22"/>
      <c r="F298" s="22"/>
    </row>
    <row r="299" spans="1:6" x14ac:dyDescent="0.25">
      <c r="A299" s="23">
        <v>297</v>
      </c>
      <c r="B299" s="22" t="s">
        <v>1605</v>
      </c>
      <c r="C299" s="22" t="s">
        <v>1606</v>
      </c>
      <c r="D299" s="22" t="s">
        <v>1607</v>
      </c>
      <c r="E299" s="22"/>
      <c r="F299" s="22"/>
    </row>
    <row r="300" spans="1:6" x14ac:dyDescent="0.25">
      <c r="A300" s="23">
        <v>298</v>
      </c>
      <c r="B300" s="22" t="s">
        <v>1611</v>
      </c>
      <c r="C300" s="22" t="s">
        <v>1612</v>
      </c>
      <c r="D300" s="22" t="s">
        <v>1613</v>
      </c>
      <c r="E300" s="22"/>
      <c r="F300" s="22"/>
    </row>
    <row r="301" spans="1:6" x14ac:dyDescent="0.25">
      <c r="A301" s="23">
        <v>299</v>
      </c>
      <c r="B301" s="22" t="s">
        <v>1616</v>
      </c>
      <c r="C301" s="22"/>
      <c r="D301" s="22"/>
      <c r="E301" s="22"/>
      <c r="F301" s="22"/>
    </row>
    <row r="302" spans="1:6" x14ac:dyDescent="0.25">
      <c r="A302" s="23">
        <v>300</v>
      </c>
      <c r="B302" s="22" t="s">
        <v>1619</v>
      </c>
      <c r="C302" s="22" t="s">
        <v>1620</v>
      </c>
      <c r="D302" s="22" t="s">
        <v>1621</v>
      </c>
      <c r="E302" s="22"/>
      <c r="F302" s="22"/>
    </row>
    <row r="303" spans="1:6" x14ac:dyDescent="0.25">
      <c r="A303" s="23">
        <v>301</v>
      </c>
      <c r="B303" s="22" t="s">
        <v>1625</v>
      </c>
      <c r="C303" s="22"/>
      <c r="D303" s="22"/>
      <c r="E303" s="22"/>
      <c r="F303" s="22"/>
    </row>
    <row r="304" spans="1:6" x14ac:dyDescent="0.25">
      <c r="A304" s="23">
        <v>302</v>
      </c>
      <c r="B304" s="22" t="s">
        <v>1630</v>
      </c>
      <c r="C304" s="22" t="s">
        <v>1631</v>
      </c>
      <c r="D304" s="22" t="s">
        <v>7677</v>
      </c>
      <c r="E304" s="22" t="s">
        <v>1633</v>
      </c>
      <c r="F304" s="22" t="s">
        <v>7678</v>
      </c>
    </row>
    <row r="305" spans="1:6" x14ac:dyDescent="0.25">
      <c r="A305" s="23">
        <v>303</v>
      </c>
      <c r="B305" s="22" t="s">
        <v>1639</v>
      </c>
      <c r="C305" s="22" t="s">
        <v>1640</v>
      </c>
      <c r="D305" s="22" t="s">
        <v>7679</v>
      </c>
      <c r="E305" s="22" t="s">
        <v>1642</v>
      </c>
      <c r="F305" s="22" t="s">
        <v>7679</v>
      </c>
    </row>
    <row r="306" spans="1:6" x14ac:dyDescent="0.25">
      <c r="A306" s="23">
        <v>304</v>
      </c>
      <c r="B306" s="22" t="s">
        <v>1645</v>
      </c>
      <c r="C306" s="22"/>
      <c r="D306" s="22"/>
      <c r="E306" s="22"/>
      <c r="F306" s="22"/>
    </row>
    <row r="307" spans="1:6" x14ac:dyDescent="0.25">
      <c r="A307" s="23">
        <v>305</v>
      </c>
      <c r="B307" s="22" t="s">
        <v>1648</v>
      </c>
      <c r="C307" s="22" t="s">
        <v>1649</v>
      </c>
      <c r="D307" s="22" t="s">
        <v>4275</v>
      </c>
      <c r="E307" s="22" t="s">
        <v>1651</v>
      </c>
      <c r="F307" s="22" t="s">
        <v>4275</v>
      </c>
    </row>
    <row r="308" spans="1:6" x14ac:dyDescent="0.25">
      <c r="A308" s="23">
        <v>306</v>
      </c>
      <c r="B308" s="22" t="s">
        <v>1654</v>
      </c>
      <c r="C308" s="22"/>
      <c r="D308" s="22"/>
      <c r="E308" s="22"/>
      <c r="F308" s="22"/>
    </row>
    <row r="309" spans="1:6" x14ac:dyDescent="0.25">
      <c r="A309" s="23">
        <v>307</v>
      </c>
      <c r="B309" s="22" t="s">
        <v>1657</v>
      </c>
      <c r="C309" s="22"/>
      <c r="D309" s="22"/>
      <c r="E309" s="22"/>
      <c r="F309" s="22"/>
    </row>
    <row r="310" spans="1:6" x14ac:dyDescent="0.25">
      <c r="A310" s="23">
        <v>308</v>
      </c>
      <c r="B310" s="22" t="s">
        <v>1660</v>
      </c>
      <c r="C310" s="22"/>
      <c r="D310" s="22"/>
      <c r="E310" s="22"/>
      <c r="F310" s="22"/>
    </row>
    <row r="311" spans="1:6" x14ac:dyDescent="0.25">
      <c r="A311" s="23">
        <v>309</v>
      </c>
      <c r="B311" s="22" t="s">
        <v>1664</v>
      </c>
      <c r="C311" s="22"/>
      <c r="D311" s="22"/>
      <c r="E311" s="22"/>
      <c r="F311" s="22"/>
    </row>
    <row r="312" spans="1:6" x14ac:dyDescent="0.25">
      <c r="A312" s="23">
        <v>310</v>
      </c>
      <c r="B312" s="22" t="s">
        <v>1668</v>
      </c>
      <c r="C312" s="22"/>
      <c r="D312" s="22"/>
      <c r="E312" s="22"/>
      <c r="F312" s="22"/>
    </row>
    <row r="313" spans="1:6" x14ac:dyDescent="0.25">
      <c r="A313" s="23">
        <v>311</v>
      </c>
      <c r="B313" s="22" t="s">
        <v>1671</v>
      </c>
      <c r="C313" s="22" t="s">
        <v>1672</v>
      </c>
      <c r="D313" s="22" t="s">
        <v>3083</v>
      </c>
      <c r="E313" s="22" t="s">
        <v>1674</v>
      </c>
      <c r="F313" s="22" t="s">
        <v>7680</v>
      </c>
    </row>
    <row r="314" spans="1:6" x14ac:dyDescent="0.25">
      <c r="A314" s="23">
        <v>312</v>
      </c>
      <c r="B314" s="22" t="s">
        <v>1678</v>
      </c>
      <c r="C314" s="22" t="s">
        <v>1679</v>
      </c>
      <c r="D314" s="22" t="s">
        <v>7681</v>
      </c>
      <c r="E314" s="22" t="s">
        <v>1681</v>
      </c>
      <c r="F314" s="22" t="s">
        <v>7682</v>
      </c>
    </row>
    <row r="315" spans="1:6" x14ac:dyDescent="0.25">
      <c r="A315" s="23">
        <v>313</v>
      </c>
      <c r="B315" s="22" t="s">
        <v>1685</v>
      </c>
      <c r="C315" s="22"/>
      <c r="D315" s="22"/>
      <c r="E315" s="22"/>
      <c r="F315" s="22"/>
    </row>
    <row r="316" spans="1:6" x14ac:dyDescent="0.25">
      <c r="A316" s="23">
        <v>314</v>
      </c>
      <c r="B316" s="22" t="s">
        <v>1688</v>
      </c>
      <c r="C316" s="22"/>
      <c r="D316" s="22"/>
      <c r="E316" s="22"/>
      <c r="F316" s="22"/>
    </row>
    <row r="317" spans="1:6" x14ac:dyDescent="0.25">
      <c r="A317" s="23">
        <v>315</v>
      </c>
      <c r="B317" s="22" t="s">
        <v>1691</v>
      </c>
      <c r="C317" s="22"/>
      <c r="D317" s="22"/>
      <c r="E317" s="22"/>
      <c r="F317" s="22"/>
    </row>
    <row r="318" spans="1:6" x14ac:dyDescent="0.25">
      <c r="A318" s="23">
        <v>316</v>
      </c>
      <c r="B318" s="22" t="s">
        <v>1694</v>
      </c>
      <c r="C318" s="22"/>
      <c r="D318" s="22"/>
      <c r="E318" s="22"/>
      <c r="F318" s="22"/>
    </row>
    <row r="319" spans="1:6" x14ac:dyDescent="0.25">
      <c r="A319" s="23">
        <v>317</v>
      </c>
      <c r="B319" s="22" t="s">
        <v>1699</v>
      </c>
      <c r="C319" s="22" t="s">
        <v>1700</v>
      </c>
      <c r="D319" s="22" t="s">
        <v>7683</v>
      </c>
      <c r="E319" s="22" t="s">
        <v>1702</v>
      </c>
      <c r="F319" s="22" t="s">
        <v>7684</v>
      </c>
    </row>
    <row r="320" spans="1:6" x14ac:dyDescent="0.25">
      <c r="A320" s="23">
        <v>318</v>
      </c>
      <c r="B320" s="22" t="s">
        <v>1706</v>
      </c>
      <c r="C320" s="22" t="s">
        <v>1707</v>
      </c>
      <c r="D320" s="22" t="s">
        <v>7685</v>
      </c>
      <c r="E320" s="22" t="s">
        <v>1709</v>
      </c>
      <c r="F320" s="22" t="s">
        <v>7686</v>
      </c>
    </row>
    <row r="321" spans="1:6" x14ac:dyDescent="0.25">
      <c r="A321" s="23">
        <v>319</v>
      </c>
      <c r="B321" s="22" t="s">
        <v>1713</v>
      </c>
      <c r="C321" s="22"/>
      <c r="D321" s="22"/>
      <c r="E321" s="22"/>
      <c r="F321" s="22"/>
    </row>
    <row r="322" spans="1:6" x14ac:dyDescent="0.25">
      <c r="A322" s="23">
        <v>320</v>
      </c>
      <c r="B322" s="22" t="s">
        <v>1716</v>
      </c>
      <c r="C322" s="22"/>
      <c r="D322" s="22"/>
      <c r="E322" s="22"/>
      <c r="F322" s="22"/>
    </row>
    <row r="323" spans="1:6" x14ac:dyDescent="0.25">
      <c r="A323" s="23">
        <v>321</v>
      </c>
      <c r="B323" s="22" t="s">
        <v>1720</v>
      </c>
      <c r="C323" s="22"/>
      <c r="D323" s="22"/>
      <c r="E323" s="22"/>
      <c r="F323" s="22"/>
    </row>
    <row r="324" spans="1:6" x14ac:dyDescent="0.25">
      <c r="A324" s="23">
        <v>322</v>
      </c>
      <c r="B324" s="22" t="s">
        <v>1725</v>
      </c>
      <c r="C324" s="22"/>
      <c r="D324" s="22"/>
      <c r="E324" s="22"/>
      <c r="F324" s="22"/>
    </row>
    <row r="325" spans="1:6" x14ac:dyDescent="0.25">
      <c r="A325" s="23">
        <v>323</v>
      </c>
      <c r="B325" s="22" t="s">
        <v>1729</v>
      </c>
      <c r="C325" s="22"/>
      <c r="D325" s="22"/>
      <c r="E325" s="22"/>
      <c r="F325" s="22"/>
    </row>
    <row r="326" spans="1:6" x14ac:dyDescent="0.25">
      <c r="A326" s="23">
        <v>324</v>
      </c>
      <c r="B326" s="22" t="s">
        <v>1733</v>
      </c>
      <c r="C326" s="22" t="s">
        <v>1734</v>
      </c>
      <c r="D326" s="22" t="s">
        <v>3949</v>
      </c>
      <c r="E326" s="22" t="s">
        <v>1736</v>
      </c>
      <c r="F326" s="22" t="s">
        <v>7687</v>
      </c>
    </row>
    <row r="327" spans="1:6" x14ac:dyDescent="0.25">
      <c r="A327" s="23">
        <v>325</v>
      </c>
      <c r="B327" s="22" t="s">
        <v>1740</v>
      </c>
      <c r="C327" s="22"/>
      <c r="D327" s="22"/>
      <c r="E327" s="22"/>
      <c r="F327" s="22"/>
    </row>
    <row r="328" spans="1:6" x14ac:dyDescent="0.25">
      <c r="A328" s="23">
        <v>326</v>
      </c>
      <c r="B328" s="22" t="s">
        <v>1743</v>
      </c>
      <c r="C328" s="22"/>
      <c r="D328" s="22"/>
      <c r="E328" s="22"/>
      <c r="F328" s="22"/>
    </row>
    <row r="329" spans="1:6" x14ac:dyDescent="0.25">
      <c r="A329" s="23">
        <v>327</v>
      </c>
      <c r="B329" s="22" t="s">
        <v>1752</v>
      </c>
      <c r="C329" s="22" t="s">
        <v>1753</v>
      </c>
      <c r="D329" s="22" t="s">
        <v>1754</v>
      </c>
      <c r="E329" s="22"/>
      <c r="F329" s="22"/>
    </row>
    <row r="330" spans="1:6" x14ac:dyDescent="0.25">
      <c r="A330" s="23">
        <v>328</v>
      </c>
      <c r="B330" s="22" t="s">
        <v>1758</v>
      </c>
      <c r="C330" s="22" t="s">
        <v>1759</v>
      </c>
      <c r="D330" s="22" t="s">
        <v>7688</v>
      </c>
      <c r="E330" s="22" t="s">
        <v>1761</v>
      </c>
      <c r="F330" s="22" t="s">
        <v>7689</v>
      </c>
    </row>
    <row r="331" spans="1:6" x14ac:dyDescent="0.25">
      <c r="A331" s="23">
        <v>329</v>
      </c>
      <c r="B331" s="22" t="s">
        <v>1767</v>
      </c>
      <c r="C331" s="22" t="s">
        <v>1768</v>
      </c>
      <c r="D331" s="22" t="s">
        <v>7690</v>
      </c>
      <c r="E331" s="22" t="s">
        <v>1770</v>
      </c>
      <c r="F331" s="22" t="s">
        <v>7691</v>
      </c>
    </row>
    <row r="332" spans="1:6" x14ac:dyDescent="0.25">
      <c r="A332" s="23">
        <v>330</v>
      </c>
      <c r="B332" s="22" t="s">
        <v>1776</v>
      </c>
      <c r="C332" s="22" t="s">
        <v>1777</v>
      </c>
      <c r="D332" s="22" t="s">
        <v>1778</v>
      </c>
      <c r="E332" s="22"/>
      <c r="F332" s="22"/>
    </row>
    <row r="333" spans="1:6" x14ac:dyDescent="0.25">
      <c r="A333" s="23">
        <v>331</v>
      </c>
      <c r="B333" s="22" t="s">
        <v>1782</v>
      </c>
      <c r="C333" s="22"/>
      <c r="D333" s="22"/>
      <c r="E333" s="22"/>
      <c r="F333" s="22"/>
    </row>
    <row r="334" spans="1:6" x14ac:dyDescent="0.25">
      <c r="A334" s="23">
        <v>332</v>
      </c>
      <c r="B334" s="22" t="s">
        <v>1787</v>
      </c>
      <c r="C334" s="22" t="s">
        <v>1788</v>
      </c>
      <c r="D334" s="22" t="s">
        <v>7692</v>
      </c>
      <c r="E334" s="22" t="s">
        <v>1790</v>
      </c>
      <c r="F334" s="22" t="s">
        <v>7693</v>
      </c>
    </row>
    <row r="335" spans="1:6" x14ac:dyDescent="0.25">
      <c r="A335" s="23">
        <v>333</v>
      </c>
      <c r="B335" s="22" t="s">
        <v>1796</v>
      </c>
      <c r="C335" s="22" t="s">
        <v>1797</v>
      </c>
      <c r="D335" s="22" t="s">
        <v>3669</v>
      </c>
      <c r="E335" s="22" t="s">
        <v>1799</v>
      </c>
      <c r="F335" s="22" t="s">
        <v>7694</v>
      </c>
    </row>
    <row r="336" spans="1:6" x14ac:dyDescent="0.25">
      <c r="A336" s="23">
        <v>334</v>
      </c>
      <c r="B336" s="22" t="s">
        <v>1803</v>
      </c>
      <c r="C336" s="22"/>
      <c r="D336" s="22"/>
      <c r="E336" s="22"/>
      <c r="F336" s="22"/>
    </row>
    <row r="337" spans="1:8" x14ac:dyDescent="0.25">
      <c r="A337" s="23">
        <v>335</v>
      </c>
      <c r="B337" s="22" t="s">
        <v>1807</v>
      </c>
      <c r="C337" s="22" t="s">
        <v>1808</v>
      </c>
      <c r="D337" s="22" t="s">
        <v>3886</v>
      </c>
      <c r="E337" s="22" t="s">
        <v>1810</v>
      </c>
      <c r="F337" s="22" t="s">
        <v>1811</v>
      </c>
      <c r="G337" s="22" t="s">
        <v>1812</v>
      </c>
      <c r="H337" s="22" t="s">
        <v>4287</v>
      </c>
    </row>
    <row r="338" spans="1:8" x14ac:dyDescent="0.25">
      <c r="A338" s="23">
        <v>336</v>
      </c>
      <c r="B338" s="22" t="s">
        <v>1816</v>
      </c>
      <c r="C338" s="22"/>
      <c r="D338" s="22"/>
      <c r="E338" s="22"/>
      <c r="F338" s="22"/>
      <c r="G338" s="22"/>
      <c r="H338" s="22"/>
    </row>
    <row r="339" spans="1:8" x14ac:dyDescent="0.25">
      <c r="A339" s="23">
        <v>337</v>
      </c>
      <c r="B339" s="22" t="s">
        <v>1820</v>
      </c>
      <c r="C339" s="22"/>
      <c r="D339" s="22"/>
      <c r="E339" s="22"/>
      <c r="F339" s="22"/>
      <c r="G339" s="22"/>
      <c r="H339" s="22"/>
    </row>
    <row r="340" spans="1:8" x14ac:dyDescent="0.25">
      <c r="A340" s="23">
        <v>338</v>
      </c>
      <c r="B340" s="22" t="s">
        <v>1823</v>
      </c>
      <c r="C340" s="22"/>
      <c r="D340" s="22"/>
      <c r="E340" s="22"/>
      <c r="F340" s="22"/>
      <c r="G340" s="22"/>
      <c r="H340" s="22"/>
    </row>
    <row r="341" spans="1:8" x14ac:dyDescent="0.25">
      <c r="A341" s="23">
        <v>339</v>
      </c>
      <c r="B341" s="22" t="s">
        <v>1827</v>
      </c>
      <c r="C341" s="22"/>
      <c r="D341" s="22"/>
      <c r="E341" s="22"/>
      <c r="F341" s="22"/>
      <c r="G341" s="22"/>
      <c r="H341" s="22"/>
    </row>
    <row r="342" spans="1:8" x14ac:dyDescent="0.25">
      <c r="A342" s="23">
        <v>340</v>
      </c>
      <c r="B342" s="22" t="s">
        <v>1831</v>
      </c>
      <c r="C342" s="22"/>
      <c r="D342" s="22"/>
      <c r="E342" s="22"/>
      <c r="F342" s="22"/>
      <c r="G342" s="22"/>
      <c r="H342" s="22"/>
    </row>
    <row r="343" spans="1:8" x14ac:dyDescent="0.25">
      <c r="A343" s="23">
        <v>341</v>
      </c>
      <c r="B343" s="22" t="s">
        <v>1834</v>
      </c>
      <c r="C343" s="22" t="s">
        <v>1835</v>
      </c>
      <c r="D343" s="22" t="s">
        <v>3004</v>
      </c>
      <c r="E343" s="22" t="s">
        <v>1837</v>
      </c>
      <c r="F343" s="22" t="s">
        <v>7695</v>
      </c>
      <c r="G343" s="22"/>
      <c r="H343" s="22"/>
    </row>
    <row r="344" spans="1:8" x14ac:dyDescent="0.25">
      <c r="A344" s="23">
        <v>342</v>
      </c>
      <c r="B344" s="22" t="s">
        <v>1841</v>
      </c>
      <c r="C344" s="22" t="s">
        <v>1842</v>
      </c>
      <c r="D344" s="22" t="s">
        <v>3008</v>
      </c>
      <c r="E344" s="22" t="s">
        <v>1844</v>
      </c>
      <c r="F344" s="22" t="s">
        <v>7696</v>
      </c>
      <c r="G344" s="22"/>
      <c r="H344" s="22"/>
    </row>
    <row r="345" spans="1:8" x14ac:dyDescent="0.25">
      <c r="A345" s="23">
        <v>343</v>
      </c>
      <c r="B345" s="22" t="s">
        <v>1848</v>
      </c>
      <c r="C345" s="22"/>
      <c r="D345" s="22"/>
      <c r="E345" s="22"/>
      <c r="F345" s="22"/>
      <c r="G345" s="22"/>
      <c r="H345" s="22"/>
    </row>
    <row r="346" spans="1:8" x14ac:dyDescent="0.25">
      <c r="A346" s="23">
        <v>344</v>
      </c>
      <c r="B346" s="22" t="s">
        <v>1851</v>
      </c>
      <c r="C346" s="22"/>
      <c r="D346" s="22"/>
      <c r="E346" s="22"/>
      <c r="F346" s="22"/>
      <c r="G346" s="22"/>
      <c r="H346" s="22"/>
    </row>
    <row r="347" spans="1:8" x14ac:dyDescent="0.25">
      <c r="A347" s="23">
        <v>345</v>
      </c>
      <c r="B347" s="22" t="s">
        <v>1854</v>
      </c>
      <c r="C347" s="22"/>
      <c r="D347" s="22"/>
      <c r="E347" s="22"/>
      <c r="F347" s="22"/>
      <c r="G347" s="22"/>
      <c r="H347" s="22"/>
    </row>
    <row r="348" spans="1:8" x14ac:dyDescent="0.25">
      <c r="A348" s="23">
        <v>346</v>
      </c>
      <c r="B348" s="22" t="s">
        <v>1857</v>
      </c>
      <c r="C348" s="22"/>
      <c r="D348" s="22"/>
      <c r="E348" s="22"/>
      <c r="F348" s="22"/>
      <c r="G348" s="22"/>
      <c r="H348" s="22"/>
    </row>
    <row r="349" spans="1:8" x14ac:dyDescent="0.25">
      <c r="A349" s="23">
        <v>347</v>
      </c>
      <c r="B349" s="22" t="s">
        <v>1862</v>
      </c>
      <c r="C349" s="22" t="s">
        <v>1863</v>
      </c>
      <c r="D349" s="22" t="s">
        <v>3484</v>
      </c>
      <c r="E349" s="22" t="s">
        <v>1865</v>
      </c>
      <c r="F349" s="22" t="s">
        <v>7697</v>
      </c>
      <c r="G349" s="22"/>
      <c r="H349" s="22"/>
    </row>
    <row r="350" spans="1:8" x14ac:dyDescent="0.25">
      <c r="A350" s="23">
        <v>348</v>
      </c>
      <c r="B350" s="22" t="s">
        <v>1869</v>
      </c>
      <c r="C350" s="22" t="s">
        <v>1870</v>
      </c>
      <c r="D350" s="22" t="s">
        <v>3602</v>
      </c>
      <c r="E350" s="22" t="s">
        <v>1872</v>
      </c>
      <c r="F350" s="22" t="s">
        <v>7698</v>
      </c>
      <c r="G350" s="22"/>
      <c r="H350" s="22"/>
    </row>
    <row r="351" spans="1:8" x14ac:dyDescent="0.25">
      <c r="A351" s="23">
        <v>349</v>
      </c>
      <c r="B351" s="22" t="s">
        <v>1876</v>
      </c>
      <c r="C351" s="22"/>
      <c r="D351" s="22"/>
      <c r="E351" s="22"/>
      <c r="F351" s="22"/>
      <c r="G351" s="22"/>
      <c r="H351" s="22"/>
    </row>
    <row r="352" spans="1:8" x14ac:dyDescent="0.25">
      <c r="A352" s="23">
        <v>350</v>
      </c>
      <c r="B352" s="22" t="s">
        <v>1879</v>
      </c>
      <c r="C352" s="22"/>
      <c r="D352" s="22"/>
      <c r="E352" s="22"/>
      <c r="F352" s="22"/>
      <c r="G352" s="22"/>
      <c r="H352" s="22"/>
    </row>
    <row r="353" spans="1:8" x14ac:dyDescent="0.25">
      <c r="A353" s="23">
        <v>351</v>
      </c>
      <c r="B353" s="22" t="s">
        <v>1883</v>
      </c>
      <c r="C353" s="22"/>
      <c r="D353" s="22"/>
      <c r="E353" s="22"/>
      <c r="F353" s="22"/>
      <c r="G353" s="22"/>
      <c r="H353" s="22"/>
    </row>
    <row r="354" spans="1:8" x14ac:dyDescent="0.25">
      <c r="A354" s="23">
        <v>352</v>
      </c>
      <c r="B354" s="22" t="s">
        <v>1887</v>
      </c>
      <c r="C354" s="22"/>
      <c r="D354" s="22"/>
      <c r="E354" s="22"/>
      <c r="F354" s="22"/>
      <c r="G354" s="22"/>
      <c r="H354" s="22"/>
    </row>
    <row r="355" spans="1:8" x14ac:dyDescent="0.25">
      <c r="A355" s="23">
        <v>353</v>
      </c>
      <c r="B355" s="22" t="s">
        <v>1891</v>
      </c>
      <c r="C355" s="22"/>
      <c r="D355" s="22"/>
      <c r="E355" s="22"/>
      <c r="F355" s="22"/>
      <c r="G355" s="22"/>
      <c r="H355" s="22"/>
    </row>
    <row r="356" spans="1:8" x14ac:dyDescent="0.25">
      <c r="A356" s="23">
        <v>354</v>
      </c>
      <c r="B356" s="22" t="s">
        <v>1895</v>
      </c>
      <c r="C356" s="22" t="s">
        <v>1896</v>
      </c>
      <c r="D356" s="22" t="s">
        <v>3665</v>
      </c>
      <c r="E356" s="22" t="s">
        <v>1898</v>
      </c>
      <c r="F356" s="22" t="s">
        <v>1899</v>
      </c>
      <c r="G356" s="22" t="s">
        <v>1900</v>
      </c>
      <c r="H356" s="22" t="s">
        <v>7699</v>
      </c>
    </row>
    <row r="357" spans="1:8" x14ac:dyDescent="0.25">
      <c r="A357" s="23">
        <v>355</v>
      </c>
      <c r="B357" s="22" t="s">
        <v>1904</v>
      </c>
      <c r="C357" s="22"/>
      <c r="D357" s="22"/>
      <c r="E357" s="22"/>
      <c r="F357" s="22"/>
      <c r="G357" s="22"/>
      <c r="H357" s="22"/>
    </row>
    <row r="358" spans="1:8" x14ac:dyDescent="0.25">
      <c r="A358" s="23">
        <v>356</v>
      </c>
      <c r="B358" s="22" t="s">
        <v>1907</v>
      </c>
      <c r="C358" s="22" t="s">
        <v>1908</v>
      </c>
      <c r="D358" s="22" t="s">
        <v>7700</v>
      </c>
      <c r="E358" s="22" t="s">
        <v>1910</v>
      </c>
      <c r="F358" s="22" t="s">
        <v>7700</v>
      </c>
      <c r="G358" s="22"/>
      <c r="H358" s="22"/>
    </row>
    <row r="359" spans="1:8" x14ac:dyDescent="0.25">
      <c r="A359" s="23">
        <v>357</v>
      </c>
      <c r="B359" s="22" t="s">
        <v>1913</v>
      </c>
      <c r="C359" s="22" t="s">
        <v>1914</v>
      </c>
      <c r="D359" s="22" t="s">
        <v>1915</v>
      </c>
      <c r="E359" s="22"/>
      <c r="F359" s="22"/>
      <c r="G359" s="22"/>
      <c r="H359" s="22"/>
    </row>
    <row r="360" spans="1:8" x14ac:dyDescent="0.25">
      <c r="A360" s="23">
        <v>358</v>
      </c>
      <c r="B360" s="22" t="s">
        <v>1919</v>
      </c>
      <c r="C360" s="22" t="s">
        <v>1920</v>
      </c>
      <c r="D360" s="22" t="s">
        <v>7701</v>
      </c>
      <c r="E360" s="22" t="s">
        <v>1922</v>
      </c>
      <c r="F360" s="22" t="s">
        <v>7702</v>
      </c>
      <c r="G360" s="22"/>
      <c r="H360" s="22"/>
    </row>
    <row r="361" spans="1:8" x14ac:dyDescent="0.25">
      <c r="A361" s="23">
        <v>359</v>
      </c>
      <c r="B361" s="22" t="s">
        <v>1928</v>
      </c>
      <c r="C361" s="22" t="s">
        <v>1929</v>
      </c>
      <c r="D361" s="22" t="s">
        <v>7703</v>
      </c>
      <c r="E361" s="22" t="s">
        <v>1931</v>
      </c>
      <c r="F361" s="22" t="s">
        <v>7704</v>
      </c>
      <c r="G361" s="22"/>
      <c r="H361" s="22"/>
    </row>
    <row r="362" spans="1:8" x14ac:dyDescent="0.25">
      <c r="A362" s="23">
        <v>360</v>
      </c>
      <c r="B362" s="22" t="s">
        <v>1937</v>
      </c>
      <c r="C362" s="22" t="s">
        <v>1938</v>
      </c>
      <c r="D362" s="22" t="s">
        <v>7705</v>
      </c>
      <c r="E362" s="22" t="s">
        <v>1940</v>
      </c>
      <c r="F362" s="22" t="s">
        <v>7706</v>
      </c>
      <c r="G362" s="22"/>
      <c r="H362" s="22"/>
    </row>
    <row r="363" spans="1:8" x14ac:dyDescent="0.25">
      <c r="A363" s="23">
        <v>361</v>
      </c>
      <c r="B363" s="22" t="s">
        <v>1946</v>
      </c>
      <c r="C363" s="22"/>
      <c r="D363" s="22"/>
      <c r="E363" s="22"/>
      <c r="F363" s="22"/>
      <c r="G363" s="22"/>
      <c r="H363" s="22"/>
    </row>
    <row r="364" spans="1:8" x14ac:dyDescent="0.25">
      <c r="A364" s="23">
        <v>362</v>
      </c>
      <c r="B364" s="22" t="s">
        <v>1949</v>
      </c>
      <c r="C364" s="22"/>
      <c r="D364" s="22"/>
      <c r="E364" s="22"/>
      <c r="F364" s="22"/>
      <c r="G364" s="22"/>
      <c r="H364" s="22"/>
    </row>
    <row r="365" spans="1:8" x14ac:dyDescent="0.25">
      <c r="A365" s="23">
        <v>363</v>
      </c>
      <c r="B365" s="22" t="s">
        <v>1952</v>
      </c>
      <c r="C365" s="22" t="s">
        <v>1953</v>
      </c>
      <c r="D365" s="22" t="s">
        <v>3057</v>
      </c>
      <c r="E365" s="22" t="s">
        <v>1746</v>
      </c>
      <c r="F365" s="22" t="s">
        <v>7707</v>
      </c>
      <c r="G365" s="22"/>
      <c r="H365" s="22"/>
    </row>
    <row r="366" spans="1:8" x14ac:dyDescent="0.25">
      <c r="A366" s="23">
        <v>364</v>
      </c>
      <c r="B366" s="22" t="s">
        <v>1961</v>
      </c>
      <c r="C366" s="22" t="s">
        <v>1962</v>
      </c>
      <c r="D366" s="22" t="s">
        <v>7708</v>
      </c>
      <c r="E366" s="22" t="s">
        <v>1745</v>
      </c>
      <c r="F366" s="22" t="s">
        <v>7708</v>
      </c>
      <c r="G366" s="22"/>
      <c r="H366" s="22"/>
    </row>
    <row r="367" spans="1:8" x14ac:dyDescent="0.25">
      <c r="A367" s="23">
        <v>365</v>
      </c>
      <c r="B367" s="22" t="s">
        <v>1968</v>
      </c>
      <c r="C367" s="22"/>
      <c r="D367" s="22"/>
      <c r="E367" s="22"/>
      <c r="F367" s="22"/>
      <c r="G367" s="22"/>
      <c r="H367" s="22"/>
    </row>
    <row r="368" spans="1:8" x14ac:dyDescent="0.25">
      <c r="A368" s="23">
        <v>366</v>
      </c>
      <c r="B368" s="22" t="s">
        <v>1974</v>
      </c>
      <c r="C368" s="22"/>
      <c r="D368" s="22"/>
      <c r="E368" s="22"/>
      <c r="F368" s="22"/>
      <c r="G368" s="22"/>
      <c r="H368" s="22"/>
    </row>
    <row r="369" spans="1:2" x14ac:dyDescent="0.25">
      <c r="A369" s="23">
        <v>367</v>
      </c>
      <c r="B369" s="22" t="s">
        <v>1978</v>
      </c>
    </row>
    <row r="370" spans="1:2" x14ac:dyDescent="0.25">
      <c r="A370" s="23">
        <v>368</v>
      </c>
      <c r="B370" s="22" t="s">
        <v>1982</v>
      </c>
    </row>
    <row r="371" spans="1:2" x14ac:dyDescent="0.25">
      <c r="A371" s="23">
        <v>369</v>
      </c>
      <c r="B371" s="22" t="s">
        <v>1986</v>
      </c>
    </row>
    <row r="372" spans="1:2" x14ac:dyDescent="0.25">
      <c r="A372" s="23">
        <v>370</v>
      </c>
      <c r="B372" s="22" t="s">
        <v>1990</v>
      </c>
    </row>
    <row r="373" spans="1:2" x14ac:dyDescent="0.25">
      <c r="A373" s="23">
        <v>371</v>
      </c>
      <c r="B373" s="22" t="s">
        <v>1993</v>
      </c>
    </row>
    <row r="374" spans="1:2" x14ac:dyDescent="0.25">
      <c r="A374" s="23">
        <v>372</v>
      </c>
      <c r="B374" s="22" t="s">
        <v>1996</v>
      </c>
    </row>
    <row r="375" spans="1:2" x14ac:dyDescent="0.25">
      <c r="A375" s="23">
        <v>373</v>
      </c>
      <c r="B375" s="22" t="s">
        <v>2000</v>
      </c>
    </row>
    <row r="376" spans="1:2" x14ac:dyDescent="0.25">
      <c r="A376" s="23">
        <v>374</v>
      </c>
      <c r="B376" s="22" t="s">
        <v>2003</v>
      </c>
    </row>
    <row r="377" spans="1:2" x14ac:dyDescent="0.25">
      <c r="A377" s="23">
        <v>375</v>
      </c>
      <c r="B377" s="22" t="s">
        <v>2006</v>
      </c>
    </row>
    <row r="378" spans="1:2" x14ac:dyDescent="0.25">
      <c r="A378" s="23">
        <v>376</v>
      </c>
      <c r="B378" s="22" t="s">
        <v>2009</v>
      </c>
    </row>
    <row r="379" spans="1:2" x14ac:dyDescent="0.25">
      <c r="A379" s="23">
        <v>377</v>
      </c>
      <c r="B379" s="22" t="s">
        <v>2012</v>
      </c>
    </row>
    <row r="380" spans="1:2" x14ac:dyDescent="0.25">
      <c r="A380" s="23">
        <v>378</v>
      </c>
      <c r="B380" s="22" t="s">
        <v>2015</v>
      </c>
    </row>
    <row r="381" spans="1:2" x14ac:dyDescent="0.25">
      <c r="A381" s="23">
        <v>379</v>
      </c>
      <c r="B381" s="22" t="s">
        <v>2018</v>
      </c>
    </row>
    <row r="382" spans="1:2" x14ac:dyDescent="0.25">
      <c r="A382" s="23">
        <v>380</v>
      </c>
      <c r="B382" s="22" t="s">
        <v>2022</v>
      </c>
    </row>
    <row r="383" spans="1:2" x14ac:dyDescent="0.25">
      <c r="A383" s="23">
        <v>381</v>
      </c>
      <c r="B383" s="22" t="s">
        <v>2025</v>
      </c>
    </row>
    <row r="384" spans="1:2" x14ac:dyDescent="0.25">
      <c r="A384" s="23">
        <v>382</v>
      </c>
      <c r="B384" s="22" t="s">
        <v>2029</v>
      </c>
    </row>
    <row r="385" spans="1:6" x14ac:dyDescent="0.25">
      <c r="A385" s="23">
        <v>383</v>
      </c>
      <c r="B385" s="22" t="s">
        <v>2033</v>
      </c>
      <c r="C385" s="22"/>
      <c r="D385" s="22"/>
      <c r="E385" s="22"/>
      <c r="F385" s="22"/>
    </row>
    <row r="386" spans="1:6" x14ac:dyDescent="0.25">
      <c r="A386" s="23">
        <v>384</v>
      </c>
      <c r="B386" s="22" t="s">
        <v>2036</v>
      </c>
      <c r="C386" s="22"/>
      <c r="D386" s="22"/>
      <c r="E386" s="22"/>
      <c r="F386" s="22"/>
    </row>
    <row r="387" spans="1:6" x14ac:dyDescent="0.25">
      <c r="A387" s="23">
        <v>385</v>
      </c>
      <c r="B387" s="22" t="s">
        <v>2039</v>
      </c>
      <c r="C387" s="22"/>
      <c r="D387" s="22"/>
      <c r="E387" s="22"/>
      <c r="F387" s="22"/>
    </row>
    <row r="388" spans="1:6" x14ac:dyDescent="0.25">
      <c r="A388" s="23">
        <v>386</v>
      </c>
      <c r="B388" s="22" t="s">
        <v>2043</v>
      </c>
      <c r="C388" s="22"/>
      <c r="D388" s="22"/>
      <c r="E388" s="22"/>
      <c r="F388" s="22"/>
    </row>
    <row r="389" spans="1:6" x14ac:dyDescent="0.25">
      <c r="A389" s="23">
        <v>387</v>
      </c>
      <c r="B389" s="22" t="s">
        <v>2047</v>
      </c>
      <c r="C389" s="22"/>
      <c r="D389" s="22"/>
      <c r="E389" s="22"/>
      <c r="F389" s="22"/>
    </row>
    <row r="390" spans="1:6" x14ac:dyDescent="0.25">
      <c r="A390" s="23">
        <v>388</v>
      </c>
      <c r="B390" s="22" t="s">
        <v>2050</v>
      </c>
      <c r="C390" s="22"/>
      <c r="D390" s="22"/>
      <c r="E390" s="22"/>
      <c r="F390" s="22"/>
    </row>
    <row r="391" spans="1:6" x14ac:dyDescent="0.25">
      <c r="A391" s="23">
        <v>389</v>
      </c>
      <c r="B391" s="22" t="s">
        <v>2053</v>
      </c>
      <c r="C391" s="22" t="s">
        <v>2054</v>
      </c>
      <c r="D391" s="22" t="s">
        <v>2055</v>
      </c>
      <c r="E391" s="22"/>
      <c r="F391" s="22"/>
    </row>
    <row r="392" spans="1:6" x14ac:dyDescent="0.25">
      <c r="A392" s="23">
        <v>390</v>
      </c>
      <c r="B392" s="22" t="s">
        <v>2059</v>
      </c>
      <c r="C392" s="22" t="s">
        <v>2060</v>
      </c>
      <c r="D392" s="22" t="s">
        <v>7709</v>
      </c>
      <c r="E392" s="22" t="s">
        <v>2062</v>
      </c>
      <c r="F392" s="22" t="s">
        <v>7710</v>
      </c>
    </row>
    <row r="393" spans="1:6" x14ac:dyDescent="0.25">
      <c r="A393" s="23">
        <v>391</v>
      </c>
      <c r="B393" s="22" t="s">
        <v>2068</v>
      </c>
      <c r="C393" s="22"/>
      <c r="D393" s="22"/>
      <c r="E393" s="22"/>
      <c r="F393" s="22"/>
    </row>
    <row r="394" spans="1:6" x14ac:dyDescent="0.25">
      <c r="A394" s="23">
        <v>392</v>
      </c>
      <c r="B394" s="22" t="s">
        <v>2072</v>
      </c>
      <c r="C394" s="22"/>
      <c r="D394" s="22"/>
      <c r="E394" s="22"/>
      <c r="F394" s="22"/>
    </row>
    <row r="395" spans="1:6" x14ac:dyDescent="0.25">
      <c r="A395" s="23">
        <v>393</v>
      </c>
      <c r="B395" s="22" t="s">
        <v>2075</v>
      </c>
      <c r="C395" s="22"/>
      <c r="D395" s="22"/>
      <c r="E395" s="22"/>
      <c r="F395" s="22"/>
    </row>
    <row r="396" spans="1:6" x14ac:dyDescent="0.25">
      <c r="A396" s="23">
        <v>394</v>
      </c>
      <c r="B396" s="22" t="s">
        <v>2079</v>
      </c>
      <c r="C396" s="22"/>
      <c r="D396" s="22"/>
      <c r="E396" s="22"/>
      <c r="F396" s="22"/>
    </row>
    <row r="397" spans="1:6" x14ac:dyDescent="0.25">
      <c r="A397" s="23">
        <v>395</v>
      </c>
      <c r="B397" s="22" t="s">
        <v>2083</v>
      </c>
      <c r="C397" s="22" t="s">
        <v>2084</v>
      </c>
      <c r="D397" s="22" t="s">
        <v>7711</v>
      </c>
      <c r="E397" s="22" t="s">
        <v>2086</v>
      </c>
      <c r="F397" s="22" t="s">
        <v>7712</v>
      </c>
    </row>
    <row r="398" spans="1:6" x14ac:dyDescent="0.25">
      <c r="A398" s="23">
        <v>396</v>
      </c>
      <c r="B398" s="22" t="s">
        <v>2091</v>
      </c>
      <c r="C398" s="22"/>
      <c r="D398" s="22"/>
      <c r="E398" s="22"/>
      <c r="F398" s="22"/>
    </row>
    <row r="399" spans="1:6" x14ac:dyDescent="0.25">
      <c r="A399" s="23">
        <v>397</v>
      </c>
      <c r="B399" s="22" t="s">
        <v>2095</v>
      </c>
      <c r="C399" s="22"/>
      <c r="D399" s="22"/>
      <c r="E399" s="22"/>
      <c r="F399" s="22"/>
    </row>
    <row r="400" spans="1:6" x14ac:dyDescent="0.25">
      <c r="A400" s="23">
        <v>398</v>
      </c>
      <c r="B400" s="22" t="s">
        <v>2099</v>
      </c>
      <c r="C400" s="22"/>
      <c r="D400" s="22"/>
      <c r="E400" s="22"/>
      <c r="F400" s="22"/>
    </row>
    <row r="401" spans="1:2" x14ac:dyDescent="0.25">
      <c r="A401" s="23">
        <v>399</v>
      </c>
      <c r="B401" s="22" t="s">
        <v>2103</v>
      </c>
    </row>
    <row r="402" spans="1:2" x14ac:dyDescent="0.25">
      <c r="A402" s="23">
        <v>400</v>
      </c>
      <c r="B402" s="22" t="s">
        <v>2107</v>
      </c>
    </row>
    <row r="403" spans="1:2" x14ac:dyDescent="0.25">
      <c r="A403" s="23">
        <v>401</v>
      </c>
      <c r="B403" s="22" t="s">
        <v>2110</v>
      </c>
    </row>
    <row r="404" spans="1:2" x14ac:dyDescent="0.25">
      <c r="A404" s="23">
        <v>402</v>
      </c>
      <c r="B404" s="22" t="s">
        <v>2113</v>
      </c>
    </row>
    <row r="405" spans="1:2" x14ac:dyDescent="0.25">
      <c r="A405" s="23">
        <v>403</v>
      </c>
      <c r="B405" s="22" t="s">
        <v>2116</v>
      </c>
    </row>
    <row r="406" spans="1:2" x14ac:dyDescent="0.25">
      <c r="A406" s="23">
        <v>404</v>
      </c>
      <c r="B406" s="22" t="s">
        <v>2119</v>
      </c>
    </row>
    <row r="407" spans="1:2" x14ac:dyDescent="0.25">
      <c r="A407" s="23">
        <v>405</v>
      </c>
      <c r="B407" s="22" t="s">
        <v>2122</v>
      </c>
    </row>
    <row r="408" spans="1:2" x14ac:dyDescent="0.25">
      <c r="A408" s="23">
        <v>406</v>
      </c>
      <c r="B408" s="22" t="s">
        <v>2125</v>
      </c>
    </row>
    <row r="409" spans="1:2" x14ac:dyDescent="0.25">
      <c r="A409" s="23">
        <v>407</v>
      </c>
      <c r="B409" s="22" t="s">
        <v>2128</v>
      </c>
    </row>
    <row r="410" spans="1:2" x14ac:dyDescent="0.25">
      <c r="A410" s="23">
        <v>408</v>
      </c>
      <c r="B410" s="22" t="s">
        <v>2131</v>
      </c>
    </row>
    <row r="411" spans="1:2" x14ac:dyDescent="0.25">
      <c r="A411" s="23">
        <v>409</v>
      </c>
      <c r="B411" s="22" t="s">
        <v>2134</v>
      </c>
    </row>
    <row r="412" spans="1:2" x14ac:dyDescent="0.25">
      <c r="A412" s="23">
        <v>410</v>
      </c>
      <c r="B412" s="22" t="s">
        <v>2138</v>
      </c>
    </row>
    <row r="413" spans="1:2" x14ac:dyDescent="0.25">
      <c r="A413" s="23">
        <v>411</v>
      </c>
      <c r="B413" s="22" t="s">
        <v>2141</v>
      </c>
    </row>
    <row r="414" spans="1:2" x14ac:dyDescent="0.25">
      <c r="A414" s="23">
        <v>412</v>
      </c>
      <c r="B414" s="22" t="s">
        <v>2144</v>
      </c>
    </row>
    <row r="415" spans="1:2" x14ac:dyDescent="0.25">
      <c r="A415" s="23">
        <v>413</v>
      </c>
      <c r="B415" s="22" t="s">
        <v>2147</v>
      </c>
    </row>
    <row r="416" spans="1:2" x14ac:dyDescent="0.25">
      <c r="A416" s="23">
        <v>414</v>
      </c>
      <c r="B416" s="22" t="s">
        <v>2150</v>
      </c>
    </row>
    <row r="417" spans="1:6" x14ac:dyDescent="0.25">
      <c r="A417" s="23">
        <v>415</v>
      </c>
      <c r="B417" s="22" t="s">
        <v>2153</v>
      </c>
      <c r="C417" s="22"/>
      <c r="D417" s="22"/>
      <c r="E417" s="22"/>
      <c r="F417" s="22"/>
    </row>
    <row r="418" spans="1:6" x14ac:dyDescent="0.25">
      <c r="A418" s="23">
        <v>416</v>
      </c>
      <c r="B418" s="22" t="s">
        <v>2157</v>
      </c>
      <c r="C418" s="22"/>
      <c r="D418" s="22"/>
      <c r="E418" s="22"/>
      <c r="F418" s="22"/>
    </row>
    <row r="419" spans="1:6" x14ac:dyDescent="0.25">
      <c r="A419" s="23">
        <v>417</v>
      </c>
      <c r="B419" s="22" t="s">
        <v>2161</v>
      </c>
      <c r="C419" s="22"/>
      <c r="D419" s="22"/>
      <c r="E419" s="22"/>
      <c r="F419" s="22"/>
    </row>
    <row r="420" spans="1:6" x14ac:dyDescent="0.25">
      <c r="A420" s="23">
        <v>418</v>
      </c>
      <c r="B420" s="22" t="s">
        <v>2166</v>
      </c>
      <c r="C420" s="22"/>
      <c r="D420" s="22"/>
      <c r="E420" s="22"/>
      <c r="F420" s="22"/>
    </row>
    <row r="421" spans="1:6" x14ac:dyDescent="0.25">
      <c r="A421" s="23">
        <v>419</v>
      </c>
      <c r="B421" s="22" t="s">
        <v>2171</v>
      </c>
      <c r="C421" s="22" t="s">
        <v>2172</v>
      </c>
      <c r="D421" s="22" t="s">
        <v>2173</v>
      </c>
      <c r="E421" s="22"/>
      <c r="F421" s="22"/>
    </row>
    <row r="422" spans="1:6" x14ac:dyDescent="0.25">
      <c r="A422" s="23">
        <v>420</v>
      </c>
      <c r="B422" s="22" t="s">
        <v>2177</v>
      </c>
      <c r="C422" s="22" t="s">
        <v>2178</v>
      </c>
      <c r="D422" s="22" t="s">
        <v>2179</v>
      </c>
      <c r="E422" s="22"/>
      <c r="F422" s="22"/>
    </row>
    <row r="423" spans="1:6" x14ac:dyDescent="0.25">
      <c r="A423" s="23">
        <v>421</v>
      </c>
      <c r="B423" s="22" t="s">
        <v>2183</v>
      </c>
      <c r="C423" s="22"/>
      <c r="D423" s="22"/>
      <c r="E423" s="22"/>
      <c r="F423" s="22"/>
    </row>
    <row r="424" spans="1:6" x14ac:dyDescent="0.25">
      <c r="A424" s="23">
        <v>422</v>
      </c>
      <c r="B424" s="22" t="s">
        <v>2187</v>
      </c>
      <c r="C424" s="22"/>
      <c r="D424" s="22"/>
      <c r="E424" s="22"/>
      <c r="F424" s="22"/>
    </row>
    <row r="425" spans="1:6" x14ac:dyDescent="0.25">
      <c r="A425" s="23">
        <v>423</v>
      </c>
      <c r="B425" s="22" t="s">
        <v>2190</v>
      </c>
      <c r="C425" s="22"/>
      <c r="D425" s="22"/>
      <c r="E425" s="22"/>
      <c r="F425" s="22"/>
    </row>
    <row r="426" spans="1:6" x14ac:dyDescent="0.25">
      <c r="A426" s="23">
        <v>424</v>
      </c>
      <c r="B426" s="22" t="s">
        <v>2194</v>
      </c>
      <c r="C426" s="22"/>
      <c r="D426" s="22"/>
      <c r="E426" s="22"/>
      <c r="F426" s="22"/>
    </row>
    <row r="427" spans="1:6" x14ac:dyDescent="0.25">
      <c r="A427" s="23">
        <v>425</v>
      </c>
      <c r="B427" s="22" t="s">
        <v>2199</v>
      </c>
      <c r="C427" s="22" t="s">
        <v>2200</v>
      </c>
      <c r="D427" s="22" t="s">
        <v>759</v>
      </c>
      <c r="E427" s="22" t="s">
        <v>2202</v>
      </c>
      <c r="F427" s="22" t="s">
        <v>7713</v>
      </c>
    </row>
    <row r="428" spans="1:6" x14ac:dyDescent="0.25">
      <c r="A428" s="23">
        <v>426</v>
      </c>
      <c r="B428" s="22" t="s">
        <v>2207</v>
      </c>
      <c r="C428" s="22"/>
      <c r="D428" s="22"/>
      <c r="E428" s="22"/>
      <c r="F428" s="22"/>
    </row>
    <row r="429" spans="1:6" x14ac:dyDescent="0.25">
      <c r="A429" s="23">
        <v>427</v>
      </c>
      <c r="B429" s="22" t="s">
        <v>2211</v>
      </c>
      <c r="C429" s="22"/>
      <c r="D429" s="22"/>
      <c r="E429" s="22"/>
      <c r="F429" s="22"/>
    </row>
    <row r="430" spans="1:6" x14ac:dyDescent="0.25">
      <c r="A430" s="23">
        <v>428</v>
      </c>
      <c r="B430" s="22" t="s">
        <v>2214</v>
      </c>
      <c r="C430" s="22"/>
      <c r="D430" s="22"/>
      <c r="E430" s="22"/>
      <c r="F430" s="22"/>
    </row>
    <row r="431" spans="1:6" x14ac:dyDescent="0.25">
      <c r="A431" s="23">
        <v>429</v>
      </c>
      <c r="B431" s="22" t="s">
        <v>2218</v>
      </c>
      <c r="C431" s="22"/>
      <c r="D431" s="22"/>
      <c r="E431" s="22"/>
      <c r="F431" s="22"/>
    </row>
    <row r="432" spans="1:6" x14ac:dyDescent="0.25">
      <c r="A432" s="23">
        <v>430</v>
      </c>
      <c r="B432" s="22" t="s">
        <v>2222</v>
      </c>
      <c r="C432" s="22"/>
      <c r="D432" s="22"/>
      <c r="E432" s="22"/>
      <c r="F432" s="22"/>
    </row>
    <row r="433" spans="1:2" x14ac:dyDescent="0.25">
      <c r="A433" s="23">
        <v>431</v>
      </c>
      <c r="B433" s="22" t="s">
        <v>2226</v>
      </c>
    </row>
    <row r="434" spans="1:2" x14ac:dyDescent="0.25">
      <c r="A434" s="23">
        <v>432</v>
      </c>
      <c r="B434" s="22" t="s">
        <v>2230</v>
      </c>
    </row>
    <row r="435" spans="1:2" x14ac:dyDescent="0.25">
      <c r="A435" s="23">
        <v>433</v>
      </c>
      <c r="B435" s="22" t="s">
        <v>2233</v>
      </c>
    </row>
    <row r="436" spans="1:2" x14ac:dyDescent="0.25">
      <c r="A436" s="23">
        <v>434</v>
      </c>
      <c r="B436" s="22" t="s">
        <v>2236</v>
      </c>
    </row>
    <row r="437" spans="1:2" x14ac:dyDescent="0.25">
      <c r="A437" s="23">
        <v>435</v>
      </c>
      <c r="B437" s="22" t="s">
        <v>2239</v>
      </c>
    </row>
    <row r="438" spans="1:2" x14ac:dyDescent="0.25">
      <c r="A438" s="23">
        <v>436</v>
      </c>
      <c r="B438" s="22" t="s">
        <v>2242</v>
      </c>
    </row>
    <row r="439" spans="1:2" x14ac:dyDescent="0.25">
      <c r="A439" s="23">
        <v>437</v>
      </c>
      <c r="B439" s="22" t="s">
        <v>2245</v>
      </c>
    </row>
    <row r="440" spans="1:2" x14ac:dyDescent="0.25">
      <c r="A440" s="23">
        <v>438</v>
      </c>
      <c r="B440" s="22" t="s">
        <v>2248</v>
      </c>
    </row>
    <row r="441" spans="1:2" x14ac:dyDescent="0.25">
      <c r="A441" s="23">
        <v>439</v>
      </c>
      <c r="B441" s="22" t="s">
        <v>2252</v>
      </c>
    </row>
    <row r="442" spans="1:2" x14ac:dyDescent="0.25">
      <c r="A442" s="23">
        <v>440</v>
      </c>
      <c r="B442" s="22" t="s">
        <v>2256</v>
      </c>
    </row>
    <row r="443" spans="1:2" x14ac:dyDescent="0.25">
      <c r="A443" s="23">
        <v>441</v>
      </c>
      <c r="B443" s="22" t="s">
        <v>2259</v>
      </c>
    </row>
    <row r="444" spans="1:2" x14ac:dyDescent="0.25">
      <c r="A444" s="23">
        <v>442</v>
      </c>
      <c r="B444" s="22" t="s">
        <v>2262</v>
      </c>
    </row>
    <row r="445" spans="1:2" x14ac:dyDescent="0.25">
      <c r="A445" s="23">
        <v>443</v>
      </c>
      <c r="B445" s="22" t="s">
        <v>2265</v>
      </c>
    </row>
    <row r="446" spans="1:2" x14ac:dyDescent="0.25">
      <c r="A446" s="23">
        <v>444</v>
      </c>
      <c r="B446" s="22" t="s">
        <v>2268</v>
      </c>
    </row>
    <row r="447" spans="1:2" x14ac:dyDescent="0.25">
      <c r="A447" s="23">
        <v>445</v>
      </c>
      <c r="B447" s="22" t="s">
        <v>2273</v>
      </c>
    </row>
    <row r="448" spans="1:2" x14ac:dyDescent="0.25">
      <c r="A448" s="23">
        <v>446</v>
      </c>
      <c r="B448" s="22" t="s">
        <v>2276</v>
      </c>
    </row>
    <row r="449" spans="1:6" x14ac:dyDescent="0.25">
      <c r="A449" s="23">
        <v>447</v>
      </c>
      <c r="B449" s="22" t="s">
        <v>2279</v>
      </c>
      <c r="C449" s="22"/>
      <c r="D449" s="22"/>
      <c r="E449" s="22"/>
      <c r="F449" s="22"/>
    </row>
    <row r="450" spans="1:6" x14ac:dyDescent="0.25">
      <c r="A450" s="23">
        <v>448</v>
      </c>
      <c r="B450" s="22" t="s">
        <v>2284</v>
      </c>
      <c r="C450" s="22"/>
      <c r="D450" s="22"/>
      <c r="E450" s="22"/>
      <c r="F450" s="22"/>
    </row>
    <row r="451" spans="1:6" x14ac:dyDescent="0.25">
      <c r="A451" s="23">
        <v>449</v>
      </c>
      <c r="B451" s="22" t="s">
        <v>2289</v>
      </c>
      <c r="C451" s="22" t="s">
        <v>2290</v>
      </c>
      <c r="D451" s="22" t="s">
        <v>7714</v>
      </c>
      <c r="E451" s="22" t="s">
        <v>2292</v>
      </c>
      <c r="F451" s="22" t="s">
        <v>7715</v>
      </c>
    </row>
    <row r="452" spans="1:6" x14ac:dyDescent="0.25">
      <c r="A452" s="23">
        <v>450</v>
      </c>
      <c r="B452" s="22" t="s">
        <v>2298</v>
      </c>
      <c r="C452" s="22" t="s">
        <v>2299</v>
      </c>
      <c r="D452" s="22" t="s">
        <v>2300</v>
      </c>
      <c r="E452" s="22"/>
      <c r="F452" s="22"/>
    </row>
    <row r="453" spans="1:6" x14ac:dyDescent="0.25">
      <c r="A453" s="23">
        <v>451</v>
      </c>
      <c r="B453" s="22" t="s">
        <v>2304</v>
      </c>
      <c r="C453" s="22"/>
      <c r="D453" s="22"/>
      <c r="E453" s="22"/>
      <c r="F453" s="22"/>
    </row>
    <row r="454" spans="1:6" x14ac:dyDescent="0.25">
      <c r="A454" s="23">
        <v>452</v>
      </c>
      <c r="B454" s="22" t="s">
        <v>2307</v>
      </c>
      <c r="C454" s="22"/>
      <c r="D454" s="22"/>
      <c r="E454" s="22"/>
      <c r="F454" s="22"/>
    </row>
    <row r="455" spans="1:6" x14ac:dyDescent="0.25">
      <c r="A455" s="23">
        <v>453</v>
      </c>
      <c r="B455" s="22" t="s">
        <v>2310</v>
      </c>
      <c r="C455" s="22"/>
      <c r="D455" s="22"/>
      <c r="E455" s="22"/>
      <c r="F455" s="22"/>
    </row>
    <row r="456" spans="1:6" x14ac:dyDescent="0.25">
      <c r="A456" s="23">
        <v>454</v>
      </c>
      <c r="B456" s="22" t="s">
        <v>2313</v>
      </c>
      <c r="C456" s="22"/>
      <c r="D456" s="22"/>
      <c r="E456" s="22"/>
      <c r="F456" s="22"/>
    </row>
    <row r="457" spans="1:6" x14ac:dyDescent="0.25">
      <c r="A457" s="23">
        <v>455</v>
      </c>
      <c r="B457" s="22" t="s">
        <v>2318</v>
      </c>
      <c r="C457" s="22"/>
      <c r="D457" s="22"/>
      <c r="E457" s="22"/>
      <c r="F457" s="22"/>
    </row>
    <row r="458" spans="1:6" x14ac:dyDescent="0.25">
      <c r="A458" s="23">
        <v>456</v>
      </c>
      <c r="B458" s="22" t="s">
        <v>2321</v>
      </c>
      <c r="C458" s="22"/>
      <c r="D458" s="22"/>
      <c r="E458" s="22"/>
      <c r="F458" s="22"/>
    </row>
    <row r="459" spans="1:6" x14ac:dyDescent="0.25">
      <c r="A459" s="23">
        <v>457</v>
      </c>
      <c r="B459" s="22" t="s">
        <v>2325</v>
      </c>
      <c r="C459" s="22"/>
      <c r="D459" s="22"/>
      <c r="E459" s="22"/>
      <c r="F459" s="22"/>
    </row>
    <row r="460" spans="1:6" x14ac:dyDescent="0.25">
      <c r="A460" s="23">
        <v>458</v>
      </c>
      <c r="B460" s="22" t="s">
        <v>2328</v>
      </c>
      <c r="C460" s="22"/>
      <c r="D460" s="22"/>
      <c r="E460" s="22"/>
      <c r="F460" s="22"/>
    </row>
    <row r="461" spans="1:6" x14ac:dyDescent="0.25">
      <c r="A461" s="23">
        <v>459</v>
      </c>
      <c r="B461" s="22" t="s">
        <v>2332</v>
      </c>
      <c r="C461" s="22"/>
      <c r="D461" s="22"/>
      <c r="E461" s="22"/>
      <c r="F461" s="22"/>
    </row>
    <row r="462" spans="1:6" x14ac:dyDescent="0.25">
      <c r="A462" s="23">
        <v>460</v>
      </c>
      <c r="B462" s="22" t="s">
        <v>2336</v>
      </c>
      <c r="C462" s="22"/>
      <c r="D462" s="22"/>
      <c r="E462" s="22"/>
      <c r="F462" s="22"/>
    </row>
    <row r="463" spans="1:6" x14ac:dyDescent="0.25">
      <c r="A463" s="23">
        <v>461</v>
      </c>
      <c r="B463" s="22" t="s">
        <v>2340</v>
      </c>
      <c r="C463" s="22"/>
      <c r="D463" s="22"/>
      <c r="E463" s="22"/>
      <c r="F463" s="22"/>
    </row>
    <row r="464" spans="1:6" x14ac:dyDescent="0.25">
      <c r="A464" s="23">
        <v>462</v>
      </c>
      <c r="B464" s="22" t="s">
        <v>2344</v>
      </c>
      <c r="C464" s="22"/>
      <c r="D464" s="22"/>
      <c r="E464" s="22"/>
      <c r="F464" s="22"/>
    </row>
    <row r="465" spans="1:2" x14ac:dyDescent="0.25">
      <c r="A465" s="23">
        <v>463</v>
      </c>
      <c r="B465" s="22" t="s">
        <v>2348</v>
      </c>
    </row>
    <row r="466" spans="1:2" x14ac:dyDescent="0.25">
      <c r="A466" s="23">
        <v>464</v>
      </c>
      <c r="B466" s="22" t="s">
        <v>2351</v>
      </c>
    </row>
    <row r="467" spans="1:2" x14ac:dyDescent="0.25">
      <c r="A467" s="23">
        <v>465</v>
      </c>
      <c r="B467" s="22" t="s">
        <v>2354</v>
      </c>
    </row>
    <row r="468" spans="1:2" x14ac:dyDescent="0.25">
      <c r="A468" s="23">
        <v>466</v>
      </c>
      <c r="B468" s="22" t="s">
        <v>2357</v>
      </c>
    </row>
    <row r="469" spans="1:2" x14ac:dyDescent="0.25">
      <c r="A469" s="23">
        <v>467</v>
      </c>
      <c r="B469" s="22" t="s">
        <v>2360</v>
      </c>
    </row>
    <row r="470" spans="1:2" x14ac:dyDescent="0.25">
      <c r="A470" s="23">
        <v>468</v>
      </c>
      <c r="B470" s="22" t="s">
        <v>2363</v>
      </c>
    </row>
    <row r="471" spans="1:2" x14ac:dyDescent="0.25">
      <c r="A471" s="23">
        <v>469</v>
      </c>
      <c r="B471" s="22" t="s">
        <v>2367</v>
      </c>
    </row>
    <row r="472" spans="1:2" x14ac:dyDescent="0.25">
      <c r="A472" s="23">
        <v>470</v>
      </c>
      <c r="B472" s="22" t="s">
        <v>2371</v>
      </c>
    </row>
    <row r="473" spans="1:2" x14ac:dyDescent="0.25">
      <c r="A473" s="23">
        <v>471</v>
      </c>
      <c r="B473" s="22" t="s">
        <v>2374</v>
      </c>
    </row>
    <row r="474" spans="1:2" x14ac:dyDescent="0.25">
      <c r="A474" s="23">
        <v>472</v>
      </c>
      <c r="B474" s="22" t="s">
        <v>2377</v>
      </c>
    </row>
    <row r="475" spans="1:2" x14ac:dyDescent="0.25">
      <c r="A475" s="23">
        <v>473</v>
      </c>
      <c r="B475" s="22" t="s">
        <v>2380</v>
      </c>
    </row>
    <row r="476" spans="1:2" x14ac:dyDescent="0.25">
      <c r="A476" s="23">
        <v>474</v>
      </c>
      <c r="B476" s="22" t="s">
        <v>2383</v>
      </c>
    </row>
    <row r="477" spans="1:2" x14ac:dyDescent="0.25">
      <c r="A477" s="23">
        <v>475</v>
      </c>
      <c r="B477" s="22" t="s">
        <v>2388</v>
      </c>
    </row>
    <row r="478" spans="1:2" x14ac:dyDescent="0.25">
      <c r="A478" s="23">
        <v>476</v>
      </c>
      <c r="B478" s="22" t="s">
        <v>2391</v>
      </c>
    </row>
    <row r="479" spans="1:2" x14ac:dyDescent="0.25">
      <c r="A479" s="23">
        <v>477</v>
      </c>
      <c r="B479" s="22" t="s">
        <v>2394</v>
      </c>
    </row>
    <row r="480" spans="1:2" x14ac:dyDescent="0.25">
      <c r="A480" s="23">
        <v>478</v>
      </c>
      <c r="B480" s="22" t="s">
        <v>2399</v>
      </c>
    </row>
    <row r="481" spans="1:6" x14ac:dyDescent="0.25">
      <c r="A481" s="23">
        <v>479</v>
      </c>
      <c r="B481" s="22" t="s">
        <v>2403</v>
      </c>
      <c r="C481" s="22" t="s">
        <v>2404</v>
      </c>
      <c r="D481" s="22" t="s">
        <v>7716</v>
      </c>
      <c r="E481" s="22" t="s">
        <v>2406</v>
      </c>
      <c r="F481" s="22" t="s">
        <v>7717</v>
      </c>
    </row>
    <row r="482" spans="1:6" x14ac:dyDescent="0.25">
      <c r="A482" s="23">
        <v>480</v>
      </c>
      <c r="B482" s="22" t="s">
        <v>2412</v>
      </c>
      <c r="C482" s="22" t="s">
        <v>2413</v>
      </c>
      <c r="D482" s="22" t="s">
        <v>7718</v>
      </c>
      <c r="E482" s="22" t="s">
        <v>2415</v>
      </c>
      <c r="F482" s="22" t="s">
        <v>7719</v>
      </c>
    </row>
    <row r="483" spans="1:6" x14ac:dyDescent="0.25">
      <c r="A483" s="23">
        <v>481</v>
      </c>
      <c r="B483" s="22" t="s">
        <v>2421</v>
      </c>
      <c r="C483" s="22"/>
      <c r="D483" s="22"/>
      <c r="E483" s="22"/>
      <c r="F483" s="22"/>
    </row>
    <row r="484" spans="1:6" x14ac:dyDescent="0.25">
      <c r="A484" s="23">
        <v>482</v>
      </c>
      <c r="B484" s="22" t="s">
        <v>2425</v>
      </c>
      <c r="C484" s="22"/>
      <c r="D484" s="22"/>
      <c r="E484" s="22"/>
      <c r="F484" s="22"/>
    </row>
    <row r="485" spans="1:6" x14ac:dyDescent="0.25">
      <c r="A485" s="23">
        <v>483</v>
      </c>
      <c r="B485" s="22" t="s">
        <v>2429</v>
      </c>
      <c r="C485" s="22"/>
      <c r="D485" s="22"/>
      <c r="E485" s="22"/>
      <c r="F485" s="22"/>
    </row>
    <row r="486" spans="1:6" x14ac:dyDescent="0.25">
      <c r="A486" s="23">
        <v>484</v>
      </c>
      <c r="B486" s="22" t="s">
        <v>2434</v>
      </c>
      <c r="C486" s="22"/>
      <c r="D486" s="22"/>
      <c r="E486" s="22"/>
      <c r="F486" s="22"/>
    </row>
    <row r="487" spans="1:6" x14ac:dyDescent="0.25">
      <c r="A487" s="23">
        <v>485</v>
      </c>
      <c r="B487" s="22" t="s">
        <v>2438</v>
      </c>
      <c r="C487" s="22"/>
      <c r="D487" s="22"/>
      <c r="E487" s="22"/>
      <c r="F487" s="22"/>
    </row>
    <row r="488" spans="1:6" x14ac:dyDescent="0.25">
      <c r="A488" s="23">
        <v>486</v>
      </c>
      <c r="B488" s="22" t="s">
        <v>2441</v>
      </c>
      <c r="C488" s="22"/>
      <c r="D488" s="22"/>
      <c r="E488" s="22"/>
      <c r="F488" s="22"/>
    </row>
    <row r="489" spans="1:6" x14ac:dyDescent="0.25">
      <c r="A489" s="23">
        <v>487</v>
      </c>
      <c r="B489" s="22" t="s">
        <v>2445</v>
      </c>
      <c r="C489" s="22"/>
      <c r="D489" s="22"/>
      <c r="E489" s="22"/>
      <c r="F489" s="22"/>
    </row>
    <row r="490" spans="1:6" x14ac:dyDescent="0.25">
      <c r="A490" s="23">
        <v>488</v>
      </c>
      <c r="B490" s="22" t="s">
        <v>2448</v>
      </c>
      <c r="C490" s="22"/>
      <c r="D490" s="22"/>
      <c r="E490" s="22"/>
      <c r="F490" s="22"/>
    </row>
    <row r="491" spans="1:6" x14ac:dyDescent="0.25">
      <c r="A491" s="23">
        <v>489</v>
      </c>
      <c r="B491" s="22" t="s">
        <v>2451</v>
      </c>
      <c r="C491" s="22"/>
      <c r="D491" s="22"/>
      <c r="E491" s="22"/>
      <c r="F491" s="22"/>
    </row>
    <row r="492" spans="1:6" x14ac:dyDescent="0.25">
      <c r="A492" s="23">
        <v>490</v>
      </c>
      <c r="B492" s="22" t="s">
        <v>2454</v>
      </c>
      <c r="C492" s="22"/>
      <c r="D492" s="22"/>
      <c r="E492" s="22"/>
      <c r="F492" s="22"/>
    </row>
    <row r="493" spans="1:6" x14ac:dyDescent="0.25">
      <c r="A493" s="23">
        <v>491</v>
      </c>
      <c r="B493" s="22" t="s">
        <v>2458</v>
      </c>
      <c r="C493" s="22"/>
      <c r="D493" s="22"/>
      <c r="E493" s="22"/>
      <c r="F493" s="22"/>
    </row>
    <row r="494" spans="1:6" x14ac:dyDescent="0.25">
      <c r="A494" s="23">
        <v>492</v>
      </c>
      <c r="B494" s="22" t="s">
        <v>2461</v>
      </c>
      <c r="C494" s="22"/>
      <c r="D494" s="22"/>
      <c r="E494" s="22"/>
      <c r="F494" s="22"/>
    </row>
    <row r="495" spans="1:6" x14ac:dyDescent="0.25">
      <c r="A495" s="23">
        <v>493</v>
      </c>
      <c r="B495" s="22" t="s">
        <v>2465</v>
      </c>
      <c r="C495" s="22"/>
      <c r="D495" s="22"/>
      <c r="E495" s="22"/>
      <c r="F495" s="22"/>
    </row>
    <row r="496" spans="1:6" x14ac:dyDescent="0.25">
      <c r="A496" s="23">
        <v>494</v>
      </c>
      <c r="B496" s="22" t="s">
        <v>2468</v>
      </c>
      <c r="C496" s="22"/>
      <c r="D496" s="22"/>
      <c r="E496" s="22"/>
      <c r="F496" s="22"/>
    </row>
    <row r="497" spans="1:6" x14ac:dyDescent="0.25">
      <c r="A497" s="23">
        <v>495</v>
      </c>
      <c r="B497" s="22" t="s">
        <v>2471</v>
      </c>
      <c r="C497" s="22"/>
      <c r="D497" s="22"/>
      <c r="E497" s="22"/>
      <c r="F497" s="22"/>
    </row>
    <row r="498" spans="1:6" x14ac:dyDescent="0.25">
      <c r="A498" s="23">
        <v>496</v>
      </c>
      <c r="B498" s="22" t="s">
        <v>2474</v>
      </c>
      <c r="C498" s="22"/>
      <c r="D498" s="22"/>
      <c r="E498" s="22"/>
      <c r="F498" s="22"/>
    </row>
    <row r="499" spans="1:6" x14ac:dyDescent="0.25">
      <c r="A499" s="23">
        <v>497</v>
      </c>
      <c r="B499" s="22" t="s">
        <v>2477</v>
      </c>
      <c r="C499" s="22"/>
      <c r="D499" s="22"/>
      <c r="E499" s="22"/>
      <c r="F499" s="22"/>
    </row>
    <row r="500" spans="1:6" x14ac:dyDescent="0.25">
      <c r="A500" s="23">
        <v>498</v>
      </c>
      <c r="B500" s="22" t="s">
        <v>2481</v>
      </c>
      <c r="C500" s="22"/>
      <c r="D500" s="22"/>
      <c r="E500" s="22"/>
      <c r="F500" s="22"/>
    </row>
    <row r="501" spans="1:6" x14ac:dyDescent="0.25">
      <c r="A501" s="23">
        <v>499</v>
      </c>
      <c r="B501" s="22" t="s">
        <v>2484</v>
      </c>
      <c r="C501" s="22"/>
      <c r="D501" s="22"/>
      <c r="E501" s="22"/>
      <c r="F501" s="22"/>
    </row>
    <row r="502" spans="1:6" x14ac:dyDescent="0.25">
      <c r="A502" s="23">
        <v>500</v>
      </c>
      <c r="B502" s="22" t="s">
        <v>2487</v>
      </c>
      <c r="C502" s="22"/>
      <c r="D502" s="22"/>
      <c r="E502" s="22"/>
      <c r="F502" s="22"/>
    </row>
    <row r="503" spans="1:6" x14ac:dyDescent="0.25">
      <c r="A503" s="23">
        <v>501</v>
      </c>
      <c r="B503" s="22" t="s">
        <v>2490</v>
      </c>
      <c r="C503" s="22"/>
      <c r="D503" s="22"/>
      <c r="E503" s="22"/>
      <c r="F503" s="22"/>
    </row>
    <row r="504" spans="1:6" x14ac:dyDescent="0.25">
      <c r="A504" s="23">
        <v>502</v>
      </c>
      <c r="B504" s="22" t="s">
        <v>2493</v>
      </c>
      <c r="C504" s="22"/>
      <c r="D504" s="22"/>
      <c r="E504" s="22"/>
      <c r="F504" s="22"/>
    </row>
    <row r="505" spans="1:6" x14ac:dyDescent="0.25">
      <c r="A505" s="23">
        <v>503</v>
      </c>
      <c r="B505" s="22" t="s">
        <v>2497</v>
      </c>
      <c r="C505" s="22"/>
      <c r="D505" s="22"/>
      <c r="E505" s="22"/>
      <c r="F505" s="22"/>
    </row>
    <row r="506" spans="1:6" x14ac:dyDescent="0.25">
      <c r="A506" s="23">
        <v>504</v>
      </c>
      <c r="B506" s="22" t="s">
        <v>2501</v>
      </c>
      <c r="C506" s="22"/>
      <c r="D506" s="22"/>
      <c r="E506" s="22"/>
      <c r="F506" s="22"/>
    </row>
    <row r="507" spans="1:6" x14ac:dyDescent="0.25">
      <c r="A507" s="23">
        <v>505</v>
      </c>
      <c r="B507" s="22" t="s">
        <v>2506</v>
      </c>
      <c r="C507" s="22"/>
      <c r="D507" s="22"/>
      <c r="E507" s="22"/>
      <c r="F507" s="22"/>
    </row>
    <row r="508" spans="1:6" x14ac:dyDescent="0.25">
      <c r="A508" s="23">
        <v>506</v>
      </c>
      <c r="B508" s="22" t="s">
        <v>2510</v>
      </c>
      <c r="C508" s="22"/>
      <c r="D508" s="22"/>
      <c r="E508" s="22"/>
      <c r="F508" s="22"/>
    </row>
    <row r="509" spans="1:6" x14ac:dyDescent="0.25">
      <c r="A509" s="23">
        <v>507</v>
      </c>
      <c r="B509" s="22" t="s">
        <v>2515</v>
      </c>
      <c r="C509" s="22"/>
      <c r="D509" s="22"/>
      <c r="E509" s="22"/>
      <c r="F509" s="22"/>
    </row>
    <row r="510" spans="1:6" x14ac:dyDescent="0.25">
      <c r="A510" s="23">
        <v>508</v>
      </c>
      <c r="B510" s="22" t="s">
        <v>2520</v>
      </c>
      <c r="C510" s="22"/>
      <c r="D510" s="22"/>
      <c r="E510" s="22"/>
      <c r="F510" s="22"/>
    </row>
    <row r="511" spans="1:6" x14ac:dyDescent="0.25">
      <c r="A511" s="23">
        <v>509</v>
      </c>
      <c r="B511" s="22" t="s">
        <v>2524</v>
      </c>
      <c r="C511" s="22" t="s">
        <v>2525</v>
      </c>
      <c r="D511" s="22" t="s">
        <v>2526</v>
      </c>
      <c r="E511" s="22"/>
      <c r="F511" s="22"/>
    </row>
    <row r="512" spans="1:6" x14ac:dyDescent="0.25">
      <c r="A512" s="23">
        <v>510</v>
      </c>
      <c r="B512" s="22" t="s">
        <v>2530</v>
      </c>
      <c r="C512" s="22" t="s">
        <v>2531</v>
      </c>
      <c r="D512" s="22" t="s">
        <v>7720</v>
      </c>
      <c r="E512" s="22" t="s">
        <v>2533</v>
      </c>
      <c r="F512" s="22" t="s">
        <v>7721</v>
      </c>
    </row>
    <row r="513" spans="1:2" x14ac:dyDescent="0.25">
      <c r="A513" s="23">
        <v>511</v>
      </c>
      <c r="B513" s="22" t="s">
        <v>2539</v>
      </c>
    </row>
    <row r="514" spans="1:2" x14ac:dyDescent="0.25">
      <c r="A514" s="23">
        <v>512</v>
      </c>
      <c r="B514" s="22" t="s">
        <v>2543</v>
      </c>
    </row>
    <row r="515" spans="1:2" x14ac:dyDescent="0.25">
      <c r="A515" s="23">
        <v>513</v>
      </c>
      <c r="B515" s="22" t="s">
        <v>2547</v>
      </c>
    </row>
    <row r="516" spans="1:2" x14ac:dyDescent="0.25">
      <c r="A516" s="23">
        <v>514</v>
      </c>
      <c r="B516" s="22" t="s">
        <v>2552</v>
      </c>
    </row>
    <row r="517" spans="1:2" x14ac:dyDescent="0.25">
      <c r="A517" s="23">
        <v>515</v>
      </c>
      <c r="B517" s="22" t="s">
        <v>2556</v>
      </c>
    </row>
    <row r="518" spans="1:2" x14ac:dyDescent="0.25">
      <c r="A518" s="23">
        <v>516</v>
      </c>
      <c r="B518" s="22" t="s">
        <v>2559</v>
      </c>
    </row>
    <row r="519" spans="1:2" x14ac:dyDescent="0.25">
      <c r="A519" s="23">
        <v>517</v>
      </c>
      <c r="B519" s="22" t="s">
        <v>2562</v>
      </c>
    </row>
    <row r="520" spans="1:2" x14ac:dyDescent="0.25">
      <c r="A520" s="23">
        <v>518</v>
      </c>
      <c r="B520" s="22" t="s">
        <v>2565</v>
      </c>
    </row>
    <row r="521" spans="1:2" x14ac:dyDescent="0.25">
      <c r="A521" s="23">
        <v>519</v>
      </c>
      <c r="B521" s="22" t="s">
        <v>2568</v>
      </c>
    </row>
    <row r="522" spans="1:2" x14ac:dyDescent="0.25">
      <c r="A522" s="23">
        <v>520</v>
      </c>
      <c r="B522" s="22" t="s">
        <v>2571</v>
      </c>
    </row>
    <row r="523" spans="1:2" x14ac:dyDescent="0.25">
      <c r="A523" s="23">
        <v>521</v>
      </c>
      <c r="B523" s="22" t="s">
        <v>2575</v>
      </c>
    </row>
    <row r="524" spans="1:2" x14ac:dyDescent="0.25">
      <c r="A524" s="23">
        <v>522</v>
      </c>
      <c r="B524" s="22" t="s">
        <v>2578</v>
      </c>
    </row>
    <row r="525" spans="1:2" x14ac:dyDescent="0.25">
      <c r="A525" s="23">
        <v>523</v>
      </c>
      <c r="B525" s="22" t="s">
        <v>2581</v>
      </c>
    </row>
    <row r="526" spans="1:2" x14ac:dyDescent="0.25">
      <c r="A526" s="23">
        <v>524</v>
      </c>
      <c r="B526" s="22" t="s">
        <v>2584</v>
      </c>
    </row>
    <row r="527" spans="1:2" x14ac:dyDescent="0.25">
      <c r="A527" s="23">
        <v>525</v>
      </c>
      <c r="B527" s="22" t="s">
        <v>2587</v>
      </c>
    </row>
    <row r="528" spans="1:2" x14ac:dyDescent="0.25">
      <c r="A528" s="23">
        <v>526</v>
      </c>
      <c r="B528" s="22" t="s">
        <v>2590</v>
      </c>
    </row>
    <row r="529" spans="1:6" x14ac:dyDescent="0.25">
      <c r="A529" s="23">
        <v>527</v>
      </c>
      <c r="B529" s="22" t="s">
        <v>2593</v>
      </c>
      <c r="C529" s="22"/>
      <c r="D529" s="22"/>
      <c r="E529" s="22"/>
      <c r="F529" s="22"/>
    </row>
    <row r="530" spans="1:6" x14ac:dyDescent="0.25">
      <c r="A530" s="23">
        <v>528</v>
      </c>
      <c r="B530" s="22" t="s">
        <v>2597</v>
      </c>
      <c r="C530" s="22"/>
      <c r="D530" s="22"/>
      <c r="E530" s="22"/>
      <c r="F530" s="22"/>
    </row>
    <row r="531" spans="1:6" x14ac:dyDescent="0.25">
      <c r="A531" s="23">
        <v>529</v>
      </c>
      <c r="B531" s="22" t="s">
        <v>2600</v>
      </c>
      <c r="C531" s="22" t="s">
        <v>2601</v>
      </c>
      <c r="D531" s="22" t="s">
        <v>2479</v>
      </c>
      <c r="E531" s="22" t="s">
        <v>2603</v>
      </c>
      <c r="F531" s="22" t="s">
        <v>7722</v>
      </c>
    </row>
    <row r="532" spans="1:6" x14ac:dyDescent="0.25">
      <c r="A532" s="23">
        <v>530</v>
      </c>
      <c r="B532" s="22" t="s">
        <v>2608</v>
      </c>
      <c r="C532" s="22"/>
      <c r="D532" s="22"/>
      <c r="E532" s="22"/>
      <c r="F532" s="22"/>
    </row>
    <row r="533" spans="1:6" x14ac:dyDescent="0.25">
      <c r="A533" s="23">
        <v>531</v>
      </c>
      <c r="B533" s="22" t="s">
        <v>2611</v>
      </c>
      <c r="C533" s="22"/>
      <c r="D533" s="22"/>
      <c r="E533" s="22"/>
      <c r="F533" s="22"/>
    </row>
    <row r="534" spans="1:6" x14ac:dyDescent="0.25">
      <c r="A534" s="23">
        <v>532</v>
      </c>
      <c r="B534" s="22" t="s">
        <v>2614</v>
      </c>
      <c r="C534" s="22"/>
      <c r="D534" s="22"/>
      <c r="E534" s="22"/>
      <c r="F534" s="22"/>
    </row>
    <row r="535" spans="1:6" x14ac:dyDescent="0.25">
      <c r="A535" s="23">
        <v>533</v>
      </c>
      <c r="B535" s="22" t="s">
        <v>2617</v>
      </c>
      <c r="C535" s="22"/>
      <c r="D535" s="22"/>
      <c r="E535" s="22"/>
      <c r="F535" s="22"/>
    </row>
    <row r="536" spans="1:6" x14ac:dyDescent="0.25">
      <c r="A536" s="23">
        <v>534</v>
      </c>
      <c r="B536" s="22" t="s">
        <v>2620</v>
      </c>
      <c r="C536" s="22"/>
      <c r="D536" s="22"/>
      <c r="E536" s="22"/>
      <c r="F536" s="22"/>
    </row>
    <row r="537" spans="1:6" x14ac:dyDescent="0.25">
      <c r="A537" s="23">
        <v>535</v>
      </c>
      <c r="B537" s="22" t="s">
        <v>2625</v>
      </c>
      <c r="C537" s="22"/>
      <c r="D537" s="22"/>
      <c r="E537" s="22"/>
      <c r="F537" s="22"/>
    </row>
    <row r="538" spans="1:6" x14ac:dyDescent="0.25">
      <c r="A538" s="23">
        <v>536</v>
      </c>
      <c r="B538" s="22" t="s">
        <v>2629</v>
      </c>
      <c r="C538" s="22"/>
      <c r="D538" s="22"/>
      <c r="E538" s="22"/>
      <c r="F538" s="22"/>
    </row>
    <row r="539" spans="1:6" x14ac:dyDescent="0.25">
      <c r="A539" s="23">
        <v>537</v>
      </c>
      <c r="B539" s="22" t="s">
        <v>2634</v>
      </c>
      <c r="C539" s="22"/>
      <c r="D539" s="22"/>
      <c r="E539" s="22"/>
      <c r="F539" s="22"/>
    </row>
    <row r="540" spans="1:6" x14ac:dyDescent="0.25">
      <c r="A540" s="23">
        <v>538</v>
      </c>
      <c r="B540" s="22" t="s">
        <v>2637</v>
      </c>
      <c r="C540" s="22"/>
      <c r="D540" s="22"/>
      <c r="E540" s="22"/>
      <c r="F540" s="22"/>
    </row>
    <row r="541" spans="1:6" x14ac:dyDescent="0.25">
      <c r="A541" s="23">
        <v>539</v>
      </c>
      <c r="B541" s="22" t="s">
        <v>2640</v>
      </c>
      <c r="C541" s="22" t="s">
        <v>2641</v>
      </c>
      <c r="D541" s="22" t="s">
        <v>2642</v>
      </c>
      <c r="E541" s="22"/>
      <c r="F541" s="22"/>
    </row>
    <row r="542" spans="1:6" x14ac:dyDescent="0.25">
      <c r="A542" s="23">
        <v>540</v>
      </c>
      <c r="B542" s="22" t="s">
        <v>2646</v>
      </c>
      <c r="C542" s="22" t="s">
        <v>2647</v>
      </c>
      <c r="D542" s="22" t="s">
        <v>2648</v>
      </c>
      <c r="E542" s="22"/>
      <c r="F542" s="22"/>
    </row>
    <row r="543" spans="1:6" x14ac:dyDescent="0.25">
      <c r="A543" s="23">
        <v>541</v>
      </c>
      <c r="B543" s="22" t="s">
        <v>2652</v>
      </c>
      <c r="C543" s="22"/>
      <c r="D543" s="22"/>
      <c r="E543" s="22"/>
      <c r="F543" s="22"/>
    </row>
    <row r="544" spans="1:6" x14ac:dyDescent="0.25">
      <c r="A544" s="23">
        <v>542</v>
      </c>
      <c r="B544" s="22" t="s">
        <v>2657</v>
      </c>
      <c r="C544" s="22" t="s">
        <v>2658</v>
      </c>
      <c r="D544" s="22" t="s">
        <v>7723</v>
      </c>
      <c r="E544" s="22" t="s">
        <v>2660</v>
      </c>
      <c r="F544" s="22" t="s">
        <v>7724</v>
      </c>
    </row>
    <row r="545" spans="1:6" x14ac:dyDescent="0.25">
      <c r="A545" s="23">
        <v>543</v>
      </c>
      <c r="B545" s="22" t="s">
        <v>2666</v>
      </c>
      <c r="C545" s="22"/>
      <c r="D545" s="22"/>
      <c r="E545" s="22"/>
      <c r="F545" s="22"/>
    </row>
    <row r="546" spans="1:6" x14ac:dyDescent="0.25">
      <c r="A546" s="23">
        <v>544</v>
      </c>
      <c r="B546" s="22" t="s">
        <v>2670</v>
      </c>
      <c r="C546" s="22" t="s">
        <v>2671</v>
      </c>
      <c r="D546" s="22" t="s">
        <v>2672</v>
      </c>
      <c r="E546" s="22"/>
      <c r="F546" s="22"/>
    </row>
    <row r="547" spans="1:6" x14ac:dyDescent="0.25">
      <c r="A547" s="23">
        <v>545</v>
      </c>
      <c r="B547" s="22" t="s">
        <v>2676</v>
      </c>
      <c r="C547" s="22" t="s">
        <v>2677</v>
      </c>
      <c r="D547" s="22" t="s">
        <v>3779</v>
      </c>
      <c r="E547" s="22" t="s">
        <v>2679</v>
      </c>
      <c r="F547" s="22" t="s">
        <v>7725</v>
      </c>
    </row>
    <row r="548" spans="1:6" x14ac:dyDescent="0.25">
      <c r="A548" s="23">
        <v>546</v>
      </c>
      <c r="B548" s="22" t="s">
        <v>2683</v>
      </c>
      <c r="C548" s="22"/>
      <c r="D548" s="22"/>
      <c r="E548" s="22"/>
      <c r="F548" s="22"/>
    </row>
    <row r="549" spans="1:6" x14ac:dyDescent="0.25">
      <c r="A549" s="23">
        <v>547</v>
      </c>
      <c r="B549" s="22" t="s">
        <v>2686</v>
      </c>
      <c r="C549" s="22"/>
      <c r="D549" s="22"/>
      <c r="E549" s="22"/>
      <c r="F549" s="22"/>
    </row>
    <row r="550" spans="1:6" x14ac:dyDescent="0.25">
      <c r="A550" s="23">
        <v>548</v>
      </c>
      <c r="B550" s="22" t="s">
        <v>2690</v>
      </c>
      <c r="C550" s="22"/>
      <c r="D550" s="22"/>
      <c r="E550" s="22"/>
      <c r="F550" s="22"/>
    </row>
    <row r="551" spans="1:6" x14ac:dyDescent="0.25">
      <c r="A551" s="23">
        <v>549</v>
      </c>
      <c r="B551" s="22" t="s">
        <v>2693</v>
      </c>
      <c r="C551" s="22"/>
      <c r="D551" s="22"/>
      <c r="E551" s="22"/>
      <c r="F551" s="22"/>
    </row>
    <row r="552" spans="1:6" x14ac:dyDescent="0.25">
      <c r="A552" s="23">
        <v>550</v>
      </c>
      <c r="B552" s="22" t="s">
        <v>2696</v>
      </c>
      <c r="C552" s="22"/>
      <c r="D552" s="22"/>
      <c r="E552" s="22"/>
      <c r="F552" s="22"/>
    </row>
    <row r="553" spans="1:6" x14ac:dyDescent="0.25">
      <c r="A553" s="23">
        <v>551</v>
      </c>
      <c r="B553" s="22" t="s">
        <v>2699</v>
      </c>
      <c r="C553" s="22" t="s">
        <v>2700</v>
      </c>
      <c r="D553" s="22" t="s">
        <v>7726</v>
      </c>
      <c r="E553" s="22" t="s">
        <v>2702</v>
      </c>
      <c r="F553" s="22" t="s">
        <v>7727</v>
      </c>
    </row>
    <row r="554" spans="1:6" x14ac:dyDescent="0.25">
      <c r="A554" s="23">
        <v>552</v>
      </c>
      <c r="B554" s="22" t="s">
        <v>2706</v>
      </c>
      <c r="C554" s="22" t="s">
        <v>2707</v>
      </c>
      <c r="D554" s="22" t="s">
        <v>7728</v>
      </c>
      <c r="E554" s="22" t="s">
        <v>2709</v>
      </c>
      <c r="F554" s="22" t="s">
        <v>7729</v>
      </c>
    </row>
    <row r="555" spans="1:6" x14ac:dyDescent="0.25">
      <c r="A555" s="23">
        <v>553</v>
      </c>
      <c r="B555" s="22" t="s">
        <v>2713</v>
      </c>
      <c r="C555" s="22"/>
      <c r="D555" s="22"/>
      <c r="E555" s="22"/>
      <c r="F555" s="22"/>
    </row>
    <row r="556" spans="1:6" x14ac:dyDescent="0.25">
      <c r="A556" s="23">
        <v>554</v>
      </c>
      <c r="B556" s="22" t="s">
        <v>2716</v>
      </c>
      <c r="C556" s="22"/>
      <c r="D556" s="22"/>
      <c r="E556" s="22"/>
      <c r="F556" s="22"/>
    </row>
    <row r="557" spans="1:6" x14ac:dyDescent="0.25">
      <c r="A557" s="23">
        <v>555</v>
      </c>
      <c r="B557" s="22" t="s">
        <v>2720</v>
      </c>
      <c r="C557" s="22"/>
      <c r="D557" s="22"/>
      <c r="E557" s="22"/>
      <c r="F557" s="22"/>
    </row>
    <row r="558" spans="1:6" x14ac:dyDescent="0.25">
      <c r="A558" s="23">
        <v>556</v>
      </c>
      <c r="B558" s="22" t="s">
        <v>2724</v>
      </c>
      <c r="C558" s="22"/>
      <c r="D558" s="22"/>
      <c r="E558" s="22"/>
      <c r="F558" s="22"/>
    </row>
    <row r="559" spans="1:6" x14ac:dyDescent="0.25">
      <c r="A559" s="23">
        <v>557</v>
      </c>
      <c r="B559" s="22" t="s">
        <v>2727</v>
      </c>
      <c r="C559" s="22" t="s">
        <v>2728</v>
      </c>
      <c r="D559" s="22" t="s">
        <v>7730</v>
      </c>
      <c r="E559" s="22" t="s">
        <v>2730</v>
      </c>
      <c r="F559" s="22" t="s">
        <v>7731</v>
      </c>
    </row>
    <row r="560" spans="1:6" x14ac:dyDescent="0.25">
      <c r="A560" s="23">
        <v>558</v>
      </c>
      <c r="B560" s="22" t="s">
        <v>2734</v>
      </c>
      <c r="C560" s="22" t="s">
        <v>2735</v>
      </c>
      <c r="D560" s="22" t="s">
        <v>7732</v>
      </c>
      <c r="E560" s="22" t="s">
        <v>2737</v>
      </c>
      <c r="F560" s="22" t="s">
        <v>7733</v>
      </c>
    </row>
    <row r="561" spans="1:6" x14ac:dyDescent="0.25">
      <c r="A561" s="23">
        <v>559</v>
      </c>
      <c r="B561" s="22" t="s">
        <v>2741</v>
      </c>
      <c r="C561" s="22" t="s">
        <v>2742</v>
      </c>
      <c r="D561" s="22" t="s">
        <v>2595</v>
      </c>
      <c r="E561" s="22" t="s">
        <v>2744</v>
      </c>
      <c r="F561" s="22" t="s">
        <v>7734</v>
      </c>
    </row>
    <row r="562" spans="1:6" x14ac:dyDescent="0.25">
      <c r="A562" s="23">
        <v>560</v>
      </c>
      <c r="B562" s="22" t="s">
        <v>2749</v>
      </c>
      <c r="C562" s="22"/>
      <c r="D562" s="22"/>
      <c r="E562" s="22"/>
      <c r="F562" s="22"/>
    </row>
    <row r="563" spans="1:6" x14ac:dyDescent="0.25">
      <c r="A563" s="23">
        <v>561</v>
      </c>
      <c r="B563" s="22" t="s">
        <v>2753</v>
      </c>
      <c r="C563" s="22"/>
      <c r="D563" s="22"/>
      <c r="E563" s="22"/>
      <c r="F563" s="22"/>
    </row>
    <row r="564" spans="1:6" x14ac:dyDescent="0.25">
      <c r="A564" s="23">
        <v>562</v>
      </c>
      <c r="B564" s="22" t="s">
        <v>2756</v>
      </c>
      <c r="C564" s="22"/>
      <c r="D564" s="22"/>
      <c r="E564" s="22"/>
      <c r="F564" s="22"/>
    </row>
    <row r="565" spans="1:6" x14ac:dyDescent="0.25">
      <c r="A565" s="23">
        <v>563</v>
      </c>
      <c r="B565" s="22" t="s">
        <v>2759</v>
      </c>
      <c r="C565" s="22"/>
      <c r="D565" s="22"/>
      <c r="E565" s="22"/>
      <c r="F565" s="22"/>
    </row>
    <row r="566" spans="1:6" x14ac:dyDescent="0.25">
      <c r="A566" s="23">
        <v>564</v>
      </c>
      <c r="B566" s="22" t="s">
        <v>2762</v>
      </c>
      <c r="C566" s="22"/>
      <c r="D566" s="22"/>
      <c r="E566" s="22"/>
      <c r="F566" s="22"/>
    </row>
    <row r="567" spans="1:6" x14ac:dyDescent="0.25">
      <c r="A567" s="23">
        <v>565</v>
      </c>
      <c r="B567" s="22" t="s">
        <v>2766</v>
      </c>
      <c r="C567" s="22" t="s">
        <v>2767</v>
      </c>
      <c r="D567" s="22" t="s">
        <v>7735</v>
      </c>
      <c r="E567" s="22" t="s">
        <v>2769</v>
      </c>
      <c r="F567" s="22" t="s">
        <v>7736</v>
      </c>
    </row>
    <row r="568" spans="1:6" x14ac:dyDescent="0.25">
      <c r="A568" s="23">
        <v>566</v>
      </c>
      <c r="B568" s="22" t="s">
        <v>2775</v>
      </c>
      <c r="C568" s="22" t="s">
        <v>2776</v>
      </c>
      <c r="D568" s="22" t="s">
        <v>2777</v>
      </c>
      <c r="E568" s="22"/>
      <c r="F568" s="22"/>
    </row>
    <row r="569" spans="1:6" x14ac:dyDescent="0.25">
      <c r="A569" s="23">
        <v>567</v>
      </c>
      <c r="B569" s="22" t="s">
        <v>2781</v>
      </c>
      <c r="C569" s="22"/>
      <c r="D569" s="22"/>
      <c r="E569" s="22"/>
      <c r="F569" s="22"/>
    </row>
    <row r="570" spans="1:6" x14ac:dyDescent="0.25">
      <c r="A570" s="23">
        <v>568</v>
      </c>
      <c r="B570" s="22" t="s">
        <v>2784</v>
      </c>
      <c r="C570" s="22"/>
      <c r="D570" s="22"/>
      <c r="E570" s="22"/>
      <c r="F570" s="22"/>
    </row>
    <row r="571" spans="1:6" x14ac:dyDescent="0.25">
      <c r="A571" s="23">
        <v>569</v>
      </c>
      <c r="B571" s="22" t="s">
        <v>2787</v>
      </c>
      <c r="C571" s="22" t="s">
        <v>2788</v>
      </c>
      <c r="D571" s="22" t="s">
        <v>7737</v>
      </c>
      <c r="E571" s="22" t="s">
        <v>2790</v>
      </c>
      <c r="F571" s="22" t="s">
        <v>7738</v>
      </c>
    </row>
    <row r="572" spans="1:6" x14ac:dyDescent="0.25">
      <c r="A572" s="23">
        <v>570</v>
      </c>
      <c r="B572" s="22" t="s">
        <v>2796</v>
      </c>
      <c r="C572" s="22" t="s">
        <v>2797</v>
      </c>
      <c r="D572" s="22" t="s">
        <v>2798</v>
      </c>
      <c r="E572" s="22"/>
      <c r="F572" s="22"/>
    </row>
    <row r="573" spans="1:6" x14ac:dyDescent="0.25">
      <c r="A573" s="23">
        <v>571</v>
      </c>
      <c r="B573" s="22" t="s">
        <v>2802</v>
      </c>
      <c r="C573" s="22"/>
      <c r="D573" s="22"/>
      <c r="E573" s="22"/>
      <c r="F573" s="22"/>
    </row>
    <row r="574" spans="1:6" x14ac:dyDescent="0.25">
      <c r="A574" s="23">
        <v>572</v>
      </c>
      <c r="B574" s="22" t="s">
        <v>2807</v>
      </c>
      <c r="C574" s="22" t="s">
        <v>2808</v>
      </c>
      <c r="D574" s="22" t="s">
        <v>7739</v>
      </c>
      <c r="E574" s="22" t="s">
        <v>2810</v>
      </c>
      <c r="F574" s="22" t="s">
        <v>7740</v>
      </c>
    </row>
    <row r="575" spans="1:6" x14ac:dyDescent="0.25">
      <c r="A575" s="23">
        <v>573</v>
      </c>
      <c r="B575" s="22" t="s">
        <v>2816</v>
      </c>
      <c r="C575" s="22"/>
      <c r="D575" s="22"/>
      <c r="E575" s="22"/>
      <c r="F575" s="22"/>
    </row>
    <row r="576" spans="1:6" x14ac:dyDescent="0.25">
      <c r="A576" s="23">
        <v>574</v>
      </c>
      <c r="B576" s="22" t="s">
        <v>2820</v>
      </c>
      <c r="C576" s="22" t="s">
        <v>2821</v>
      </c>
      <c r="D576" s="22" t="s">
        <v>2822</v>
      </c>
      <c r="E576" s="22"/>
      <c r="F576" s="22"/>
    </row>
    <row r="577" spans="1:6" x14ac:dyDescent="0.25">
      <c r="A577" s="23">
        <v>575</v>
      </c>
      <c r="B577" s="22" t="s">
        <v>2826</v>
      </c>
      <c r="C577" s="22"/>
      <c r="D577" s="22"/>
      <c r="E577" s="22"/>
      <c r="F577" s="22"/>
    </row>
    <row r="578" spans="1:6" x14ac:dyDescent="0.25">
      <c r="A578" s="23">
        <v>576</v>
      </c>
      <c r="B578" s="22" t="s">
        <v>2829</v>
      </c>
      <c r="C578" s="22"/>
      <c r="D578" s="22"/>
      <c r="E578" s="22"/>
      <c r="F578" s="22"/>
    </row>
    <row r="579" spans="1:6" x14ac:dyDescent="0.25">
      <c r="A579" s="23">
        <v>577</v>
      </c>
      <c r="B579" s="22" t="s">
        <v>2832</v>
      </c>
      <c r="C579" s="22"/>
      <c r="D579" s="22"/>
      <c r="E579" s="22"/>
      <c r="F579" s="22"/>
    </row>
    <row r="580" spans="1:6" x14ac:dyDescent="0.25">
      <c r="A580" s="23">
        <v>578</v>
      </c>
      <c r="B580" s="22" t="s">
        <v>2840</v>
      </c>
      <c r="C580" s="22"/>
      <c r="D580" s="22"/>
      <c r="E580" s="22"/>
      <c r="F580" s="22"/>
    </row>
    <row r="581" spans="1:6" x14ac:dyDescent="0.25">
      <c r="A581" s="23">
        <v>579</v>
      </c>
      <c r="B581" s="22" t="s">
        <v>2844</v>
      </c>
      <c r="C581" s="22"/>
      <c r="D581" s="22"/>
      <c r="E581" s="22"/>
      <c r="F581" s="22"/>
    </row>
    <row r="582" spans="1:6" x14ac:dyDescent="0.25">
      <c r="A582" s="23">
        <v>580</v>
      </c>
      <c r="B582" s="22" t="s">
        <v>2847</v>
      </c>
      <c r="C582" s="22"/>
      <c r="D582" s="22"/>
      <c r="E582" s="22"/>
      <c r="F582" s="22"/>
    </row>
    <row r="583" spans="1:6" x14ac:dyDescent="0.25">
      <c r="A583" s="23">
        <v>581</v>
      </c>
      <c r="B583" s="22" t="s">
        <v>2850</v>
      </c>
      <c r="C583" s="22" t="s">
        <v>2851</v>
      </c>
      <c r="D583" s="22" t="s">
        <v>3476</v>
      </c>
      <c r="E583" s="22" t="s">
        <v>2853</v>
      </c>
      <c r="F583" s="22" t="s">
        <v>7741</v>
      </c>
    </row>
    <row r="584" spans="1:6" x14ac:dyDescent="0.25">
      <c r="A584" s="23">
        <v>582</v>
      </c>
      <c r="B584" s="22" t="s">
        <v>2857</v>
      </c>
      <c r="C584" s="22" t="s">
        <v>2858</v>
      </c>
      <c r="D584" s="22" t="s">
        <v>3923</v>
      </c>
      <c r="E584" s="22" t="s">
        <v>2860</v>
      </c>
      <c r="F584" s="22" t="s">
        <v>7742</v>
      </c>
    </row>
    <row r="585" spans="1:6" x14ac:dyDescent="0.25">
      <c r="A585" s="23">
        <v>583</v>
      </c>
      <c r="B585" s="22" t="s">
        <v>2864</v>
      </c>
      <c r="C585" s="22"/>
      <c r="D585" s="22"/>
      <c r="E585" s="22"/>
      <c r="F585" s="22"/>
    </row>
    <row r="586" spans="1:6" x14ac:dyDescent="0.25">
      <c r="A586" s="23">
        <v>584</v>
      </c>
      <c r="B586" s="22" t="s">
        <v>2867</v>
      </c>
      <c r="C586" s="22"/>
      <c r="D586" s="22"/>
      <c r="E586" s="22"/>
      <c r="F586" s="22"/>
    </row>
    <row r="587" spans="1:6" x14ac:dyDescent="0.25">
      <c r="A587" s="23">
        <v>585</v>
      </c>
      <c r="B587" s="22" t="s">
        <v>2871</v>
      </c>
      <c r="C587" s="22"/>
      <c r="D587" s="22"/>
      <c r="E587" s="22"/>
      <c r="F587" s="22"/>
    </row>
    <row r="588" spans="1:6" x14ac:dyDescent="0.25">
      <c r="A588" s="23">
        <v>586</v>
      </c>
      <c r="B588" s="22" t="s">
        <v>2875</v>
      </c>
      <c r="C588" s="22"/>
      <c r="D588" s="22"/>
      <c r="E588" s="22"/>
      <c r="F588" s="22"/>
    </row>
    <row r="589" spans="1:6" x14ac:dyDescent="0.25">
      <c r="A589" s="23">
        <v>587</v>
      </c>
      <c r="B589" s="22" t="s">
        <v>2878</v>
      </c>
      <c r="C589" s="22" t="s">
        <v>2879</v>
      </c>
      <c r="D589" s="22" t="s">
        <v>2330</v>
      </c>
      <c r="E589" s="22" t="s">
        <v>2881</v>
      </c>
      <c r="F589" s="22" t="s">
        <v>7743</v>
      </c>
    </row>
    <row r="590" spans="1:6" x14ac:dyDescent="0.25">
      <c r="A590" s="23">
        <v>588</v>
      </c>
      <c r="B590" s="22" t="s">
        <v>2885</v>
      </c>
      <c r="C590" s="22" t="s">
        <v>2886</v>
      </c>
      <c r="D590" s="22" t="s">
        <v>2216</v>
      </c>
      <c r="E590" s="22" t="s">
        <v>2888</v>
      </c>
      <c r="F590" s="22" t="s">
        <v>7744</v>
      </c>
    </row>
    <row r="591" spans="1:6" x14ac:dyDescent="0.25">
      <c r="A591" s="23">
        <v>589</v>
      </c>
      <c r="B591" s="22" t="s">
        <v>2892</v>
      </c>
      <c r="C591" s="22"/>
      <c r="D591" s="22"/>
      <c r="E591" s="22"/>
      <c r="F591" s="22"/>
    </row>
    <row r="592" spans="1:6" x14ac:dyDescent="0.25">
      <c r="A592" s="23">
        <v>590</v>
      </c>
      <c r="B592" s="22" t="s">
        <v>2895</v>
      </c>
      <c r="C592" s="22"/>
      <c r="D592" s="22"/>
      <c r="E592" s="22"/>
      <c r="F592" s="22"/>
    </row>
    <row r="593" spans="1:6" x14ac:dyDescent="0.25">
      <c r="A593" s="23">
        <v>591</v>
      </c>
      <c r="B593" s="22" t="s">
        <v>2899</v>
      </c>
      <c r="C593" s="22"/>
      <c r="D593" s="22"/>
      <c r="E593" s="22"/>
      <c r="F593" s="22"/>
    </row>
    <row r="594" spans="1:6" x14ac:dyDescent="0.25">
      <c r="A594" s="23">
        <v>592</v>
      </c>
      <c r="B594" s="22" t="s">
        <v>2902</v>
      </c>
      <c r="C594" s="22"/>
      <c r="D594" s="22"/>
      <c r="E594" s="22"/>
      <c r="F594" s="22"/>
    </row>
    <row r="595" spans="1:6" x14ac:dyDescent="0.25">
      <c r="A595" s="23">
        <v>593</v>
      </c>
      <c r="B595" s="22" t="s">
        <v>2906</v>
      </c>
      <c r="C595" s="22"/>
      <c r="D595" s="22"/>
      <c r="E595" s="22"/>
      <c r="F595" s="22"/>
    </row>
    <row r="596" spans="1:6" x14ac:dyDescent="0.25">
      <c r="A596" s="23">
        <v>594</v>
      </c>
      <c r="B596" s="22" t="s">
        <v>2910</v>
      </c>
      <c r="C596" s="22" t="s">
        <v>2911</v>
      </c>
      <c r="D596" s="22" t="s">
        <v>4054</v>
      </c>
      <c r="E596" s="22" t="s">
        <v>2913</v>
      </c>
      <c r="F596" s="22" t="s">
        <v>7745</v>
      </c>
    </row>
    <row r="597" spans="1:6" x14ac:dyDescent="0.25">
      <c r="A597" s="23">
        <v>595</v>
      </c>
      <c r="B597" s="22" t="s">
        <v>2917</v>
      </c>
      <c r="C597" s="22" t="s">
        <v>2918</v>
      </c>
      <c r="D597" s="22" t="s">
        <v>7746</v>
      </c>
      <c r="E597" s="22" t="s">
        <v>2920</v>
      </c>
      <c r="F597" s="22" t="s">
        <v>7747</v>
      </c>
    </row>
    <row r="598" spans="1:6" x14ac:dyDescent="0.25">
      <c r="A598" s="23">
        <v>596</v>
      </c>
      <c r="B598" s="22" t="s">
        <v>2926</v>
      </c>
      <c r="C598" s="22" t="s">
        <v>2927</v>
      </c>
      <c r="D598" s="22" t="s">
        <v>2928</v>
      </c>
      <c r="E598" s="22"/>
      <c r="F598" s="22"/>
    </row>
    <row r="599" spans="1:6" x14ac:dyDescent="0.25">
      <c r="A599" s="23">
        <v>597</v>
      </c>
      <c r="B599" s="22" t="s">
        <v>2932</v>
      </c>
      <c r="C599" s="22"/>
      <c r="D599" s="22"/>
      <c r="E599" s="22"/>
      <c r="F599" s="22"/>
    </row>
    <row r="600" spans="1:6" x14ac:dyDescent="0.25">
      <c r="A600" s="23">
        <v>598</v>
      </c>
      <c r="B600" s="22" t="s">
        <v>2935</v>
      </c>
      <c r="C600" s="22"/>
      <c r="D600" s="22"/>
      <c r="E600" s="22"/>
      <c r="F600" s="22"/>
    </row>
    <row r="601" spans="1:6" x14ac:dyDescent="0.25">
      <c r="A601" s="23">
        <v>599</v>
      </c>
      <c r="B601" s="22" t="s">
        <v>2938</v>
      </c>
      <c r="C601" s="22" t="s">
        <v>2939</v>
      </c>
      <c r="D601" s="22" t="s">
        <v>7748</v>
      </c>
      <c r="E601" s="22" t="s">
        <v>2941</v>
      </c>
      <c r="F601" s="22" t="s">
        <v>7749</v>
      </c>
    </row>
    <row r="602" spans="1:6" x14ac:dyDescent="0.25">
      <c r="A602" s="23">
        <v>600</v>
      </c>
      <c r="B602" s="22" t="s">
        <v>2947</v>
      </c>
      <c r="C602" s="22"/>
      <c r="D602" s="22"/>
      <c r="E602" s="22"/>
      <c r="F602" s="22"/>
    </row>
    <row r="603" spans="1:6" x14ac:dyDescent="0.25">
      <c r="A603" s="23">
        <v>601</v>
      </c>
      <c r="B603" s="22" t="s">
        <v>2951</v>
      </c>
      <c r="C603" s="22"/>
      <c r="D603" s="22"/>
      <c r="E603" s="22"/>
      <c r="F603" s="22"/>
    </row>
    <row r="604" spans="1:6" x14ac:dyDescent="0.25">
      <c r="A604" s="23">
        <v>602</v>
      </c>
      <c r="B604" s="22" t="s">
        <v>2956</v>
      </c>
      <c r="C604" s="22"/>
      <c r="D604" s="22"/>
      <c r="E604" s="22"/>
      <c r="F604" s="22"/>
    </row>
    <row r="605" spans="1:6" x14ac:dyDescent="0.25">
      <c r="A605" s="23">
        <v>603</v>
      </c>
      <c r="B605" s="22" t="s">
        <v>2959</v>
      </c>
      <c r="C605" s="22"/>
      <c r="D605" s="22"/>
      <c r="E605" s="22"/>
      <c r="F605" s="22"/>
    </row>
    <row r="606" spans="1:6" x14ac:dyDescent="0.25">
      <c r="A606" s="23">
        <v>604</v>
      </c>
      <c r="B606" s="22" t="s">
        <v>2962</v>
      </c>
      <c r="C606" s="22"/>
      <c r="D606" s="22"/>
      <c r="E606" s="22"/>
      <c r="F606" s="22"/>
    </row>
    <row r="607" spans="1:6" x14ac:dyDescent="0.25">
      <c r="A607" s="23">
        <v>605</v>
      </c>
      <c r="B607" s="22" t="s">
        <v>2965</v>
      </c>
      <c r="C607" s="22"/>
      <c r="D607" s="22"/>
      <c r="E607" s="22"/>
      <c r="F607" s="22"/>
    </row>
    <row r="608" spans="1:6" x14ac:dyDescent="0.25">
      <c r="A608" s="23">
        <v>606</v>
      </c>
      <c r="B608" s="22" t="s">
        <v>2968</v>
      </c>
      <c r="C608" s="22"/>
      <c r="D608" s="22"/>
      <c r="E608" s="22"/>
      <c r="F608" s="22"/>
    </row>
    <row r="609" spans="1:4" x14ac:dyDescent="0.25">
      <c r="A609" s="23">
        <v>607</v>
      </c>
      <c r="B609" s="22" t="s">
        <v>2972</v>
      </c>
      <c r="C609" s="22"/>
      <c r="D609" s="22"/>
    </row>
    <row r="610" spans="1:4" x14ac:dyDescent="0.25">
      <c r="A610" s="23">
        <v>608</v>
      </c>
      <c r="B610" s="22" t="s">
        <v>2975</v>
      </c>
      <c r="C610" s="22"/>
      <c r="D610" s="22"/>
    </row>
    <row r="611" spans="1:4" x14ac:dyDescent="0.25">
      <c r="A611" s="23">
        <v>609</v>
      </c>
      <c r="B611" s="22" t="s">
        <v>2978</v>
      </c>
      <c r="C611" s="22"/>
      <c r="D611" s="22"/>
    </row>
    <row r="612" spans="1:4" x14ac:dyDescent="0.25">
      <c r="A612" s="23">
        <v>610</v>
      </c>
      <c r="B612" s="22" t="s">
        <v>2981</v>
      </c>
      <c r="C612" s="22"/>
      <c r="D612" s="22"/>
    </row>
    <row r="613" spans="1:4" x14ac:dyDescent="0.25">
      <c r="A613" s="23">
        <v>611</v>
      </c>
      <c r="B613" s="22" t="s">
        <v>2984</v>
      </c>
      <c r="C613" s="22" t="s">
        <v>2985</v>
      </c>
      <c r="D613" s="22" t="s">
        <v>2986</v>
      </c>
    </row>
    <row r="614" spans="1:4" x14ac:dyDescent="0.25">
      <c r="A614" s="23">
        <v>612</v>
      </c>
      <c r="B614" s="22" t="s">
        <v>2990</v>
      </c>
      <c r="C614" s="22"/>
      <c r="D614" s="22"/>
    </row>
    <row r="615" spans="1:4" x14ac:dyDescent="0.25">
      <c r="A615" s="23">
        <v>613</v>
      </c>
      <c r="B615" s="22" t="s">
        <v>2994</v>
      </c>
      <c r="C615" s="22"/>
      <c r="D615" s="22"/>
    </row>
    <row r="616" spans="1:4" x14ac:dyDescent="0.25">
      <c r="A616" s="23">
        <v>614</v>
      </c>
      <c r="B616" s="22" t="s">
        <v>2998</v>
      </c>
      <c r="C616" s="22"/>
      <c r="D616" s="22"/>
    </row>
    <row r="617" spans="1:4" x14ac:dyDescent="0.25">
      <c r="A617" s="23">
        <v>615</v>
      </c>
      <c r="B617" s="22" t="s">
        <v>3002</v>
      </c>
      <c r="C617" s="22"/>
      <c r="D617" s="22"/>
    </row>
    <row r="618" spans="1:4" x14ac:dyDescent="0.25">
      <c r="A618" s="23">
        <v>616</v>
      </c>
      <c r="B618" s="22" t="s">
        <v>3006</v>
      </c>
      <c r="C618" s="22"/>
      <c r="D618" s="22"/>
    </row>
    <row r="619" spans="1:4" x14ac:dyDescent="0.25">
      <c r="A619" s="23">
        <v>617</v>
      </c>
      <c r="B619" s="22" t="s">
        <v>3010</v>
      </c>
      <c r="C619" s="22"/>
      <c r="D619" s="22"/>
    </row>
    <row r="620" spans="1:4" x14ac:dyDescent="0.25">
      <c r="A620" s="23">
        <v>618</v>
      </c>
      <c r="B620" s="22" t="s">
        <v>3014</v>
      </c>
      <c r="C620" s="22"/>
      <c r="D620" s="22"/>
    </row>
    <row r="621" spans="1:4" x14ac:dyDescent="0.25">
      <c r="A621" s="23">
        <v>619</v>
      </c>
      <c r="B621" s="22" t="s">
        <v>3017</v>
      </c>
      <c r="C621" s="22"/>
      <c r="D621" s="22"/>
    </row>
    <row r="622" spans="1:4" x14ac:dyDescent="0.25">
      <c r="A622" s="23">
        <v>620</v>
      </c>
      <c r="B622" s="22" t="s">
        <v>3021</v>
      </c>
      <c r="C622" s="22"/>
      <c r="D622" s="22"/>
    </row>
    <row r="623" spans="1:4" x14ac:dyDescent="0.25">
      <c r="A623" s="23">
        <v>621</v>
      </c>
      <c r="B623" s="22" t="s">
        <v>3025</v>
      </c>
      <c r="C623" s="22"/>
      <c r="D623" s="22"/>
    </row>
    <row r="624" spans="1:4" x14ac:dyDescent="0.25">
      <c r="A624" s="23">
        <v>622</v>
      </c>
      <c r="B624" s="22" t="s">
        <v>3029</v>
      </c>
      <c r="C624" s="22" t="s">
        <v>3030</v>
      </c>
      <c r="D624" s="22" t="s">
        <v>3031</v>
      </c>
    </row>
    <row r="625" spans="1:7" x14ac:dyDescent="0.25">
      <c r="A625" s="23">
        <v>623</v>
      </c>
      <c r="B625" s="22" t="s">
        <v>3035</v>
      </c>
      <c r="C625" s="22" t="s">
        <v>3036</v>
      </c>
      <c r="D625" s="22" t="s">
        <v>3037</v>
      </c>
      <c r="E625" s="22"/>
      <c r="F625" s="22"/>
      <c r="G625" s="22"/>
    </row>
    <row r="626" spans="1:7" x14ac:dyDescent="0.25">
      <c r="A626" s="23">
        <v>624</v>
      </c>
      <c r="B626" s="22" t="s">
        <v>3040</v>
      </c>
      <c r="C626" s="22" t="s">
        <v>3041</v>
      </c>
      <c r="D626" s="22" t="s">
        <v>3042</v>
      </c>
      <c r="E626" s="22"/>
      <c r="F626" s="22"/>
      <c r="G626" s="22"/>
    </row>
    <row r="627" spans="1:7" x14ac:dyDescent="0.25">
      <c r="A627" s="23">
        <v>625</v>
      </c>
      <c r="B627" s="22" t="s">
        <v>3046</v>
      </c>
      <c r="C627" s="22"/>
      <c r="D627" s="22"/>
      <c r="E627" s="22"/>
      <c r="F627" s="22"/>
      <c r="G627" s="22"/>
    </row>
    <row r="628" spans="1:7" x14ac:dyDescent="0.25">
      <c r="A628" s="23">
        <v>626</v>
      </c>
      <c r="B628" s="22" t="s">
        <v>3049</v>
      </c>
      <c r="C628" s="22"/>
      <c r="D628" s="22"/>
      <c r="E628" s="22"/>
      <c r="F628" s="22"/>
      <c r="G628" s="22"/>
    </row>
    <row r="629" spans="1:7" x14ac:dyDescent="0.25">
      <c r="A629" s="23">
        <v>627</v>
      </c>
      <c r="B629" s="22" t="s">
        <v>3052</v>
      </c>
      <c r="C629" s="22"/>
      <c r="D629" s="22"/>
      <c r="E629" s="22"/>
      <c r="F629" s="22"/>
      <c r="G629" s="22"/>
    </row>
    <row r="630" spans="1:7" x14ac:dyDescent="0.25">
      <c r="A630" s="23">
        <v>628</v>
      </c>
      <c r="B630" s="22" t="s">
        <v>3055</v>
      </c>
      <c r="C630" s="22"/>
      <c r="D630" s="22"/>
      <c r="E630" s="22"/>
      <c r="F630" s="22"/>
      <c r="G630" s="22"/>
    </row>
    <row r="631" spans="1:7" x14ac:dyDescent="0.25">
      <c r="A631" s="23">
        <v>629</v>
      </c>
      <c r="B631" s="22" t="s">
        <v>3059</v>
      </c>
      <c r="C631" s="22" t="s">
        <v>3060</v>
      </c>
      <c r="D631" s="22" t="s">
        <v>3061</v>
      </c>
      <c r="E631" s="22"/>
      <c r="F631" s="22"/>
      <c r="G631" s="22"/>
    </row>
    <row r="632" spans="1:7" x14ac:dyDescent="0.25">
      <c r="A632" s="23">
        <v>630</v>
      </c>
      <c r="B632" s="22" t="s">
        <v>3065</v>
      </c>
      <c r="C632" s="22"/>
      <c r="D632" s="22"/>
      <c r="E632" s="22"/>
      <c r="F632" s="22"/>
      <c r="G632" s="22"/>
    </row>
    <row r="633" spans="1:7" x14ac:dyDescent="0.25">
      <c r="A633" s="23">
        <v>631</v>
      </c>
      <c r="B633" s="22" t="s">
        <v>3069</v>
      </c>
      <c r="C633" s="22"/>
      <c r="D633" s="22"/>
      <c r="E633" s="22"/>
      <c r="F633" s="22"/>
      <c r="G633" s="22"/>
    </row>
    <row r="634" spans="1:7" x14ac:dyDescent="0.25">
      <c r="A634" s="23">
        <v>632</v>
      </c>
      <c r="B634" s="22" t="s">
        <v>3074</v>
      </c>
      <c r="C634" s="22"/>
      <c r="D634" s="22"/>
      <c r="E634" s="22"/>
      <c r="F634" s="22"/>
      <c r="G634" s="22"/>
    </row>
    <row r="635" spans="1:7" x14ac:dyDescent="0.25">
      <c r="A635" s="23">
        <v>633</v>
      </c>
      <c r="B635" s="22" t="s">
        <v>3077</v>
      </c>
      <c r="C635" s="22"/>
      <c r="D635" s="22"/>
      <c r="E635" s="22"/>
      <c r="F635" s="22"/>
      <c r="G635" s="22"/>
    </row>
    <row r="636" spans="1:7" x14ac:dyDescent="0.25">
      <c r="A636" s="23">
        <v>634</v>
      </c>
      <c r="B636" s="22" t="s">
        <v>3081</v>
      </c>
      <c r="C636" s="22"/>
      <c r="D636" s="22"/>
      <c r="E636" s="22"/>
      <c r="F636" s="22"/>
      <c r="G636" s="22"/>
    </row>
    <row r="637" spans="1:7" x14ac:dyDescent="0.25">
      <c r="A637" s="23">
        <v>635</v>
      </c>
      <c r="B637" s="22" t="s">
        <v>3085</v>
      </c>
      <c r="C637" s="22"/>
      <c r="D637" s="22"/>
      <c r="E637" s="22"/>
      <c r="F637" s="22"/>
      <c r="G637" s="22"/>
    </row>
    <row r="638" spans="1:7" x14ac:dyDescent="0.25">
      <c r="A638" s="23">
        <v>636</v>
      </c>
      <c r="B638" s="22" t="s">
        <v>3089</v>
      </c>
      <c r="C638" s="22"/>
      <c r="D638" s="22"/>
      <c r="E638" s="22"/>
      <c r="F638" s="22"/>
      <c r="G638" s="22"/>
    </row>
    <row r="639" spans="1:7" x14ac:dyDescent="0.25">
      <c r="A639" s="23">
        <v>637</v>
      </c>
      <c r="B639" s="22" t="s">
        <v>3092</v>
      </c>
      <c r="C639" s="22"/>
      <c r="D639" s="22"/>
      <c r="E639" s="22"/>
      <c r="F639" s="22"/>
      <c r="G639" s="22"/>
    </row>
    <row r="640" spans="1:7" x14ac:dyDescent="0.25">
      <c r="A640" s="23">
        <v>638</v>
      </c>
      <c r="B640" s="22" t="s">
        <v>3096</v>
      </c>
      <c r="C640" s="22" t="s">
        <v>3097</v>
      </c>
      <c r="D640" s="22" t="s">
        <v>3098</v>
      </c>
      <c r="E640" s="22" t="s">
        <v>3099</v>
      </c>
      <c r="F640" s="22" t="s">
        <v>3100</v>
      </c>
      <c r="G640" s="22" t="s">
        <v>3101</v>
      </c>
    </row>
    <row r="641" spans="1:4" x14ac:dyDescent="0.25">
      <c r="A641" s="23">
        <v>639</v>
      </c>
      <c r="B641" s="22" t="s">
        <v>3104</v>
      </c>
      <c r="C641" s="22"/>
      <c r="D641" s="22"/>
    </row>
    <row r="642" spans="1:4" x14ac:dyDescent="0.25">
      <c r="A642" s="23">
        <v>640</v>
      </c>
      <c r="B642" s="22" t="s">
        <v>3107</v>
      </c>
      <c r="C642" s="22"/>
      <c r="D642" s="22"/>
    </row>
    <row r="643" spans="1:4" x14ac:dyDescent="0.25">
      <c r="A643" s="23">
        <v>641</v>
      </c>
      <c r="B643" s="22" t="s">
        <v>3110</v>
      </c>
      <c r="C643" s="22"/>
      <c r="D643" s="22"/>
    </row>
    <row r="644" spans="1:4" x14ac:dyDescent="0.25">
      <c r="A644" s="23">
        <v>642</v>
      </c>
      <c r="B644" s="22" t="s">
        <v>3114</v>
      </c>
      <c r="C644" s="22"/>
      <c r="D644" s="22"/>
    </row>
    <row r="645" spans="1:4" x14ac:dyDescent="0.25">
      <c r="A645" s="23">
        <v>643</v>
      </c>
      <c r="B645" s="22" t="s">
        <v>3118</v>
      </c>
      <c r="C645" s="22"/>
      <c r="D645" s="22"/>
    </row>
    <row r="646" spans="1:4" x14ac:dyDescent="0.25">
      <c r="A646" s="23">
        <v>644</v>
      </c>
      <c r="B646" s="22" t="s">
        <v>3122</v>
      </c>
      <c r="C646" s="22"/>
      <c r="D646" s="22"/>
    </row>
    <row r="647" spans="1:4" x14ac:dyDescent="0.25">
      <c r="A647" s="23">
        <v>645</v>
      </c>
      <c r="B647" s="22" t="s">
        <v>3125</v>
      </c>
      <c r="C647" s="22"/>
      <c r="D647" s="22"/>
    </row>
    <row r="648" spans="1:4" x14ac:dyDescent="0.25">
      <c r="A648" s="23">
        <v>646</v>
      </c>
      <c r="B648" s="22" t="s">
        <v>3128</v>
      </c>
      <c r="C648" s="22" t="s">
        <v>3129</v>
      </c>
      <c r="D648" s="22" t="s">
        <v>3130</v>
      </c>
    </row>
    <row r="649" spans="1:4" x14ac:dyDescent="0.25">
      <c r="A649" s="23">
        <v>647</v>
      </c>
      <c r="B649" s="22" t="s">
        <v>3134</v>
      </c>
      <c r="C649" s="22" t="s">
        <v>3135</v>
      </c>
      <c r="D649" s="22" t="s">
        <v>3136</v>
      </c>
    </row>
    <row r="650" spans="1:4" x14ac:dyDescent="0.25">
      <c r="A650" s="23">
        <v>648</v>
      </c>
      <c r="B650" s="22" t="s">
        <v>3140</v>
      </c>
      <c r="C650" s="22"/>
      <c r="D650" s="22"/>
    </row>
    <row r="651" spans="1:4" x14ac:dyDescent="0.25">
      <c r="A651" s="23">
        <v>649</v>
      </c>
      <c r="B651" s="22" t="s">
        <v>3145</v>
      </c>
      <c r="C651" s="22" t="s">
        <v>3146</v>
      </c>
      <c r="D651" s="22" t="s">
        <v>3147</v>
      </c>
    </row>
    <row r="652" spans="1:4" x14ac:dyDescent="0.25">
      <c r="A652" s="23">
        <v>650</v>
      </c>
      <c r="B652" s="22" t="s">
        <v>3150</v>
      </c>
      <c r="C652" s="22"/>
      <c r="D652" s="22"/>
    </row>
    <row r="653" spans="1:4" x14ac:dyDescent="0.25">
      <c r="A653" s="23">
        <v>651</v>
      </c>
      <c r="B653" s="22" t="s">
        <v>3153</v>
      </c>
      <c r="C653" s="22" t="s">
        <v>3154</v>
      </c>
      <c r="D653" s="22" t="s">
        <v>3087</v>
      </c>
    </row>
    <row r="654" spans="1:4" x14ac:dyDescent="0.25">
      <c r="A654" s="23">
        <v>652</v>
      </c>
      <c r="B654" s="22" t="s">
        <v>3158</v>
      </c>
      <c r="C654" s="22"/>
      <c r="D654" s="22"/>
    </row>
    <row r="655" spans="1:4" x14ac:dyDescent="0.25">
      <c r="A655" s="23">
        <v>653</v>
      </c>
      <c r="B655" s="22" t="s">
        <v>3161</v>
      </c>
      <c r="C655" s="22"/>
      <c r="D655" s="22"/>
    </row>
    <row r="656" spans="1:4" x14ac:dyDescent="0.25">
      <c r="A656" s="23">
        <v>654</v>
      </c>
      <c r="B656" s="22" t="s">
        <v>3164</v>
      </c>
      <c r="C656" s="22" t="s">
        <v>3165</v>
      </c>
      <c r="D656" s="22" t="s">
        <v>3166</v>
      </c>
    </row>
    <row r="657" spans="1:4" x14ac:dyDescent="0.25">
      <c r="A657" s="23">
        <v>655</v>
      </c>
      <c r="B657" s="22" t="s">
        <v>3170</v>
      </c>
      <c r="C657" s="22"/>
      <c r="D657" s="22"/>
    </row>
    <row r="658" spans="1:4" x14ac:dyDescent="0.25">
      <c r="A658" s="23">
        <v>656</v>
      </c>
      <c r="B658" s="22" t="s">
        <v>3173</v>
      </c>
      <c r="C658" s="22"/>
      <c r="D658" s="22"/>
    </row>
    <row r="659" spans="1:4" x14ac:dyDescent="0.25">
      <c r="A659" s="23">
        <v>657</v>
      </c>
      <c r="B659" s="22" t="s">
        <v>3176</v>
      </c>
      <c r="C659" s="22"/>
      <c r="D659" s="22"/>
    </row>
    <row r="660" spans="1:4" x14ac:dyDescent="0.25">
      <c r="A660" s="23">
        <v>658</v>
      </c>
      <c r="B660" s="22" t="s">
        <v>3180</v>
      </c>
      <c r="C660" s="22"/>
      <c r="D660" s="22"/>
    </row>
    <row r="661" spans="1:4" x14ac:dyDescent="0.25">
      <c r="A661" s="23">
        <v>659</v>
      </c>
      <c r="B661" s="22" t="s">
        <v>3183</v>
      </c>
      <c r="C661" s="22"/>
      <c r="D661" s="22"/>
    </row>
    <row r="662" spans="1:4" x14ac:dyDescent="0.25">
      <c r="A662" s="23">
        <v>660</v>
      </c>
      <c r="B662" s="22" t="s">
        <v>3186</v>
      </c>
      <c r="C662" s="22" t="s">
        <v>3187</v>
      </c>
      <c r="D662" s="22" t="s">
        <v>3188</v>
      </c>
    </row>
    <row r="663" spans="1:4" x14ac:dyDescent="0.25">
      <c r="A663" s="23">
        <v>661</v>
      </c>
      <c r="B663" s="22" t="s">
        <v>3191</v>
      </c>
      <c r="C663" s="22"/>
      <c r="D663" s="22"/>
    </row>
    <row r="664" spans="1:4" x14ac:dyDescent="0.25">
      <c r="A664" s="23">
        <v>662</v>
      </c>
      <c r="B664" s="22" t="s">
        <v>3195</v>
      </c>
      <c r="C664" s="22"/>
      <c r="D664" s="22"/>
    </row>
    <row r="665" spans="1:4" x14ac:dyDescent="0.25">
      <c r="A665" s="23">
        <v>663</v>
      </c>
      <c r="B665" s="22" t="s">
        <v>3199</v>
      </c>
      <c r="C665" s="22"/>
      <c r="D665" s="22"/>
    </row>
    <row r="666" spans="1:4" x14ac:dyDescent="0.25">
      <c r="A666" s="23">
        <v>664</v>
      </c>
      <c r="B666" s="22" t="s">
        <v>3203</v>
      </c>
      <c r="C666" s="22"/>
      <c r="D666" s="22"/>
    </row>
    <row r="667" spans="1:4" x14ac:dyDescent="0.25">
      <c r="A667" s="23">
        <v>665</v>
      </c>
      <c r="B667" s="22" t="s">
        <v>3207</v>
      </c>
      <c r="C667" s="22"/>
      <c r="D667" s="22"/>
    </row>
    <row r="668" spans="1:4" x14ac:dyDescent="0.25">
      <c r="A668" s="23">
        <v>666</v>
      </c>
      <c r="B668" s="22" t="s">
        <v>3211</v>
      </c>
      <c r="C668" s="22"/>
      <c r="D668" s="22"/>
    </row>
    <row r="669" spans="1:4" x14ac:dyDescent="0.25">
      <c r="A669" s="23">
        <v>667</v>
      </c>
      <c r="B669" s="22" t="s">
        <v>3214</v>
      </c>
      <c r="C669" s="22"/>
      <c r="D669" s="22"/>
    </row>
    <row r="670" spans="1:4" x14ac:dyDescent="0.25">
      <c r="A670" s="23">
        <v>668</v>
      </c>
      <c r="B670" s="22" t="s">
        <v>3217</v>
      </c>
      <c r="C670" s="22"/>
      <c r="D670" s="22"/>
    </row>
    <row r="671" spans="1:4" x14ac:dyDescent="0.25">
      <c r="A671" s="23">
        <v>669</v>
      </c>
      <c r="B671" s="22" t="s">
        <v>3220</v>
      </c>
      <c r="C671" s="22"/>
      <c r="D671" s="22"/>
    </row>
    <row r="672" spans="1:4" x14ac:dyDescent="0.25">
      <c r="A672" s="23">
        <v>670</v>
      </c>
      <c r="B672" s="22" t="s">
        <v>3223</v>
      </c>
      <c r="C672" s="22"/>
      <c r="D672" s="22"/>
    </row>
    <row r="673" spans="1:2" x14ac:dyDescent="0.25">
      <c r="A673" s="23">
        <v>671</v>
      </c>
      <c r="B673" s="22" t="s">
        <v>3226</v>
      </c>
    </row>
    <row r="674" spans="1:2" x14ac:dyDescent="0.25">
      <c r="A674" s="23">
        <v>672</v>
      </c>
      <c r="B674" s="22" t="s">
        <v>3229</v>
      </c>
    </row>
    <row r="675" spans="1:2" x14ac:dyDescent="0.25">
      <c r="A675" s="23">
        <v>673</v>
      </c>
      <c r="B675" s="22" t="s">
        <v>3232</v>
      </c>
    </row>
    <row r="676" spans="1:2" x14ac:dyDescent="0.25">
      <c r="A676" s="23">
        <v>674</v>
      </c>
      <c r="B676" s="22" t="s">
        <v>3235</v>
      </c>
    </row>
    <row r="677" spans="1:2" x14ac:dyDescent="0.25">
      <c r="A677" s="23">
        <v>675</v>
      </c>
      <c r="B677" s="22" t="s">
        <v>3238</v>
      </c>
    </row>
    <row r="678" spans="1:2" x14ac:dyDescent="0.25">
      <c r="A678" s="23">
        <v>676</v>
      </c>
      <c r="B678" s="22" t="s">
        <v>3241</v>
      </c>
    </row>
    <row r="679" spans="1:2" x14ac:dyDescent="0.25">
      <c r="A679" s="23">
        <v>677</v>
      </c>
      <c r="B679" s="22" t="s">
        <v>3244</v>
      </c>
    </row>
    <row r="680" spans="1:2" x14ac:dyDescent="0.25">
      <c r="A680" s="23">
        <v>678</v>
      </c>
      <c r="B680" s="22" t="s">
        <v>3248</v>
      </c>
    </row>
    <row r="681" spans="1:2" x14ac:dyDescent="0.25">
      <c r="A681" s="23">
        <v>679</v>
      </c>
      <c r="B681" s="22" t="s">
        <v>3251</v>
      </c>
    </row>
    <row r="682" spans="1:2" x14ac:dyDescent="0.25">
      <c r="A682" s="23">
        <v>680</v>
      </c>
      <c r="B682" s="22" t="s">
        <v>3255</v>
      </c>
    </row>
    <row r="683" spans="1:2" x14ac:dyDescent="0.25">
      <c r="A683" s="23">
        <v>681</v>
      </c>
      <c r="B683" s="22" t="s">
        <v>3258</v>
      </c>
    </row>
    <row r="684" spans="1:2" x14ac:dyDescent="0.25">
      <c r="A684" s="23">
        <v>682</v>
      </c>
      <c r="B684" s="22" t="s">
        <v>3261</v>
      </c>
    </row>
    <row r="685" spans="1:2" x14ac:dyDescent="0.25">
      <c r="A685" s="23">
        <v>683</v>
      </c>
      <c r="B685" s="22" t="s">
        <v>3264</v>
      </c>
    </row>
    <row r="686" spans="1:2" x14ac:dyDescent="0.25">
      <c r="A686" s="23">
        <v>684</v>
      </c>
      <c r="B686" s="22" t="s">
        <v>3267</v>
      </c>
    </row>
    <row r="687" spans="1:2" x14ac:dyDescent="0.25">
      <c r="A687" s="23">
        <v>685</v>
      </c>
      <c r="B687" s="22" t="s">
        <v>3271</v>
      </c>
    </row>
    <row r="688" spans="1:2" x14ac:dyDescent="0.25">
      <c r="A688" s="23">
        <v>686</v>
      </c>
      <c r="B688" s="22" t="s">
        <v>3275</v>
      </c>
    </row>
    <row r="689" spans="1:4" x14ac:dyDescent="0.25">
      <c r="A689" s="23">
        <v>687</v>
      </c>
      <c r="B689" s="22" t="s">
        <v>3279</v>
      </c>
      <c r="C689" s="22"/>
      <c r="D689" s="22"/>
    </row>
    <row r="690" spans="1:4" x14ac:dyDescent="0.25">
      <c r="A690" s="23">
        <v>688</v>
      </c>
      <c r="B690" s="22" t="s">
        <v>3283</v>
      </c>
      <c r="C690" s="22"/>
      <c r="D690" s="22"/>
    </row>
    <row r="691" spans="1:4" x14ac:dyDescent="0.25">
      <c r="A691" s="23">
        <v>689</v>
      </c>
      <c r="B691" s="22" t="s">
        <v>3287</v>
      </c>
      <c r="C691" s="22"/>
      <c r="D691" s="22"/>
    </row>
    <row r="692" spans="1:4" x14ac:dyDescent="0.25">
      <c r="A692" s="23">
        <v>690</v>
      </c>
      <c r="B692" s="22" t="s">
        <v>3291</v>
      </c>
      <c r="C692" s="22" t="s">
        <v>3292</v>
      </c>
      <c r="D692" s="22" t="s">
        <v>3293</v>
      </c>
    </row>
    <row r="693" spans="1:4" x14ac:dyDescent="0.25">
      <c r="A693" s="23">
        <v>691</v>
      </c>
      <c r="B693" s="22" t="s">
        <v>3296</v>
      </c>
      <c r="C693" s="22"/>
      <c r="D693" s="22"/>
    </row>
    <row r="694" spans="1:4" x14ac:dyDescent="0.25">
      <c r="A694" s="23">
        <v>692</v>
      </c>
      <c r="B694" s="22" t="s">
        <v>3299</v>
      </c>
      <c r="C694" s="22"/>
      <c r="D694" s="22"/>
    </row>
    <row r="695" spans="1:4" x14ac:dyDescent="0.25">
      <c r="A695" s="23">
        <v>693</v>
      </c>
      <c r="B695" s="22" t="s">
        <v>3303</v>
      </c>
      <c r="C695" s="22"/>
      <c r="D695" s="22"/>
    </row>
    <row r="696" spans="1:4" x14ac:dyDescent="0.25">
      <c r="A696" s="23">
        <v>694</v>
      </c>
      <c r="B696" s="22" t="s">
        <v>3307</v>
      </c>
      <c r="C696" s="22"/>
      <c r="D696" s="22"/>
    </row>
    <row r="697" spans="1:4" x14ac:dyDescent="0.25">
      <c r="A697" s="23">
        <v>695</v>
      </c>
      <c r="B697" s="22" t="s">
        <v>3311</v>
      </c>
      <c r="C697" s="22"/>
      <c r="D697" s="22"/>
    </row>
    <row r="698" spans="1:4" x14ac:dyDescent="0.25">
      <c r="A698" s="23">
        <v>696</v>
      </c>
      <c r="B698" s="22" t="s">
        <v>3315</v>
      </c>
      <c r="C698" s="22"/>
      <c r="D698" s="22"/>
    </row>
    <row r="699" spans="1:4" x14ac:dyDescent="0.25">
      <c r="A699" s="23">
        <v>697</v>
      </c>
      <c r="B699" s="22" t="s">
        <v>3318</v>
      </c>
      <c r="C699" s="22"/>
      <c r="D699" s="22"/>
    </row>
    <row r="700" spans="1:4" x14ac:dyDescent="0.25">
      <c r="A700" s="23">
        <v>698</v>
      </c>
      <c r="B700" s="22" t="s">
        <v>3321</v>
      </c>
      <c r="C700" s="22"/>
      <c r="D700" s="22"/>
    </row>
    <row r="701" spans="1:4" x14ac:dyDescent="0.25">
      <c r="A701" s="23">
        <v>699</v>
      </c>
      <c r="B701" s="22" t="s">
        <v>3324</v>
      </c>
      <c r="C701" s="22"/>
      <c r="D701" s="22"/>
    </row>
    <row r="702" spans="1:4" x14ac:dyDescent="0.25">
      <c r="A702" s="23">
        <v>700</v>
      </c>
      <c r="B702" s="22" t="s">
        <v>3327</v>
      </c>
      <c r="C702" s="22"/>
      <c r="D702" s="22"/>
    </row>
    <row r="703" spans="1:4" x14ac:dyDescent="0.25">
      <c r="A703" s="23">
        <v>701</v>
      </c>
      <c r="B703" s="22" t="s">
        <v>3330</v>
      </c>
      <c r="C703" s="22"/>
      <c r="D703" s="22"/>
    </row>
    <row r="704" spans="1:4" x14ac:dyDescent="0.25">
      <c r="A704" s="23">
        <v>702</v>
      </c>
      <c r="B704" s="22" t="s">
        <v>3333</v>
      </c>
      <c r="C704" s="22"/>
      <c r="D704" s="22"/>
    </row>
    <row r="705" spans="1:2" x14ac:dyDescent="0.25">
      <c r="A705" s="23">
        <v>703</v>
      </c>
      <c r="B705" s="22" t="s">
        <v>3336</v>
      </c>
    </row>
    <row r="706" spans="1:2" x14ac:dyDescent="0.25">
      <c r="A706" s="23">
        <v>704</v>
      </c>
      <c r="B706" s="22" t="s">
        <v>3339</v>
      </c>
    </row>
    <row r="707" spans="1:2" x14ac:dyDescent="0.25">
      <c r="A707" s="23">
        <v>705</v>
      </c>
      <c r="B707" s="22" t="s">
        <v>3342</v>
      </c>
    </row>
    <row r="708" spans="1:2" x14ac:dyDescent="0.25">
      <c r="A708" s="23">
        <v>706</v>
      </c>
      <c r="B708" s="22" t="s">
        <v>3345</v>
      </c>
    </row>
    <row r="709" spans="1:2" x14ac:dyDescent="0.25">
      <c r="A709" s="23">
        <v>707</v>
      </c>
      <c r="B709" s="22" t="s">
        <v>3348</v>
      </c>
    </row>
    <row r="710" spans="1:2" x14ac:dyDescent="0.25">
      <c r="A710" s="23">
        <v>708</v>
      </c>
      <c r="B710" s="22" t="s">
        <v>3352</v>
      </c>
    </row>
    <row r="711" spans="1:2" x14ac:dyDescent="0.25">
      <c r="A711" s="23">
        <v>709</v>
      </c>
      <c r="B711" s="22" t="s">
        <v>3355</v>
      </c>
    </row>
    <row r="712" spans="1:2" x14ac:dyDescent="0.25">
      <c r="A712" s="23">
        <v>710</v>
      </c>
      <c r="B712" s="22" t="s">
        <v>3359</v>
      </c>
    </row>
    <row r="713" spans="1:2" x14ac:dyDescent="0.25">
      <c r="A713" s="23">
        <v>711</v>
      </c>
      <c r="B713" s="22" t="s">
        <v>3362</v>
      </c>
    </row>
    <row r="714" spans="1:2" x14ac:dyDescent="0.25">
      <c r="A714" s="23">
        <v>712</v>
      </c>
      <c r="B714" s="22" t="s">
        <v>3365</v>
      </c>
    </row>
    <row r="715" spans="1:2" x14ac:dyDescent="0.25">
      <c r="A715" s="23">
        <v>713</v>
      </c>
      <c r="B715" s="22" t="s">
        <v>3368</v>
      </c>
    </row>
    <row r="716" spans="1:2" x14ac:dyDescent="0.25">
      <c r="A716" s="23">
        <v>714</v>
      </c>
      <c r="B716" s="22" t="s">
        <v>3371</v>
      </c>
    </row>
    <row r="717" spans="1:2" x14ac:dyDescent="0.25">
      <c r="A717" s="23">
        <v>715</v>
      </c>
      <c r="B717" s="22" t="s">
        <v>3375</v>
      </c>
    </row>
    <row r="718" spans="1:2" x14ac:dyDescent="0.25">
      <c r="A718" s="23">
        <v>716</v>
      </c>
      <c r="B718" s="22" t="s">
        <v>3379</v>
      </c>
    </row>
    <row r="719" spans="1:2" x14ac:dyDescent="0.25">
      <c r="A719" s="23">
        <v>717</v>
      </c>
      <c r="B719" s="22" t="s">
        <v>3383</v>
      </c>
    </row>
    <row r="720" spans="1:2" x14ac:dyDescent="0.25">
      <c r="A720" s="23">
        <v>718</v>
      </c>
      <c r="B720" s="22" t="s">
        <v>3387</v>
      </c>
    </row>
    <row r="721" spans="1:2" x14ac:dyDescent="0.25">
      <c r="A721" s="23">
        <v>719</v>
      </c>
      <c r="B721" s="22" t="s">
        <v>3391</v>
      </c>
    </row>
    <row r="722" spans="1:2" x14ac:dyDescent="0.25">
      <c r="A722" s="23">
        <v>720</v>
      </c>
      <c r="B722" s="22" t="s">
        <v>3395</v>
      </c>
    </row>
    <row r="723" spans="1:2" x14ac:dyDescent="0.25">
      <c r="A723" s="23">
        <v>721</v>
      </c>
      <c r="B723" s="22" t="s">
        <v>3399</v>
      </c>
    </row>
    <row r="724" spans="1:2" x14ac:dyDescent="0.25">
      <c r="A724" s="23">
        <v>722</v>
      </c>
      <c r="B724" s="22" t="s">
        <v>3403</v>
      </c>
    </row>
    <row r="725" spans="1:2" x14ac:dyDescent="0.25">
      <c r="A725" s="23">
        <v>723</v>
      </c>
      <c r="B725" s="22" t="s">
        <v>3407</v>
      </c>
    </row>
    <row r="726" spans="1:2" x14ac:dyDescent="0.25">
      <c r="A726" s="23">
        <v>724</v>
      </c>
      <c r="B726" s="22" t="s">
        <v>3410</v>
      </c>
    </row>
    <row r="727" spans="1:2" x14ac:dyDescent="0.25">
      <c r="A727" s="23">
        <v>725</v>
      </c>
      <c r="B727" s="22" t="s">
        <v>3414</v>
      </c>
    </row>
    <row r="728" spans="1:2" x14ac:dyDescent="0.25">
      <c r="A728" s="23">
        <v>726</v>
      </c>
      <c r="B728" s="22" t="s">
        <v>3418</v>
      </c>
    </row>
    <row r="729" spans="1:2" x14ac:dyDescent="0.25">
      <c r="A729" s="23">
        <v>727</v>
      </c>
      <c r="B729" s="22" t="s">
        <v>3422</v>
      </c>
    </row>
    <row r="730" spans="1:2" x14ac:dyDescent="0.25">
      <c r="A730" s="23">
        <v>728</v>
      </c>
      <c r="B730" s="22" t="s">
        <v>3426</v>
      </c>
    </row>
    <row r="731" spans="1:2" x14ac:dyDescent="0.25">
      <c r="A731" s="23">
        <v>729</v>
      </c>
      <c r="B731" s="22" t="s">
        <v>3430</v>
      </c>
    </row>
    <row r="732" spans="1:2" x14ac:dyDescent="0.25">
      <c r="A732" s="23">
        <v>730</v>
      </c>
      <c r="B732" s="22" t="s">
        <v>3434</v>
      </c>
    </row>
    <row r="733" spans="1:2" x14ac:dyDescent="0.25">
      <c r="A733" s="23">
        <v>731</v>
      </c>
      <c r="B733" s="22" t="s">
        <v>3438</v>
      </c>
    </row>
    <row r="734" spans="1:2" x14ac:dyDescent="0.25">
      <c r="A734" s="23">
        <v>732</v>
      </c>
      <c r="B734" s="22" t="s">
        <v>3442</v>
      </c>
    </row>
    <row r="735" spans="1:2" x14ac:dyDescent="0.25">
      <c r="A735" s="23">
        <v>733</v>
      </c>
      <c r="B735" s="22" t="s">
        <v>3446</v>
      </c>
    </row>
    <row r="736" spans="1:2" x14ac:dyDescent="0.25">
      <c r="A736" s="23">
        <v>734</v>
      </c>
      <c r="B736" s="22" t="s">
        <v>3450</v>
      </c>
    </row>
    <row r="737" spans="1:2" x14ac:dyDescent="0.25">
      <c r="A737" s="23">
        <v>735</v>
      </c>
      <c r="B737" s="22" t="s">
        <v>3454</v>
      </c>
    </row>
    <row r="738" spans="1:2" x14ac:dyDescent="0.25">
      <c r="A738" s="23">
        <v>736</v>
      </c>
      <c r="B738" s="22" t="s">
        <v>3458</v>
      </c>
    </row>
    <row r="739" spans="1:2" x14ac:dyDescent="0.25">
      <c r="A739" s="23">
        <v>737</v>
      </c>
      <c r="B739" s="22" t="s">
        <v>3462</v>
      </c>
    </row>
    <row r="740" spans="1:2" x14ac:dyDescent="0.25">
      <c r="A740" s="23">
        <v>738</v>
      </c>
      <c r="B740" s="22" t="s">
        <v>3466</v>
      </c>
    </row>
    <row r="741" spans="1:2" x14ac:dyDescent="0.25">
      <c r="A741" s="23">
        <v>739</v>
      </c>
      <c r="B741" s="22" t="s">
        <v>3470</v>
      </c>
    </row>
    <row r="742" spans="1:2" x14ac:dyDescent="0.25">
      <c r="A742" s="23">
        <v>740</v>
      </c>
      <c r="B742" s="22" t="s">
        <v>3474</v>
      </c>
    </row>
    <row r="743" spans="1:2" x14ac:dyDescent="0.25">
      <c r="A743" s="23">
        <v>741</v>
      </c>
      <c r="B743" s="22" t="s">
        <v>3478</v>
      </c>
    </row>
    <row r="744" spans="1:2" x14ac:dyDescent="0.25">
      <c r="A744" s="23">
        <v>742</v>
      </c>
      <c r="B744" s="22" t="s">
        <v>3482</v>
      </c>
    </row>
    <row r="745" spans="1:2" x14ac:dyDescent="0.25">
      <c r="A745" s="23">
        <v>743</v>
      </c>
      <c r="B745" s="22" t="s">
        <v>3486</v>
      </c>
    </row>
    <row r="746" spans="1:2" x14ac:dyDescent="0.25">
      <c r="A746" s="23">
        <v>744</v>
      </c>
      <c r="B746" s="22" t="s">
        <v>3490</v>
      </c>
    </row>
    <row r="747" spans="1:2" x14ac:dyDescent="0.25">
      <c r="A747" s="23">
        <v>745</v>
      </c>
      <c r="B747" s="22" t="s">
        <v>3494</v>
      </c>
    </row>
    <row r="748" spans="1:2" x14ac:dyDescent="0.25">
      <c r="A748" s="23">
        <v>746</v>
      </c>
      <c r="B748" s="22" t="s">
        <v>3498</v>
      </c>
    </row>
    <row r="749" spans="1:2" x14ac:dyDescent="0.25">
      <c r="A749" s="23">
        <v>747</v>
      </c>
      <c r="B749" s="22" t="s">
        <v>3502</v>
      </c>
    </row>
    <row r="750" spans="1:2" x14ac:dyDescent="0.25">
      <c r="A750" s="23">
        <v>748</v>
      </c>
      <c r="B750" s="22" t="s">
        <v>3505</v>
      </c>
    </row>
    <row r="751" spans="1:2" x14ac:dyDescent="0.25">
      <c r="A751" s="23">
        <v>749</v>
      </c>
      <c r="B751" s="22" t="s">
        <v>3509</v>
      </c>
    </row>
    <row r="752" spans="1:2" x14ac:dyDescent="0.25">
      <c r="A752" s="23">
        <v>750</v>
      </c>
      <c r="B752" s="22" t="s">
        <v>3513</v>
      </c>
    </row>
    <row r="753" spans="1:2" x14ac:dyDescent="0.25">
      <c r="A753" s="23">
        <v>751</v>
      </c>
      <c r="B753" s="22" t="s">
        <v>3517</v>
      </c>
    </row>
    <row r="754" spans="1:2" x14ac:dyDescent="0.25">
      <c r="A754" s="23">
        <v>752</v>
      </c>
      <c r="B754" s="22" t="s">
        <v>3521</v>
      </c>
    </row>
    <row r="755" spans="1:2" x14ac:dyDescent="0.25">
      <c r="A755" s="23">
        <v>753</v>
      </c>
      <c r="B755" s="22" t="s">
        <v>3525</v>
      </c>
    </row>
    <row r="756" spans="1:2" x14ac:dyDescent="0.25">
      <c r="A756" s="23">
        <v>754</v>
      </c>
      <c r="B756" s="22" t="s">
        <v>3528</v>
      </c>
    </row>
    <row r="757" spans="1:2" x14ac:dyDescent="0.25">
      <c r="A757" s="23">
        <v>755</v>
      </c>
      <c r="B757" s="22" t="s">
        <v>3532</v>
      </c>
    </row>
    <row r="758" spans="1:2" x14ac:dyDescent="0.25">
      <c r="A758" s="23">
        <v>756</v>
      </c>
      <c r="B758" s="22" t="s">
        <v>3536</v>
      </c>
    </row>
    <row r="759" spans="1:2" x14ac:dyDescent="0.25">
      <c r="A759" s="23">
        <v>757</v>
      </c>
      <c r="B759" s="22" t="s">
        <v>3540</v>
      </c>
    </row>
    <row r="760" spans="1:2" x14ac:dyDescent="0.25">
      <c r="A760" s="23">
        <v>758</v>
      </c>
      <c r="B760" s="22" t="s">
        <v>3544</v>
      </c>
    </row>
    <row r="761" spans="1:2" x14ac:dyDescent="0.25">
      <c r="A761" s="23">
        <v>759</v>
      </c>
      <c r="B761" s="22" t="s">
        <v>3548</v>
      </c>
    </row>
    <row r="762" spans="1:2" x14ac:dyDescent="0.25">
      <c r="A762" s="23">
        <v>760</v>
      </c>
      <c r="B762" s="22" t="s">
        <v>3552</v>
      </c>
    </row>
    <row r="763" spans="1:2" x14ac:dyDescent="0.25">
      <c r="A763" s="23">
        <v>761</v>
      </c>
      <c r="B763" s="22" t="s">
        <v>3556</v>
      </c>
    </row>
    <row r="764" spans="1:2" x14ac:dyDescent="0.25">
      <c r="A764" s="23">
        <v>762</v>
      </c>
      <c r="B764" s="22" t="s">
        <v>3560</v>
      </c>
    </row>
    <row r="765" spans="1:2" x14ac:dyDescent="0.25">
      <c r="A765" s="23">
        <v>763</v>
      </c>
      <c r="B765" s="22" t="s">
        <v>3564</v>
      </c>
    </row>
    <row r="766" spans="1:2" x14ac:dyDescent="0.25">
      <c r="A766" s="23">
        <v>764</v>
      </c>
      <c r="B766" s="22" t="s">
        <v>3568</v>
      </c>
    </row>
    <row r="767" spans="1:2" x14ac:dyDescent="0.25">
      <c r="A767" s="23">
        <v>765</v>
      </c>
      <c r="B767" s="22" t="s">
        <v>3572</v>
      </c>
    </row>
    <row r="768" spans="1:2" x14ac:dyDescent="0.25">
      <c r="A768" s="23">
        <v>766</v>
      </c>
      <c r="B768" s="22" t="s">
        <v>3576</v>
      </c>
    </row>
    <row r="769" spans="1:2" x14ac:dyDescent="0.25">
      <c r="A769" s="23">
        <v>767</v>
      </c>
      <c r="B769" s="22" t="s">
        <v>3580</v>
      </c>
    </row>
    <row r="770" spans="1:2" x14ac:dyDescent="0.25">
      <c r="A770" s="23">
        <v>768</v>
      </c>
      <c r="B770" s="22" t="s">
        <v>3584</v>
      </c>
    </row>
    <row r="771" spans="1:2" x14ac:dyDescent="0.25">
      <c r="A771" s="23">
        <v>769</v>
      </c>
      <c r="B771" s="22" t="s">
        <v>3588</v>
      </c>
    </row>
    <row r="772" spans="1:2" x14ac:dyDescent="0.25">
      <c r="A772" s="23">
        <v>770</v>
      </c>
      <c r="B772" s="22" t="s">
        <v>3592</v>
      </c>
    </row>
    <row r="773" spans="1:2" x14ac:dyDescent="0.25">
      <c r="A773" s="23">
        <v>771</v>
      </c>
      <c r="B773" s="22" t="s">
        <v>3596</v>
      </c>
    </row>
    <row r="774" spans="1:2" x14ac:dyDescent="0.25">
      <c r="A774" s="23">
        <v>772</v>
      </c>
      <c r="B774" s="22" t="s">
        <v>3600</v>
      </c>
    </row>
    <row r="775" spans="1:2" x14ac:dyDescent="0.25">
      <c r="A775" s="23">
        <v>773</v>
      </c>
      <c r="B775" s="22" t="s">
        <v>3604</v>
      </c>
    </row>
    <row r="776" spans="1:2" x14ac:dyDescent="0.25">
      <c r="A776" s="23">
        <v>774</v>
      </c>
      <c r="B776" s="22" t="s">
        <v>3608</v>
      </c>
    </row>
    <row r="777" spans="1:2" x14ac:dyDescent="0.25">
      <c r="A777" s="23">
        <v>775</v>
      </c>
      <c r="B777" s="22" t="s">
        <v>3612</v>
      </c>
    </row>
    <row r="778" spans="1:2" x14ac:dyDescent="0.25">
      <c r="A778" s="23">
        <v>776</v>
      </c>
      <c r="B778" s="22" t="s">
        <v>3616</v>
      </c>
    </row>
    <row r="779" spans="1:2" x14ac:dyDescent="0.25">
      <c r="A779" s="23">
        <v>777</v>
      </c>
      <c r="B779" s="22" t="s">
        <v>3620</v>
      </c>
    </row>
    <row r="780" spans="1:2" x14ac:dyDescent="0.25">
      <c r="A780" s="23">
        <v>778</v>
      </c>
      <c r="B780" s="22" t="s">
        <v>3623</v>
      </c>
    </row>
    <row r="781" spans="1:2" x14ac:dyDescent="0.25">
      <c r="A781" s="23">
        <v>779</v>
      </c>
      <c r="B781" s="22" t="s">
        <v>3627</v>
      </c>
    </row>
    <row r="782" spans="1:2" x14ac:dyDescent="0.25">
      <c r="A782" s="23">
        <v>780</v>
      </c>
      <c r="B782" s="22" t="s">
        <v>3631</v>
      </c>
    </row>
    <row r="783" spans="1:2" x14ac:dyDescent="0.25">
      <c r="A783" s="23">
        <v>781</v>
      </c>
      <c r="B783" s="22" t="s">
        <v>3635</v>
      </c>
    </row>
    <row r="784" spans="1:2" x14ac:dyDescent="0.25">
      <c r="A784" s="23">
        <v>782</v>
      </c>
      <c r="B784" s="22" t="s">
        <v>3639</v>
      </c>
    </row>
    <row r="785" spans="1:4" x14ac:dyDescent="0.25">
      <c r="A785" s="23">
        <v>783</v>
      </c>
      <c r="B785" s="22" t="s">
        <v>3642</v>
      </c>
      <c r="C785" s="22"/>
      <c r="D785" s="22"/>
    </row>
    <row r="786" spans="1:4" x14ac:dyDescent="0.25">
      <c r="A786" s="23">
        <v>784</v>
      </c>
      <c r="B786" s="22" t="s">
        <v>3646</v>
      </c>
      <c r="C786" s="22"/>
      <c r="D786" s="22"/>
    </row>
    <row r="787" spans="1:4" x14ac:dyDescent="0.25">
      <c r="A787" s="23">
        <v>785</v>
      </c>
      <c r="B787" s="22" t="s">
        <v>3650</v>
      </c>
      <c r="C787" s="22"/>
      <c r="D787" s="22"/>
    </row>
    <row r="788" spans="1:4" x14ac:dyDescent="0.25">
      <c r="A788" s="23">
        <v>786</v>
      </c>
      <c r="B788" s="22" t="s">
        <v>3654</v>
      </c>
      <c r="C788" s="22" t="s">
        <v>3655</v>
      </c>
      <c r="D788" s="22" t="s">
        <v>3656</v>
      </c>
    </row>
    <row r="789" spans="1:4" x14ac:dyDescent="0.25">
      <c r="A789" s="23">
        <v>787</v>
      </c>
      <c r="B789" s="22" t="s">
        <v>3660</v>
      </c>
      <c r="C789" s="22"/>
      <c r="D789" s="22"/>
    </row>
    <row r="790" spans="1:4" x14ac:dyDescent="0.25">
      <c r="A790" s="23">
        <v>788</v>
      </c>
      <c r="B790" s="22" t="s">
        <v>3663</v>
      </c>
      <c r="C790" s="22"/>
      <c r="D790" s="22"/>
    </row>
    <row r="791" spans="1:4" x14ac:dyDescent="0.25">
      <c r="A791" s="23">
        <v>789</v>
      </c>
      <c r="B791" s="22" t="s">
        <v>3667</v>
      </c>
      <c r="C791" s="22"/>
      <c r="D791" s="22"/>
    </row>
    <row r="792" spans="1:4" x14ac:dyDescent="0.25">
      <c r="A792" s="23">
        <v>790</v>
      </c>
      <c r="B792" s="22" t="s">
        <v>3671</v>
      </c>
      <c r="C792" s="22"/>
      <c r="D792" s="22"/>
    </row>
    <row r="793" spans="1:4" x14ac:dyDescent="0.25">
      <c r="A793" s="23">
        <v>791</v>
      </c>
      <c r="B793" s="22" t="s">
        <v>3675</v>
      </c>
      <c r="C793" s="22"/>
      <c r="D793" s="22"/>
    </row>
    <row r="794" spans="1:4" x14ac:dyDescent="0.25">
      <c r="A794" s="23">
        <v>792</v>
      </c>
      <c r="B794" s="22" t="s">
        <v>3678</v>
      </c>
      <c r="C794" s="22"/>
      <c r="D794" s="22"/>
    </row>
    <row r="795" spans="1:4" x14ac:dyDescent="0.25">
      <c r="A795" s="23">
        <v>793</v>
      </c>
      <c r="B795" s="22" t="s">
        <v>3681</v>
      </c>
      <c r="C795" s="22"/>
      <c r="D795" s="22"/>
    </row>
    <row r="796" spans="1:4" x14ac:dyDescent="0.25">
      <c r="A796" s="23">
        <v>794</v>
      </c>
      <c r="B796" s="22" t="s">
        <v>3685</v>
      </c>
      <c r="C796" s="22"/>
      <c r="D796" s="22"/>
    </row>
    <row r="797" spans="1:4" x14ac:dyDescent="0.25">
      <c r="A797" s="23">
        <v>795</v>
      </c>
      <c r="B797" s="22" t="s">
        <v>3688</v>
      </c>
      <c r="C797" s="22"/>
      <c r="D797" s="22"/>
    </row>
    <row r="798" spans="1:4" x14ac:dyDescent="0.25">
      <c r="A798" s="23">
        <v>796</v>
      </c>
      <c r="B798" s="22" t="s">
        <v>3692</v>
      </c>
      <c r="C798" s="22"/>
      <c r="D798" s="22"/>
    </row>
    <row r="799" spans="1:4" x14ac:dyDescent="0.25">
      <c r="A799" s="23">
        <v>797</v>
      </c>
      <c r="B799" s="22" t="s">
        <v>3696</v>
      </c>
      <c r="C799" s="22"/>
      <c r="D799" s="22"/>
    </row>
    <row r="800" spans="1:4" x14ac:dyDescent="0.25">
      <c r="A800" s="23">
        <v>798</v>
      </c>
      <c r="B800" s="22" t="s">
        <v>3699</v>
      </c>
      <c r="C800" s="22"/>
      <c r="D800" s="22"/>
    </row>
    <row r="801" spans="1:2" x14ac:dyDescent="0.25">
      <c r="A801" s="23">
        <v>799</v>
      </c>
      <c r="B801" s="22" t="s">
        <v>3702</v>
      </c>
    </row>
    <row r="802" spans="1:2" x14ac:dyDescent="0.25">
      <c r="A802" s="23">
        <v>800</v>
      </c>
      <c r="B802" s="22" t="s">
        <v>3705</v>
      </c>
    </row>
    <row r="803" spans="1:2" x14ac:dyDescent="0.25">
      <c r="A803" s="23">
        <v>801</v>
      </c>
      <c r="B803" s="22" t="s">
        <v>3709</v>
      </c>
    </row>
    <row r="804" spans="1:2" x14ac:dyDescent="0.25">
      <c r="A804" s="23">
        <v>802</v>
      </c>
      <c r="B804" s="22" t="s">
        <v>3713</v>
      </c>
    </row>
    <row r="805" spans="1:2" x14ac:dyDescent="0.25">
      <c r="A805" s="23">
        <v>803</v>
      </c>
      <c r="B805" s="22" t="s">
        <v>3717</v>
      </c>
    </row>
    <row r="806" spans="1:2" x14ac:dyDescent="0.25">
      <c r="A806" s="23">
        <v>804</v>
      </c>
      <c r="B806" s="22" t="s">
        <v>3721</v>
      </c>
    </row>
    <row r="807" spans="1:2" x14ac:dyDescent="0.25">
      <c r="A807" s="23">
        <v>805</v>
      </c>
      <c r="B807" s="22" t="s">
        <v>3724</v>
      </c>
    </row>
    <row r="808" spans="1:2" x14ac:dyDescent="0.25">
      <c r="A808" s="23">
        <v>806</v>
      </c>
      <c r="B808" s="22" t="s">
        <v>3728</v>
      </c>
    </row>
    <row r="809" spans="1:2" x14ac:dyDescent="0.25">
      <c r="A809" s="23">
        <v>807</v>
      </c>
      <c r="B809" s="22" t="s">
        <v>3732</v>
      </c>
    </row>
    <row r="810" spans="1:2" x14ac:dyDescent="0.25">
      <c r="A810" s="23">
        <v>808</v>
      </c>
      <c r="B810" s="22" t="s">
        <v>3735</v>
      </c>
    </row>
    <row r="811" spans="1:2" x14ac:dyDescent="0.25">
      <c r="A811" s="23">
        <v>809</v>
      </c>
      <c r="B811" s="22" t="s">
        <v>3738</v>
      </c>
    </row>
    <row r="812" spans="1:2" x14ac:dyDescent="0.25">
      <c r="A812" s="23">
        <v>810</v>
      </c>
      <c r="B812" s="22" t="s">
        <v>3742</v>
      </c>
    </row>
    <row r="813" spans="1:2" x14ac:dyDescent="0.25">
      <c r="A813" s="23">
        <v>811</v>
      </c>
      <c r="B813" s="22" t="s">
        <v>3746</v>
      </c>
    </row>
    <row r="814" spans="1:2" x14ac:dyDescent="0.25">
      <c r="A814" s="23">
        <v>812</v>
      </c>
      <c r="B814" s="22" t="s">
        <v>3750</v>
      </c>
    </row>
    <row r="815" spans="1:2" x14ac:dyDescent="0.25">
      <c r="A815" s="23">
        <v>813</v>
      </c>
      <c r="B815" s="22" t="s">
        <v>3753</v>
      </c>
    </row>
    <row r="816" spans="1:2" x14ac:dyDescent="0.25">
      <c r="A816" s="23">
        <v>814</v>
      </c>
      <c r="B816" s="22" t="s">
        <v>3757</v>
      </c>
    </row>
    <row r="817" spans="1:4" x14ac:dyDescent="0.25">
      <c r="A817" s="23">
        <v>815</v>
      </c>
      <c r="B817" s="22" t="s">
        <v>3761</v>
      </c>
      <c r="C817" s="22"/>
      <c r="D817" s="22"/>
    </row>
    <row r="818" spans="1:4" x14ac:dyDescent="0.25">
      <c r="A818" s="23">
        <v>816</v>
      </c>
      <c r="B818" s="22" t="s">
        <v>3765</v>
      </c>
      <c r="C818" s="22" t="s">
        <v>3766</v>
      </c>
      <c r="D818" s="22" t="s">
        <v>3767</v>
      </c>
    </row>
    <row r="819" spans="1:4" x14ac:dyDescent="0.25">
      <c r="A819" s="23">
        <v>817</v>
      </c>
      <c r="B819" s="22" t="s">
        <v>3771</v>
      </c>
      <c r="C819" s="22"/>
      <c r="D819" s="22"/>
    </row>
    <row r="820" spans="1:4" x14ac:dyDescent="0.25">
      <c r="A820" s="23">
        <v>818</v>
      </c>
      <c r="B820" s="22" t="s">
        <v>3774</v>
      </c>
      <c r="C820" s="22"/>
      <c r="D820" s="22"/>
    </row>
    <row r="821" spans="1:4" x14ac:dyDescent="0.25">
      <c r="A821" s="23">
        <v>819</v>
      </c>
      <c r="B821" s="22" t="s">
        <v>3777</v>
      </c>
      <c r="C821" s="22"/>
      <c r="D821" s="22"/>
    </row>
    <row r="822" spans="1:4" x14ac:dyDescent="0.25">
      <c r="A822" s="23">
        <v>820</v>
      </c>
      <c r="B822" s="22" t="s">
        <v>3781</v>
      </c>
      <c r="C822" s="22"/>
      <c r="D822" s="22"/>
    </row>
    <row r="823" spans="1:4" x14ac:dyDescent="0.25">
      <c r="A823" s="23">
        <v>821</v>
      </c>
      <c r="B823" s="22" t="s">
        <v>3785</v>
      </c>
      <c r="C823" s="22"/>
      <c r="D823" s="22"/>
    </row>
    <row r="824" spans="1:4" x14ac:dyDescent="0.25">
      <c r="A824" s="23">
        <v>822</v>
      </c>
      <c r="B824" s="22" t="s">
        <v>3788</v>
      </c>
      <c r="C824" s="22"/>
      <c r="D824" s="22"/>
    </row>
    <row r="825" spans="1:4" x14ac:dyDescent="0.25">
      <c r="A825" s="23">
        <v>823</v>
      </c>
      <c r="B825" s="22" t="s">
        <v>3791</v>
      </c>
      <c r="C825" s="22"/>
      <c r="D825" s="22"/>
    </row>
    <row r="826" spans="1:4" x14ac:dyDescent="0.25">
      <c r="A826" s="23">
        <v>824</v>
      </c>
      <c r="B826" s="22" t="s">
        <v>3795</v>
      </c>
      <c r="C826" s="22"/>
      <c r="D826" s="22"/>
    </row>
    <row r="827" spans="1:4" x14ac:dyDescent="0.25">
      <c r="A827" s="23">
        <v>825</v>
      </c>
      <c r="B827" s="22" t="s">
        <v>3798</v>
      </c>
      <c r="C827" s="22"/>
      <c r="D827" s="22"/>
    </row>
    <row r="828" spans="1:4" x14ac:dyDescent="0.25">
      <c r="A828" s="23">
        <v>826</v>
      </c>
      <c r="B828" s="22" t="s">
        <v>3801</v>
      </c>
      <c r="C828" s="22"/>
      <c r="D828" s="22"/>
    </row>
    <row r="829" spans="1:4" x14ac:dyDescent="0.25">
      <c r="A829" s="23">
        <v>827</v>
      </c>
      <c r="B829" s="22" t="s">
        <v>3805</v>
      </c>
      <c r="C829" s="22"/>
      <c r="D829" s="22"/>
    </row>
    <row r="830" spans="1:4" x14ac:dyDescent="0.25">
      <c r="A830" s="23">
        <v>828</v>
      </c>
      <c r="B830" s="22" t="s">
        <v>3808</v>
      </c>
      <c r="C830" s="22"/>
      <c r="D830" s="22"/>
    </row>
    <row r="831" spans="1:4" x14ac:dyDescent="0.25">
      <c r="A831" s="23">
        <v>829</v>
      </c>
      <c r="B831" s="22" t="s">
        <v>3812</v>
      </c>
      <c r="C831" s="22"/>
      <c r="D831" s="22"/>
    </row>
    <row r="832" spans="1:4" x14ac:dyDescent="0.25">
      <c r="A832" s="23">
        <v>830</v>
      </c>
      <c r="B832" s="22" t="s">
        <v>3815</v>
      </c>
      <c r="C832" s="22"/>
      <c r="D832" s="22"/>
    </row>
    <row r="833" spans="1:4" x14ac:dyDescent="0.25">
      <c r="A833" s="23">
        <v>831</v>
      </c>
      <c r="B833" s="22" t="s">
        <v>3818</v>
      </c>
      <c r="C833" s="22"/>
      <c r="D833" s="22"/>
    </row>
    <row r="834" spans="1:4" x14ac:dyDescent="0.25">
      <c r="A834" s="23">
        <v>832</v>
      </c>
      <c r="B834" s="22" t="s">
        <v>3821</v>
      </c>
      <c r="C834" s="22"/>
      <c r="D834" s="22"/>
    </row>
    <row r="835" spans="1:4" x14ac:dyDescent="0.25">
      <c r="A835" s="23">
        <v>833</v>
      </c>
      <c r="B835" s="22" t="s">
        <v>3825</v>
      </c>
      <c r="C835" s="22"/>
      <c r="D835" s="22"/>
    </row>
    <row r="836" spans="1:4" x14ac:dyDescent="0.25">
      <c r="A836" s="23">
        <v>834</v>
      </c>
      <c r="B836" s="22" t="s">
        <v>3829</v>
      </c>
      <c r="C836" s="22"/>
      <c r="D836" s="22"/>
    </row>
    <row r="837" spans="1:4" x14ac:dyDescent="0.25">
      <c r="A837" s="23">
        <v>835</v>
      </c>
      <c r="B837" s="22" t="s">
        <v>3832</v>
      </c>
      <c r="C837" s="22"/>
      <c r="D837" s="22"/>
    </row>
    <row r="838" spans="1:4" x14ac:dyDescent="0.25">
      <c r="A838" s="23">
        <v>836</v>
      </c>
      <c r="B838" s="22" t="s">
        <v>3836</v>
      </c>
      <c r="C838" s="22"/>
      <c r="D838" s="22"/>
    </row>
    <row r="839" spans="1:4" x14ac:dyDescent="0.25">
      <c r="A839" s="23">
        <v>837</v>
      </c>
      <c r="B839" s="22" t="s">
        <v>3840</v>
      </c>
      <c r="C839" s="22"/>
      <c r="D839" s="22"/>
    </row>
    <row r="840" spans="1:4" x14ac:dyDescent="0.25">
      <c r="A840" s="23">
        <v>838</v>
      </c>
      <c r="B840" s="22" t="s">
        <v>3843</v>
      </c>
      <c r="C840" s="22"/>
      <c r="D840" s="22"/>
    </row>
    <row r="841" spans="1:4" x14ac:dyDescent="0.25">
      <c r="A841" s="23">
        <v>839</v>
      </c>
      <c r="B841" s="22" t="s">
        <v>3846</v>
      </c>
      <c r="C841" s="22"/>
      <c r="D841" s="22"/>
    </row>
    <row r="842" spans="1:4" x14ac:dyDescent="0.25">
      <c r="A842" s="23">
        <v>840</v>
      </c>
      <c r="B842" s="22" t="s">
        <v>3850</v>
      </c>
      <c r="C842" s="22" t="s">
        <v>3851</v>
      </c>
      <c r="D842" s="22" t="s">
        <v>3852</v>
      </c>
    </row>
    <row r="843" spans="1:4" x14ac:dyDescent="0.25">
      <c r="A843" s="23">
        <v>841</v>
      </c>
      <c r="B843" s="22" t="s">
        <v>3855</v>
      </c>
      <c r="C843" s="22" t="s">
        <v>3856</v>
      </c>
      <c r="D843" s="22" t="s">
        <v>3350</v>
      </c>
    </row>
    <row r="844" spans="1:4" x14ac:dyDescent="0.25">
      <c r="A844" s="23">
        <v>842</v>
      </c>
      <c r="B844" s="22" t="s">
        <v>3859</v>
      </c>
      <c r="C844" s="22" t="s">
        <v>3860</v>
      </c>
      <c r="D844" s="22" t="s">
        <v>3269</v>
      </c>
    </row>
    <row r="845" spans="1:4" x14ac:dyDescent="0.25">
      <c r="A845" s="23">
        <v>843</v>
      </c>
      <c r="B845" s="22" t="s">
        <v>3863</v>
      </c>
      <c r="C845" s="22" t="s">
        <v>3864</v>
      </c>
      <c r="D845" s="22" t="s">
        <v>1500</v>
      </c>
    </row>
    <row r="846" spans="1:4" x14ac:dyDescent="0.25">
      <c r="A846" s="23">
        <v>844</v>
      </c>
      <c r="B846" s="22" t="s">
        <v>3868</v>
      </c>
      <c r="C846" s="22" t="s">
        <v>3869</v>
      </c>
      <c r="D846" s="22" t="s">
        <v>3870</v>
      </c>
    </row>
    <row r="847" spans="1:4" x14ac:dyDescent="0.25">
      <c r="A847" s="23">
        <v>845</v>
      </c>
      <c r="B847" s="22" t="s">
        <v>3873</v>
      </c>
      <c r="C847" s="22" t="s">
        <v>3874</v>
      </c>
      <c r="D847" s="22" t="s">
        <v>3875</v>
      </c>
    </row>
    <row r="848" spans="1:4" x14ac:dyDescent="0.25">
      <c r="A848" s="23">
        <v>846</v>
      </c>
      <c r="B848" s="22" t="s">
        <v>3879</v>
      </c>
      <c r="C848" s="22" t="s">
        <v>3880</v>
      </c>
      <c r="D848" s="22" t="s">
        <v>497</v>
      </c>
    </row>
    <row r="849" spans="1:4" x14ac:dyDescent="0.25">
      <c r="A849" s="23">
        <v>847</v>
      </c>
      <c r="B849" s="22" t="s">
        <v>3883</v>
      </c>
      <c r="C849" s="22" t="s">
        <v>3884</v>
      </c>
      <c r="D849" s="22" t="s">
        <v>555</v>
      </c>
    </row>
    <row r="850" spans="1:4" x14ac:dyDescent="0.25">
      <c r="A850" s="23">
        <v>848</v>
      </c>
      <c r="B850" s="22" t="s">
        <v>3888</v>
      </c>
      <c r="C850" s="22" t="s">
        <v>3889</v>
      </c>
      <c r="D850" s="22" t="s">
        <v>3890</v>
      </c>
    </row>
    <row r="851" spans="1:4" x14ac:dyDescent="0.25">
      <c r="A851" s="23">
        <v>849</v>
      </c>
      <c r="B851" s="22" t="s">
        <v>3893</v>
      </c>
      <c r="C851" s="22" t="s">
        <v>3894</v>
      </c>
      <c r="D851" s="22" t="s">
        <v>3895</v>
      </c>
    </row>
    <row r="852" spans="1:4" x14ac:dyDescent="0.25">
      <c r="A852" s="23">
        <v>850</v>
      </c>
      <c r="B852" s="22" t="s">
        <v>3899</v>
      </c>
      <c r="C852" s="22" t="s">
        <v>3900</v>
      </c>
      <c r="D852" s="22" t="s">
        <v>514</v>
      </c>
    </row>
    <row r="853" spans="1:4" x14ac:dyDescent="0.25">
      <c r="A853" s="23">
        <v>851</v>
      </c>
      <c r="B853" s="22" t="s">
        <v>3903</v>
      </c>
      <c r="C853" s="22" t="s">
        <v>3904</v>
      </c>
      <c r="D853" s="22" t="s">
        <v>520</v>
      </c>
    </row>
    <row r="854" spans="1:4" x14ac:dyDescent="0.25">
      <c r="A854" s="23">
        <v>852</v>
      </c>
      <c r="B854" s="22" t="s">
        <v>3908</v>
      </c>
      <c r="C854" s="22" t="s">
        <v>3909</v>
      </c>
      <c r="D854" s="22" t="s">
        <v>711</v>
      </c>
    </row>
    <row r="855" spans="1:4" x14ac:dyDescent="0.25">
      <c r="A855" s="23">
        <v>853</v>
      </c>
      <c r="B855" s="22" t="s">
        <v>3912</v>
      </c>
      <c r="C855" s="22" t="s">
        <v>3913</v>
      </c>
      <c r="D855" s="22" t="s">
        <v>356</v>
      </c>
    </row>
    <row r="856" spans="1:4" x14ac:dyDescent="0.25">
      <c r="A856" s="23">
        <v>854</v>
      </c>
      <c r="B856" s="22" t="s">
        <v>3917</v>
      </c>
      <c r="C856" s="22" t="s">
        <v>3918</v>
      </c>
      <c r="D856" s="22" t="s">
        <v>3726</v>
      </c>
    </row>
    <row r="857" spans="1:4" x14ac:dyDescent="0.25">
      <c r="A857" s="23">
        <v>855</v>
      </c>
      <c r="B857" s="22" t="s">
        <v>3921</v>
      </c>
      <c r="C857" s="22"/>
      <c r="D857" s="22"/>
    </row>
    <row r="858" spans="1:4" x14ac:dyDescent="0.25">
      <c r="A858" s="23">
        <v>856</v>
      </c>
      <c r="B858" s="22" t="s">
        <v>3925</v>
      </c>
      <c r="C858" s="22"/>
      <c r="D858" s="22"/>
    </row>
    <row r="859" spans="1:4" x14ac:dyDescent="0.25">
      <c r="A859" s="23">
        <v>857</v>
      </c>
      <c r="B859" s="22" t="s">
        <v>3928</v>
      </c>
      <c r="C859" s="22"/>
      <c r="D859" s="22"/>
    </row>
    <row r="860" spans="1:4" x14ac:dyDescent="0.25">
      <c r="A860" s="23">
        <v>858</v>
      </c>
      <c r="B860" s="22" t="s">
        <v>3932</v>
      </c>
      <c r="C860" s="22"/>
      <c r="D860" s="22"/>
    </row>
    <row r="861" spans="1:4" x14ac:dyDescent="0.25">
      <c r="A861" s="23">
        <v>859</v>
      </c>
      <c r="B861" s="22" t="s">
        <v>3935</v>
      </c>
      <c r="C861" s="22"/>
      <c r="D861" s="22"/>
    </row>
    <row r="862" spans="1:4" x14ac:dyDescent="0.25">
      <c r="A862" s="23">
        <v>860</v>
      </c>
      <c r="B862" s="22" t="s">
        <v>3938</v>
      </c>
      <c r="C862" s="22"/>
      <c r="D862" s="22"/>
    </row>
    <row r="863" spans="1:4" x14ac:dyDescent="0.25">
      <c r="A863" s="23">
        <v>861</v>
      </c>
      <c r="B863" s="22" t="s">
        <v>3941</v>
      </c>
      <c r="C863" s="22"/>
      <c r="D863" s="22"/>
    </row>
    <row r="864" spans="1:4" x14ac:dyDescent="0.25">
      <c r="A864" s="23">
        <v>862</v>
      </c>
      <c r="B864" s="22" t="s">
        <v>3944</v>
      </c>
      <c r="C864" s="22"/>
      <c r="D864" s="22"/>
    </row>
    <row r="865" spans="1:4" x14ac:dyDescent="0.25">
      <c r="A865" s="23">
        <v>863</v>
      </c>
      <c r="B865" s="22" t="s">
        <v>3947</v>
      </c>
      <c r="C865" s="22"/>
      <c r="D865" s="22"/>
    </row>
    <row r="866" spans="1:4" x14ac:dyDescent="0.25">
      <c r="A866" s="23">
        <v>864</v>
      </c>
      <c r="B866" s="22" t="s">
        <v>3951</v>
      </c>
      <c r="C866" s="22" t="s">
        <v>3952</v>
      </c>
      <c r="D866" s="22" t="s">
        <v>1473</v>
      </c>
    </row>
    <row r="867" spans="1:4" x14ac:dyDescent="0.25">
      <c r="A867" s="23">
        <v>865</v>
      </c>
      <c r="B867" s="22" t="s">
        <v>3955</v>
      </c>
      <c r="C867" s="22" t="s">
        <v>3956</v>
      </c>
      <c r="D867" s="22" t="s">
        <v>3957</v>
      </c>
    </row>
    <row r="868" spans="1:4" x14ac:dyDescent="0.25">
      <c r="A868" s="23">
        <v>866</v>
      </c>
      <c r="B868" s="22" t="s">
        <v>3960</v>
      </c>
      <c r="C868" s="22" t="s">
        <v>3961</v>
      </c>
      <c r="D868" s="22" t="s">
        <v>3962</v>
      </c>
    </row>
    <row r="869" spans="1:4" x14ac:dyDescent="0.25">
      <c r="A869" s="23">
        <v>867</v>
      </c>
      <c r="B869" s="22" t="s">
        <v>3965</v>
      </c>
      <c r="C869" s="22" t="s">
        <v>3966</v>
      </c>
      <c r="D869" s="22" t="s">
        <v>3273</v>
      </c>
    </row>
    <row r="870" spans="1:4" x14ac:dyDescent="0.25">
      <c r="A870" s="23">
        <v>868</v>
      </c>
      <c r="B870" s="22" t="s">
        <v>3969</v>
      </c>
      <c r="C870" s="22" t="s">
        <v>3970</v>
      </c>
      <c r="D870" s="22" t="s">
        <v>3971</v>
      </c>
    </row>
    <row r="871" spans="1:4" x14ac:dyDescent="0.25">
      <c r="A871" s="23">
        <v>869</v>
      </c>
      <c r="B871" s="22" t="s">
        <v>3974</v>
      </c>
      <c r="C871" s="22" t="s">
        <v>3975</v>
      </c>
      <c r="D871" s="22" t="s">
        <v>3976</v>
      </c>
    </row>
    <row r="872" spans="1:4" x14ac:dyDescent="0.25">
      <c r="A872" s="23">
        <v>870</v>
      </c>
      <c r="B872" s="22" t="s">
        <v>3980</v>
      </c>
      <c r="C872" s="22" t="s">
        <v>3981</v>
      </c>
      <c r="D872" s="22" t="s">
        <v>3982</v>
      </c>
    </row>
    <row r="873" spans="1:4" x14ac:dyDescent="0.25">
      <c r="A873" s="23">
        <v>871</v>
      </c>
      <c r="B873" s="22" t="s">
        <v>3985</v>
      </c>
      <c r="C873" s="22" t="s">
        <v>3986</v>
      </c>
      <c r="D873" s="22" t="s">
        <v>3246</v>
      </c>
    </row>
    <row r="874" spans="1:4" x14ac:dyDescent="0.25">
      <c r="A874" s="23">
        <v>872</v>
      </c>
      <c r="B874" s="22" t="s">
        <v>3989</v>
      </c>
      <c r="C874" s="22" t="s">
        <v>3990</v>
      </c>
      <c r="D874" s="22" t="s">
        <v>3827</v>
      </c>
    </row>
    <row r="875" spans="1:4" x14ac:dyDescent="0.25">
      <c r="A875" s="23">
        <v>873</v>
      </c>
      <c r="B875" s="22" t="s">
        <v>3993</v>
      </c>
      <c r="C875" s="22" t="s">
        <v>3994</v>
      </c>
      <c r="D875" s="22" t="s">
        <v>946</v>
      </c>
    </row>
    <row r="876" spans="1:4" x14ac:dyDescent="0.25">
      <c r="A876" s="23">
        <v>874</v>
      </c>
      <c r="B876" s="22" t="s">
        <v>3998</v>
      </c>
      <c r="C876" s="22" t="s">
        <v>3999</v>
      </c>
      <c r="D876" s="22" t="s">
        <v>207</v>
      </c>
    </row>
    <row r="877" spans="1:4" x14ac:dyDescent="0.25">
      <c r="A877" s="23">
        <v>875</v>
      </c>
      <c r="B877" s="22" t="s">
        <v>4002</v>
      </c>
      <c r="C877" s="22" t="s">
        <v>4003</v>
      </c>
      <c r="D877" s="22" t="s">
        <v>543</v>
      </c>
    </row>
    <row r="878" spans="1:4" x14ac:dyDescent="0.25">
      <c r="A878" s="23">
        <v>876</v>
      </c>
      <c r="B878" s="22" t="s">
        <v>4007</v>
      </c>
      <c r="C878" s="22" t="s">
        <v>4008</v>
      </c>
      <c r="D878" s="22" t="s">
        <v>776</v>
      </c>
    </row>
    <row r="879" spans="1:4" x14ac:dyDescent="0.25">
      <c r="A879" s="23">
        <v>877</v>
      </c>
      <c r="B879" s="22" t="s">
        <v>4011</v>
      </c>
      <c r="C879" s="22" t="s">
        <v>4012</v>
      </c>
      <c r="D879" s="22" t="s">
        <v>4013</v>
      </c>
    </row>
    <row r="880" spans="1:4" x14ac:dyDescent="0.25">
      <c r="A880" s="23">
        <v>878</v>
      </c>
      <c r="B880" s="22" t="s">
        <v>4017</v>
      </c>
      <c r="C880" s="22" t="s">
        <v>4018</v>
      </c>
      <c r="D880" s="22" t="s">
        <v>4019</v>
      </c>
    </row>
    <row r="881" spans="1:4" x14ac:dyDescent="0.25">
      <c r="A881" s="23">
        <v>879</v>
      </c>
      <c r="B881" s="22" t="s">
        <v>4022</v>
      </c>
      <c r="C881" s="22" t="s">
        <v>4023</v>
      </c>
      <c r="D881" s="22" t="s">
        <v>1009</v>
      </c>
    </row>
    <row r="882" spans="1:4" x14ac:dyDescent="0.25">
      <c r="A882" s="23">
        <v>880</v>
      </c>
      <c r="B882" s="22" t="s">
        <v>4027</v>
      </c>
      <c r="C882" s="22" t="s">
        <v>4028</v>
      </c>
      <c r="D882" s="22" t="s">
        <v>4029</v>
      </c>
    </row>
    <row r="883" spans="1:4" x14ac:dyDescent="0.25">
      <c r="A883" s="23">
        <v>881</v>
      </c>
      <c r="B883" s="22" t="s">
        <v>4032</v>
      </c>
      <c r="C883" s="22" t="s">
        <v>4033</v>
      </c>
      <c r="D883" s="22" t="s">
        <v>508</v>
      </c>
    </row>
    <row r="884" spans="1:4" x14ac:dyDescent="0.25">
      <c r="A884" s="23">
        <v>882</v>
      </c>
      <c r="B884" s="22" t="s">
        <v>4037</v>
      </c>
      <c r="C884" s="22" t="s">
        <v>4038</v>
      </c>
      <c r="D884" s="22" t="s">
        <v>4039</v>
      </c>
    </row>
    <row r="885" spans="1:4" x14ac:dyDescent="0.25">
      <c r="A885" s="23">
        <v>883</v>
      </c>
      <c r="B885" s="22" t="s">
        <v>4042</v>
      </c>
      <c r="C885" s="22" t="s">
        <v>4043</v>
      </c>
      <c r="D885" s="22" t="s">
        <v>288</v>
      </c>
    </row>
    <row r="886" spans="1:4" x14ac:dyDescent="0.25">
      <c r="A886" s="23">
        <v>884</v>
      </c>
      <c r="B886" s="22" t="s">
        <v>4047</v>
      </c>
      <c r="C886" s="22" t="s">
        <v>4048</v>
      </c>
      <c r="D886" s="22" t="s">
        <v>4049</v>
      </c>
    </row>
    <row r="887" spans="1:4" x14ac:dyDescent="0.25">
      <c r="A887" s="23">
        <v>885</v>
      </c>
      <c r="B887" s="22" t="s">
        <v>4052</v>
      </c>
      <c r="C887" s="22"/>
      <c r="D887" s="22"/>
    </row>
    <row r="888" spans="1:4" x14ac:dyDescent="0.25">
      <c r="A888" s="23">
        <v>886</v>
      </c>
      <c r="B888" s="22" t="s">
        <v>4056</v>
      </c>
      <c r="C888" s="22"/>
      <c r="D888" s="22"/>
    </row>
    <row r="889" spans="1:4" x14ac:dyDescent="0.25">
      <c r="A889" s="23">
        <v>887</v>
      </c>
      <c r="B889" s="22" t="s">
        <v>4059</v>
      </c>
      <c r="C889" s="22"/>
      <c r="D889" s="22"/>
    </row>
    <row r="890" spans="1:4" x14ac:dyDescent="0.25">
      <c r="A890" s="23">
        <v>888</v>
      </c>
      <c r="B890" s="22" t="s">
        <v>4063</v>
      </c>
      <c r="C890" s="22"/>
      <c r="D890" s="22"/>
    </row>
    <row r="891" spans="1:4" x14ac:dyDescent="0.25">
      <c r="A891" s="23">
        <v>889</v>
      </c>
      <c r="B891" s="22" t="s">
        <v>4066</v>
      </c>
      <c r="C891" s="22"/>
      <c r="D891" s="22"/>
    </row>
    <row r="892" spans="1:4" x14ac:dyDescent="0.25">
      <c r="A892" s="23">
        <v>890</v>
      </c>
      <c r="B892" s="22" t="s">
        <v>4069</v>
      </c>
      <c r="C892" s="22"/>
      <c r="D892" s="22"/>
    </row>
    <row r="893" spans="1:4" x14ac:dyDescent="0.25">
      <c r="A893" s="23">
        <v>891</v>
      </c>
      <c r="B893" s="22" t="s">
        <v>4072</v>
      </c>
      <c r="C893" s="22"/>
      <c r="D893" s="22"/>
    </row>
    <row r="894" spans="1:4" x14ac:dyDescent="0.25">
      <c r="A894" s="23">
        <v>892</v>
      </c>
      <c r="B894" s="22" t="s">
        <v>4075</v>
      </c>
      <c r="C894" s="22"/>
      <c r="D894" s="22"/>
    </row>
    <row r="895" spans="1:4" x14ac:dyDescent="0.25">
      <c r="A895" s="23">
        <v>893</v>
      </c>
      <c r="B895" s="22" t="s">
        <v>4078</v>
      </c>
      <c r="C895" s="22"/>
      <c r="D895" s="22"/>
    </row>
    <row r="896" spans="1:4" x14ac:dyDescent="0.25">
      <c r="A896" s="23">
        <v>894</v>
      </c>
      <c r="B896" s="22" t="s">
        <v>4082</v>
      </c>
      <c r="C896" s="22" t="s">
        <v>4083</v>
      </c>
      <c r="D896" s="22" t="s">
        <v>224</v>
      </c>
    </row>
    <row r="897" spans="1:4" x14ac:dyDescent="0.25">
      <c r="A897" s="23">
        <v>895</v>
      </c>
      <c r="B897" s="22" t="s">
        <v>4086</v>
      </c>
      <c r="C897" s="22" t="s">
        <v>4087</v>
      </c>
      <c r="D897" s="22" t="s">
        <v>4088</v>
      </c>
    </row>
    <row r="898" spans="1:4" x14ac:dyDescent="0.25">
      <c r="A898" s="23">
        <v>896</v>
      </c>
      <c r="B898" s="22" t="s">
        <v>4091</v>
      </c>
      <c r="C898" s="22" t="s">
        <v>4092</v>
      </c>
      <c r="D898" s="22" t="s">
        <v>58</v>
      </c>
    </row>
    <row r="899" spans="1:4" x14ac:dyDescent="0.25">
      <c r="A899" s="23">
        <v>897</v>
      </c>
      <c r="B899" s="22" t="s">
        <v>4095</v>
      </c>
      <c r="C899" s="22" t="s">
        <v>4096</v>
      </c>
      <c r="D899" s="22" t="s">
        <v>3834</v>
      </c>
    </row>
    <row r="900" spans="1:4" x14ac:dyDescent="0.25">
      <c r="A900" s="23">
        <v>898</v>
      </c>
      <c r="B900" s="22" t="s">
        <v>4099</v>
      </c>
      <c r="C900" s="22" t="s">
        <v>4100</v>
      </c>
      <c r="D900" s="22" t="s">
        <v>1328</v>
      </c>
    </row>
    <row r="901" spans="1:4" x14ac:dyDescent="0.25">
      <c r="A901" s="23">
        <v>899</v>
      </c>
      <c r="B901" s="22" t="s">
        <v>4103</v>
      </c>
      <c r="C901" s="22" t="s">
        <v>4104</v>
      </c>
      <c r="D901" s="22" t="s">
        <v>4105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8B9F-27BC-46FA-9874-5D3AE153664E}">
  <dimension ref="A1:I901"/>
  <sheetViews>
    <sheetView workbookViewId="0">
      <selection activeCell="J19" sqref="J19"/>
    </sheetView>
  </sheetViews>
  <sheetFormatPr defaultRowHeight="15" x14ac:dyDescent="0.25"/>
  <cols>
    <col min="2" max="2" width="11.7109375" bestFit="1" customWidth="1"/>
    <col min="3" max="3" width="23.140625" bestFit="1" customWidth="1"/>
  </cols>
  <sheetData>
    <row r="1" spans="1:9" x14ac:dyDescent="0.25">
      <c r="A1" s="24"/>
      <c r="B1" s="25" t="s">
        <v>0</v>
      </c>
      <c r="C1" s="25" t="s">
        <v>7</v>
      </c>
      <c r="D1" s="25" t="s">
        <v>8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9</v>
      </c>
    </row>
    <row r="2" spans="1:9" x14ac:dyDescent="0.25">
      <c r="A2" s="25">
        <v>0</v>
      </c>
      <c r="B2" s="24" t="s">
        <v>13</v>
      </c>
      <c r="C2" s="24" t="s">
        <v>14</v>
      </c>
      <c r="D2" s="24" t="s">
        <v>15</v>
      </c>
      <c r="E2" s="24" t="s">
        <v>16</v>
      </c>
      <c r="F2" s="24"/>
      <c r="G2" s="24"/>
      <c r="H2" s="24"/>
      <c r="I2" s="24"/>
    </row>
    <row r="3" spans="1:9" x14ac:dyDescent="0.25">
      <c r="A3" s="25">
        <v>1</v>
      </c>
      <c r="B3" s="24" t="s">
        <v>18</v>
      </c>
      <c r="C3" s="24" t="s">
        <v>21</v>
      </c>
      <c r="D3" s="24" t="s">
        <v>22</v>
      </c>
      <c r="E3" s="24"/>
      <c r="F3" s="24"/>
      <c r="G3" s="24"/>
      <c r="H3" s="24"/>
      <c r="I3" s="24"/>
    </row>
    <row r="4" spans="1:9" x14ac:dyDescent="0.25">
      <c r="A4" s="25">
        <v>2</v>
      </c>
      <c r="B4" s="24" t="s">
        <v>24</v>
      </c>
      <c r="C4" s="24" t="s">
        <v>27</v>
      </c>
      <c r="D4" s="24"/>
      <c r="E4" s="24"/>
      <c r="F4" s="24"/>
      <c r="G4" s="24"/>
      <c r="H4" s="24"/>
      <c r="I4" s="24"/>
    </row>
    <row r="5" spans="1:9" x14ac:dyDescent="0.25">
      <c r="A5" s="25">
        <v>3</v>
      </c>
      <c r="B5" s="24" t="s">
        <v>29</v>
      </c>
      <c r="C5" s="24" t="s">
        <v>32</v>
      </c>
      <c r="D5" s="24"/>
      <c r="E5" s="24"/>
      <c r="F5" s="24"/>
      <c r="G5" s="24"/>
      <c r="H5" s="24"/>
      <c r="I5" s="24"/>
    </row>
    <row r="6" spans="1:9" x14ac:dyDescent="0.25">
      <c r="A6" s="25">
        <v>4</v>
      </c>
      <c r="B6" s="24" t="s">
        <v>34</v>
      </c>
      <c r="C6" s="24" t="s">
        <v>37</v>
      </c>
      <c r="D6" s="24"/>
      <c r="E6" s="24"/>
      <c r="F6" s="24"/>
      <c r="G6" s="24"/>
      <c r="H6" s="24"/>
      <c r="I6" s="24"/>
    </row>
    <row r="7" spans="1:9" x14ac:dyDescent="0.25">
      <c r="A7" s="25">
        <v>5</v>
      </c>
      <c r="B7" s="24" t="s">
        <v>39</v>
      </c>
      <c r="C7" s="24" t="s">
        <v>42</v>
      </c>
      <c r="D7" s="24" t="s">
        <v>43</v>
      </c>
      <c r="E7" s="24"/>
      <c r="F7" s="24"/>
      <c r="G7" s="24"/>
      <c r="H7" s="24"/>
      <c r="I7" s="24"/>
    </row>
    <row r="8" spans="1:9" x14ac:dyDescent="0.25">
      <c r="A8" s="25">
        <v>6</v>
      </c>
      <c r="B8" s="24" t="s">
        <v>45</v>
      </c>
      <c r="C8" s="24" t="s">
        <v>48</v>
      </c>
      <c r="D8" s="24" t="s">
        <v>49</v>
      </c>
      <c r="E8" s="24"/>
      <c r="F8" s="24"/>
      <c r="G8" s="24"/>
      <c r="H8" s="24"/>
      <c r="I8" s="24"/>
    </row>
    <row r="9" spans="1:9" x14ac:dyDescent="0.25">
      <c r="A9" s="25">
        <v>7</v>
      </c>
      <c r="B9" s="24" t="s">
        <v>51</v>
      </c>
      <c r="C9" s="24" t="s">
        <v>52</v>
      </c>
      <c r="D9" s="24"/>
      <c r="E9" s="24"/>
      <c r="F9" s="24"/>
      <c r="G9" s="24"/>
      <c r="H9" s="24"/>
      <c r="I9" s="24"/>
    </row>
    <row r="10" spans="1:9" x14ac:dyDescent="0.25">
      <c r="A10" s="25">
        <v>8</v>
      </c>
      <c r="B10" s="24" t="s">
        <v>54</v>
      </c>
      <c r="C10" s="24" t="s">
        <v>57</v>
      </c>
      <c r="D10" s="24" t="s">
        <v>58</v>
      </c>
      <c r="E10" s="24"/>
      <c r="F10" s="24"/>
      <c r="G10" s="24"/>
      <c r="H10" s="24"/>
      <c r="I10" s="24"/>
    </row>
    <row r="11" spans="1:9" x14ac:dyDescent="0.25">
      <c r="A11" s="25">
        <v>9</v>
      </c>
      <c r="B11" s="24" t="s">
        <v>60</v>
      </c>
      <c r="C11" s="24" t="s">
        <v>63</v>
      </c>
      <c r="D11" s="24" t="s">
        <v>64</v>
      </c>
      <c r="E11" s="24"/>
      <c r="F11" s="24"/>
      <c r="G11" s="24"/>
      <c r="H11" s="24"/>
      <c r="I11" s="24"/>
    </row>
    <row r="12" spans="1:9" x14ac:dyDescent="0.25">
      <c r="A12" s="25">
        <v>10</v>
      </c>
      <c r="B12" s="24" t="s">
        <v>66</v>
      </c>
      <c r="C12" s="24" t="s">
        <v>67</v>
      </c>
      <c r="D12" s="24" t="s">
        <v>3870</v>
      </c>
      <c r="E12" s="24" t="s">
        <v>68</v>
      </c>
      <c r="F12" s="24" t="s">
        <v>7750</v>
      </c>
      <c r="G12" s="24"/>
      <c r="H12" s="24"/>
      <c r="I12" s="24"/>
    </row>
    <row r="13" spans="1:9" x14ac:dyDescent="0.25">
      <c r="A13" s="25">
        <v>11</v>
      </c>
      <c r="B13" s="24" t="s">
        <v>71</v>
      </c>
      <c r="C13" s="24" t="s">
        <v>76</v>
      </c>
      <c r="D13" s="24" t="s">
        <v>4256</v>
      </c>
      <c r="E13" s="24" t="s">
        <v>74</v>
      </c>
      <c r="F13" s="24" t="s">
        <v>7647</v>
      </c>
      <c r="G13" s="24"/>
      <c r="H13" s="24"/>
      <c r="I13" s="24"/>
    </row>
    <row r="14" spans="1:9" x14ac:dyDescent="0.25">
      <c r="A14" s="25">
        <v>12</v>
      </c>
      <c r="B14" s="24" t="s">
        <v>78</v>
      </c>
      <c r="C14" s="24" t="s">
        <v>83</v>
      </c>
      <c r="D14" s="24" t="s">
        <v>4257</v>
      </c>
      <c r="E14" s="24" t="s">
        <v>81</v>
      </c>
      <c r="F14" s="24" t="s">
        <v>7649</v>
      </c>
      <c r="G14" s="24"/>
      <c r="H14" s="24"/>
      <c r="I14" s="24"/>
    </row>
    <row r="15" spans="1:9" x14ac:dyDescent="0.25">
      <c r="A15" s="25">
        <v>13</v>
      </c>
      <c r="B15" s="24" t="s">
        <v>85</v>
      </c>
      <c r="C15" s="24" t="s">
        <v>88</v>
      </c>
      <c r="D15" s="24"/>
      <c r="E15" s="24"/>
      <c r="F15" s="24"/>
      <c r="G15" s="24"/>
      <c r="H15" s="24"/>
      <c r="I15" s="24"/>
    </row>
    <row r="16" spans="1:9" x14ac:dyDescent="0.25">
      <c r="A16" s="25">
        <v>14</v>
      </c>
      <c r="B16" s="24" t="s">
        <v>90</v>
      </c>
      <c r="C16" s="24" t="s">
        <v>93</v>
      </c>
      <c r="D16" s="24"/>
      <c r="E16" s="24"/>
      <c r="F16" s="24"/>
      <c r="G16" s="24"/>
      <c r="H16" s="24"/>
      <c r="I16" s="24"/>
    </row>
    <row r="17" spans="1:6" x14ac:dyDescent="0.25">
      <c r="A17" s="25">
        <v>15</v>
      </c>
      <c r="B17" s="24" t="s">
        <v>95</v>
      </c>
      <c r="C17" s="24" t="s">
        <v>98</v>
      </c>
      <c r="D17" s="24"/>
      <c r="E17" s="24"/>
      <c r="F17" s="24"/>
    </row>
    <row r="18" spans="1:6" x14ac:dyDescent="0.25">
      <c r="A18" s="25">
        <v>16</v>
      </c>
      <c r="B18" s="24" t="s">
        <v>100</v>
      </c>
      <c r="C18" s="24" t="s">
        <v>103</v>
      </c>
      <c r="D18" s="24"/>
      <c r="E18" s="24"/>
      <c r="F18" s="24"/>
    </row>
    <row r="19" spans="1:6" x14ac:dyDescent="0.25">
      <c r="A19" s="25">
        <v>17</v>
      </c>
      <c r="B19" s="24" t="s">
        <v>105</v>
      </c>
      <c r="C19" s="24" t="s">
        <v>110</v>
      </c>
      <c r="D19" s="24" t="s">
        <v>4258</v>
      </c>
      <c r="E19" s="24" t="s">
        <v>108</v>
      </c>
      <c r="F19" s="24" t="s">
        <v>7651</v>
      </c>
    </row>
    <row r="20" spans="1:6" x14ac:dyDescent="0.25">
      <c r="A20" s="25">
        <v>18</v>
      </c>
      <c r="B20" s="24" t="s">
        <v>112</v>
      </c>
      <c r="C20" s="24" t="s">
        <v>117</v>
      </c>
      <c r="D20" s="24" t="s">
        <v>4259</v>
      </c>
      <c r="E20" s="24" t="s">
        <v>115</v>
      </c>
      <c r="F20" s="24" t="s">
        <v>7652</v>
      </c>
    </row>
    <row r="21" spans="1:6" x14ac:dyDescent="0.25">
      <c r="A21" s="25">
        <v>19</v>
      </c>
      <c r="B21" s="24" t="s">
        <v>119</v>
      </c>
      <c r="C21" s="24" t="s">
        <v>120</v>
      </c>
      <c r="D21" s="24"/>
      <c r="E21" s="24"/>
      <c r="F21" s="24"/>
    </row>
    <row r="22" spans="1:6" x14ac:dyDescent="0.25">
      <c r="A22" s="25">
        <v>20</v>
      </c>
      <c r="B22" s="24" t="s">
        <v>122</v>
      </c>
      <c r="C22" s="24" t="s">
        <v>125</v>
      </c>
      <c r="D22" s="24"/>
      <c r="E22" s="24"/>
      <c r="F22" s="24"/>
    </row>
    <row r="23" spans="1:6" x14ac:dyDescent="0.25">
      <c r="A23" s="25">
        <v>21</v>
      </c>
      <c r="B23" s="24" t="s">
        <v>127</v>
      </c>
      <c r="C23" s="24" t="s">
        <v>130</v>
      </c>
      <c r="D23" s="24"/>
      <c r="E23" s="24"/>
      <c r="F23" s="24"/>
    </row>
    <row r="24" spans="1:6" x14ac:dyDescent="0.25">
      <c r="A24" s="25">
        <v>22</v>
      </c>
      <c r="B24" s="24" t="s">
        <v>132</v>
      </c>
      <c r="C24" s="24" t="s">
        <v>135</v>
      </c>
      <c r="D24" s="24" t="s">
        <v>136</v>
      </c>
      <c r="E24" s="24"/>
      <c r="F24" s="24"/>
    </row>
    <row r="25" spans="1:6" x14ac:dyDescent="0.25">
      <c r="A25" s="25">
        <v>23</v>
      </c>
      <c r="B25" s="24" t="s">
        <v>138</v>
      </c>
      <c r="C25" s="24" t="s">
        <v>141</v>
      </c>
      <c r="D25" s="24" t="s">
        <v>142</v>
      </c>
      <c r="E25" s="24"/>
      <c r="F25" s="24"/>
    </row>
    <row r="26" spans="1:6" x14ac:dyDescent="0.25">
      <c r="A26" s="25">
        <v>24</v>
      </c>
      <c r="B26" s="24" t="s">
        <v>144</v>
      </c>
      <c r="C26" s="24" t="s">
        <v>145</v>
      </c>
      <c r="D26" s="24"/>
      <c r="E26" s="24"/>
      <c r="F26" s="24"/>
    </row>
    <row r="27" spans="1:6" x14ac:dyDescent="0.25">
      <c r="A27" s="25">
        <v>25</v>
      </c>
      <c r="B27" s="24" t="s">
        <v>147</v>
      </c>
      <c r="C27" s="24" t="s">
        <v>150</v>
      </c>
      <c r="D27" s="24" t="s">
        <v>151</v>
      </c>
      <c r="E27" s="24"/>
      <c r="F27" s="24"/>
    </row>
    <row r="28" spans="1:6" x14ac:dyDescent="0.25">
      <c r="A28" s="25">
        <v>26</v>
      </c>
      <c r="B28" s="24" t="s">
        <v>153</v>
      </c>
      <c r="C28" s="24" t="s">
        <v>156</v>
      </c>
      <c r="D28" s="24"/>
      <c r="E28" s="24"/>
      <c r="F28" s="24"/>
    </row>
    <row r="29" spans="1:6" x14ac:dyDescent="0.25">
      <c r="A29" s="25">
        <v>27</v>
      </c>
      <c r="B29" s="24" t="s">
        <v>158</v>
      </c>
      <c r="C29" s="24" t="s">
        <v>161</v>
      </c>
      <c r="D29" s="24"/>
      <c r="E29" s="24"/>
      <c r="F29" s="24"/>
    </row>
    <row r="30" spans="1:6" x14ac:dyDescent="0.25">
      <c r="A30" s="25">
        <v>28</v>
      </c>
      <c r="B30" s="24" t="s">
        <v>163</v>
      </c>
      <c r="C30" s="24" t="s">
        <v>166</v>
      </c>
      <c r="D30" s="24"/>
      <c r="E30" s="24"/>
      <c r="F30" s="24"/>
    </row>
    <row r="31" spans="1:6" x14ac:dyDescent="0.25">
      <c r="A31" s="25">
        <v>29</v>
      </c>
      <c r="B31" s="24" t="s">
        <v>168</v>
      </c>
      <c r="C31" s="24" t="s">
        <v>169</v>
      </c>
      <c r="D31" s="24"/>
      <c r="E31" s="24"/>
      <c r="F31" s="24"/>
    </row>
    <row r="32" spans="1:6" x14ac:dyDescent="0.25">
      <c r="A32" s="25">
        <v>30</v>
      </c>
      <c r="B32" s="24" t="s">
        <v>171</v>
      </c>
      <c r="C32" s="24" t="s">
        <v>172</v>
      </c>
      <c r="D32" s="24" t="s">
        <v>173</v>
      </c>
      <c r="E32" s="24" t="s">
        <v>174</v>
      </c>
      <c r="F32" s="24"/>
    </row>
    <row r="33" spans="1:6" x14ac:dyDescent="0.25">
      <c r="A33" s="25">
        <v>31</v>
      </c>
      <c r="B33" s="24" t="s">
        <v>176</v>
      </c>
      <c r="C33" s="24" t="s">
        <v>179</v>
      </c>
      <c r="D33" s="24" t="s">
        <v>180</v>
      </c>
      <c r="E33" s="24"/>
      <c r="F33" s="24"/>
    </row>
    <row r="34" spans="1:6" x14ac:dyDescent="0.25">
      <c r="A34" s="25">
        <v>32</v>
      </c>
      <c r="B34" s="24" t="s">
        <v>182</v>
      </c>
      <c r="C34" s="24" t="s">
        <v>185</v>
      </c>
      <c r="D34" s="24"/>
      <c r="E34" s="24"/>
      <c r="F34" s="24"/>
    </row>
    <row r="35" spans="1:6" x14ac:dyDescent="0.25">
      <c r="A35" s="25">
        <v>33</v>
      </c>
      <c r="B35" s="24" t="s">
        <v>187</v>
      </c>
      <c r="C35" s="24" t="s">
        <v>190</v>
      </c>
      <c r="D35" s="24"/>
      <c r="E35" s="24"/>
      <c r="F35" s="24"/>
    </row>
    <row r="36" spans="1:6" x14ac:dyDescent="0.25">
      <c r="A36" s="25">
        <v>34</v>
      </c>
      <c r="B36" s="24" t="s">
        <v>192</v>
      </c>
      <c r="C36" s="24" t="s">
        <v>195</v>
      </c>
      <c r="D36" s="24"/>
      <c r="E36" s="24"/>
      <c r="F36" s="24"/>
    </row>
    <row r="37" spans="1:6" x14ac:dyDescent="0.25">
      <c r="A37" s="25">
        <v>35</v>
      </c>
      <c r="B37" s="24" t="s">
        <v>197</v>
      </c>
      <c r="C37" s="24" t="s">
        <v>200</v>
      </c>
      <c r="D37" s="24" t="s">
        <v>201</v>
      </c>
      <c r="E37" s="24"/>
      <c r="F37" s="24"/>
    </row>
    <row r="38" spans="1:6" x14ac:dyDescent="0.25">
      <c r="A38" s="25">
        <v>36</v>
      </c>
      <c r="B38" s="24" t="s">
        <v>203</v>
      </c>
      <c r="C38" s="24" t="s">
        <v>206</v>
      </c>
      <c r="D38" s="24" t="s">
        <v>207</v>
      </c>
      <c r="E38" s="24"/>
      <c r="F38" s="24"/>
    </row>
    <row r="39" spans="1:6" x14ac:dyDescent="0.25">
      <c r="A39" s="25">
        <v>37</v>
      </c>
      <c r="B39" s="24" t="s">
        <v>209</v>
      </c>
      <c r="C39" s="24" t="s">
        <v>212</v>
      </c>
      <c r="D39" s="24"/>
      <c r="E39" s="24"/>
      <c r="F39" s="24"/>
    </row>
    <row r="40" spans="1:6" x14ac:dyDescent="0.25">
      <c r="A40" s="25">
        <v>38</v>
      </c>
      <c r="B40" s="24" t="s">
        <v>214</v>
      </c>
      <c r="C40" s="24" t="s">
        <v>217</v>
      </c>
      <c r="D40" s="24" t="s">
        <v>218</v>
      </c>
      <c r="E40" s="24"/>
      <c r="F40" s="24"/>
    </row>
    <row r="41" spans="1:6" x14ac:dyDescent="0.25">
      <c r="A41" s="25">
        <v>39</v>
      </c>
      <c r="B41" s="24" t="s">
        <v>220</v>
      </c>
      <c r="C41" s="24" t="s">
        <v>223</v>
      </c>
      <c r="D41" s="24" t="s">
        <v>224</v>
      </c>
      <c r="E41" s="24"/>
      <c r="F41" s="24"/>
    </row>
    <row r="42" spans="1:6" x14ac:dyDescent="0.25">
      <c r="A42" s="25">
        <v>40</v>
      </c>
      <c r="B42" s="24" t="s">
        <v>226</v>
      </c>
      <c r="C42" s="24" t="s">
        <v>229</v>
      </c>
      <c r="D42" s="24"/>
      <c r="E42" s="24"/>
      <c r="F42" s="24"/>
    </row>
    <row r="43" spans="1:6" x14ac:dyDescent="0.25">
      <c r="A43" s="25">
        <v>41</v>
      </c>
      <c r="B43" s="24" t="s">
        <v>231</v>
      </c>
      <c r="C43" s="24" t="s">
        <v>236</v>
      </c>
      <c r="D43" s="24" t="s">
        <v>4260</v>
      </c>
      <c r="E43" s="24" t="s">
        <v>234</v>
      </c>
      <c r="F43" s="24" t="s">
        <v>7654</v>
      </c>
    </row>
    <row r="44" spans="1:6" x14ac:dyDescent="0.25">
      <c r="A44" s="25">
        <v>42</v>
      </c>
      <c r="B44" s="24" t="s">
        <v>238</v>
      </c>
      <c r="C44" s="24" t="s">
        <v>243</v>
      </c>
      <c r="D44" s="24" t="s">
        <v>4261</v>
      </c>
      <c r="E44" s="24" t="s">
        <v>241</v>
      </c>
      <c r="F44" s="24" t="s">
        <v>7656</v>
      </c>
    </row>
    <row r="45" spans="1:6" x14ac:dyDescent="0.25">
      <c r="A45" s="25">
        <v>43</v>
      </c>
      <c r="B45" s="24" t="s">
        <v>245</v>
      </c>
      <c r="C45" s="24" t="s">
        <v>248</v>
      </c>
      <c r="D45" s="24"/>
      <c r="E45" s="24"/>
      <c r="F45" s="24"/>
    </row>
    <row r="46" spans="1:6" x14ac:dyDescent="0.25">
      <c r="A46" s="25">
        <v>44</v>
      </c>
      <c r="B46" s="24" t="s">
        <v>250</v>
      </c>
      <c r="C46" s="24" t="s">
        <v>253</v>
      </c>
      <c r="D46" s="24"/>
      <c r="E46" s="24"/>
      <c r="F46" s="24"/>
    </row>
    <row r="47" spans="1:6" x14ac:dyDescent="0.25">
      <c r="A47" s="25">
        <v>45</v>
      </c>
      <c r="B47" s="24" t="s">
        <v>255</v>
      </c>
      <c r="C47" s="24" t="s">
        <v>258</v>
      </c>
      <c r="D47" s="24"/>
      <c r="E47" s="24"/>
      <c r="F47" s="24"/>
    </row>
    <row r="48" spans="1:6" x14ac:dyDescent="0.25">
      <c r="A48" s="25">
        <v>46</v>
      </c>
      <c r="B48" s="24" t="s">
        <v>260</v>
      </c>
      <c r="C48" s="24" t="s">
        <v>263</v>
      </c>
      <c r="D48" s="24"/>
      <c r="E48" s="24"/>
      <c r="F48" s="24"/>
    </row>
    <row r="49" spans="1:6" x14ac:dyDescent="0.25">
      <c r="A49" s="25">
        <v>47</v>
      </c>
      <c r="B49" s="24" t="s">
        <v>265</v>
      </c>
      <c r="C49" s="24" t="s">
        <v>270</v>
      </c>
      <c r="D49" s="24" t="s">
        <v>4262</v>
      </c>
      <c r="E49" s="24" t="s">
        <v>268</v>
      </c>
      <c r="F49" s="24" t="s">
        <v>7658</v>
      </c>
    </row>
    <row r="50" spans="1:6" x14ac:dyDescent="0.25">
      <c r="A50" s="25">
        <v>48</v>
      </c>
      <c r="B50" s="24" t="s">
        <v>272</v>
      </c>
      <c r="C50" s="24" t="s">
        <v>277</v>
      </c>
      <c r="D50" s="24" t="s">
        <v>4263</v>
      </c>
      <c r="E50" s="24" t="s">
        <v>275</v>
      </c>
      <c r="F50" s="24" t="s">
        <v>7660</v>
      </c>
    </row>
    <row r="51" spans="1:6" x14ac:dyDescent="0.25">
      <c r="A51" s="25">
        <v>49</v>
      </c>
      <c r="B51" s="24" t="s">
        <v>279</v>
      </c>
      <c r="C51" s="24" t="s">
        <v>282</v>
      </c>
      <c r="D51" s="24"/>
      <c r="E51" s="24"/>
      <c r="F51" s="24"/>
    </row>
    <row r="52" spans="1:6" x14ac:dyDescent="0.25">
      <c r="A52" s="25">
        <v>50</v>
      </c>
      <c r="B52" s="24" t="s">
        <v>284</v>
      </c>
      <c r="C52" s="24" t="s">
        <v>287</v>
      </c>
      <c r="D52" s="24" t="s">
        <v>288</v>
      </c>
      <c r="E52" s="24"/>
      <c r="F52" s="24"/>
    </row>
    <row r="53" spans="1:6" x14ac:dyDescent="0.25">
      <c r="A53" s="25">
        <v>51</v>
      </c>
      <c r="B53" s="24" t="s">
        <v>290</v>
      </c>
      <c r="C53" s="24" t="s">
        <v>293</v>
      </c>
      <c r="D53" s="24" t="s">
        <v>294</v>
      </c>
      <c r="E53" s="24"/>
      <c r="F53" s="24"/>
    </row>
    <row r="54" spans="1:6" x14ac:dyDescent="0.25">
      <c r="A54" s="25">
        <v>52</v>
      </c>
      <c r="B54" s="24" t="s">
        <v>296</v>
      </c>
      <c r="C54" s="24" t="s">
        <v>299</v>
      </c>
      <c r="D54" s="24" t="s">
        <v>300</v>
      </c>
      <c r="E54" s="24"/>
      <c r="F54" s="24"/>
    </row>
    <row r="55" spans="1:6" x14ac:dyDescent="0.25">
      <c r="A55" s="25">
        <v>53</v>
      </c>
      <c r="B55" s="24" t="s">
        <v>302</v>
      </c>
      <c r="C55" s="24" t="s">
        <v>305</v>
      </c>
      <c r="D55" s="24" t="s">
        <v>306</v>
      </c>
      <c r="E55" s="24"/>
      <c r="F55" s="24"/>
    </row>
    <row r="56" spans="1:6" x14ac:dyDescent="0.25">
      <c r="A56" s="25">
        <v>54</v>
      </c>
      <c r="B56" s="24" t="s">
        <v>308</v>
      </c>
      <c r="C56" s="24" t="s">
        <v>309</v>
      </c>
      <c r="D56" s="24"/>
      <c r="E56" s="24"/>
      <c r="F56" s="24"/>
    </row>
    <row r="57" spans="1:6" x14ac:dyDescent="0.25">
      <c r="A57" s="25">
        <v>55</v>
      </c>
      <c r="B57" s="24" t="s">
        <v>311</v>
      </c>
      <c r="C57" s="24" t="s">
        <v>314</v>
      </c>
      <c r="D57" s="24" t="s">
        <v>315</v>
      </c>
      <c r="E57" s="24"/>
      <c r="F57" s="24"/>
    </row>
    <row r="58" spans="1:6" x14ac:dyDescent="0.25">
      <c r="A58" s="25">
        <v>56</v>
      </c>
      <c r="B58" s="24" t="s">
        <v>317</v>
      </c>
      <c r="C58" s="24" t="s">
        <v>320</v>
      </c>
      <c r="D58" s="24"/>
      <c r="E58" s="24"/>
      <c r="F58" s="24"/>
    </row>
    <row r="59" spans="1:6" x14ac:dyDescent="0.25">
      <c r="A59" s="25">
        <v>57</v>
      </c>
      <c r="B59" s="24" t="s">
        <v>322</v>
      </c>
      <c r="C59" s="24" t="s">
        <v>325</v>
      </c>
      <c r="D59" s="24"/>
      <c r="E59" s="24"/>
      <c r="F59" s="24"/>
    </row>
    <row r="60" spans="1:6" x14ac:dyDescent="0.25">
      <c r="A60" s="25">
        <v>58</v>
      </c>
      <c r="B60" s="24" t="s">
        <v>327</v>
      </c>
      <c r="C60" s="24" t="s">
        <v>330</v>
      </c>
      <c r="D60" s="24"/>
      <c r="E60" s="24"/>
      <c r="F60" s="24"/>
    </row>
    <row r="61" spans="1:6" x14ac:dyDescent="0.25">
      <c r="A61" s="25">
        <v>59</v>
      </c>
      <c r="B61" s="24" t="s">
        <v>332</v>
      </c>
      <c r="C61" s="24" t="s">
        <v>333</v>
      </c>
      <c r="D61" s="24"/>
      <c r="E61" s="24"/>
      <c r="F61" s="24"/>
    </row>
    <row r="62" spans="1:6" x14ac:dyDescent="0.25">
      <c r="A62" s="25">
        <v>60</v>
      </c>
      <c r="B62" s="24" t="s">
        <v>335</v>
      </c>
      <c r="C62" s="24" t="s">
        <v>338</v>
      </c>
      <c r="D62" s="24" t="s">
        <v>339</v>
      </c>
      <c r="E62" s="24"/>
      <c r="F62" s="24"/>
    </row>
    <row r="63" spans="1:6" x14ac:dyDescent="0.25">
      <c r="A63" s="25">
        <v>61</v>
      </c>
      <c r="B63" s="24" t="s">
        <v>341</v>
      </c>
      <c r="C63" s="24" t="s">
        <v>344</v>
      </c>
      <c r="D63" s="24"/>
      <c r="E63" s="24"/>
      <c r="F63" s="24"/>
    </row>
    <row r="64" spans="1:6" x14ac:dyDescent="0.25">
      <c r="A64" s="25">
        <v>62</v>
      </c>
      <c r="B64" s="24" t="s">
        <v>346</v>
      </c>
      <c r="C64" s="24" t="s">
        <v>349</v>
      </c>
      <c r="D64" s="24" t="s">
        <v>350</v>
      </c>
      <c r="E64" s="24"/>
      <c r="F64" s="24"/>
    </row>
    <row r="65" spans="1:4" x14ac:dyDescent="0.25">
      <c r="A65" s="25">
        <v>63</v>
      </c>
      <c r="B65" s="24" t="s">
        <v>352</v>
      </c>
      <c r="C65" s="24" t="s">
        <v>355</v>
      </c>
      <c r="D65" s="24" t="s">
        <v>356</v>
      </c>
    </row>
    <row r="66" spans="1:4" x14ac:dyDescent="0.25">
      <c r="A66" s="25">
        <v>64</v>
      </c>
      <c r="B66" s="24" t="s">
        <v>358</v>
      </c>
      <c r="C66" s="24" t="s">
        <v>361</v>
      </c>
      <c r="D66" s="24" t="s">
        <v>362</v>
      </c>
    </row>
    <row r="67" spans="1:4" x14ac:dyDescent="0.25">
      <c r="A67" s="25">
        <v>65</v>
      </c>
      <c r="B67" s="24" t="s">
        <v>364</v>
      </c>
      <c r="C67" s="24" t="s">
        <v>367</v>
      </c>
      <c r="D67" s="24"/>
    </row>
    <row r="68" spans="1:4" x14ac:dyDescent="0.25">
      <c r="A68" s="25">
        <v>66</v>
      </c>
      <c r="B68" s="24" t="s">
        <v>369</v>
      </c>
      <c r="C68" s="24" t="s">
        <v>370</v>
      </c>
      <c r="D68" s="24"/>
    </row>
    <row r="69" spans="1:4" x14ac:dyDescent="0.25">
      <c r="A69" s="25">
        <v>67</v>
      </c>
      <c r="B69" s="24" t="s">
        <v>372</v>
      </c>
      <c r="C69" s="24" t="s">
        <v>373</v>
      </c>
      <c r="D69" s="24"/>
    </row>
    <row r="70" spans="1:4" x14ac:dyDescent="0.25">
      <c r="A70" s="25">
        <v>68</v>
      </c>
      <c r="B70" s="24" t="s">
        <v>375</v>
      </c>
      <c r="C70" s="24" t="s">
        <v>378</v>
      </c>
      <c r="D70" s="24"/>
    </row>
    <row r="71" spans="1:4" x14ac:dyDescent="0.25">
      <c r="A71" s="25">
        <v>69</v>
      </c>
      <c r="B71" s="24" t="s">
        <v>380</v>
      </c>
      <c r="C71" s="24" t="s">
        <v>383</v>
      </c>
      <c r="D71" s="24" t="s">
        <v>384</v>
      </c>
    </row>
    <row r="72" spans="1:4" x14ac:dyDescent="0.25">
      <c r="A72" s="25">
        <v>70</v>
      </c>
      <c r="B72" s="24" t="s">
        <v>386</v>
      </c>
      <c r="C72" s="24" t="s">
        <v>389</v>
      </c>
      <c r="D72" s="24" t="s">
        <v>390</v>
      </c>
    </row>
    <row r="73" spans="1:4" x14ac:dyDescent="0.25">
      <c r="A73" s="25">
        <v>71</v>
      </c>
      <c r="B73" s="24" t="s">
        <v>392</v>
      </c>
      <c r="C73" s="24" t="s">
        <v>395</v>
      </c>
      <c r="D73" s="24" t="s">
        <v>396</v>
      </c>
    </row>
    <row r="74" spans="1:4" x14ac:dyDescent="0.25">
      <c r="A74" s="25">
        <v>72</v>
      </c>
      <c r="B74" s="24" t="s">
        <v>398</v>
      </c>
      <c r="C74" s="24" t="s">
        <v>401</v>
      </c>
      <c r="D74" s="24"/>
    </row>
    <row r="75" spans="1:4" x14ac:dyDescent="0.25">
      <c r="A75" s="25">
        <v>73</v>
      </c>
      <c r="B75" s="24" t="s">
        <v>403</v>
      </c>
      <c r="C75" s="24" t="s">
        <v>406</v>
      </c>
      <c r="D75" s="24" t="s">
        <v>407</v>
      </c>
    </row>
    <row r="76" spans="1:4" x14ac:dyDescent="0.25">
      <c r="A76" s="25">
        <v>74</v>
      </c>
      <c r="B76" s="24" t="s">
        <v>409</v>
      </c>
      <c r="C76" s="24" t="s">
        <v>412</v>
      </c>
      <c r="D76" s="24" t="s">
        <v>413</v>
      </c>
    </row>
    <row r="77" spans="1:4" x14ac:dyDescent="0.25">
      <c r="A77" s="25">
        <v>75</v>
      </c>
      <c r="B77" s="24" t="s">
        <v>415</v>
      </c>
      <c r="C77" s="24" t="s">
        <v>418</v>
      </c>
      <c r="D77" s="24"/>
    </row>
    <row r="78" spans="1:4" x14ac:dyDescent="0.25">
      <c r="A78" s="25">
        <v>76</v>
      </c>
      <c r="B78" s="24" t="s">
        <v>420</v>
      </c>
      <c r="C78" s="24" t="s">
        <v>423</v>
      </c>
      <c r="D78" s="24"/>
    </row>
    <row r="79" spans="1:4" x14ac:dyDescent="0.25">
      <c r="A79" s="25">
        <v>77</v>
      </c>
      <c r="B79" s="24" t="s">
        <v>425</v>
      </c>
      <c r="C79" s="24" t="s">
        <v>428</v>
      </c>
      <c r="D79" s="24"/>
    </row>
    <row r="80" spans="1:4" x14ac:dyDescent="0.25">
      <c r="A80" s="25">
        <v>78</v>
      </c>
      <c r="B80" s="24" t="s">
        <v>430</v>
      </c>
      <c r="C80" s="24" t="s">
        <v>433</v>
      </c>
      <c r="D80" s="24"/>
    </row>
    <row r="81" spans="1:4" x14ac:dyDescent="0.25">
      <c r="A81" s="25">
        <v>79</v>
      </c>
      <c r="B81" s="24" t="s">
        <v>435</v>
      </c>
      <c r="C81" s="24" t="s">
        <v>438</v>
      </c>
      <c r="D81" s="24" t="s">
        <v>439</v>
      </c>
    </row>
    <row r="82" spans="1:4" x14ac:dyDescent="0.25">
      <c r="A82" s="25">
        <v>80</v>
      </c>
      <c r="B82" s="24" t="s">
        <v>441</v>
      </c>
      <c r="C82" s="24" t="s">
        <v>444</v>
      </c>
      <c r="D82" s="24" t="s">
        <v>445</v>
      </c>
    </row>
    <row r="83" spans="1:4" x14ac:dyDescent="0.25">
      <c r="A83" s="25">
        <v>81</v>
      </c>
      <c r="B83" s="24" t="s">
        <v>447</v>
      </c>
      <c r="C83" s="24" t="s">
        <v>450</v>
      </c>
      <c r="D83" s="24" t="s">
        <v>329</v>
      </c>
    </row>
    <row r="84" spans="1:4" x14ac:dyDescent="0.25">
      <c r="A84" s="25">
        <v>82</v>
      </c>
      <c r="B84" s="24" t="s">
        <v>452</v>
      </c>
      <c r="C84" s="24" t="s">
        <v>453</v>
      </c>
      <c r="D84" s="24"/>
    </row>
    <row r="85" spans="1:4" x14ac:dyDescent="0.25">
      <c r="A85" s="25">
        <v>83</v>
      </c>
      <c r="B85" s="24" t="s">
        <v>455</v>
      </c>
      <c r="C85" s="24" t="s">
        <v>458</v>
      </c>
      <c r="D85" s="24"/>
    </row>
    <row r="86" spans="1:4" x14ac:dyDescent="0.25">
      <c r="A86" s="25">
        <v>84</v>
      </c>
      <c r="B86" s="24" t="s">
        <v>460</v>
      </c>
      <c r="C86" s="24" t="s">
        <v>463</v>
      </c>
      <c r="D86" s="24" t="s">
        <v>464</v>
      </c>
    </row>
    <row r="87" spans="1:4" x14ac:dyDescent="0.25">
      <c r="A87" s="25">
        <v>85</v>
      </c>
      <c r="B87" s="24" t="s">
        <v>466</v>
      </c>
      <c r="C87" s="24" t="s">
        <v>469</v>
      </c>
      <c r="D87" s="24" t="s">
        <v>470</v>
      </c>
    </row>
    <row r="88" spans="1:4" x14ac:dyDescent="0.25">
      <c r="A88" s="25">
        <v>86</v>
      </c>
      <c r="B88" s="24" t="s">
        <v>472</v>
      </c>
      <c r="C88" s="24" t="s">
        <v>475</v>
      </c>
      <c r="D88" s="24" t="s">
        <v>476</v>
      </c>
    </row>
    <row r="89" spans="1:4" x14ac:dyDescent="0.25">
      <c r="A89" s="25">
        <v>87</v>
      </c>
      <c r="B89" s="24" t="s">
        <v>478</v>
      </c>
      <c r="C89" s="24" t="s">
        <v>481</v>
      </c>
      <c r="D89" s="24"/>
    </row>
    <row r="90" spans="1:4" x14ac:dyDescent="0.25">
      <c r="A90" s="25">
        <v>88</v>
      </c>
      <c r="B90" s="24" t="s">
        <v>483</v>
      </c>
      <c r="C90" s="24" t="s">
        <v>486</v>
      </c>
      <c r="D90" s="24"/>
    </row>
    <row r="91" spans="1:4" x14ac:dyDescent="0.25">
      <c r="A91" s="25">
        <v>89</v>
      </c>
      <c r="B91" s="24" t="s">
        <v>488</v>
      </c>
      <c r="C91" s="24" t="s">
        <v>491</v>
      </c>
      <c r="D91" s="24"/>
    </row>
    <row r="92" spans="1:4" x14ac:dyDescent="0.25">
      <c r="A92" s="25">
        <v>90</v>
      </c>
      <c r="B92" s="24" t="s">
        <v>493</v>
      </c>
      <c r="C92" s="24" t="s">
        <v>496</v>
      </c>
      <c r="D92" s="24" t="s">
        <v>497</v>
      </c>
    </row>
    <row r="93" spans="1:4" x14ac:dyDescent="0.25">
      <c r="A93" s="25">
        <v>91</v>
      </c>
      <c r="B93" s="24" t="s">
        <v>499</v>
      </c>
      <c r="C93" s="24" t="s">
        <v>502</v>
      </c>
      <c r="D93" s="24"/>
    </row>
    <row r="94" spans="1:4" x14ac:dyDescent="0.25">
      <c r="A94" s="25">
        <v>92</v>
      </c>
      <c r="B94" s="24" t="s">
        <v>504</v>
      </c>
      <c r="C94" s="24" t="s">
        <v>507</v>
      </c>
      <c r="D94" s="24" t="s">
        <v>508</v>
      </c>
    </row>
    <row r="95" spans="1:4" x14ac:dyDescent="0.25">
      <c r="A95" s="25">
        <v>93</v>
      </c>
      <c r="B95" s="24" t="s">
        <v>510</v>
      </c>
      <c r="C95" s="24" t="s">
        <v>513</v>
      </c>
      <c r="D95" s="24" t="s">
        <v>514</v>
      </c>
    </row>
    <row r="96" spans="1:4" x14ac:dyDescent="0.25">
      <c r="A96" s="25">
        <v>94</v>
      </c>
      <c r="B96" s="24" t="s">
        <v>516</v>
      </c>
      <c r="C96" s="24" t="s">
        <v>519</v>
      </c>
      <c r="D96" s="24" t="s">
        <v>520</v>
      </c>
    </row>
    <row r="97" spans="1:4" x14ac:dyDescent="0.25">
      <c r="A97" s="25">
        <v>95</v>
      </c>
      <c r="B97" s="24" t="s">
        <v>522</v>
      </c>
      <c r="C97" s="24" t="s">
        <v>525</v>
      </c>
      <c r="D97" s="24"/>
    </row>
    <row r="98" spans="1:4" x14ac:dyDescent="0.25">
      <c r="A98" s="25">
        <v>96</v>
      </c>
      <c r="B98" s="24" t="s">
        <v>527</v>
      </c>
      <c r="C98" s="24" t="s">
        <v>530</v>
      </c>
      <c r="D98" s="24" t="s">
        <v>531</v>
      </c>
    </row>
    <row r="99" spans="1:4" x14ac:dyDescent="0.25">
      <c r="A99" s="25">
        <v>97</v>
      </c>
      <c r="B99" s="24" t="s">
        <v>533</v>
      </c>
      <c r="C99" s="24" t="s">
        <v>536</v>
      </c>
      <c r="D99" s="24" t="s">
        <v>537</v>
      </c>
    </row>
    <row r="100" spans="1:4" x14ac:dyDescent="0.25">
      <c r="A100" s="25">
        <v>98</v>
      </c>
      <c r="B100" s="24" t="s">
        <v>539</v>
      </c>
      <c r="C100" s="24" t="s">
        <v>542</v>
      </c>
      <c r="D100" s="24" t="s">
        <v>543</v>
      </c>
    </row>
    <row r="101" spans="1:4" x14ac:dyDescent="0.25">
      <c r="A101" s="25">
        <v>99</v>
      </c>
      <c r="B101" s="24" t="s">
        <v>545</v>
      </c>
      <c r="C101" s="24" t="s">
        <v>548</v>
      </c>
      <c r="D101" s="24" t="s">
        <v>549</v>
      </c>
    </row>
    <row r="102" spans="1:4" x14ac:dyDescent="0.25">
      <c r="A102" s="25">
        <v>100</v>
      </c>
      <c r="B102" s="24" t="s">
        <v>551</v>
      </c>
      <c r="C102" s="24" t="s">
        <v>554</v>
      </c>
      <c r="D102" s="24" t="s">
        <v>555</v>
      </c>
    </row>
    <row r="103" spans="1:4" x14ac:dyDescent="0.25">
      <c r="A103" s="25">
        <v>101</v>
      </c>
      <c r="B103" s="24" t="s">
        <v>557</v>
      </c>
      <c r="C103" s="24" t="s">
        <v>560</v>
      </c>
      <c r="D103" s="24" t="s">
        <v>561</v>
      </c>
    </row>
    <row r="104" spans="1:4" x14ac:dyDescent="0.25">
      <c r="A104" s="25">
        <v>102</v>
      </c>
      <c r="B104" s="24" t="s">
        <v>563</v>
      </c>
      <c r="C104" s="24" t="s">
        <v>566</v>
      </c>
      <c r="D104" s="24"/>
    </row>
    <row r="105" spans="1:4" x14ac:dyDescent="0.25">
      <c r="A105" s="25">
        <v>103</v>
      </c>
      <c r="B105" s="24" t="s">
        <v>568</v>
      </c>
      <c r="C105" s="24" t="s">
        <v>571</v>
      </c>
      <c r="D105" s="24" t="s">
        <v>572</v>
      </c>
    </row>
    <row r="106" spans="1:4" x14ac:dyDescent="0.25">
      <c r="A106" s="25">
        <v>104</v>
      </c>
      <c r="B106" s="24" t="s">
        <v>574</v>
      </c>
      <c r="C106" s="24" t="s">
        <v>577</v>
      </c>
      <c r="D106" s="24" t="s">
        <v>578</v>
      </c>
    </row>
    <row r="107" spans="1:4" x14ac:dyDescent="0.25">
      <c r="A107" s="25">
        <v>105</v>
      </c>
      <c r="B107" s="24" t="s">
        <v>580</v>
      </c>
      <c r="C107" s="24" t="s">
        <v>583</v>
      </c>
      <c r="D107" s="24"/>
    </row>
    <row r="108" spans="1:4" x14ac:dyDescent="0.25">
      <c r="A108" s="25">
        <v>106</v>
      </c>
      <c r="B108" s="24" t="s">
        <v>585</v>
      </c>
      <c r="C108" s="24" t="s">
        <v>588</v>
      </c>
      <c r="D108" s="24"/>
    </row>
    <row r="109" spans="1:4" x14ac:dyDescent="0.25">
      <c r="A109" s="25">
        <v>107</v>
      </c>
      <c r="B109" s="24" t="s">
        <v>590</v>
      </c>
      <c r="C109" s="24" t="s">
        <v>593</v>
      </c>
      <c r="D109" s="24"/>
    </row>
    <row r="110" spans="1:4" x14ac:dyDescent="0.25">
      <c r="A110" s="25">
        <v>108</v>
      </c>
      <c r="B110" s="24" t="s">
        <v>595</v>
      </c>
      <c r="C110" s="24" t="s">
        <v>598</v>
      </c>
      <c r="D110" s="24"/>
    </row>
    <row r="111" spans="1:4" x14ac:dyDescent="0.25">
      <c r="A111" s="25">
        <v>109</v>
      </c>
      <c r="B111" s="24" t="s">
        <v>600</v>
      </c>
      <c r="C111" s="24" t="s">
        <v>603</v>
      </c>
      <c r="D111" s="24" t="s">
        <v>480</v>
      </c>
    </row>
    <row r="112" spans="1:4" x14ac:dyDescent="0.25">
      <c r="A112" s="25">
        <v>110</v>
      </c>
      <c r="B112" s="24" t="s">
        <v>605</v>
      </c>
      <c r="C112" s="24" t="s">
        <v>608</v>
      </c>
      <c r="D112" s="24" t="s">
        <v>609</v>
      </c>
    </row>
    <row r="113" spans="1:4" x14ac:dyDescent="0.25">
      <c r="A113" s="25">
        <v>111</v>
      </c>
      <c r="B113" s="24" t="s">
        <v>611</v>
      </c>
      <c r="C113" s="24" t="s">
        <v>614</v>
      </c>
      <c r="D113" s="24" t="s">
        <v>615</v>
      </c>
    </row>
    <row r="114" spans="1:4" x14ac:dyDescent="0.25">
      <c r="A114" s="25">
        <v>112</v>
      </c>
      <c r="B114" s="24" t="s">
        <v>617</v>
      </c>
      <c r="C114" s="24" t="s">
        <v>620</v>
      </c>
      <c r="D114" s="24" t="s">
        <v>621</v>
      </c>
    </row>
    <row r="115" spans="1:4" x14ac:dyDescent="0.25">
      <c r="A115" s="25">
        <v>113</v>
      </c>
      <c r="B115" s="24" t="s">
        <v>623</v>
      </c>
      <c r="C115" s="24" t="s">
        <v>626</v>
      </c>
      <c r="D115" s="24"/>
    </row>
    <row r="116" spans="1:4" x14ac:dyDescent="0.25">
      <c r="A116" s="25">
        <v>114</v>
      </c>
      <c r="B116" s="24" t="s">
        <v>628</v>
      </c>
      <c r="C116" s="24" t="s">
        <v>631</v>
      </c>
      <c r="D116" s="24" t="s">
        <v>632</v>
      </c>
    </row>
    <row r="117" spans="1:4" x14ac:dyDescent="0.25">
      <c r="A117" s="25">
        <v>115</v>
      </c>
      <c r="B117" s="24" t="s">
        <v>634</v>
      </c>
      <c r="C117" s="24" t="s">
        <v>637</v>
      </c>
      <c r="D117" s="24" t="s">
        <v>638</v>
      </c>
    </row>
    <row r="118" spans="1:4" x14ac:dyDescent="0.25">
      <c r="A118" s="25">
        <v>116</v>
      </c>
      <c r="B118" s="24" t="s">
        <v>640</v>
      </c>
      <c r="C118" s="24" t="s">
        <v>643</v>
      </c>
      <c r="D118" s="24" t="s">
        <v>644</v>
      </c>
    </row>
    <row r="119" spans="1:4" x14ac:dyDescent="0.25">
      <c r="A119" s="25">
        <v>117</v>
      </c>
      <c r="B119" s="24" t="s">
        <v>646</v>
      </c>
      <c r="C119" s="24" t="s">
        <v>649</v>
      </c>
      <c r="D119" s="24"/>
    </row>
    <row r="120" spans="1:4" x14ac:dyDescent="0.25">
      <c r="A120" s="25">
        <v>118</v>
      </c>
      <c r="B120" s="24" t="s">
        <v>651</v>
      </c>
      <c r="C120" s="24" t="s">
        <v>654</v>
      </c>
      <c r="D120" s="24"/>
    </row>
    <row r="121" spans="1:4" x14ac:dyDescent="0.25">
      <c r="A121" s="25">
        <v>119</v>
      </c>
      <c r="B121" s="24" t="s">
        <v>656</v>
      </c>
      <c r="C121" s="24" t="s">
        <v>659</v>
      </c>
      <c r="D121" s="24"/>
    </row>
    <row r="122" spans="1:4" x14ac:dyDescent="0.25">
      <c r="A122" s="25">
        <v>120</v>
      </c>
      <c r="B122" s="24" t="s">
        <v>661</v>
      </c>
      <c r="C122" s="24" t="s">
        <v>664</v>
      </c>
      <c r="D122" s="24" t="s">
        <v>665</v>
      </c>
    </row>
    <row r="123" spans="1:4" x14ac:dyDescent="0.25">
      <c r="A123" s="25">
        <v>121</v>
      </c>
      <c r="B123" s="24" t="s">
        <v>667</v>
      </c>
      <c r="C123" s="24" t="s">
        <v>670</v>
      </c>
      <c r="D123" s="24" t="s">
        <v>602</v>
      </c>
    </row>
    <row r="124" spans="1:4" x14ac:dyDescent="0.25">
      <c r="A124" s="25">
        <v>122</v>
      </c>
      <c r="B124" s="24" t="s">
        <v>672</v>
      </c>
      <c r="C124" s="24" t="s">
        <v>675</v>
      </c>
      <c r="D124" s="24" t="s">
        <v>676</v>
      </c>
    </row>
    <row r="125" spans="1:4" x14ac:dyDescent="0.25">
      <c r="A125" s="25">
        <v>123</v>
      </c>
      <c r="B125" s="24" t="s">
        <v>678</v>
      </c>
      <c r="C125" s="24" t="s">
        <v>681</v>
      </c>
      <c r="D125" s="24" t="s">
        <v>682</v>
      </c>
    </row>
    <row r="126" spans="1:4" x14ac:dyDescent="0.25">
      <c r="A126" s="25">
        <v>124</v>
      </c>
      <c r="B126" s="24" t="s">
        <v>684</v>
      </c>
      <c r="C126" s="24" t="s">
        <v>687</v>
      </c>
      <c r="D126" s="24" t="s">
        <v>688</v>
      </c>
    </row>
    <row r="127" spans="1:4" x14ac:dyDescent="0.25">
      <c r="A127" s="25">
        <v>125</v>
      </c>
      <c r="B127" s="24" t="s">
        <v>690</v>
      </c>
      <c r="C127" s="24" t="s">
        <v>693</v>
      </c>
      <c r="D127" s="24"/>
    </row>
    <row r="128" spans="1:4" x14ac:dyDescent="0.25">
      <c r="A128" s="25">
        <v>126</v>
      </c>
      <c r="B128" s="24" t="s">
        <v>695</v>
      </c>
      <c r="C128" s="24" t="s">
        <v>698</v>
      </c>
      <c r="D128" s="24" t="s">
        <v>699</v>
      </c>
    </row>
    <row r="129" spans="1:6" x14ac:dyDescent="0.25">
      <c r="A129" s="25">
        <v>127</v>
      </c>
      <c r="B129" s="24" t="s">
        <v>701</v>
      </c>
      <c r="C129" s="24" t="s">
        <v>704</v>
      </c>
      <c r="D129" s="24" t="s">
        <v>705</v>
      </c>
      <c r="E129" s="24"/>
      <c r="F129" s="24"/>
    </row>
    <row r="130" spans="1:6" x14ac:dyDescent="0.25">
      <c r="A130" s="25">
        <v>128</v>
      </c>
      <c r="B130" s="24" t="s">
        <v>707</v>
      </c>
      <c r="C130" s="24" t="s">
        <v>710</v>
      </c>
      <c r="D130" s="24" t="s">
        <v>711</v>
      </c>
      <c r="E130" s="24"/>
      <c r="F130" s="24"/>
    </row>
    <row r="131" spans="1:6" x14ac:dyDescent="0.25">
      <c r="A131" s="25">
        <v>129</v>
      </c>
      <c r="B131" s="24" t="s">
        <v>713</v>
      </c>
      <c r="C131" s="24" t="s">
        <v>716</v>
      </c>
      <c r="D131" s="24" t="s">
        <v>717</v>
      </c>
      <c r="E131" s="24"/>
      <c r="F131" s="24"/>
    </row>
    <row r="132" spans="1:6" x14ac:dyDescent="0.25">
      <c r="A132" s="25">
        <v>130</v>
      </c>
      <c r="B132" s="24" t="s">
        <v>719</v>
      </c>
      <c r="C132" s="24" t="s">
        <v>722</v>
      </c>
      <c r="D132" s="24"/>
      <c r="E132" s="24"/>
      <c r="F132" s="24"/>
    </row>
    <row r="133" spans="1:6" x14ac:dyDescent="0.25">
      <c r="A133" s="25">
        <v>131</v>
      </c>
      <c r="B133" s="24" t="s">
        <v>724</v>
      </c>
      <c r="C133" s="24" t="s">
        <v>727</v>
      </c>
      <c r="D133" s="24" t="s">
        <v>728</v>
      </c>
      <c r="E133" s="24"/>
      <c r="F133" s="24"/>
    </row>
    <row r="134" spans="1:6" x14ac:dyDescent="0.25">
      <c r="A134" s="25">
        <v>132</v>
      </c>
      <c r="B134" s="24" t="s">
        <v>730</v>
      </c>
      <c r="C134" s="24" t="s">
        <v>733</v>
      </c>
      <c r="D134" s="24" t="s">
        <v>734</v>
      </c>
      <c r="E134" s="24"/>
      <c r="F134" s="24"/>
    </row>
    <row r="135" spans="1:6" x14ac:dyDescent="0.25">
      <c r="A135" s="25">
        <v>133</v>
      </c>
      <c r="B135" s="24" t="s">
        <v>736</v>
      </c>
      <c r="C135" s="24" t="s">
        <v>737</v>
      </c>
      <c r="D135" s="24" t="s">
        <v>4264</v>
      </c>
      <c r="E135" s="24" t="s">
        <v>738</v>
      </c>
      <c r="F135" s="24" t="s">
        <v>7751</v>
      </c>
    </row>
    <row r="136" spans="1:6" x14ac:dyDescent="0.25">
      <c r="A136" s="25">
        <v>134</v>
      </c>
      <c r="B136" s="24" t="s">
        <v>741</v>
      </c>
      <c r="C136" s="24" t="s">
        <v>742</v>
      </c>
      <c r="D136" s="24" t="s">
        <v>743</v>
      </c>
      <c r="E136" s="24"/>
      <c r="F136" s="24"/>
    </row>
    <row r="137" spans="1:6" x14ac:dyDescent="0.25">
      <c r="A137" s="25">
        <v>135</v>
      </c>
      <c r="B137" s="24" t="s">
        <v>745</v>
      </c>
      <c r="C137" s="24" t="s">
        <v>748</v>
      </c>
      <c r="D137" s="24"/>
      <c r="E137" s="24"/>
      <c r="F137" s="24"/>
    </row>
    <row r="138" spans="1:6" x14ac:dyDescent="0.25">
      <c r="A138" s="25">
        <v>136</v>
      </c>
      <c r="B138" s="24" t="s">
        <v>750</v>
      </c>
      <c r="C138" s="24" t="s">
        <v>753</v>
      </c>
      <c r="D138" s="24"/>
      <c r="E138" s="24"/>
      <c r="F138" s="24"/>
    </row>
    <row r="139" spans="1:6" x14ac:dyDescent="0.25">
      <c r="A139" s="25">
        <v>137</v>
      </c>
      <c r="B139" s="24" t="s">
        <v>755</v>
      </c>
      <c r="C139" s="24" t="s">
        <v>758</v>
      </c>
      <c r="D139" s="24" t="s">
        <v>759</v>
      </c>
      <c r="E139" s="24"/>
      <c r="F139" s="24"/>
    </row>
    <row r="140" spans="1:6" x14ac:dyDescent="0.25">
      <c r="A140" s="25">
        <v>138</v>
      </c>
      <c r="B140" s="24" t="s">
        <v>761</v>
      </c>
      <c r="C140" s="24" t="s">
        <v>764</v>
      </c>
      <c r="D140" s="24" t="s">
        <v>765</v>
      </c>
      <c r="E140" s="24"/>
      <c r="F140" s="24"/>
    </row>
    <row r="141" spans="1:6" x14ac:dyDescent="0.25">
      <c r="A141" s="25">
        <v>139</v>
      </c>
      <c r="B141" s="24" t="s">
        <v>767</v>
      </c>
      <c r="C141" s="24" t="s">
        <v>770</v>
      </c>
      <c r="D141" s="24"/>
      <c r="E141" s="24"/>
      <c r="F141" s="24"/>
    </row>
    <row r="142" spans="1:6" x14ac:dyDescent="0.25">
      <c r="A142" s="25">
        <v>140</v>
      </c>
      <c r="B142" s="24" t="s">
        <v>772</v>
      </c>
      <c r="C142" s="24" t="s">
        <v>775</v>
      </c>
      <c r="D142" s="24" t="s">
        <v>776</v>
      </c>
      <c r="E142" s="24"/>
      <c r="F142" s="24"/>
    </row>
    <row r="143" spans="1:6" x14ac:dyDescent="0.25">
      <c r="A143" s="25">
        <v>141</v>
      </c>
      <c r="B143" s="24" t="s">
        <v>778</v>
      </c>
      <c r="C143" s="24" t="s">
        <v>781</v>
      </c>
      <c r="D143" s="24" t="s">
        <v>26</v>
      </c>
      <c r="E143" s="24"/>
      <c r="F143" s="24"/>
    </row>
    <row r="144" spans="1:6" x14ac:dyDescent="0.25">
      <c r="A144" s="25">
        <v>142</v>
      </c>
      <c r="B144" s="24" t="s">
        <v>783</v>
      </c>
      <c r="C144" s="24" t="s">
        <v>786</v>
      </c>
      <c r="D144" s="24"/>
      <c r="E144" s="24"/>
      <c r="F144" s="24"/>
    </row>
    <row r="145" spans="1:4" x14ac:dyDescent="0.25">
      <c r="A145" s="25">
        <v>143</v>
      </c>
      <c r="B145" s="24" t="s">
        <v>788</v>
      </c>
      <c r="C145" s="24" t="s">
        <v>791</v>
      </c>
      <c r="D145" s="24" t="s">
        <v>474</v>
      </c>
    </row>
    <row r="146" spans="1:4" x14ac:dyDescent="0.25">
      <c r="A146" s="25">
        <v>144</v>
      </c>
      <c r="B146" s="24" t="s">
        <v>793</v>
      </c>
      <c r="C146" s="24" t="s">
        <v>796</v>
      </c>
      <c r="D146" s="24" t="s">
        <v>797</v>
      </c>
    </row>
    <row r="147" spans="1:4" x14ac:dyDescent="0.25">
      <c r="A147" s="25">
        <v>145</v>
      </c>
      <c r="B147" s="24" t="s">
        <v>799</v>
      </c>
      <c r="C147" s="24" t="s">
        <v>802</v>
      </c>
      <c r="D147" s="24" t="s">
        <v>803</v>
      </c>
    </row>
    <row r="148" spans="1:4" x14ac:dyDescent="0.25">
      <c r="A148" s="25">
        <v>146</v>
      </c>
      <c r="B148" s="24" t="s">
        <v>805</v>
      </c>
      <c r="C148" s="24" t="s">
        <v>808</v>
      </c>
      <c r="D148" s="24" t="s">
        <v>809</v>
      </c>
    </row>
    <row r="149" spans="1:4" x14ac:dyDescent="0.25">
      <c r="A149" s="25">
        <v>147</v>
      </c>
      <c r="B149" s="24" t="s">
        <v>811</v>
      </c>
      <c r="C149" s="24" t="s">
        <v>814</v>
      </c>
      <c r="D149" s="24" t="s">
        <v>815</v>
      </c>
    </row>
    <row r="150" spans="1:4" x14ac:dyDescent="0.25">
      <c r="A150" s="25">
        <v>148</v>
      </c>
      <c r="B150" s="24" t="s">
        <v>817</v>
      </c>
      <c r="C150" s="24" t="s">
        <v>820</v>
      </c>
      <c r="D150" s="24" t="s">
        <v>821</v>
      </c>
    </row>
    <row r="151" spans="1:4" x14ac:dyDescent="0.25">
      <c r="A151" s="25">
        <v>149</v>
      </c>
      <c r="B151" s="24" t="s">
        <v>823</v>
      </c>
      <c r="C151" s="24" t="s">
        <v>826</v>
      </c>
      <c r="D151" s="24" t="s">
        <v>827</v>
      </c>
    </row>
    <row r="152" spans="1:4" x14ac:dyDescent="0.25">
      <c r="A152" s="25">
        <v>150</v>
      </c>
      <c r="B152" s="24" t="s">
        <v>829</v>
      </c>
      <c r="C152" s="24" t="s">
        <v>832</v>
      </c>
      <c r="D152" s="24" t="s">
        <v>833</v>
      </c>
    </row>
    <row r="153" spans="1:4" x14ac:dyDescent="0.25">
      <c r="A153" s="25">
        <v>151</v>
      </c>
      <c r="B153" s="24" t="s">
        <v>835</v>
      </c>
      <c r="C153" s="24" t="s">
        <v>838</v>
      </c>
      <c r="D153" s="24" t="s">
        <v>597</v>
      </c>
    </row>
    <row r="154" spans="1:4" x14ac:dyDescent="0.25">
      <c r="A154" s="25">
        <v>152</v>
      </c>
      <c r="B154" s="24" t="s">
        <v>840</v>
      </c>
      <c r="C154" s="24" t="s">
        <v>843</v>
      </c>
      <c r="D154" s="24" t="s">
        <v>844</v>
      </c>
    </row>
    <row r="155" spans="1:4" x14ac:dyDescent="0.25">
      <c r="A155" s="25">
        <v>153</v>
      </c>
      <c r="B155" s="24" t="s">
        <v>846</v>
      </c>
      <c r="C155" s="24" t="s">
        <v>849</v>
      </c>
      <c r="D155" s="24" t="s">
        <v>850</v>
      </c>
    </row>
    <row r="156" spans="1:4" x14ac:dyDescent="0.25">
      <c r="A156" s="25">
        <v>154</v>
      </c>
      <c r="B156" s="24" t="s">
        <v>852</v>
      </c>
      <c r="C156" s="24" t="s">
        <v>855</v>
      </c>
      <c r="D156" s="24" t="s">
        <v>856</v>
      </c>
    </row>
    <row r="157" spans="1:4" x14ac:dyDescent="0.25">
      <c r="A157" s="25">
        <v>155</v>
      </c>
      <c r="B157" s="24" t="s">
        <v>858</v>
      </c>
      <c r="C157" s="24" t="s">
        <v>861</v>
      </c>
      <c r="D157" s="24" t="s">
        <v>862</v>
      </c>
    </row>
    <row r="158" spans="1:4" x14ac:dyDescent="0.25">
      <c r="A158" s="25">
        <v>156</v>
      </c>
      <c r="B158" s="24" t="s">
        <v>864</v>
      </c>
      <c r="C158" s="24" t="s">
        <v>867</v>
      </c>
      <c r="D158" s="24" t="s">
        <v>868</v>
      </c>
    </row>
    <row r="159" spans="1:4" x14ac:dyDescent="0.25">
      <c r="A159" s="25">
        <v>157</v>
      </c>
      <c r="B159" s="24" t="s">
        <v>870</v>
      </c>
      <c r="C159" s="24" t="s">
        <v>873</v>
      </c>
      <c r="D159" s="24"/>
    </row>
    <row r="160" spans="1:4" x14ac:dyDescent="0.25">
      <c r="A160" s="25">
        <v>158</v>
      </c>
      <c r="B160" s="24" t="s">
        <v>875</v>
      </c>
      <c r="C160" s="24" t="s">
        <v>878</v>
      </c>
      <c r="D160" s="24" t="s">
        <v>879</v>
      </c>
    </row>
    <row r="161" spans="1:4" x14ac:dyDescent="0.25">
      <c r="A161" s="25">
        <v>159</v>
      </c>
      <c r="B161" s="24" t="s">
        <v>881</v>
      </c>
      <c r="C161" s="24" t="s">
        <v>884</v>
      </c>
      <c r="D161" s="24" t="s">
        <v>885</v>
      </c>
    </row>
    <row r="162" spans="1:4" x14ac:dyDescent="0.25">
      <c r="A162" s="25">
        <v>160</v>
      </c>
      <c r="B162" s="24" t="s">
        <v>887</v>
      </c>
      <c r="C162" s="24" t="s">
        <v>890</v>
      </c>
      <c r="D162" s="24"/>
    </row>
    <row r="163" spans="1:4" x14ac:dyDescent="0.25">
      <c r="A163" s="25">
        <v>161</v>
      </c>
      <c r="B163" s="24" t="s">
        <v>892</v>
      </c>
      <c r="C163" s="24" t="s">
        <v>895</v>
      </c>
      <c r="D163" s="24" t="s">
        <v>896</v>
      </c>
    </row>
    <row r="164" spans="1:4" x14ac:dyDescent="0.25">
      <c r="A164" s="25">
        <v>162</v>
      </c>
      <c r="B164" s="24" t="s">
        <v>898</v>
      </c>
      <c r="C164" s="24" t="s">
        <v>901</v>
      </c>
      <c r="D164" s="24" t="s">
        <v>902</v>
      </c>
    </row>
    <row r="165" spans="1:4" x14ac:dyDescent="0.25">
      <c r="A165" s="25">
        <v>163</v>
      </c>
      <c r="B165" s="24" t="s">
        <v>904</v>
      </c>
      <c r="C165" s="24" t="s">
        <v>907</v>
      </c>
      <c r="D165" s="24" t="s">
        <v>908</v>
      </c>
    </row>
    <row r="166" spans="1:4" x14ac:dyDescent="0.25">
      <c r="A166" s="25">
        <v>164</v>
      </c>
      <c r="B166" s="24" t="s">
        <v>910</v>
      </c>
      <c r="C166" s="24" t="s">
        <v>913</v>
      </c>
      <c r="D166" s="24"/>
    </row>
    <row r="167" spans="1:4" x14ac:dyDescent="0.25">
      <c r="A167" s="25">
        <v>165</v>
      </c>
      <c r="B167" s="24" t="s">
        <v>915</v>
      </c>
      <c r="C167" s="24" t="s">
        <v>918</v>
      </c>
      <c r="D167" s="24"/>
    </row>
    <row r="168" spans="1:4" x14ac:dyDescent="0.25">
      <c r="A168" s="25">
        <v>166</v>
      </c>
      <c r="B168" s="24" t="s">
        <v>920</v>
      </c>
      <c r="C168" s="24" t="s">
        <v>923</v>
      </c>
      <c r="D168" s="24"/>
    </row>
    <row r="169" spans="1:4" x14ac:dyDescent="0.25">
      <c r="A169" s="25">
        <v>167</v>
      </c>
      <c r="B169" s="24" t="s">
        <v>925</v>
      </c>
      <c r="C169" s="24" t="s">
        <v>928</v>
      </c>
      <c r="D169" s="24"/>
    </row>
    <row r="170" spans="1:4" x14ac:dyDescent="0.25">
      <c r="A170" s="25">
        <v>168</v>
      </c>
      <c r="B170" s="24" t="s">
        <v>930</v>
      </c>
      <c r="C170" s="24" t="s">
        <v>933</v>
      </c>
      <c r="D170" s="24" t="s">
        <v>934</v>
      </c>
    </row>
    <row r="171" spans="1:4" x14ac:dyDescent="0.25">
      <c r="A171" s="25">
        <v>169</v>
      </c>
      <c r="B171" s="24" t="s">
        <v>936</v>
      </c>
      <c r="C171" s="24" t="s">
        <v>939</v>
      </c>
      <c r="D171" s="24" t="s">
        <v>940</v>
      </c>
    </row>
    <row r="172" spans="1:4" x14ac:dyDescent="0.25">
      <c r="A172" s="25">
        <v>170</v>
      </c>
      <c r="B172" s="24" t="s">
        <v>942</v>
      </c>
      <c r="C172" s="24" t="s">
        <v>945</v>
      </c>
      <c r="D172" s="24" t="s">
        <v>946</v>
      </c>
    </row>
    <row r="173" spans="1:4" x14ac:dyDescent="0.25">
      <c r="A173" s="25">
        <v>171</v>
      </c>
      <c r="B173" s="24" t="s">
        <v>948</v>
      </c>
      <c r="C173" s="24" t="s">
        <v>951</v>
      </c>
      <c r="D173" s="24" t="s">
        <v>952</v>
      </c>
    </row>
    <row r="174" spans="1:4" x14ac:dyDescent="0.25">
      <c r="A174" s="25">
        <v>172</v>
      </c>
      <c r="B174" s="24" t="s">
        <v>954</v>
      </c>
      <c r="C174" s="24" t="s">
        <v>957</v>
      </c>
      <c r="D174" s="24"/>
    </row>
    <row r="175" spans="1:4" x14ac:dyDescent="0.25">
      <c r="A175" s="25">
        <v>173</v>
      </c>
      <c r="B175" s="24" t="s">
        <v>959</v>
      </c>
      <c r="C175" s="24" t="s">
        <v>962</v>
      </c>
      <c r="D175" s="24" t="s">
        <v>324</v>
      </c>
    </row>
    <row r="176" spans="1:4" x14ac:dyDescent="0.25">
      <c r="A176" s="25">
        <v>174</v>
      </c>
      <c r="B176" s="24" t="s">
        <v>964</v>
      </c>
      <c r="C176" s="24" t="s">
        <v>967</v>
      </c>
      <c r="D176" s="24" t="s">
        <v>968</v>
      </c>
    </row>
    <row r="177" spans="1:4" x14ac:dyDescent="0.25">
      <c r="A177" s="25">
        <v>175</v>
      </c>
      <c r="B177" s="24" t="s">
        <v>970</v>
      </c>
      <c r="C177" s="24" t="s">
        <v>973</v>
      </c>
      <c r="D177" s="24" t="s">
        <v>974</v>
      </c>
    </row>
    <row r="178" spans="1:4" x14ac:dyDescent="0.25">
      <c r="A178" s="25">
        <v>176</v>
      </c>
      <c r="B178" s="24" t="s">
        <v>976</v>
      </c>
      <c r="C178" s="24" t="s">
        <v>979</v>
      </c>
      <c r="D178" s="24" t="s">
        <v>980</v>
      </c>
    </row>
    <row r="179" spans="1:4" x14ac:dyDescent="0.25">
      <c r="A179" s="25">
        <v>177</v>
      </c>
      <c r="B179" s="24" t="s">
        <v>982</v>
      </c>
      <c r="C179" s="24" t="s">
        <v>985</v>
      </c>
      <c r="D179" s="24" t="s">
        <v>986</v>
      </c>
    </row>
    <row r="180" spans="1:4" x14ac:dyDescent="0.25">
      <c r="A180" s="25">
        <v>178</v>
      </c>
      <c r="B180" s="24" t="s">
        <v>988</v>
      </c>
      <c r="C180" s="24" t="s">
        <v>991</v>
      </c>
      <c r="D180" s="24" t="s">
        <v>992</v>
      </c>
    </row>
    <row r="181" spans="1:4" x14ac:dyDescent="0.25">
      <c r="A181" s="25">
        <v>179</v>
      </c>
      <c r="B181" s="24" t="s">
        <v>994</v>
      </c>
      <c r="C181" s="24" t="s">
        <v>997</v>
      </c>
      <c r="D181" s="24" t="s">
        <v>998</v>
      </c>
    </row>
    <row r="182" spans="1:4" x14ac:dyDescent="0.25">
      <c r="A182" s="25">
        <v>180</v>
      </c>
      <c r="B182" s="24" t="s">
        <v>1000</v>
      </c>
      <c r="C182" s="24" t="s">
        <v>1002</v>
      </c>
      <c r="D182" s="24" t="s">
        <v>1003</v>
      </c>
    </row>
    <row r="183" spans="1:4" x14ac:dyDescent="0.25">
      <c r="A183" s="25">
        <v>181</v>
      </c>
      <c r="B183" s="24" t="s">
        <v>1005</v>
      </c>
      <c r="C183" s="24" t="s">
        <v>1008</v>
      </c>
      <c r="D183" s="24" t="s">
        <v>1009</v>
      </c>
    </row>
    <row r="184" spans="1:4" x14ac:dyDescent="0.25">
      <c r="A184" s="25">
        <v>182</v>
      </c>
      <c r="B184" s="24" t="s">
        <v>1011</v>
      </c>
      <c r="C184" s="24" t="s">
        <v>1013</v>
      </c>
      <c r="D184" s="24" t="s">
        <v>1014</v>
      </c>
    </row>
    <row r="185" spans="1:4" x14ac:dyDescent="0.25">
      <c r="A185" s="25">
        <v>183</v>
      </c>
      <c r="B185" s="24" t="s">
        <v>1016</v>
      </c>
      <c r="C185" s="24" t="s">
        <v>1019</v>
      </c>
      <c r="D185" s="24" t="s">
        <v>1020</v>
      </c>
    </row>
    <row r="186" spans="1:4" x14ac:dyDescent="0.25">
      <c r="A186" s="25">
        <v>184</v>
      </c>
      <c r="B186" s="24" t="s">
        <v>1022</v>
      </c>
      <c r="C186" s="24" t="s">
        <v>1025</v>
      </c>
      <c r="D186" s="24"/>
    </row>
    <row r="187" spans="1:4" x14ac:dyDescent="0.25">
      <c r="A187" s="25">
        <v>185</v>
      </c>
      <c r="B187" s="24" t="s">
        <v>1027</v>
      </c>
      <c r="C187" s="24" t="s">
        <v>1030</v>
      </c>
      <c r="D187" s="24"/>
    </row>
    <row r="188" spans="1:4" x14ac:dyDescent="0.25">
      <c r="A188" s="25">
        <v>186</v>
      </c>
      <c r="B188" s="24" t="s">
        <v>1032</v>
      </c>
      <c r="C188" s="24" t="s">
        <v>1035</v>
      </c>
      <c r="D188" s="24" t="s">
        <v>20</v>
      </c>
    </row>
    <row r="189" spans="1:4" x14ac:dyDescent="0.25">
      <c r="A189" s="25">
        <v>187</v>
      </c>
      <c r="B189" s="24" t="s">
        <v>1037</v>
      </c>
      <c r="C189" s="24" t="s">
        <v>1040</v>
      </c>
      <c r="D189" s="24"/>
    </row>
    <row r="190" spans="1:4" x14ac:dyDescent="0.25">
      <c r="A190" s="25">
        <v>188</v>
      </c>
      <c r="B190" s="24" t="s">
        <v>1042</v>
      </c>
      <c r="C190" s="24" t="s">
        <v>1045</v>
      </c>
      <c r="D190" s="24"/>
    </row>
    <row r="191" spans="1:4" x14ac:dyDescent="0.25">
      <c r="A191" s="25">
        <v>189</v>
      </c>
      <c r="B191" s="24" t="s">
        <v>1047</v>
      </c>
      <c r="C191" s="24" t="s">
        <v>1050</v>
      </c>
      <c r="D191" s="24"/>
    </row>
    <row r="192" spans="1:4" x14ac:dyDescent="0.25">
      <c r="A192" s="25">
        <v>190</v>
      </c>
      <c r="B192" s="24" t="s">
        <v>1052</v>
      </c>
      <c r="C192" s="24" t="s">
        <v>1055</v>
      </c>
      <c r="D192" s="24" t="s">
        <v>1056</v>
      </c>
    </row>
    <row r="193" spans="1:4" x14ac:dyDescent="0.25">
      <c r="A193" s="25">
        <v>191</v>
      </c>
      <c r="B193" s="24" t="s">
        <v>1058</v>
      </c>
      <c r="C193" s="24" t="s">
        <v>1061</v>
      </c>
      <c r="D193" s="24"/>
    </row>
    <row r="194" spans="1:4" x14ac:dyDescent="0.25">
      <c r="A194" s="25">
        <v>192</v>
      </c>
      <c r="B194" s="24" t="s">
        <v>1063</v>
      </c>
      <c r="C194" s="24" t="s">
        <v>1064</v>
      </c>
      <c r="D194" s="24"/>
    </row>
    <row r="195" spans="1:4" x14ac:dyDescent="0.25">
      <c r="A195" s="25">
        <v>193</v>
      </c>
      <c r="B195" s="24" t="s">
        <v>1066</v>
      </c>
      <c r="C195" s="24" t="s">
        <v>1069</v>
      </c>
      <c r="D195" s="24"/>
    </row>
    <row r="196" spans="1:4" x14ac:dyDescent="0.25">
      <c r="A196" s="25">
        <v>194</v>
      </c>
      <c r="B196" s="24" t="s">
        <v>1071</v>
      </c>
      <c r="C196" s="24" t="s">
        <v>1074</v>
      </c>
      <c r="D196" s="24"/>
    </row>
    <row r="197" spans="1:4" x14ac:dyDescent="0.25">
      <c r="A197" s="25">
        <v>195</v>
      </c>
      <c r="B197" s="24" t="s">
        <v>1076</v>
      </c>
      <c r="C197" s="24" t="s">
        <v>1077</v>
      </c>
      <c r="D197" s="24"/>
    </row>
    <row r="198" spans="1:4" x14ac:dyDescent="0.25">
      <c r="A198" s="25">
        <v>196</v>
      </c>
      <c r="B198" s="24" t="s">
        <v>1079</v>
      </c>
      <c r="C198" s="24" t="s">
        <v>1082</v>
      </c>
      <c r="D198" s="24" t="s">
        <v>1083</v>
      </c>
    </row>
    <row r="199" spans="1:4" x14ac:dyDescent="0.25">
      <c r="A199" s="25">
        <v>197</v>
      </c>
      <c r="B199" s="24" t="s">
        <v>1085</v>
      </c>
      <c r="C199" s="24" t="s">
        <v>1088</v>
      </c>
      <c r="D199" s="24" t="s">
        <v>1089</v>
      </c>
    </row>
    <row r="200" spans="1:4" x14ac:dyDescent="0.25">
      <c r="A200" s="25">
        <v>198</v>
      </c>
      <c r="B200" s="24" t="s">
        <v>1091</v>
      </c>
      <c r="C200" s="24" t="s">
        <v>1092</v>
      </c>
      <c r="D200" s="24"/>
    </row>
    <row r="201" spans="1:4" x14ac:dyDescent="0.25">
      <c r="A201" s="25">
        <v>199</v>
      </c>
      <c r="B201" s="24" t="s">
        <v>1094</v>
      </c>
      <c r="C201" s="24" t="s">
        <v>1097</v>
      </c>
      <c r="D201" s="24" t="s">
        <v>1098</v>
      </c>
    </row>
    <row r="202" spans="1:4" x14ac:dyDescent="0.25">
      <c r="A202" s="25">
        <v>200</v>
      </c>
      <c r="B202" s="24" t="s">
        <v>1100</v>
      </c>
      <c r="C202" s="24" t="s">
        <v>1102</v>
      </c>
      <c r="D202" s="24" t="s">
        <v>1103</v>
      </c>
    </row>
    <row r="203" spans="1:4" x14ac:dyDescent="0.25">
      <c r="A203" s="25">
        <v>201</v>
      </c>
      <c r="B203" s="24" t="s">
        <v>1105</v>
      </c>
      <c r="C203" s="24" t="s">
        <v>1106</v>
      </c>
      <c r="D203" s="24"/>
    </row>
    <row r="204" spans="1:4" x14ac:dyDescent="0.25">
      <c r="A204" s="25">
        <v>202</v>
      </c>
      <c r="B204" s="24" t="s">
        <v>1108</v>
      </c>
      <c r="C204" s="24" t="s">
        <v>1111</v>
      </c>
      <c r="D204" s="24" t="s">
        <v>1112</v>
      </c>
    </row>
    <row r="205" spans="1:4" x14ac:dyDescent="0.25">
      <c r="A205" s="25">
        <v>203</v>
      </c>
      <c r="B205" s="24" t="s">
        <v>1114</v>
      </c>
      <c r="C205" s="24" t="s">
        <v>1117</v>
      </c>
      <c r="D205" s="24" t="s">
        <v>1118</v>
      </c>
    </row>
    <row r="206" spans="1:4" x14ac:dyDescent="0.25">
      <c r="A206" s="25">
        <v>204</v>
      </c>
      <c r="B206" s="24" t="s">
        <v>1120</v>
      </c>
      <c r="C206" s="24" t="s">
        <v>1123</v>
      </c>
      <c r="D206" s="24" t="s">
        <v>1124</v>
      </c>
    </row>
    <row r="207" spans="1:4" x14ac:dyDescent="0.25">
      <c r="A207" s="25">
        <v>205</v>
      </c>
      <c r="B207" s="24" t="s">
        <v>1126</v>
      </c>
      <c r="C207" s="24" t="s">
        <v>1127</v>
      </c>
      <c r="D207" s="24" t="s">
        <v>1128</v>
      </c>
    </row>
    <row r="208" spans="1:4" x14ac:dyDescent="0.25">
      <c r="A208" s="25">
        <v>206</v>
      </c>
      <c r="B208" s="24" t="s">
        <v>1130</v>
      </c>
      <c r="C208" s="24" t="s">
        <v>1132</v>
      </c>
      <c r="D208" s="24" t="s">
        <v>1133</v>
      </c>
    </row>
    <row r="209" spans="1:6" x14ac:dyDescent="0.25">
      <c r="A209" s="25">
        <v>207</v>
      </c>
      <c r="B209" s="24" t="s">
        <v>1135</v>
      </c>
      <c r="C209" s="24" t="s">
        <v>1138</v>
      </c>
      <c r="D209" s="24"/>
      <c r="E209" s="24"/>
      <c r="F209" s="24"/>
    </row>
    <row r="210" spans="1:6" x14ac:dyDescent="0.25">
      <c r="A210" s="25">
        <v>208</v>
      </c>
      <c r="B210" s="24" t="s">
        <v>1140</v>
      </c>
      <c r="C210" s="24" t="s">
        <v>1143</v>
      </c>
      <c r="D210" s="24"/>
      <c r="E210" s="24"/>
      <c r="F210" s="24"/>
    </row>
    <row r="211" spans="1:6" x14ac:dyDescent="0.25">
      <c r="A211" s="25">
        <v>209</v>
      </c>
      <c r="B211" s="24" t="s">
        <v>1145</v>
      </c>
      <c r="C211" s="24" t="s">
        <v>1148</v>
      </c>
      <c r="D211" s="24"/>
      <c r="E211" s="24"/>
      <c r="F211" s="24"/>
    </row>
    <row r="212" spans="1:6" x14ac:dyDescent="0.25">
      <c r="A212" s="25">
        <v>210</v>
      </c>
      <c r="B212" s="24" t="s">
        <v>1150</v>
      </c>
      <c r="C212" s="24" t="s">
        <v>1153</v>
      </c>
      <c r="D212" s="24" t="s">
        <v>1154</v>
      </c>
      <c r="E212" s="24"/>
      <c r="F212" s="24"/>
    </row>
    <row r="213" spans="1:6" x14ac:dyDescent="0.25">
      <c r="A213" s="25">
        <v>211</v>
      </c>
      <c r="B213" s="24" t="s">
        <v>1156</v>
      </c>
      <c r="C213" s="24" t="s">
        <v>1158</v>
      </c>
      <c r="D213" s="24" t="s">
        <v>1116</v>
      </c>
      <c r="E213" s="24"/>
      <c r="F213" s="24"/>
    </row>
    <row r="214" spans="1:6" x14ac:dyDescent="0.25">
      <c r="A214" s="25">
        <v>212</v>
      </c>
      <c r="B214" s="24" t="s">
        <v>1160</v>
      </c>
      <c r="C214" s="24" t="s">
        <v>1162</v>
      </c>
      <c r="D214" s="24" t="s">
        <v>1163</v>
      </c>
      <c r="E214" s="24"/>
      <c r="F214" s="24"/>
    </row>
    <row r="215" spans="1:6" x14ac:dyDescent="0.25">
      <c r="A215" s="25">
        <v>213</v>
      </c>
      <c r="B215" s="24" t="s">
        <v>1165</v>
      </c>
      <c r="C215" s="24" t="s">
        <v>1168</v>
      </c>
      <c r="D215" s="24" t="s">
        <v>1169</v>
      </c>
      <c r="E215" s="24"/>
      <c r="F215" s="24"/>
    </row>
    <row r="216" spans="1:6" x14ac:dyDescent="0.25">
      <c r="A216" s="25">
        <v>214</v>
      </c>
      <c r="B216" s="24" t="s">
        <v>1171</v>
      </c>
      <c r="C216" s="24" t="s">
        <v>1174</v>
      </c>
      <c r="D216" s="24"/>
      <c r="E216" s="24"/>
      <c r="F216" s="24"/>
    </row>
    <row r="217" spans="1:6" x14ac:dyDescent="0.25">
      <c r="A217" s="25">
        <v>215</v>
      </c>
      <c r="B217" s="24" t="s">
        <v>1176</v>
      </c>
      <c r="C217" s="24" t="s">
        <v>1179</v>
      </c>
      <c r="D217" s="24"/>
      <c r="E217" s="24"/>
      <c r="F217" s="24"/>
    </row>
    <row r="218" spans="1:6" x14ac:dyDescent="0.25">
      <c r="A218" s="25">
        <v>216</v>
      </c>
      <c r="B218" s="24" t="s">
        <v>1181</v>
      </c>
      <c r="C218" s="24" t="s">
        <v>1184</v>
      </c>
      <c r="D218" s="24" t="s">
        <v>1185</v>
      </c>
      <c r="E218" s="24"/>
      <c r="F218" s="24"/>
    </row>
    <row r="219" spans="1:6" x14ac:dyDescent="0.25">
      <c r="A219" s="25">
        <v>217</v>
      </c>
      <c r="B219" s="24" t="s">
        <v>1187</v>
      </c>
      <c r="C219" s="24" t="s">
        <v>1190</v>
      </c>
      <c r="D219" s="24"/>
      <c r="E219" s="24"/>
      <c r="F219" s="24"/>
    </row>
    <row r="220" spans="1:6" x14ac:dyDescent="0.25">
      <c r="A220" s="25">
        <v>218</v>
      </c>
      <c r="B220" s="24" t="s">
        <v>1192</v>
      </c>
      <c r="C220" s="24" t="s">
        <v>1195</v>
      </c>
      <c r="D220" s="24"/>
      <c r="E220" s="24"/>
      <c r="F220" s="24"/>
    </row>
    <row r="221" spans="1:6" x14ac:dyDescent="0.25">
      <c r="A221" s="25">
        <v>219</v>
      </c>
      <c r="B221" s="24" t="s">
        <v>1197</v>
      </c>
      <c r="C221" s="24" t="s">
        <v>1200</v>
      </c>
      <c r="D221" s="24" t="s">
        <v>780</v>
      </c>
      <c r="E221" s="24"/>
      <c r="F221" s="24"/>
    </row>
    <row r="222" spans="1:6" x14ac:dyDescent="0.25">
      <c r="A222" s="25">
        <v>220</v>
      </c>
      <c r="B222" s="24" t="s">
        <v>1201</v>
      </c>
      <c r="C222" s="24" t="s">
        <v>1204</v>
      </c>
      <c r="D222" s="24" t="s">
        <v>1205</v>
      </c>
      <c r="E222" s="24"/>
      <c r="F222" s="24"/>
    </row>
    <row r="223" spans="1:6" x14ac:dyDescent="0.25">
      <c r="A223" s="25">
        <v>221</v>
      </c>
      <c r="B223" s="24" t="s">
        <v>1207</v>
      </c>
      <c r="C223" s="24" t="s">
        <v>1208</v>
      </c>
      <c r="D223" s="24" t="s">
        <v>31</v>
      </c>
      <c r="E223" s="24" t="s">
        <v>1209</v>
      </c>
      <c r="F223" s="24" t="s">
        <v>7752</v>
      </c>
    </row>
    <row r="224" spans="1:6" x14ac:dyDescent="0.25">
      <c r="A224" s="25">
        <v>222</v>
      </c>
      <c r="B224" s="24" t="s">
        <v>1212</v>
      </c>
      <c r="C224" s="24" t="s">
        <v>1215</v>
      </c>
      <c r="D224" s="24"/>
      <c r="E224" s="24"/>
      <c r="F224" s="24"/>
    </row>
    <row r="225" spans="1:4" x14ac:dyDescent="0.25">
      <c r="A225" s="25">
        <v>223</v>
      </c>
      <c r="B225" s="24" t="s">
        <v>1217</v>
      </c>
      <c r="C225" s="24" t="s">
        <v>1220</v>
      </c>
      <c r="D225" s="24"/>
    </row>
    <row r="226" spans="1:4" x14ac:dyDescent="0.25">
      <c r="A226" s="25">
        <v>224</v>
      </c>
      <c r="B226" s="24" t="s">
        <v>1222</v>
      </c>
      <c r="C226" s="24" t="s">
        <v>1225</v>
      </c>
      <c r="D226" s="24"/>
    </row>
    <row r="227" spans="1:4" x14ac:dyDescent="0.25">
      <c r="A227" s="25">
        <v>225</v>
      </c>
      <c r="B227" s="24" t="s">
        <v>1227</v>
      </c>
      <c r="C227" s="24" t="s">
        <v>1230</v>
      </c>
      <c r="D227" s="24"/>
    </row>
    <row r="228" spans="1:4" x14ac:dyDescent="0.25">
      <c r="A228" s="25">
        <v>226</v>
      </c>
      <c r="B228" s="24" t="s">
        <v>1232</v>
      </c>
      <c r="C228" s="24" t="s">
        <v>1235</v>
      </c>
      <c r="D228" s="24" t="s">
        <v>1236</v>
      </c>
    </row>
    <row r="229" spans="1:4" x14ac:dyDescent="0.25">
      <c r="A229" s="25">
        <v>227</v>
      </c>
      <c r="B229" s="24" t="s">
        <v>1238</v>
      </c>
      <c r="C229" s="24" t="s">
        <v>1241</v>
      </c>
      <c r="D229" s="24"/>
    </row>
    <row r="230" spans="1:4" x14ac:dyDescent="0.25">
      <c r="A230" s="25">
        <v>228</v>
      </c>
      <c r="B230" s="24" t="s">
        <v>1243</v>
      </c>
      <c r="C230" s="24" t="s">
        <v>1246</v>
      </c>
      <c r="D230" s="24" t="s">
        <v>1152</v>
      </c>
    </row>
    <row r="231" spans="1:4" x14ac:dyDescent="0.25">
      <c r="A231" s="25">
        <v>229</v>
      </c>
      <c r="B231" s="24" t="s">
        <v>1247</v>
      </c>
      <c r="C231" s="24" t="s">
        <v>1250</v>
      </c>
      <c r="D231" s="24" t="s">
        <v>165</v>
      </c>
    </row>
    <row r="232" spans="1:4" x14ac:dyDescent="0.25">
      <c r="A232" s="25">
        <v>230</v>
      </c>
      <c r="B232" s="24" t="s">
        <v>1252</v>
      </c>
      <c r="C232" s="24" t="s">
        <v>1255</v>
      </c>
      <c r="D232" s="24" t="s">
        <v>642</v>
      </c>
    </row>
    <row r="233" spans="1:4" x14ac:dyDescent="0.25">
      <c r="A233" s="25">
        <v>231</v>
      </c>
      <c r="B233" s="24" t="s">
        <v>1257</v>
      </c>
      <c r="C233" s="24" t="s">
        <v>1260</v>
      </c>
      <c r="D233" s="24" t="s">
        <v>319</v>
      </c>
    </row>
    <row r="234" spans="1:4" x14ac:dyDescent="0.25">
      <c r="A234" s="25">
        <v>232</v>
      </c>
      <c r="B234" s="24" t="s">
        <v>1262</v>
      </c>
      <c r="C234" s="24" t="s">
        <v>1265</v>
      </c>
      <c r="D234" s="24" t="s">
        <v>1266</v>
      </c>
    </row>
    <row r="235" spans="1:4" x14ac:dyDescent="0.25">
      <c r="A235" s="25">
        <v>233</v>
      </c>
      <c r="B235" s="24" t="s">
        <v>1268</v>
      </c>
      <c r="C235" s="24" t="s">
        <v>1271</v>
      </c>
      <c r="D235" s="24" t="s">
        <v>1272</v>
      </c>
    </row>
    <row r="236" spans="1:4" x14ac:dyDescent="0.25">
      <c r="A236" s="25">
        <v>234</v>
      </c>
      <c r="B236" s="24" t="s">
        <v>1274</v>
      </c>
      <c r="C236" s="24" t="s">
        <v>1277</v>
      </c>
      <c r="D236" s="24" t="s">
        <v>1278</v>
      </c>
    </row>
    <row r="237" spans="1:4" x14ac:dyDescent="0.25">
      <c r="A237" s="25">
        <v>235</v>
      </c>
      <c r="B237" s="24" t="s">
        <v>1280</v>
      </c>
      <c r="C237" s="24" t="s">
        <v>1281</v>
      </c>
      <c r="D237" s="24"/>
    </row>
    <row r="238" spans="1:4" x14ac:dyDescent="0.25">
      <c r="A238" s="25">
        <v>236</v>
      </c>
      <c r="B238" s="24" t="s">
        <v>1283</v>
      </c>
      <c r="C238" s="24" t="s">
        <v>1285</v>
      </c>
      <c r="D238" s="24" t="s">
        <v>1286</v>
      </c>
    </row>
    <row r="239" spans="1:4" x14ac:dyDescent="0.25">
      <c r="A239" s="25">
        <v>237</v>
      </c>
      <c r="B239" s="24" t="s">
        <v>1288</v>
      </c>
      <c r="C239" s="24" t="s">
        <v>1291</v>
      </c>
      <c r="D239" s="24"/>
    </row>
    <row r="240" spans="1:4" x14ac:dyDescent="0.25">
      <c r="A240" s="25">
        <v>238</v>
      </c>
      <c r="B240" s="24" t="s">
        <v>1293</v>
      </c>
      <c r="C240" s="24" t="s">
        <v>1296</v>
      </c>
      <c r="D240" s="24"/>
    </row>
    <row r="241" spans="1:6" x14ac:dyDescent="0.25">
      <c r="A241" s="25">
        <v>239</v>
      </c>
      <c r="B241" s="24" t="s">
        <v>1298</v>
      </c>
      <c r="C241" s="24" t="s">
        <v>1301</v>
      </c>
      <c r="D241" s="24"/>
      <c r="E241" s="24"/>
      <c r="F241" s="24"/>
    </row>
    <row r="242" spans="1:6" x14ac:dyDescent="0.25">
      <c r="A242" s="25">
        <v>240</v>
      </c>
      <c r="B242" s="24" t="s">
        <v>1303</v>
      </c>
      <c r="C242" s="24" t="s">
        <v>1304</v>
      </c>
      <c r="D242" s="24" t="s">
        <v>747</v>
      </c>
      <c r="E242" s="24" t="s">
        <v>1305</v>
      </c>
      <c r="F242" s="24"/>
    </row>
    <row r="243" spans="1:6" x14ac:dyDescent="0.25">
      <c r="A243" s="25">
        <v>241</v>
      </c>
      <c r="B243" s="24" t="s">
        <v>1307</v>
      </c>
      <c r="C243" s="24" t="s">
        <v>1310</v>
      </c>
      <c r="D243" s="24" t="s">
        <v>1311</v>
      </c>
      <c r="E243" s="24"/>
      <c r="F243" s="24"/>
    </row>
    <row r="244" spans="1:6" x14ac:dyDescent="0.25">
      <c r="A244" s="25">
        <v>242</v>
      </c>
      <c r="B244" s="24" t="s">
        <v>1313</v>
      </c>
      <c r="C244" s="24" t="s">
        <v>1316</v>
      </c>
      <c r="D244" s="24" t="s">
        <v>1317</v>
      </c>
      <c r="E244" s="24"/>
      <c r="F244" s="24"/>
    </row>
    <row r="245" spans="1:6" x14ac:dyDescent="0.25">
      <c r="A245" s="25">
        <v>243</v>
      </c>
      <c r="B245" s="24" t="s">
        <v>1319</v>
      </c>
      <c r="C245" s="24" t="s">
        <v>1322</v>
      </c>
      <c r="D245" s="24" t="s">
        <v>1110</v>
      </c>
      <c r="E245" s="24"/>
      <c r="F245" s="24"/>
    </row>
    <row r="246" spans="1:6" x14ac:dyDescent="0.25">
      <c r="A246" s="25">
        <v>244</v>
      </c>
      <c r="B246" s="24" t="s">
        <v>1324</v>
      </c>
      <c r="C246" s="24" t="s">
        <v>1327</v>
      </c>
      <c r="D246" s="24" t="s">
        <v>1328</v>
      </c>
      <c r="E246" s="24"/>
      <c r="F246" s="24"/>
    </row>
    <row r="247" spans="1:6" x14ac:dyDescent="0.25">
      <c r="A247" s="25">
        <v>245</v>
      </c>
      <c r="B247" s="24" t="s">
        <v>1330</v>
      </c>
      <c r="C247" s="24" t="s">
        <v>1331</v>
      </c>
      <c r="D247" s="24" t="s">
        <v>1332</v>
      </c>
      <c r="E247" s="24"/>
      <c r="F247" s="24"/>
    </row>
    <row r="248" spans="1:6" x14ac:dyDescent="0.25">
      <c r="A248" s="25">
        <v>246</v>
      </c>
      <c r="B248" s="24" t="s">
        <v>1334</v>
      </c>
      <c r="C248" s="24" t="s">
        <v>1337</v>
      </c>
      <c r="D248" s="24" t="s">
        <v>1270</v>
      </c>
      <c r="E248" s="24"/>
      <c r="F248" s="24"/>
    </row>
    <row r="249" spans="1:6" x14ac:dyDescent="0.25">
      <c r="A249" s="25">
        <v>247</v>
      </c>
      <c r="B249" s="24" t="s">
        <v>1339</v>
      </c>
      <c r="C249" s="24" t="s">
        <v>1342</v>
      </c>
      <c r="D249" s="24"/>
      <c r="E249" s="24"/>
      <c r="F249" s="24"/>
    </row>
    <row r="250" spans="1:6" x14ac:dyDescent="0.25">
      <c r="A250" s="25">
        <v>248</v>
      </c>
      <c r="B250" s="24" t="s">
        <v>1344</v>
      </c>
      <c r="C250" s="24" t="s">
        <v>1347</v>
      </c>
      <c r="D250" s="24"/>
      <c r="E250" s="24"/>
      <c r="F250" s="24"/>
    </row>
    <row r="251" spans="1:6" x14ac:dyDescent="0.25">
      <c r="A251" s="25">
        <v>249</v>
      </c>
      <c r="B251" s="24" t="s">
        <v>1349</v>
      </c>
      <c r="C251" s="24" t="s">
        <v>1352</v>
      </c>
      <c r="D251" s="24" t="s">
        <v>1353</v>
      </c>
      <c r="E251" s="24"/>
      <c r="F251" s="24"/>
    </row>
    <row r="252" spans="1:6" x14ac:dyDescent="0.25">
      <c r="A252" s="25">
        <v>250</v>
      </c>
      <c r="B252" s="24" t="s">
        <v>1355</v>
      </c>
      <c r="C252" s="24" t="s">
        <v>1358</v>
      </c>
      <c r="D252" s="24"/>
      <c r="E252" s="24"/>
      <c r="F252" s="24"/>
    </row>
    <row r="253" spans="1:6" x14ac:dyDescent="0.25">
      <c r="A253" s="25">
        <v>251</v>
      </c>
      <c r="B253" s="24" t="s">
        <v>1360</v>
      </c>
      <c r="C253" s="24" t="s">
        <v>1365</v>
      </c>
      <c r="D253" s="24" t="s">
        <v>4265</v>
      </c>
      <c r="E253" s="24" t="s">
        <v>1363</v>
      </c>
      <c r="F253" s="24" t="s">
        <v>7662</v>
      </c>
    </row>
    <row r="254" spans="1:6" x14ac:dyDescent="0.25">
      <c r="A254" s="25">
        <v>252</v>
      </c>
      <c r="B254" s="24" t="s">
        <v>1367</v>
      </c>
      <c r="C254" s="24" t="s">
        <v>1372</v>
      </c>
      <c r="D254" s="24" t="s">
        <v>4266</v>
      </c>
      <c r="E254" s="24" t="s">
        <v>1370</v>
      </c>
      <c r="F254" s="24" t="s">
        <v>7664</v>
      </c>
    </row>
    <row r="255" spans="1:6" x14ac:dyDescent="0.25">
      <c r="A255" s="25">
        <v>253</v>
      </c>
      <c r="B255" s="24" t="s">
        <v>1374</v>
      </c>
      <c r="C255" s="24" t="s">
        <v>1377</v>
      </c>
      <c r="D255" s="24"/>
      <c r="E255" s="24"/>
      <c r="F255" s="24"/>
    </row>
    <row r="256" spans="1:6" x14ac:dyDescent="0.25">
      <c r="A256" s="25">
        <v>254</v>
      </c>
      <c r="B256" s="24" t="s">
        <v>1379</v>
      </c>
      <c r="C256" s="24" t="s">
        <v>1382</v>
      </c>
      <c r="D256" s="24" t="s">
        <v>1383</v>
      </c>
      <c r="E256" s="24"/>
      <c r="F256" s="24"/>
    </row>
    <row r="257" spans="1:6" x14ac:dyDescent="0.25">
      <c r="A257" s="25">
        <v>255</v>
      </c>
      <c r="B257" s="24" t="s">
        <v>1385</v>
      </c>
      <c r="C257" s="24" t="s">
        <v>1388</v>
      </c>
      <c r="D257" s="24"/>
      <c r="E257" s="24"/>
      <c r="F257" s="24"/>
    </row>
    <row r="258" spans="1:6" x14ac:dyDescent="0.25">
      <c r="A258" s="25">
        <v>256</v>
      </c>
      <c r="B258" s="24" t="s">
        <v>1390</v>
      </c>
      <c r="C258" s="24" t="s">
        <v>1393</v>
      </c>
      <c r="D258" s="24"/>
      <c r="E258" s="24"/>
      <c r="F258" s="24"/>
    </row>
    <row r="259" spans="1:6" x14ac:dyDescent="0.25">
      <c r="A259" s="25">
        <v>257</v>
      </c>
      <c r="B259" s="24" t="s">
        <v>1395</v>
      </c>
      <c r="C259" s="24" t="s">
        <v>1400</v>
      </c>
      <c r="D259" s="24" t="s">
        <v>4267</v>
      </c>
      <c r="E259" s="24" t="s">
        <v>1398</v>
      </c>
      <c r="F259" s="24" t="s">
        <v>7666</v>
      </c>
    </row>
    <row r="260" spans="1:6" x14ac:dyDescent="0.25">
      <c r="A260" s="25">
        <v>258</v>
      </c>
      <c r="B260" s="24" t="s">
        <v>1402</v>
      </c>
      <c r="C260" s="24" t="s">
        <v>1407</v>
      </c>
      <c r="D260" s="24" t="s">
        <v>4268</v>
      </c>
      <c r="E260" s="24" t="s">
        <v>1405</v>
      </c>
      <c r="F260" s="24" t="s">
        <v>7668</v>
      </c>
    </row>
    <row r="261" spans="1:6" x14ac:dyDescent="0.25">
      <c r="A261" s="25">
        <v>259</v>
      </c>
      <c r="B261" s="24" t="s">
        <v>1409</v>
      </c>
      <c r="C261" s="24" t="s">
        <v>1412</v>
      </c>
      <c r="D261" s="24"/>
      <c r="E261" s="24"/>
      <c r="F261" s="24"/>
    </row>
    <row r="262" spans="1:6" x14ac:dyDescent="0.25">
      <c r="A262" s="25">
        <v>260</v>
      </c>
      <c r="B262" s="24" t="s">
        <v>1414</v>
      </c>
      <c r="C262" s="24" t="s">
        <v>1417</v>
      </c>
      <c r="D262" s="24" t="s">
        <v>337</v>
      </c>
      <c r="E262" s="24"/>
      <c r="F262" s="24"/>
    </row>
    <row r="263" spans="1:6" x14ac:dyDescent="0.25">
      <c r="A263" s="25">
        <v>261</v>
      </c>
      <c r="B263" s="24" t="s">
        <v>1419</v>
      </c>
      <c r="C263" s="24" t="s">
        <v>1422</v>
      </c>
      <c r="D263" s="24" t="s">
        <v>155</v>
      </c>
      <c r="E263" s="24"/>
      <c r="F263" s="24"/>
    </row>
    <row r="264" spans="1:6" x14ac:dyDescent="0.25">
      <c r="A264" s="25">
        <v>262</v>
      </c>
      <c r="B264" s="24" t="s">
        <v>1424</v>
      </c>
      <c r="C264" s="24" t="s">
        <v>1427</v>
      </c>
      <c r="D264" s="24"/>
      <c r="E264" s="24"/>
      <c r="F264" s="24"/>
    </row>
    <row r="265" spans="1:6" x14ac:dyDescent="0.25">
      <c r="A265" s="25">
        <v>263</v>
      </c>
      <c r="B265" s="24" t="s">
        <v>1429</v>
      </c>
      <c r="C265" s="24" t="s">
        <v>1432</v>
      </c>
      <c r="D265" s="24" t="s">
        <v>1433</v>
      </c>
      <c r="E265" s="24"/>
      <c r="F265" s="24"/>
    </row>
    <row r="266" spans="1:6" x14ac:dyDescent="0.25">
      <c r="A266" s="25">
        <v>264</v>
      </c>
      <c r="B266" s="24" t="s">
        <v>1435</v>
      </c>
      <c r="C266" s="24" t="s">
        <v>1436</v>
      </c>
      <c r="D266" s="24"/>
      <c r="E266" s="24"/>
      <c r="F266" s="24"/>
    </row>
    <row r="267" spans="1:6" x14ac:dyDescent="0.25">
      <c r="A267" s="25">
        <v>265</v>
      </c>
      <c r="B267" s="24" t="s">
        <v>1438</v>
      </c>
      <c r="C267" s="24" t="s">
        <v>1441</v>
      </c>
      <c r="D267" s="24" t="s">
        <v>432</v>
      </c>
      <c r="E267" s="24"/>
      <c r="F267" s="24"/>
    </row>
    <row r="268" spans="1:6" x14ac:dyDescent="0.25">
      <c r="A268" s="25">
        <v>266</v>
      </c>
      <c r="B268" s="24" t="s">
        <v>1443</v>
      </c>
      <c r="C268" s="24" t="s">
        <v>1446</v>
      </c>
      <c r="D268" s="24" t="s">
        <v>1447</v>
      </c>
      <c r="E268" s="24"/>
      <c r="F268" s="24"/>
    </row>
    <row r="269" spans="1:6" x14ac:dyDescent="0.25">
      <c r="A269" s="25">
        <v>267</v>
      </c>
      <c r="B269" s="24" t="s">
        <v>1449</v>
      </c>
      <c r="C269" s="24" t="s">
        <v>1452</v>
      </c>
      <c r="D269" s="24" t="s">
        <v>1453</v>
      </c>
      <c r="E269" s="24"/>
      <c r="F269" s="24"/>
    </row>
    <row r="270" spans="1:6" x14ac:dyDescent="0.25">
      <c r="A270" s="25">
        <v>268</v>
      </c>
      <c r="B270" s="24" t="s">
        <v>1455</v>
      </c>
      <c r="C270" s="24" t="s">
        <v>1458</v>
      </c>
      <c r="D270" s="24"/>
      <c r="E270" s="24"/>
      <c r="F270" s="24"/>
    </row>
    <row r="271" spans="1:6" x14ac:dyDescent="0.25">
      <c r="A271" s="25">
        <v>269</v>
      </c>
      <c r="B271" s="24" t="s">
        <v>1460</v>
      </c>
      <c r="C271" s="24" t="s">
        <v>1461</v>
      </c>
      <c r="D271" s="24" t="s">
        <v>1462</v>
      </c>
      <c r="E271" s="24"/>
      <c r="F271" s="24"/>
    </row>
    <row r="272" spans="1:6" x14ac:dyDescent="0.25">
      <c r="A272" s="25">
        <v>270</v>
      </c>
      <c r="B272" s="24" t="s">
        <v>1464</v>
      </c>
      <c r="C272" s="24" t="s">
        <v>1465</v>
      </c>
      <c r="D272" s="24" t="s">
        <v>1466</v>
      </c>
      <c r="E272" s="24" t="s">
        <v>1467</v>
      </c>
      <c r="F272" s="24"/>
    </row>
    <row r="273" spans="1:6" x14ac:dyDescent="0.25">
      <c r="A273" s="25">
        <v>271</v>
      </c>
      <c r="B273" s="24" t="s">
        <v>1469</v>
      </c>
      <c r="C273" s="24" t="s">
        <v>1472</v>
      </c>
      <c r="D273" s="24" t="s">
        <v>1473</v>
      </c>
      <c r="E273" s="24"/>
      <c r="F273" s="24"/>
    </row>
    <row r="274" spans="1:6" x14ac:dyDescent="0.25">
      <c r="A274" s="25">
        <v>272</v>
      </c>
      <c r="B274" s="24" t="s">
        <v>1475</v>
      </c>
      <c r="C274" s="24" t="s">
        <v>1478</v>
      </c>
      <c r="D274" s="24" t="s">
        <v>449</v>
      </c>
      <c r="E274" s="24"/>
      <c r="F274" s="24"/>
    </row>
    <row r="275" spans="1:6" x14ac:dyDescent="0.25">
      <c r="A275" s="25">
        <v>273</v>
      </c>
      <c r="B275" s="24" t="s">
        <v>1480</v>
      </c>
      <c r="C275" s="24" t="s">
        <v>1483</v>
      </c>
      <c r="D275" s="24" t="s">
        <v>1484</v>
      </c>
      <c r="E275" s="24"/>
      <c r="F275" s="24"/>
    </row>
    <row r="276" spans="1:6" x14ac:dyDescent="0.25">
      <c r="A276" s="25">
        <v>274</v>
      </c>
      <c r="B276" s="24" t="s">
        <v>1486</v>
      </c>
      <c r="C276" s="24" t="s">
        <v>1489</v>
      </c>
      <c r="D276" s="24" t="s">
        <v>1490</v>
      </c>
      <c r="E276" s="24"/>
      <c r="F276" s="24"/>
    </row>
    <row r="277" spans="1:6" x14ac:dyDescent="0.25">
      <c r="A277" s="25">
        <v>275</v>
      </c>
      <c r="B277" s="24" t="s">
        <v>1492</v>
      </c>
      <c r="C277" s="24" t="s">
        <v>1493</v>
      </c>
      <c r="D277" s="24" t="s">
        <v>1494</v>
      </c>
      <c r="E277" s="24"/>
      <c r="F277" s="24"/>
    </row>
    <row r="278" spans="1:6" x14ac:dyDescent="0.25">
      <c r="A278" s="25">
        <v>276</v>
      </c>
      <c r="B278" s="24" t="s">
        <v>1496</v>
      </c>
      <c r="C278" s="24" t="s">
        <v>1499</v>
      </c>
      <c r="D278" s="24" t="s">
        <v>1500</v>
      </c>
      <c r="E278" s="24"/>
      <c r="F278" s="24"/>
    </row>
    <row r="279" spans="1:6" x14ac:dyDescent="0.25">
      <c r="A279" s="25">
        <v>277</v>
      </c>
      <c r="B279" s="24" t="s">
        <v>1502</v>
      </c>
      <c r="C279" s="24" t="s">
        <v>1505</v>
      </c>
      <c r="D279" s="24"/>
      <c r="E279" s="24"/>
      <c r="F279" s="24"/>
    </row>
    <row r="280" spans="1:6" x14ac:dyDescent="0.25">
      <c r="A280" s="25">
        <v>278</v>
      </c>
      <c r="B280" s="24" t="s">
        <v>1507</v>
      </c>
      <c r="C280" s="24" t="s">
        <v>1508</v>
      </c>
      <c r="D280" s="24" t="s">
        <v>613</v>
      </c>
      <c r="E280" s="24"/>
      <c r="F280" s="24"/>
    </row>
    <row r="281" spans="1:6" x14ac:dyDescent="0.25">
      <c r="A281" s="25">
        <v>279</v>
      </c>
      <c r="B281" s="24" t="s">
        <v>1510</v>
      </c>
      <c r="C281" s="24" t="s">
        <v>1513</v>
      </c>
      <c r="D281" s="24" t="s">
        <v>1514</v>
      </c>
      <c r="E281" s="24"/>
      <c r="F281" s="24"/>
    </row>
    <row r="282" spans="1:6" x14ac:dyDescent="0.25">
      <c r="A282" s="25">
        <v>280</v>
      </c>
      <c r="B282" s="24" t="s">
        <v>1516</v>
      </c>
      <c r="C282" s="24" t="s">
        <v>1517</v>
      </c>
      <c r="D282" s="24" t="s">
        <v>1518</v>
      </c>
      <c r="E282" s="24"/>
      <c r="F282" s="24"/>
    </row>
    <row r="283" spans="1:6" x14ac:dyDescent="0.25">
      <c r="A283" s="25">
        <v>281</v>
      </c>
      <c r="B283" s="24" t="s">
        <v>1520</v>
      </c>
      <c r="C283" s="24" t="s">
        <v>1525</v>
      </c>
      <c r="D283" s="24" t="s">
        <v>4269</v>
      </c>
      <c r="E283" s="24" t="s">
        <v>1523</v>
      </c>
      <c r="F283" s="24" t="s">
        <v>7670</v>
      </c>
    </row>
    <row r="284" spans="1:6" x14ac:dyDescent="0.25">
      <c r="A284" s="25">
        <v>282</v>
      </c>
      <c r="B284" s="24" t="s">
        <v>1527</v>
      </c>
      <c r="C284" s="24" t="s">
        <v>1532</v>
      </c>
      <c r="D284" s="24" t="s">
        <v>4270</v>
      </c>
      <c r="E284" s="24" t="s">
        <v>1530</v>
      </c>
      <c r="F284" s="24" t="s">
        <v>7672</v>
      </c>
    </row>
    <row r="285" spans="1:6" x14ac:dyDescent="0.25">
      <c r="A285" s="25">
        <v>283</v>
      </c>
      <c r="B285" s="24" t="s">
        <v>1534</v>
      </c>
      <c r="C285" s="24" t="s">
        <v>1535</v>
      </c>
      <c r="D285" s="24"/>
      <c r="E285" s="24"/>
      <c r="F285" s="24"/>
    </row>
    <row r="286" spans="1:6" x14ac:dyDescent="0.25">
      <c r="A286" s="25">
        <v>284</v>
      </c>
      <c r="B286" s="24" t="s">
        <v>1537</v>
      </c>
      <c r="C286" s="24" t="s">
        <v>1540</v>
      </c>
      <c r="D286" s="24" t="s">
        <v>752</v>
      </c>
      <c r="E286" s="24"/>
      <c r="F286" s="24"/>
    </row>
    <row r="287" spans="1:6" x14ac:dyDescent="0.25">
      <c r="A287" s="25">
        <v>285</v>
      </c>
      <c r="B287" s="24" t="s">
        <v>1542</v>
      </c>
      <c r="C287" s="24" t="s">
        <v>1545</v>
      </c>
      <c r="D287" s="24"/>
      <c r="E287" s="24"/>
      <c r="F287" s="24"/>
    </row>
    <row r="288" spans="1:6" x14ac:dyDescent="0.25">
      <c r="A288" s="25">
        <v>286</v>
      </c>
      <c r="B288" s="24" t="s">
        <v>1547</v>
      </c>
      <c r="C288" s="24" t="s">
        <v>1548</v>
      </c>
      <c r="D288" s="24" t="s">
        <v>1549</v>
      </c>
      <c r="E288" s="24"/>
      <c r="F288" s="24"/>
    </row>
    <row r="289" spans="1:6" x14ac:dyDescent="0.25">
      <c r="A289" s="25">
        <v>287</v>
      </c>
      <c r="B289" s="24" t="s">
        <v>1551</v>
      </c>
      <c r="C289" s="24" t="s">
        <v>1556</v>
      </c>
      <c r="D289" s="24" t="s">
        <v>4271</v>
      </c>
      <c r="E289" s="24" t="s">
        <v>1554</v>
      </c>
      <c r="F289" s="24" t="s">
        <v>7674</v>
      </c>
    </row>
    <row r="290" spans="1:6" x14ac:dyDescent="0.25">
      <c r="A290" s="25">
        <v>288</v>
      </c>
      <c r="B290" s="24" t="s">
        <v>1558</v>
      </c>
      <c r="C290" s="24" t="s">
        <v>1563</v>
      </c>
      <c r="D290" s="24" t="s">
        <v>4272</v>
      </c>
      <c r="E290" s="24" t="s">
        <v>1561</v>
      </c>
      <c r="F290" s="24" t="s">
        <v>7676</v>
      </c>
    </row>
    <row r="291" spans="1:6" x14ac:dyDescent="0.25">
      <c r="A291" s="25">
        <v>289</v>
      </c>
      <c r="B291" s="24" t="s">
        <v>1565</v>
      </c>
      <c r="C291" s="24" t="s">
        <v>1568</v>
      </c>
      <c r="D291" s="24"/>
      <c r="E291" s="24"/>
      <c r="F291" s="24"/>
    </row>
    <row r="292" spans="1:6" x14ac:dyDescent="0.25">
      <c r="A292" s="25">
        <v>290</v>
      </c>
      <c r="B292" s="24" t="s">
        <v>1570</v>
      </c>
      <c r="C292" s="24" t="s">
        <v>1573</v>
      </c>
      <c r="D292" s="24" t="s">
        <v>1574</v>
      </c>
      <c r="E292" s="24"/>
      <c r="F292" s="24"/>
    </row>
    <row r="293" spans="1:6" x14ac:dyDescent="0.25">
      <c r="A293" s="25">
        <v>291</v>
      </c>
      <c r="B293" s="24" t="s">
        <v>1576</v>
      </c>
      <c r="C293" s="24" t="s">
        <v>1579</v>
      </c>
      <c r="D293" s="24"/>
      <c r="E293" s="24"/>
      <c r="F293" s="24"/>
    </row>
    <row r="294" spans="1:6" x14ac:dyDescent="0.25">
      <c r="A294" s="25">
        <v>292</v>
      </c>
      <c r="B294" s="24" t="s">
        <v>1581</v>
      </c>
      <c r="C294" s="24" t="s">
        <v>1584</v>
      </c>
      <c r="D294" s="24"/>
      <c r="E294" s="24"/>
      <c r="F294" s="24"/>
    </row>
    <row r="295" spans="1:6" x14ac:dyDescent="0.25">
      <c r="A295" s="25">
        <v>293</v>
      </c>
      <c r="B295" s="24" t="s">
        <v>1585</v>
      </c>
      <c r="C295" s="24" t="s">
        <v>1588</v>
      </c>
      <c r="D295" s="24" t="s">
        <v>1589</v>
      </c>
      <c r="E295" s="24"/>
      <c r="F295" s="24"/>
    </row>
    <row r="296" spans="1:6" x14ac:dyDescent="0.25">
      <c r="A296" s="25">
        <v>294</v>
      </c>
      <c r="B296" s="24" t="s">
        <v>1591</v>
      </c>
      <c r="C296" s="24" t="s">
        <v>1592</v>
      </c>
      <c r="D296" s="24"/>
      <c r="E296" s="24"/>
      <c r="F296" s="24"/>
    </row>
    <row r="297" spans="1:6" x14ac:dyDescent="0.25">
      <c r="A297" s="25">
        <v>295</v>
      </c>
      <c r="B297" s="24" t="s">
        <v>1594</v>
      </c>
      <c r="C297" s="24" t="s">
        <v>1597</v>
      </c>
      <c r="D297" s="24" t="s">
        <v>437</v>
      </c>
      <c r="E297" s="24"/>
      <c r="F297" s="24"/>
    </row>
    <row r="298" spans="1:6" x14ac:dyDescent="0.25">
      <c r="A298" s="25">
        <v>296</v>
      </c>
      <c r="B298" s="24" t="s">
        <v>1599</v>
      </c>
      <c r="C298" s="24" t="s">
        <v>1602</v>
      </c>
      <c r="D298" s="24" t="s">
        <v>1603</v>
      </c>
      <c r="E298" s="24"/>
      <c r="F298" s="24"/>
    </row>
    <row r="299" spans="1:6" x14ac:dyDescent="0.25">
      <c r="A299" s="25">
        <v>297</v>
      </c>
      <c r="B299" s="24" t="s">
        <v>1605</v>
      </c>
      <c r="C299" s="24" t="s">
        <v>1608</v>
      </c>
      <c r="D299" s="24" t="s">
        <v>1609</v>
      </c>
      <c r="E299" s="24"/>
      <c r="F299" s="24"/>
    </row>
    <row r="300" spans="1:6" x14ac:dyDescent="0.25">
      <c r="A300" s="25">
        <v>298</v>
      </c>
      <c r="B300" s="24" t="s">
        <v>1611</v>
      </c>
      <c r="C300" s="24" t="s">
        <v>1614</v>
      </c>
      <c r="D300" s="24"/>
      <c r="E300" s="24"/>
      <c r="F300" s="24"/>
    </row>
    <row r="301" spans="1:6" x14ac:dyDescent="0.25">
      <c r="A301" s="25">
        <v>299</v>
      </c>
      <c r="B301" s="24" t="s">
        <v>1616</v>
      </c>
      <c r="C301" s="24" t="s">
        <v>1617</v>
      </c>
      <c r="D301" s="24" t="s">
        <v>648</v>
      </c>
      <c r="E301" s="24"/>
      <c r="F301" s="24"/>
    </row>
    <row r="302" spans="1:6" x14ac:dyDescent="0.25">
      <c r="A302" s="25">
        <v>300</v>
      </c>
      <c r="B302" s="24" t="s">
        <v>1619</v>
      </c>
      <c r="C302" s="24" t="s">
        <v>1622</v>
      </c>
      <c r="D302" s="24" t="s">
        <v>1623</v>
      </c>
      <c r="E302" s="24"/>
      <c r="F302" s="24"/>
    </row>
    <row r="303" spans="1:6" x14ac:dyDescent="0.25">
      <c r="A303" s="25">
        <v>301</v>
      </c>
      <c r="B303" s="24" t="s">
        <v>1625</v>
      </c>
      <c r="C303" s="24" t="s">
        <v>1626</v>
      </c>
      <c r="D303" s="24" t="s">
        <v>1627</v>
      </c>
      <c r="E303" s="24"/>
      <c r="F303" s="24"/>
    </row>
    <row r="304" spans="1:6" x14ac:dyDescent="0.25">
      <c r="A304" s="25">
        <v>302</v>
      </c>
      <c r="B304" s="24" t="s">
        <v>1630</v>
      </c>
      <c r="C304" s="24" t="s">
        <v>1635</v>
      </c>
      <c r="D304" s="24" t="s">
        <v>4273</v>
      </c>
      <c r="E304" s="24" t="s">
        <v>1636</v>
      </c>
      <c r="F304" s="24" t="s">
        <v>7753</v>
      </c>
    </row>
    <row r="305" spans="1:6" x14ac:dyDescent="0.25">
      <c r="A305" s="25">
        <v>303</v>
      </c>
      <c r="B305" s="24" t="s">
        <v>1639</v>
      </c>
      <c r="C305" s="24" t="s">
        <v>1643</v>
      </c>
      <c r="D305" s="24" t="s">
        <v>4274</v>
      </c>
      <c r="E305" s="24" t="s">
        <v>1642</v>
      </c>
      <c r="F305" s="24" t="s">
        <v>7679</v>
      </c>
    </row>
    <row r="306" spans="1:6" x14ac:dyDescent="0.25">
      <c r="A306" s="25">
        <v>304</v>
      </c>
      <c r="B306" s="24" t="s">
        <v>1645</v>
      </c>
      <c r="C306" s="24" t="s">
        <v>1646</v>
      </c>
      <c r="D306" s="24"/>
      <c r="E306" s="24"/>
      <c r="F306" s="24"/>
    </row>
    <row r="307" spans="1:6" x14ac:dyDescent="0.25">
      <c r="A307" s="25">
        <v>305</v>
      </c>
      <c r="B307" s="24" t="s">
        <v>1648</v>
      </c>
      <c r="C307" s="24" t="s">
        <v>1652</v>
      </c>
      <c r="D307" s="24" t="s">
        <v>4275</v>
      </c>
      <c r="E307" s="24" t="s">
        <v>1651</v>
      </c>
      <c r="F307" s="24" t="s">
        <v>4275</v>
      </c>
    </row>
    <row r="308" spans="1:6" x14ac:dyDescent="0.25">
      <c r="A308" s="25">
        <v>306</v>
      </c>
      <c r="B308" s="24" t="s">
        <v>1654</v>
      </c>
      <c r="C308" s="24" t="s">
        <v>1655</v>
      </c>
      <c r="D308" s="24"/>
      <c r="E308" s="24"/>
      <c r="F308" s="24"/>
    </row>
    <row r="309" spans="1:6" x14ac:dyDescent="0.25">
      <c r="A309" s="25">
        <v>307</v>
      </c>
      <c r="B309" s="24" t="s">
        <v>1657</v>
      </c>
      <c r="C309" s="24" t="s">
        <v>1658</v>
      </c>
      <c r="D309" s="24"/>
      <c r="E309" s="24"/>
      <c r="F309" s="24"/>
    </row>
    <row r="310" spans="1:6" x14ac:dyDescent="0.25">
      <c r="A310" s="25">
        <v>308</v>
      </c>
      <c r="B310" s="24" t="s">
        <v>1660</v>
      </c>
      <c r="C310" s="24" t="s">
        <v>1661</v>
      </c>
      <c r="D310" s="24" t="s">
        <v>1662</v>
      </c>
      <c r="E310" s="24"/>
      <c r="F310" s="24"/>
    </row>
    <row r="311" spans="1:6" x14ac:dyDescent="0.25">
      <c r="A311" s="25">
        <v>309</v>
      </c>
      <c r="B311" s="24" t="s">
        <v>1664</v>
      </c>
      <c r="C311" s="24" t="s">
        <v>1665</v>
      </c>
      <c r="D311" s="24" t="s">
        <v>1666</v>
      </c>
      <c r="E311" s="24"/>
      <c r="F311" s="24"/>
    </row>
    <row r="312" spans="1:6" x14ac:dyDescent="0.25">
      <c r="A312" s="25">
        <v>310</v>
      </c>
      <c r="B312" s="24" t="s">
        <v>1668</v>
      </c>
      <c r="C312" s="24" t="s">
        <v>1669</v>
      </c>
      <c r="D312" s="24"/>
      <c r="E312" s="24"/>
      <c r="F312" s="24"/>
    </row>
    <row r="313" spans="1:6" x14ac:dyDescent="0.25">
      <c r="A313" s="25">
        <v>311</v>
      </c>
      <c r="B313" s="24" t="s">
        <v>1671</v>
      </c>
      <c r="C313" s="24" t="s">
        <v>1676</v>
      </c>
      <c r="D313" s="24" t="s">
        <v>4276</v>
      </c>
      <c r="E313" s="24" t="s">
        <v>1674</v>
      </c>
      <c r="F313" s="24" t="s">
        <v>7680</v>
      </c>
    </row>
    <row r="314" spans="1:6" x14ac:dyDescent="0.25">
      <c r="A314" s="25">
        <v>312</v>
      </c>
      <c r="B314" s="24" t="s">
        <v>1678</v>
      </c>
      <c r="C314" s="24" t="s">
        <v>1683</v>
      </c>
      <c r="D314" s="24" t="s">
        <v>4277</v>
      </c>
      <c r="E314" s="24" t="s">
        <v>1681</v>
      </c>
      <c r="F314" s="24" t="s">
        <v>7682</v>
      </c>
    </row>
    <row r="315" spans="1:6" x14ac:dyDescent="0.25">
      <c r="A315" s="25">
        <v>313</v>
      </c>
      <c r="B315" s="24" t="s">
        <v>1685</v>
      </c>
      <c r="C315" s="24" t="s">
        <v>1686</v>
      </c>
      <c r="D315" s="24"/>
      <c r="E315" s="24"/>
      <c r="F315" s="24"/>
    </row>
    <row r="316" spans="1:6" x14ac:dyDescent="0.25">
      <c r="A316" s="25">
        <v>314</v>
      </c>
      <c r="B316" s="24" t="s">
        <v>1688</v>
      </c>
      <c r="C316" s="24" t="s">
        <v>1689</v>
      </c>
      <c r="D316" s="24"/>
      <c r="E316" s="24"/>
      <c r="F316" s="24"/>
    </row>
    <row r="317" spans="1:6" x14ac:dyDescent="0.25">
      <c r="A317" s="25">
        <v>315</v>
      </c>
      <c r="B317" s="24" t="s">
        <v>1691</v>
      </c>
      <c r="C317" s="24" t="s">
        <v>1692</v>
      </c>
      <c r="D317" s="24"/>
      <c r="E317" s="24"/>
      <c r="F317" s="24"/>
    </row>
    <row r="318" spans="1:6" x14ac:dyDescent="0.25">
      <c r="A318" s="25">
        <v>316</v>
      </c>
      <c r="B318" s="24" t="s">
        <v>1694</v>
      </c>
      <c r="C318" s="24" t="s">
        <v>1695</v>
      </c>
      <c r="D318" s="24" t="s">
        <v>4278</v>
      </c>
      <c r="E318" s="24" t="s">
        <v>1696</v>
      </c>
      <c r="F318" s="24" t="s">
        <v>7754</v>
      </c>
    </row>
    <row r="319" spans="1:6" x14ac:dyDescent="0.25">
      <c r="A319" s="25">
        <v>317</v>
      </c>
      <c r="B319" s="24" t="s">
        <v>1699</v>
      </c>
      <c r="C319" s="24" t="s">
        <v>1704</v>
      </c>
      <c r="D319" s="24" t="s">
        <v>4279</v>
      </c>
      <c r="E319" s="24" t="s">
        <v>1702</v>
      </c>
      <c r="F319" s="24" t="s">
        <v>7684</v>
      </c>
    </row>
    <row r="320" spans="1:6" x14ac:dyDescent="0.25">
      <c r="A320" s="25">
        <v>318</v>
      </c>
      <c r="B320" s="24" t="s">
        <v>1706</v>
      </c>
      <c r="C320" s="24" t="s">
        <v>1711</v>
      </c>
      <c r="D320" s="24" t="s">
        <v>4280</v>
      </c>
      <c r="E320" s="24" t="s">
        <v>1709</v>
      </c>
      <c r="F320" s="24" t="s">
        <v>7686</v>
      </c>
    </row>
    <row r="321" spans="1:9" x14ac:dyDescent="0.25">
      <c r="A321" s="25">
        <v>319</v>
      </c>
      <c r="B321" s="24" t="s">
        <v>1713</v>
      </c>
      <c r="C321" s="24" t="s">
        <v>1714</v>
      </c>
      <c r="D321" s="24"/>
      <c r="E321" s="24"/>
      <c r="F321" s="24"/>
      <c r="G321" s="24"/>
      <c r="H321" s="24"/>
      <c r="I321" s="24"/>
    </row>
    <row r="322" spans="1:9" x14ac:dyDescent="0.25">
      <c r="A322" s="25">
        <v>320</v>
      </c>
      <c r="B322" s="24" t="s">
        <v>1716</v>
      </c>
      <c r="C322" s="24" t="s">
        <v>1717</v>
      </c>
      <c r="D322" s="24" t="s">
        <v>1718</v>
      </c>
      <c r="E322" s="24"/>
      <c r="F322" s="24"/>
      <c r="G322" s="24"/>
      <c r="H322" s="24"/>
      <c r="I322" s="24"/>
    </row>
    <row r="323" spans="1:9" x14ac:dyDescent="0.25">
      <c r="A323" s="25">
        <v>321</v>
      </c>
      <c r="B323" s="24" t="s">
        <v>1720</v>
      </c>
      <c r="C323" s="24" t="s">
        <v>1721</v>
      </c>
      <c r="D323" s="24" t="s">
        <v>4281</v>
      </c>
      <c r="E323" s="24" t="s">
        <v>1722</v>
      </c>
      <c r="F323" s="24" t="s">
        <v>7755</v>
      </c>
      <c r="G323" s="24"/>
      <c r="H323" s="24"/>
      <c r="I323" s="24"/>
    </row>
    <row r="324" spans="1:9" x14ac:dyDescent="0.25">
      <c r="A324" s="25">
        <v>322</v>
      </c>
      <c r="B324" s="24" t="s">
        <v>1725</v>
      </c>
      <c r="C324" s="24" t="s">
        <v>1726</v>
      </c>
      <c r="D324" s="24" t="s">
        <v>1727</v>
      </c>
      <c r="E324" s="24"/>
      <c r="F324" s="24"/>
      <c r="G324" s="24"/>
      <c r="H324" s="24"/>
      <c r="I324" s="24"/>
    </row>
    <row r="325" spans="1:9" x14ac:dyDescent="0.25">
      <c r="A325" s="25">
        <v>323</v>
      </c>
      <c r="B325" s="24" t="s">
        <v>1729</v>
      </c>
      <c r="C325" s="24" t="s">
        <v>1730</v>
      </c>
      <c r="D325" s="24" t="s">
        <v>1731</v>
      </c>
      <c r="E325" s="24"/>
      <c r="F325" s="24"/>
      <c r="G325" s="24"/>
      <c r="H325" s="24"/>
      <c r="I325" s="24"/>
    </row>
    <row r="326" spans="1:9" x14ac:dyDescent="0.25">
      <c r="A326" s="25">
        <v>324</v>
      </c>
      <c r="B326" s="24" t="s">
        <v>1733</v>
      </c>
      <c r="C326" s="24" t="s">
        <v>1738</v>
      </c>
      <c r="D326" s="24" t="s">
        <v>4282</v>
      </c>
      <c r="E326" s="24" t="s">
        <v>1736</v>
      </c>
      <c r="F326" s="24" t="s">
        <v>7687</v>
      </c>
      <c r="G326" s="24"/>
      <c r="H326" s="24"/>
      <c r="I326" s="24"/>
    </row>
    <row r="327" spans="1:9" x14ac:dyDescent="0.25">
      <c r="A327" s="25">
        <v>325</v>
      </c>
      <c r="B327" s="24" t="s">
        <v>1740</v>
      </c>
      <c r="C327" s="24" t="s">
        <v>1741</v>
      </c>
      <c r="D327" s="24"/>
      <c r="E327" s="24"/>
      <c r="F327" s="24"/>
      <c r="G327" s="24"/>
      <c r="H327" s="24"/>
      <c r="I327" s="24"/>
    </row>
    <row r="328" spans="1:9" x14ac:dyDescent="0.25">
      <c r="A328" s="25">
        <v>326</v>
      </c>
      <c r="B328" s="24" t="s">
        <v>1743</v>
      </c>
      <c r="C328" s="24" t="s">
        <v>1744</v>
      </c>
      <c r="D328" s="24" t="s">
        <v>4283</v>
      </c>
      <c r="E328" s="24" t="s">
        <v>1745</v>
      </c>
      <c r="F328" s="24" t="s">
        <v>1746</v>
      </c>
      <c r="G328" s="24" t="s">
        <v>1747</v>
      </c>
      <c r="H328" s="24" t="s">
        <v>1748</v>
      </c>
      <c r="I328" s="24" t="s">
        <v>7708</v>
      </c>
    </row>
    <row r="329" spans="1:9" x14ac:dyDescent="0.25">
      <c r="A329" s="25">
        <v>327</v>
      </c>
      <c r="B329" s="24" t="s">
        <v>1752</v>
      </c>
      <c r="C329" s="24" t="s">
        <v>1755</v>
      </c>
      <c r="D329" s="24" t="s">
        <v>1756</v>
      </c>
      <c r="E329" s="24"/>
      <c r="F329" s="24"/>
      <c r="G329" s="24"/>
      <c r="H329" s="24"/>
      <c r="I329" s="24"/>
    </row>
    <row r="330" spans="1:9" x14ac:dyDescent="0.25">
      <c r="A330" s="25">
        <v>328</v>
      </c>
      <c r="B330" s="24" t="s">
        <v>1758</v>
      </c>
      <c r="C330" s="24" t="s">
        <v>1763</v>
      </c>
      <c r="D330" s="24" t="s">
        <v>1764</v>
      </c>
      <c r="E330" s="24"/>
      <c r="F330" s="24"/>
      <c r="G330" s="24"/>
      <c r="H330" s="24"/>
      <c r="I330" s="24"/>
    </row>
    <row r="331" spans="1:9" x14ac:dyDescent="0.25">
      <c r="A331" s="25">
        <v>329</v>
      </c>
      <c r="B331" s="24" t="s">
        <v>1767</v>
      </c>
      <c r="C331" s="24" t="s">
        <v>1772</v>
      </c>
      <c r="D331" s="24" t="s">
        <v>4284</v>
      </c>
      <c r="E331" s="24" t="s">
        <v>1773</v>
      </c>
      <c r="F331" s="24" t="s">
        <v>7756</v>
      </c>
      <c r="G331" s="24"/>
      <c r="H331" s="24"/>
      <c r="I331" s="24"/>
    </row>
    <row r="332" spans="1:9" x14ac:dyDescent="0.25">
      <c r="A332" s="25">
        <v>330</v>
      </c>
      <c r="B332" s="24" t="s">
        <v>1776</v>
      </c>
      <c r="C332" s="24" t="s">
        <v>1779</v>
      </c>
      <c r="D332" s="24" t="s">
        <v>1780</v>
      </c>
      <c r="E332" s="24"/>
      <c r="F332" s="24"/>
      <c r="G332" s="24"/>
      <c r="H332" s="24"/>
      <c r="I332" s="24"/>
    </row>
    <row r="333" spans="1:9" x14ac:dyDescent="0.25">
      <c r="A333" s="25">
        <v>331</v>
      </c>
      <c r="B333" s="24" t="s">
        <v>1782</v>
      </c>
      <c r="C333" s="24" t="s">
        <v>1783</v>
      </c>
      <c r="D333" s="24" t="s">
        <v>1784</v>
      </c>
      <c r="E333" s="24"/>
      <c r="F333" s="24"/>
      <c r="G333" s="24"/>
      <c r="H333" s="24"/>
      <c r="I333" s="24"/>
    </row>
    <row r="334" spans="1:9" x14ac:dyDescent="0.25">
      <c r="A334" s="25">
        <v>332</v>
      </c>
      <c r="B334" s="24" t="s">
        <v>1787</v>
      </c>
      <c r="C334" s="24" t="s">
        <v>1792</v>
      </c>
      <c r="D334" s="24" t="s">
        <v>4285</v>
      </c>
      <c r="E334" s="24" t="s">
        <v>1793</v>
      </c>
      <c r="F334" s="24" t="s">
        <v>7757</v>
      </c>
      <c r="G334" s="24"/>
      <c r="H334" s="24"/>
      <c r="I334" s="24"/>
    </row>
    <row r="335" spans="1:9" x14ac:dyDescent="0.25">
      <c r="A335" s="25">
        <v>333</v>
      </c>
      <c r="B335" s="24" t="s">
        <v>1796</v>
      </c>
      <c r="C335" s="24" t="s">
        <v>1801</v>
      </c>
      <c r="D335" s="24" t="s">
        <v>4286</v>
      </c>
      <c r="E335" s="24" t="s">
        <v>1799</v>
      </c>
      <c r="F335" s="24" t="s">
        <v>7694</v>
      </c>
      <c r="G335" s="24"/>
      <c r="H335" s="24"/>
      <c r="I335" s="24"/>
    </row>
    <row r="336" spans="1:9" x14ac:dyDescent="0.25">
      <c r="A336" s="25">
        <v>334</v>
      </c>
      <c r="B336" s="24" t="s">
        <v>1803</v>
      </c>
      <c r="C336" s="24" t="s">
        <v>1804</v>
      </c>
      <c r="D336" s="24" t="s">
        <v>1805</v>
      </c>
      <c r="E336" s="24"/>
      <c r="F336" s="24"/>
      <c r="G336" s="24"/>
      <c r="H336" s="24"/>
      <c r="I336" s="24"/>
    </row>
    <row r="337" spans="1:8" x14ac:dyDescent="0.25">
      <c r="A337" s="25">
        <v>335</v>
      </c>
      <c r="B337" s="24" t="s">
        <v>1807</v>
      </c>
      <c r="C337" s="24" t="s">
        <v>1814</v>
      </c>
      <c r="D337" s="24" t="s">
        <v>4287</v>
      </c>
      <c r="E337" s="24" t="s">
        <v>1810</v>
      </c>
      <c r="F337" s="24" t="s">
        <v>1811</v>
      </c>
      <c r="G337" s="24" t="s">
        <v>1812</v>
      </c>
      <c r="H337" s="24" t="s">
        <v>4287</v>
      </c>
    </row>
    <row r="338" spans="1:8" x14ac:dyDescent="0.25">
      <c r="A338" s="25">
        <v>336</v>
      </c>
      <c r="B338" s="24" t="s">
        <v>1816</v>
      </c>
      <c r="C338" s="24" t="s">
        <v>1817</v>
      </c>
      <c r="D338" s="24" t="s">
        <v>1818</v>
      </c>
      <c r="E338" s="24"/>
      <c r="F338" s="24"/>
      <c r="G338" s="24"/>
      <c r="H338" s="24"/>
    </row>
    <row r="339" spans="1:8" x14ac:dyDescent="0.25">
      <c r="A339" s="25">
        <v>337</v>
      </c>
      <c r="B339" s="24" t="s">
        <v>1820</v>
      </c>
      <c r="C339" s="24" t="s">
        <v>1821</v>
      </c>
      <c r="D339" s="24"/>
      <c r="E339" s="24"/>
      <c r="F339" s="24"/>
      <c r="G339" s="24"/>
      <c r="H339" s="24"/>
    </row>
    <row r="340" spans="1:8" x14ac:dyDescent="0.25">
      <c r="A340" s="25">
        <v>338</v>
      </c>
      <c r="B340" s="24" t="s">
        <v>1823</v>
      </c>
      <c r="C340" s="24" t="s">
        <v>1824</v>
      </c>
      <c r="D340" s="24" t="s">
        <v>1825</v>
      </c>
      <c r="E340" s="24"/>
      <c r="F340" s="24"/>
      <c r="G340" s="24"/>
      <c r="H340" s="24"/>
    </row>
    <row r="341" spans="1:8" x14ac:dyDescent="0.25">
      <c r="A341" s="25">
        <v>339</v>
      </c>
      <c r="B341" s="24" t="s">
        <v>1827</v>
      </c>
      <c r="C341" s="24" t="s">
        <v>1828</v>
      </c>
      <c r="D341" s="24" t="s">
        <v>1829</v>
      </c>
      <c r="E341" s="24"/>
      <c r="F341" s="24"/>
      <c r="G341" s="24"/>
      <c r="H341" s="24"/>
    </row>
    <row r="342" spans="1:8" x14ac:dyDescent="0.25">
      <c r="A342" s="25">
        <v>340</v>
      </c>
      <c r="B342" s="24" t="s">
        <v>1831</v>
      </c>
      <c r="C342" s="24" t="s">
        <v>1832</v>
      </c>
      <c r="D342" s="24"/>
      <c r="E342" s="24"/>
      <c r="F342" s="24"/>
      <c r="G342" s="24"/>
      <c r="H342" s="24"/>
    </row>
    <row r="343" spans="1:8" x14ac:dyDescent="0.25">
      <c r="A343" s="25">
        <v>341</v>
      </c>
      <c r="B343" s="24" t="s">
        <v>1834</v>
      </c>
      <c r="C343" s="24" t="s">
        <v>1839</v>
      </c>
      <c r="D343" s="24" t="s">
        <v>4288</v>
      </c>
      <c r="E343" s="24" t="s">
        <v>1837</v>
      </c>
      <c r="F343" s="24" t="s">
        <v>7695</v>
      </c>
      <c r="G343" s="24"/>
      <c r="H343" s="24"/>
    </row>
    <row r="344" spans="1:8" x14ac:dyDescent="0.25">
      <c r="A344" s="25">
        <v>342</v>
      </c>
      <c r="B344" s="24" t="s">
        <v>1841</v>
      </c>
      <c r="C344" s="24" t="s">
        <v>1846</v>
      </c>
      <c r="D344" s="24" t="s">
        <v>4289</v>
      </c>
      <c r="E344" s="24" t="s">
        <v>1844</v>
      </c>
      <c r="F344" s="24" t="s">
        <v>7696</v>
      </c>
      <c r="G344" s="24"/>
      <c r="H344" s="24"/>
    </row>
    <row r="345" spans="1:8" x14ac:dyDescent="0.25">
      <c r="A345" s="25">
        <v>343</v>
      </c>
      <c r="B345" s="24" t="s">
        <v>1848</v>
      </c>
      <c r="C345" s="24" t="s">
        <v>1849</v>
      </c>
      <c r="D345" s="24"/>
      <c r="E345" s="24"/>
      <c r="F345" s="24"/>
      <c r="G345" s="24"/>
      <c r="H345" s="24"/>
    </row>
    <row r="346" spans="1:8" x14ac:dyDescent="0.25">
      <c r="A346" s="25">
        <v>344</v>
      </c>
      <c r="B346" s="24" t="s">
        <v>1851</v>
      </c>
      <c r="C346" s="24" t="s">
        <v>1852</v>
      </c>
      <c r="D346" s="24"/>
      <c r="E346" s="24"/>
      <c r="F346" s="24"/>
      <c r="G346" s="24"/>
      <c r="H346" s="24"/>
    </row>
    <row r="347" spans="1:8" x14ac:dyDescent="0.25">
      <c r="A347" s="25">
        <v>345</v>
      </c>
      <c r="B347" s="24" t="s">
        <v>1854</v>
      </c>
      <c r="C347" s="24" t="s">
        <v>1855</v>
      </c>
      <c r="D347" s="24"/>
      <c r="E347" s="24"/>
      <c r="F347" s="24"/>
      <c r="G347" s="24"/>
      <c r="H347" s="24"/>
    </row>
    <row r="348" spans="1:8" x14ac:dyDescent="0.25">
      <c r="A348" s="25">
        <v>346</v>
      </c>
      <c r="B348" s="24" t="s">
        <v>1857</v>
      </c>
      <c r="C348" s="24" t="s">
        <v>1858</v>
      </c>
      <c r="D348" s="24" t="s">
        <v>4290</v>
      </c>
      <c r="E348" s="24" t="s">
        <v>1859</v>
      </c>
      <c r="F348" s="24" t="s">
        <v>7758</v>
      </c>
      <c r="G348" s="24"/>
      <c r="H348" s="24"/>
    </row>
    <row r="349" spans="1:8" x14ac:dyDescent="0.25">
      <c r="A349" s="25">
        <v>347</v>
      </c>
      <c r="B349" s="24" t="s">
        <v>1862</v>
      </c>
      <c r="C349" s="24" t="s">
        <v>1867</v>
      </c>
      <c r="D349" s="24" t="s">
        <v>4291</v>
      </c>
      <c r="E349" s="24" t="s">
        <v>1865</v>
      </c>
      <c r="F349" s="24" t="s">
        <v>7697</v>
      </c>
      <c r="G349" s="24"/>
      <c r="H349" s="24"/>
    </row>
    <row r="350" spans="1:8" x14ac:dyDescent="0.25">
      <c r="A350" s="25">
        <v>348</v>
      </c>
      <c r="B350" s="24" t="s">
        <v>1869</v>
      </c>
      <c r="C350" s="24" t="s">
        <v>1874</v>
      </c>
      <c r="D350" s="24" t="s">
        <v>4292</v>
      </c>
      <c r="E350" s="24" t="s">
        <v>1872</v>
      </c>
      <c r="F350" s="24" t="s">
        <v>7698</v>
      </c>
      <c r="G350" s="24"/>
      <c r="H350" s="24"/>
    </row>
    <row r="351" spans="1:8" x14ac:dyDescent="0.25">
      <c r="A351" s="25">
        <v>349</v>
      </c>
      <c r="B351" s="24" t="s">
        <v>1876</v>
      </c>
      <c r="C351" s="24" t="s">
        <v>1877</v>
      </c>
      <c r="D351" s="24"/>
      <c r="E351" s="24"/>
      <c r="F351" s="24"/>
      <c r="G351" s="24"/>
      <c r="H351" s="24"/>
    </row>
    <row r="352" spans="1:8" x14ac:dyDescent="0.25">
      <c r="A352" s="25">
        <v>350</v>
      </c>
      <c r="B352" s="24" t="s">
        <v>1879</v>
      </c>
      <c r="C352" s="24" t="s">
        <v>1880</v>
      </c>
      <c r="D352" s="24" t="s">
        <v>1881</v>
      </c>
      <c r="E352" s="24"/>
      <c r="F352" s="24"/>
      <c r="G352" s="24"/>
      <c r="H352" s="24"/>
    </row>
    <row r="353" spans="1:8" x14ac:dyDescent="0.25">
      <c r="A353" s="25">
        <v>351</v>
      </c>
      <c r="B353" s="24" t="s">
        <v>1883</v>
      </c>
      <c r="C353" s="24" t="s">
        <v>1884</v>
      </c>
      <c r="D353" s="24" t="s">
        <v>1885</v>
      </c>
      <c r="E353" s="24"/>
      <c r="F353" s="24"/>
      <c r="G353" s="24"/>
      <c r="H353" s="24"/>
    </row>
    <row r="354" spans="1:8" x14ac:dyDescent="0.25">
      <c r="A354" s="25">
        <v>352</v>
      </c>
      <c r="B354" s="24" t="s">
        <v>1887</v>
      </c>
      <c r="C354" s="24" t="s">
        <v>1888</v>
      </c>
      <c r="D354" s="24" t="s">
        <v>1889</v>
      </c>
      <c r="E354" s="24"/>
      <c r="F354" s="24"/>
      <c r="G354" s="24"/>
      <c r="H354" s="24"/>
    </row>
    <row r="355" spans="1:8" x14ac:dyDescent="0.25">
      <c r="A355" s="25">
        <v>353</v>
      </c>
      <c r="B355" s="24" t="s">
        <v>1891</v>
      </c>
      <c r="C355" s="24" t="s">
        <v>1892</v>
      </c>
      <c r="D355" s="24" t="s">
        <v>1893</v>
      </c>
      <c r="E355" s="24"/>
      <c r="F355" s="24"/>
      <c r="G355" s="24"/>
      <c r="H355" s="24"/>
    </row>
    <row r="356" spans="1:8" x14ac:dyDescent="0.25">
      <c r="A356" s="25">
        <v>354</v>
      </c>
      <c r="B356" s="24" t="s">
        <v>1895</v>
      </c>
      <c r="C356" s="24" t="s">
        <v>1902</v>
      </c>
      <c r="D356" s="24" t="s">
        <v>4293</v>
      </c>
      <c r="E356" s="24" t="s">
        <v>1898</v>
      </c>
      <c r="F356" s="24" t="s">
        <v>1899</v>
      </c>
      <c r="G356" s="24" t="s">
        <v>1900</v>
      </c>
      <c r="H356" s="24" t="s">
        <v>7699</v>
      </c>
    </row>
    <row r="357" spans="1:8" x14ac:dyDescent="0.25">
      <c r="A357" s="25">
        <v>355</v>
      </c>
      <c r="B357" s="24" t="s">
        <v>1904</v>
      </c>
      <c r="C357" s="24" t="s">
        <v>1905</v>
      </c>
      <c r="D357" s="24"/>
      <c r="E357" s="24"/>
      <c r="F357" s="24"/>
      <c r="G357" s="24"/>
      <c r="H357" s="24"/>
    </row>
    <row r="358" spans="1:8" x14ac:dyDescent="0.25">
      <c r="A358" s="25">
        <v>356</v>
      </c>
      <c r="B358" s="24" t="s">
        <v>1907</v>
      </c>
      <c r="C358" s="24" t="s">
        <v>1911</v>
      </c>
      <c r="D358" s="24" t="s">
        <v>4294</v>
      </c>
      <c r="E358" s="24" t="s">
        <v>1910</v>
      </c>
      <c r="F358" s="24" t="s">
        <v>7700</v>
      </c>
      <c r="G358" s="24"/>
      <c r="H358" s="24"/>
    </row>
    <row r="359" spans="1:8" x14ac:dyDescent="0.25">
      <c r="A359" s="25">
        <v>357</v>
      </c>
      <c r="B359" s="24" t="s">
        <v>1913</v>
      </c>
      <c r="C359" s="24" t="s">
        <v>1916</v>
      </c>
      <c r="D359" s="24" t="s">
        <v>1917</v>
      </c>
      <c r="E359" s="24"/>
      <c r="F359" s="24"/>
      <c r="G359" s="24"/>
      <c r="H359" s="24"/>
    </row>
    <row r="360" spans="1:8" x14ac:dyDescent="0.25">
      <c r="A360" s="25">
        <v>358</v>
      </c>
      <c r="B360" s="24" t="s">
        <v>1919</v>
      </c>
      <c r="C360" s="24" t="s">
        <v>1924</v>
      </c>
      <c r="D360" s="24" t="s">
        <v>1925</v>
      </c>
      <c r="E360" s="24"/>
      <c r="F360" s="24"/>
      <c r="G360" s="24"/>
      <c r="H360" s="24"/>
    </row>
    <row r="361" spans="1:8" x14ac:dyDescent="0.25">
      <c r="A361" s="25">
        <v>359</v>
      </c>
      <c r="B361" s="24" t="s">
        <v>1928</v>
      </c>
      <c r="C361" s="24" t="s">
        <v>1933</v>
      </c>
      <c r="D361" s="24" t="s">
        <v>4295</v>
      </c>
      <c r="E361" s="24" t="s">
        <v>1934</v>
      </c>
      <c r="F361" s="24" t="s">
        <v>7759</v>
      </c>
      <c r="G361" s="24"/>
      <c r="H361" s="24"/>
    </row>
    <row r="362" spans="1:8" x14ac:dyDescent="0.25">
      <c r="A362" s="25">
        <v>360</v>
      </c>
      <c r="B362" s="24" t="s">
        <v>1937</v>
      </c>
      <c r="C362" s="24" t="s">
        <v>1942</v>
      </c>
      <c r="D362" s="24" t="s">
        <v>4296</v>
      </c>
      <c r="E362" s="24" t="s">
        <v>1943</v>
      </c>
      <c r="F362" s="24" t="s">
        <v>7760</v>
      </c>
      <c r="G362" s="24"/>
      <c r="H362" s="24"/>
    </row>
    <row r="363" spans="1:8" x14ac:dyDescent="0.25">
      <c r="A363" s="25">
        <v>361</v>
      </c>
      <c r="B363" s="24" t="s">
        <v>1946</v>
      </c>
      <c r="C363" s="24" t="s">
        <v>1947</v>
      </c>
      <c r="D363" s="24"/>
      <c r="E363" s="24"/>
      <c r="F363" s="24"/>
      <c r="G363" s="24"/>
      <c r="H363" s="24"/>
    </row>
    <row r="364" spans="1:8" x14ac:dyDescent="0.25">
      <c r="A364" s="25">
        <v>362</v>
      </c>
      <c r="B364" s="24" t="s">
        <v>1949</v>
      </c>
      <c r="C364" s="24" t="s">
        <v>1950</v>
      </c>
      <c r="D364" s="24"/>
      <c r="E364" s="24"/>
      <c r="F364" s="24"/>
      <c r="G364" s="24"/>
      <c r="H364" s="24"/>
    </row>
    <row r="365" spans="1:8" x14ac:dyDescent="0.25">
      <c r="A365" s="25">
        <v>363</v>
      </c>
      <c r="B365" s="24" t="s">
        <v>1952</v>
      </c>
      <c r="C365" s="24" t="s">
        <v>1956</v>
      </c>
      <c r="D365" s="24" t="s">
        <v>1957</v>
      </c>
      <c r="E365" s="24" t="s">
        <v>1958</v>
      </c>
      <c r="F365" s="24" t="s">
        <v>1959</v>
      </c>
      <c r="G365" s="24"/>
      <c r="H365" s="24"/>
    </row>
    <row r="366" spans="1:8" x14ac:dyDescent="0.25">
      <c r="A366" s="25">
        <v>364</v>
      </c>
      <c r="B366" s="24" t="s">
        <v>1961</v>
      </c>
      <c r="C366" s="24" t="s">
        <v>1963</v>
      </c>
      <c r="D366" s="24" t="s">
        <v>1964</v>
      </c>
      <c r="E366" s="24" t="s">
        <v>1965</v>
      </c>
      <c r="F366" s="24" t="s">
        <v>1966</v>
      </c>
      <c r="G366" s="24"/>
      <c r="H366" s="24"/>
    </row>
    <row r="367" spans="1:8" x14ac:dyDescent="0.25">
      <c r="A367" s="25">
        <v>365</v>
      </c>
      <c r="B367" s="24" t="s">
        <v>1968</v>
      </c>
      <c r="C367" s="24" t="s">
        <v>1969</v>
      </c>
      <c r="D367" s="24" t="s">
        <v>1970</v>
      </c>
      <c r="E367" s="24" t="s">
        <v>1971</v>
      </c>
      <c r="F367" s="24" t="s">
        <v>1972</v>
      </c>
      <c r="G367" s="24"/>
      <c r="H367" s="24"/>
    </row>
    <row r="368" spans="1:8" x14ac:dyDescent="0.25">
      <c r="A368" s="25">
        <v>366</v>
      </c>
      <c r="B368" s="24" t="s">
        <v>1974</v>
      </c>
      <c r="C368" s="24" t="s">
        <v>1975</v>
      </c>
      <c r="D368" s="24" t="s">
        <v>1976</v>
      </c>
      <c r="E368" s="24"/>
      <c r="F368" s="24"/>
      <c r="G368" s="24"/>
      <c r="H368" s="24"/>
    </row>
    <row r="369" spans="1:4" x14ac:dyDescent="0.25">
      <c r="A369" s="25">
        <v>367</v>
      </c>
      <c r="B369" s="24" t="s">
        <v>1978</v>
      </c>
      <c r="C369" s="24" t="s">
        <v>1979</v>
      </c>
      <c r="D369" s="24" t="s">
        <v>1980</v>
      </c>
    </row>
    <row r="370" spans="1:4" x14ac:dyDescent="0.25">
      <c r="A370" s="25">
        <v>368</v>
      </c>
      <c r="B370" s="24" t="s">
        <v>1982</v>
      </c>
      <c r="C370" s="24" t="s">
        <v>1983</v>
      </c>
      <c r="D370" s="24" t="s">
        <v>1984</v>
      </c>
    </row>
    <row r="371" spans="1:4" x14ac:dyDescent="0.25">
      <c r="A371" s="25">
        <v>369</v>
      </c>
      <c r="B371" s="24" t="s">
        <v>1986</v>
      </c>
      <c r="C371" s="24" t="s">
        <v>1987</v>
      </c>
      <c r="D371" s="24" t="s">
        <v>1988</v>
      </c>
    </row>
    <row r="372" spans="1:4" x14ac:dyDescent="0.25">
      <c r="A372" s="25">
        <v>370</v>
      </c>
      <c r="B372" s="24" t="s">
        <v>1990</v>
      </c>
      <c r="C372" s="24" t="s">
        <v>1991</v>
      </c>
      <c r="D372" s="24"/>
    </row>
    <row r="373" spans="1:4" x14ac:dyDescent="0.25">
      <c r="A373" s="25">
        <v>371</v>
      </c>
      <c r="B373" s="24" t="s">
        <v>1993</v>
      </c>
      <c r="C373" s="24" t="s">
        <v>1994</v>
      </c>
      <c r="D373" s="24"/>
    </row>
    <row r="374" spans="1:4" x14ac:dyDescent="0.25">
      <c r="A374" s="25">
        <v>372</v>
      </c>
      <c r="B374" s="24" t="s">
        <v>1996</v>
      </c>
      <c r="C374" s="24" t="s">
        <v>1997</v>
      </c>
      <c r="D374" s="24" t="s">
        <v>1998</v>
      </c>
    </row>
    <row r="375" spans="1:4" x14ac:dyDescent="0.25">
      <c r="A375" s="25">
        <v>373</v>
      </c>
      <c r="B375" s="24" t="s">
        <v>2000</v>
      </c>
      <c r="C375" s="24" t="s">
        <v>2001</v>
      </c>
      <c r="D375" s="24"/>
    </row>
    <row r="376" spans="1:4" x14ac:dyDescent="0.25">
      <c r="A376" s="25">
        <v>374</v>
      </c>
      <c r="B376" s="24" t="s">
        <v>2003</v>
      </c>
      <c r="C376" s="24" t="s">
        <v>2004</v>
      </c>
      <c r="D376" s="24"/>
    </row>
    <row r="377" spans="1:4" x14ac:dyDescent="0.25">
      <c r="A377" s="25">
        <v>375</v>
      </c>
      <c r="B377" s="24" t="s">
        <v>2006</v>
      </c>
      <c r="C377" s="24" t="s">
        <v>2007</v>
      </c>
      <c r="D377" s="24"/>
    </row>
    <row r="378" spans="1:4" x14ac:dyDescent="0.25">
      <c r="A378" s="25">
        <v>376</v>
      </c>
      <c r="B378" s="24" t="s">
        <v>2009</v>
      </c>
      <c r="C378" s="24" t="s">
        <v>2010</v>
      </c>
      <c r="D378" s="24"/>
    </row>
    <row r="379" spans="1:4" x14ac:dyDescent="0.25">
      <c r="A379" s="25">
        <v>377</v>
      </c>
      <c r="B379" s="24" t="s">
        <v>2012</v>
      </c>
      <c r="C379" s="24" t="s">
        <v>2013</v>
      </c>
      <c r="D379" s="24"/>
    </row>
    <row r="380" spans="1:4" x14ac:dyDescent="0.25">
      <c r="A380" s="25">
        <v>378</v>
      </c>
      <c r="B380" s="24" t="s">
        <v>2015</v>
      </c>
      <c r="C380" s="24" t="s">
        <v>2016</v>
      </c>
      <c r="D380" s="24"/>
    </row>
    <row r="381" spans="1:4" x14ac:dyDescent="0.25">
      <c r="A381" s="25">
        <v>379</v>
      </c>
      <c r="B381" s="24" t="s">
        <v>2018</v>
      </c>
      <c r="C381" s="24" t="s">
        <v>2019</v>
      </c>
      <c r="D381" s="24"/>
    </row>
    <row r="382" spans="1:4" x14ac:dyDescent="0.25">
      <c r="A382" s="25">
        <v>380</v>
      </c>
      <c r="B382" s="24" t="s">
        <v>2022</v>
      </c>
      <c r="C382" s="24" t="s">
        <v>2023</v>
      </c>
      <c r="D382" s="24"/>
    </row>
    <row r="383" spans="1:4" x14ac:dyDescent="0.25">
      <c r="A383" s="25">
        <v>381</v>
      </c>
      <c r="B383" s="24" t="s">
        <v>2025</v>
      </c>
      <c r="C383" s="24" t="s">
        <v>2026</v>
      </c>
      <c r="D383" s="24" t="s">
        <v>2027</v>
      </c>
    </row>
    <row r="384" spans="1:4" x14ac:dyDescent="0.25">
      <c r="A384" s="25">
        <v>382</v>
      </c>
      <c r="B384" s="24" t="s">
        <v>2029</v>
      </c>
      <c r="C384" s="24" t="s">
        <v>2030</v>
      </c>
      <c r="D384" s="24" t="s">
        <v>2031</v>
      </c>
    </row>
    <row r="385" spans="1:6" x14ac:dyDescent="0.25">
      <c r="A385" s="25">
        <v>383</v>
      </c>
      <c r="B385" s="24" t="s">
        <v>2033</v>
      </c>
      <c r="C385" s="24" t="s">
        <v>2034</v>
      </c>
      <c r="D385" s="24"/>
      <c r="E385" s="24"/>
      <c r="F385" s="24"/>
    </row>
    <row r="386" spans="1:6" x14ac:dyDescent="0.25">
      <c r="A386" s="25">
        <v>384</v>
      </c>
      <c r="B386" s="24" t="s">
        <v>2036</v>
      </c>
      <c r="C386" s="24" t="s">
        <v>2037</v>
      </c>
      <c r="D386" s="24"/>
      <c r="E386" s="24"/>
      <c r="F386" s="24"/>
    </row>
    <row r="387" spans="1:6" x14ac:dyDescent="0.25">
      <c r="A387" s="25">
        <v>385</v>
      </c>
      <c r="B387" s="24" t="s">
        <v>2039</v>
      </c>
      <c r="C387" s="24" t="s">
        <v>2040</v>
      </c>
      <c r="D387" s="24" t="s">
        <v>2041</v>
      </c>
      <c r="E387" s="24"/>
      <c r="F387" s="24"/>
    </row>
    <row r="388" spans="1:6" x14ac:dyDescent="0.25">
      <c r="A388" s="25">
        <v>386</v>
      </c>
      <c r="B388" s="24" t="s">
        <v>2043</v>
      </c>
      <c r="C388" s="24" t="s">
        <v>2044</v>
      </c>
      <c r="D388" s="24" t="s">
        <v>2045</v>
      </c>
      <c r="E388" s="24"/>
      <c r="F388" s="24"/>
    </row>
    <row r="389" spans="1:6" x14ac:dyDescent="0.25">
      <c r="A389" s="25">
        <v>387</v>
      </c>
      <c r="B389" s="24" t="s">
        <v>2047</v>
      </c>
      <c r="C389" s="24" t="s">
        <v>2048</v>
      </c>
      <c r="D389" s="24"/>
      <c r="E389" s="24"/>
      <c r="F389" s="24"/>
    </row>
    <row r="390" spans="1:6" x14ac:dyDescent="0.25">
      <c r="A390" s="25">
        <v>388</v>
      </c>
      <c r="B390" s="24" t="s">
        <v>2050</v>
      </c>
      <c r="C390" s="24" t="s">
        <v>2051</v>
      </c>
      <c r="D390" s="24"/>
      <c r="E390" s="24"/>
      <c r="F390" s="24"/>
    </row>
    <row r="391" spans="1:6" x14ac:dyDescent="0.25">
      <c r="A391" s="25">
        <v>389</v>
      </c>
      <c r="B391" s="24" t="s">
        <v>2053</v>
      </c>
      <c r="C391" s="24" t="s">
        <v>2056</v>
      </c>
      <c r="D391" s="24" t="s">
        <v>2057</v>
      </c>
      <c r="E391" s="24"/>
      <c r="F391" s="24"/>
    </row>
    <row r="392" spans="1:6" x14ac:dyDescent="0.25">
      <c r="A392" s="25">
        <v>390</v>
      </c>
      <c r="B392" s="24" t="s">
        <v>2059</v>
      </c>
      <c r="C392" s="24" t="s">
        <v>2064</v>
      </c>
      <c r="D392" s="24" t="s">
        <v>4297</v>
      </c>
      <c r="E392" s="24" t="s">
        <v>2065</v>
      </c>
      <c r="F392" s="24" t="s">
        <v>7761</v>
      </c>
    </row>
    <row r="393" spans="1:6" x14ac:dyDescent="0.25">
      <c r="A393" s="25">
        <v>391</v>
      </c>
      <c r="B393" s="24" t="s">
        <v>2068</v>
      </c>
      <c r="C393" s="24" t="s">
        <v>2069</v>
      </c>
      <c r="D393" s="24" t="s">
        <v>2070</v>
      </c>
      <c r="E393" s="24"/>
      <c r="F393" s="24"/>
    </row>
    <row r="394" spans="1:6" x14ac:dyDescent="0.25">
      <c r="A394" s="25">
        <v>392</v>
      </c>
      <c r="B394" s="24" t="s">
        <v>2072</v>
      </c>
      <c r="C394" s="24" t="s">
        <v>2073</v>
      </c>
      <c r="D394" s="24"/>
      <c r="E394" s="24"/>
      <c r="F394" s="24"/>
    </row>
    <row r="395" spans="1:6" x14ac:dyDescent="0.25">
      <c r="A395" s="25">
        <v>393</v>
      </c>
      <c r="B395" s="24" t="s">
        <v>2075</v>
      </c>
      <c r="C395" s="24" t="s">
        <v>2076</v>
      </c>
      <c r="D395" s="24" t="s">
        <v>2077</v>
      </c>
      <c r="E395" s="24"/>
      <c r="F395" s="24"/>
    </row>
    <row r="396" spans="1:6" x14ac:dyDescent="0.25">
      <c r="A396" s="25">
        <v>394</v>
      </c>
      <c r="B396" s="24" t="s">
        <v>2079</v>
      </c>
      <c r="C396" s="24" t="s">
        <v>2080</v>
      </c>
      <c r="D396" s="24" t="s">
        <v>2081</v>
      </c>
      <c r="E396" s="24"/>
      <c r="F396" s="24"/>
    </row>
    <row r="397" spans="1:6" x14ac:dyDescent="0.25">
      <c r="A397" s="25">
        <v>395</v>
      </c>
      <c r="B397" s="24" t="s">
        <v>2083</v>
      </c>
      <c r="C397" s="24" t="s">
        <v>2088</v>
      </c>
      <c r="D397" s="24" t="s">
        <v>2089</v>
      </c>
      <c r="E397" s="24"/>
      <c r="F397" s="24"/>
    </row>
    <row r="398" spans="1:6" x14ac:dyDescent="0.25">
      <c r="A398" s="25">
        <v>396</v>
      </c>
      <c r="B398" s="24" t="s">
        <v>2091</v>
      </c>
      <c r="C398" s="24" t="s">
        <v>2092</v>
      </c>
      <c r="D398" s="24" t="s">
        <v>2093</v>
      </c>
      <c r="E398" s="24"/>
      <c r="F398" s="24"/>
    </row>
    <row r="399" spans="1:6" x14ac:dyDescent="0.25">
      <c r="A399" s="25">
        <v>397</v>
      </c>
      <c r="B399" s="24" t="s">
        <v>2095</v>
      </c>
      <c r="C399" s="24" t="s">
        <v>2096</v>
      </c>
      <c r="D399" s="24" t="s">
        <v>2097</v>
      </c>
      <c r="E399" s="24"/>
      <c r="F399" s="24"/>
    </row>
    <row r="400" spans="1:6" x14ac:dyDescent="0.25">
      <c r="A400" s="25">
        <v>398</v>
      </c>
      <c r="B400" s="24" t="s">
        <v>2099</v>
      </c>
      <c r="C400" s="24" t="s">
        <v>2100</v>
      </c>
      <c r="D400" s="24" t="s">
        <v>2101</v>
      </c>
      <c r="E400" s="24"/>
      <c r="F400" s="24"/>
    </row>
    <row r="401" spans="1:4" x14ac:dyDescent="0.25">
      <c r="A401" s="25">
        <v>399</v>
      </c>
      <c r="B401" s="24" t="s">
        <v>2103</v>
      </c>
      <c r="C401" s="24" t="s">
        <v>2104</v>
      </c>
      <c r="D401" s="24" t="s">
        <v>2105</v>
      </c>
    </row>
    <row r="402" spans="1:4" x14ac:dyDescent="0.25">
      <c r="A402" s="25">
        <v>400</v>
      </c>
      <c r="B402" s="24" t="s">
        <v>2107</v>
      </c>
      <c r="C402" s="24" t="s">
        <v>2108</v>
      </c>
      <c r="D402" s="24"/>
    </row>
    <row r="403" spans="1:4" x14ac:dyDescent="0.25">
      <c r="A403" s="25">
        <v>401</v>
      </c>
      <c r="B403" s="24" t="s">
        <v>2110</v>
      </c>
      <c r="C403" s="24" t="s">
        <v>2111</v>
      </c>
      <c r="D403" s="24"/>
    </row>
    <row r="404" spans="1:4" x14ac:dyDescent="0.25">
      <c r="A404" s="25">
        <v>402</v>
      </c>
      <c r="B404" s="24" t="s">
        <v>2113</v>
      </c>
      <c r="C404" s="24" t="s">
        <v>2114</v>
      </c>
      <c r="D404" s="24"/>
    </row>
    <row r="405" spans="1:4" x14ac:dyDescent="0.25">
      <c r="A405" s="25">
        <v>403</v>
      </c>
      <c r="B405" s="24" t="s">
        <v>2116</v>
      </c>
      <c r="C405" s="24" t="s">
        <v>2117</v>
      </c>
      <c r="D405" s="24"/>
    </row>
    <row r="406" spans="1:4" x14ac:dyDescent="0.25">
      <c r="A406" s="25">
        <v>404</v>
      </c>
      <c r="B406" s="24" t="s">
        <v>2119</v>
      </c>
      <c r="C406" s="24" t="s">
        <v>2120</v>
      </c>
      <c r="D406" s="24"/>
    </row>
    <row r="407" spans="1:4" x14ac:dyDescent="0.25">
      <c r="A407" s="25">
        <v>405</v>
      </c>
      <c r="B407" s="24" t="s">
        <v>2122</v>
      </c>
      <c r="C407" s="24" t="s">
        <v>2123</v>
      </c>
      <c r="D407" s="24"/>
    </row>
    <row r="408" spans="1:4" x14ac:dyDescent="0.25">
      <c r="A408" s="25">
        <v>406</v>
      </c>
      <c r="B408" s="24" t="s">
        <v>2125</v>
      </c>
      <c r="C408" s="24" t="s">
        <v>2126</v>
      </c>
      <c r="D408" s="24"/>
    </row>
    <row r="409" spans="1:4" x14ac:dyDescent="0.25">
      <c r="A409" s="25">
        <v>407</v>
      </c>
      <c r="B409" s="24" t="s">
        <v>2128</v>
      </c>
      <c r="C409" s="24" t="s">
        <v>2129</v>
      </c>
      <c r="D409" s="24"/>
    </row>
    <row r="410" spans="1:4" x14ac:dyDescent="0.25">
      <c r="A410" s="25">
        <v>408</v>
      </c>
      <c r="B410" s="24" t="s">
        <v>2131</v>
      </c>
      <c r="C410" s="24" t="s">
        <v>2132</v>
      </c>
      <c r="D410" s="24"/>
    </row>
    <row r="411" spans="1:4" x14ac:dyDescent="0.25">
      <c r="A411" s="25">
        <v>409</v>
      </c>
      <c r="B411" s="24" t="s">
        <v>2134</v>
      </c>
      <c r="C411" s="24" t="s">
        <v>2135</v>
      </c>
      <c r="D411" s="24"/>
    </row>
    <row r="412" spans="1:4" x14ac:dyDescent="0.25">
      <c r="A412" s="25">
        <v>410</v>
      </c>
      <c r="B412" s="24" t="s">
        <v>2138</v>
      </c>
      <c r="C412" s="24" t="s">
        <v>2139</v>
      </c>
      <c r="D412" s="24"/>
    </row>
    <row r="413" spans="1:4" x14ac:dyDescent="0.25">
      <c r="A413" s="25">
        <v>411</v>
      </c>
      <c r="B413" s="24" t="s">
        <v>2141</v>
      </c>
      <c r="C413" s="24" t="s">
        <v>2142</v>
      </c>
      <c r="D413" s="24"/>
    </row>
    <row r="414" spans="1:4" x14ac:dyDescent="0.25">
      <c r="A414" s="25">
        <v>412</v>
      </c>
      <c r="B414" s="24" t="s">
        <v>2144</v>
      </c>
      <c r="C414" s="24" t="s">
        <v>2145</v>
      </c>
      <c r="D414" s="24"/>
    </row>
    <row r="415" spans="1:4" x14ac:dyDescent="0.25">
      <c r="A415" s="25">
        <v>413</v>
      </c>
      <c r="B415" s="24" t="s">
        <v>2147</v>
      </c>
      <c r="C415" s="24" t="s">
        <v>2148</v>
      </c>
      <c r="D415" s="24"/>
    </row>
    <row r="416" spans="1:4" x14ac:dyDescent="0.25">
      <c r="A416" s="25">
        <v>414</v>
      </c>
      <c r="B416" s="24" t="s">
        <v>2150</v>
      </c>
      <c r="C416" s="24" t="s">
        <v>2151</v>
      </c>
      <c r="D416" s="24"/>
    </row>
    <row r="417" spans="1:6" x14ac:dyDescent="0.25">
      <c r="A417" s="25">
        <v>415</v>
      </c>
      <c r="B417" s="24" t="s">
        <v>2153</v>
      </c>
      <c r="C417" s="24" t="s">
        <v>2154</v>
      </c>
      <c r="D417" s="24" t="s">
        <v>2155</v>
      </c>
      <c r="E417" s="24"/>
      <c r="F417" s="24"/>
    </row>
    <row r="418" spans="1:6" x14ac:dyDescent="0.25">
      <c r="A418" s="25">
        <v>416</v>
      </c>
      <c r="B418" s="24" t="s">
        <v>2157</v>
      </c>
      <c r="C418" s="24" t="s">
        <v>2158</v>
      </c>
      <c r="D418" s="24" t="s">
        <v>2159</v>
      </c>
      <c r="E418" s="24"/>
      <c r="F418" s="24"/>
    </row>
    <row r="419" spans="1:6" x14ac:dyDescent="0.25">
      <c r="A419" s="25">
        <v>417</v>
      </c>
      <c r="B419" s="24" t="s">
        <v>2161</v>
      </c>
      <c r="C419" s="24" t="s">
        <v>2162</v>
      </c>
      <c r="D419" s="24" t="s">
        <v>4298</v>
      </c>
      <c r="E419" s="24" t="s">
        <v>2163</v>
      </c>
      <c r="F419" s="24" t="s">
        <v>7762</v>
      </c>
    </row>
    <row r="420" spans="1:6" x14ac:dyDescent="0.25">
      <c r="A420" s="25">
        <v>418</v>
      </c>
      <c r="B420" s="24" t="s">
        <v>2166</v>
      </c>
      <c r="C420" s="24" t="s">
        <v>2167</v>
      </c>
      <c r="D420" s="24" t="s">
        <v>4299</v>
      </c>
      <c r="E420" s="24" t="s">
        <v>2168</v>
      </c>
      <c r="F420" s="24" t="s">
        <v>7763</v>
      </c>
    </row>
    <row r="421" spans="1:6" x14ac:dyDescent="0.25">
      <c r="A421" s="25">
        <v>419</v>
      </c>
      <c r="B421" s="24" t="s">
        <v>2171</v>
      </c>
      <c r="C421" s="24" t="s">
        <v>2174</v>
      </c>
      <c r="D421" s="24" t="s">
        <v>2175</v>
      </c>
      <c r="E421" s="24"/>
      <c r="F421" s="24"/>
    </row>
    <row r="422" spans="1:6" x14ac:dyDescent="0.25">
      <c r="A422" s="25">
        <v>420</v>
      </c>
      <c r="B422" s="24" t="s">
        <v>2177</v>
      </c>
      <c r="C422" s="24" t="s">
        <v>2180</v>
      </c>
      <c r="D422" s="24" t="s">
        <v>2181</v>
      </c>
      <c r="E422" s="24"/>
      <c r="F422" s="24"/>
    </row>
    <row r="423" spans="1:6" x14ac:dyDescent="0.25">
      <c r="A423" s="25">
        <v>421</v>
      </c>
      <c r="B423" s="24" t="s">
        <v>2183</v>
      </c>
      <c r="C423" s="24" t="s">
        <v>2184</v>
      </c>
      <c r="D423" s="24" t="s">
        <v>2185</v>
      </c>
      <c r="E423" s="24"/>
      <c r="F423" s="24"/>
    </row>
    <row r="424" spans="1:6" x14ac:dyDescent="0.25">
      <c r="A424" s="25">
        <v>422</v>
      </c>
      <c r="B424" s="24" t="s">
        <v>2187</v>
      </c>
      <c r="C424" s="24" t="s">
        <v>2188</v>
      </c>
      <c r="D424" s="24"/>
      <c r="E424" s="24"/>
      <c r="F424" s="24"/>
    </row>
    <row r="425" spans="1:6" x14ac:dyDescent="0.25">
      <c r="A425" s="25">
        <v>423</v>
      </c>
      <c r="B425" s="24" t="s">
        <v>2190</v>
      </c>
      <c r="C425" s="24" t="s">
        <v>2191</v>
      </c>
      <c r="D425" s="24" t="s">
        <v>2192</v>
      </c>
      <c r="E425" s="24"/>
      <c r="F425" s="24"/>
    </row>
    <row r="426" spans="1:6" x14ac:dyDescent="0.25">
      <c r="A426" s="25">
        <v>424</v>
      </c>
      <c r="B426" s="24" t="s">
        <v>2194</v>
      </c>
      <c r="C426" s="24" t="s">
        <v>2195</v>
      </c>
      <c r="D426" s="24" t="s">
        <v>4300</v>
      </c>
      <c r="E426" s="24" t="s">
        <v>2196</v>
      </c>
      <c r="F426" s="24" t="s">
        <v>7764</v>
      </c>
    </row>
    <row r="427" spans="1:6" x14ac:dyDescent="0.25">
      <c r="A427" s="25">
        <v>425</v>
      </c>
      <c r="B427" s="24" t="s">
        <v>2199</v>
      </c>
      <c r="C427" s="24" t="s">
        <v>2204</v>
      </c>
      <c r="D427" s="24" t="s">
        <v>2205</v>
      </c>
      <c r="E427" s="24"/>
      <c r="F427" s="24"/>
    </row>
    <row r="428" spans="1:6" x14ac:dyDescent="0.25">
      <c r="A428" s="25">
        <v>426</v>
      </c>
      <c r="B428" s="24" t="s">
        <v>2207</v>
      </c>
      <c r="C428" s="24" t="s">
        <v>2208</v>
      </c>
      <c r="D428" s="24" t="s">
        <v>2209</v>
      </c>
      <c r="E428" s="24"/>
      <c r="F428" s="24"/>
    </row>
    <row r="429" spans="1:6" x14ac:dyDescent="0.25">
      <c r="A429" s="25">
        <v>427</v>
      </c>
      <c r="B429" s="24" t="s">
        <v>2211</v>
      </c>
      <c r="C429" s="24" t="s">
        <v>2212</v>
      </c>
      <c r="D429" s="24"/>
      <c r="E429" s="24"/>
      <c r="F429" s="24"/>
    </row>
    <row r="430" spans="1:6" x14ac:dyDescent="0.25">
      <c r="A430" s="25">
        <v>428</v>
      </c>
      <c r="B430" s="24" t="s">
        <v>2214</v>
      </c>
      <c r="C430" s="24" t="s">
        <v>2215</v>
      </c>
      <c r="D430" s="24" t="s">
        <v>2216</v>
      </c>
      <c r="E430" s="24"/>
      <c r="F430" s="24"/>
    </row>
    <row r="431" spans="1:6" x14ac:dyDescent="0.25">
      <c r="A431" s="25">
        <v>429</v>
      </c>
      <c r="B431" s="24" t="s">
        <v>2218</v>
      </c>
      <c r="C431" s="24" t="s">
        <v>2219</v>
      </c>
      <c r="D431" s="24" t="s">
        <v>2220</v>
      </c>
      <c r="E431" s="24"/>
      <c r="F431" s="24"/>
    </row>
    <row r="432" spans="1:6" x14ac:dyDescent="0.25">
      <c r="A432" s="25">
        <v>430</v>
      </c>
      <c r="B432" s="24" t="s">
        <v>2222</v>
      </c>
      <c r="C432" s="24" t="s">
        <v>2223</v>
      </c>
      <c r="D432" s="24" t="s">
        <v>2224</v>
      </c>
      <c r="E432" s="24"/>
      <c r="F432" s="24"/>
    </row>
    <row r="433" spans="1:4" x14ac:dyDescent="0.25">
      <c r="A433" s="25">
        <v>431</v>
      </c>
      <c r="B433" s="24" t="s">
        <v>2226</v>
      </c>
      <c r="C433" s="24" t="s">
        <v>2227</v>
      </c>
      <c r="D433" s="24" t="s">
        <v>2228</v>
      </c>
    </row>
    <row r="434" spans="1:4" x14ac:dyDescent="0.25">
      <c r="A434" s="25">
        <v>432</v>
      </c>
      <c r="B434" s="24" t="s">
        <v>2230</v>
      </c>
      <c r="C434" s="24" t="s">
        <v>2231</v>
      </c>
      <c r="D434" s="24"/>
    </row>
    <row r="435" spans="1:4" x14ac:dyDescent="0.25">
      <c r="A435" s="25">
        <v>433</v>
      </c>
      <c r="B435" s="24" t="s">
        <v>2233</v>
      </c>
      <c r="C435" s="24" t="s">
        <v>2234</v>
      </c>
      <c r="D435" s="24"/>
    </row>
    <row r="436" spans="1:4" x14ac:dyDescent="0.25">
      <c r="A436" s="25">
        <v>434</v>
      </c>
      <c r="B436" s="24" t="s">
        <v>2236</v>
      </c>
      <c r="C436" s="24" t="s">
        <v>2237</v>
      </c>
      <c r="D436" s="24"/>
    </row>
    <row r="437" spans="1:4" x14ac:dyDescent="0.25">
      <c r="A437" s="25">
        <v>435</v>
      </c>
      <c r="B437" s="24" t="s">
        <v>2239</v>
      </c>
      <c r="C437" s="24" t="s">
        <v>2240</v>
      </c>
      <c r="D437" s="24"/>
    </row>
    <row r="438" spans="1:4" x14ac:dyDescent="0.25">
      <c r="A438" s="25">
        <v>436</v>
      </c>
      <c r="B438" s="24" t="s">
        <v>2242</v>
      </c>
      <c r="C438" s="24" t="s">
        <v>2243</v>
      </c>
      <c r="D438" s="24"/>
    </row>
    <row r="439" spans="1:4" x14ac:dyDescent="0.25">
      <c r="A439" s="25">
        <v>437</v>
      </c>
      <c r="B439" s="24" t="s">
        <v>2245</v>
      </c>
      <c r="C439" s="24" t="s">
        <v>2246</v>
      </c>
      <c r="D439" s="24"/>
    </row>
    <row r="440" spans="1:4" x14ac:dyDescent="0.25">
      <c r="A440" s="25">
        <v>438</v>
      </c>
      <c r="B440" s="24" t="s">
        <v>2248</v>
      </c>
      <c r="C440" s="24" t="s">
        <v>2249</v>
      </c>
      <c r="D440" s="24" t="s">
        <v>2250</v>
      </c>
    </row>
    <row r="441" spans="1:4" x14ac:dyDescent="0.25">
      <c r="A441" s="25">
        <v>439</v>
      </c>
      <c r="B441" s="24" t="s">
        <v>2252</v>
      </c>
      <c r="C441" s="24" t="s">
        <v>2253</v>
      </c>
      <c r="D441" s="24" t="s">
        <v>2254</v>
      </c>
    </row>
    <row r="442" spans="1:4" x14ac:dyDescent="0.25">
      <c r="A442" s="25">
        <v>440</v>
      </c>
      <c r="B442" s="24" t="s">
        <v>2256</v>
      </c>
      <c r="C442" s="24" t="s">
        <v>2257</v>
      </c>
      <c r="D442" s="24"/>
    </row>
    <row r="443" spans="1:4" x14ac:dyDescent="0.25">
      <c r="A443" s="25">
        <v>441</v>
      </c>
      <c r="B443" s="24" t="s">
        <v>2259</v>
      </c>
      <c r="C443" s="24" t="s">
        <v>2260</v>
      </c>
      <c r="D443" s="24"/>
    </row>
    <row r="444" spans="1:4" x14ac:dyDescent="0.25">
      <c r="A444" s="25">
        <v>442</v>
      </c>
      <c r="B444" s="24" t="s">
        <v>2262</v>
      </c>
      <c r="C444" s="24" t="s">
        <v>2263</v>
      </c>
      <c r="D444" s="24"/>
    </row>
    <row r="445" spans="1:4" x14ac:dyDescent="0.25">
      <c r="A445" s="25">
        <v>443</v>
      </c>
      <c r="B445" s="24" t="s">
        <v>2265</v>
      </c>
      <c r="C445" s="24" t="s">
        <v>2266</v>
      </c>
      <c r="D445" s="24"/>
    </row>
    <row r="446" spans="1:4" x14ac:dyDescent="0.25">
      <c r="A446" s="25">
        <v>444</v>
      </c>
      <c r="B446" s="24" t="s">
        <v>2268</v>
      </c>
      <c r="C446" s="24" t="s">
        <v>2269</v>
      </c>
      <c r="D446" s="24" t="s">
        <v>2270</v>
      </c>
    </row>
    <row r="447" spans="1:4" x14ac:dyDescent="0.25">
      <c r="A447" s="25">
        <v>445</v>
      </c>
      <c r="B447" s="24" t="s">
        <v>2273</v>
      </c>
      <c r="C447" s="24" t="s">
        <v>2274</v>
      </c>
      <c r="D447" s="24"/>
    </row>
    <row r="448" spans="1:4" x14ac:dyDescent="0.25">
      <c r="A448" s="25">
        <v>446</v>
      </c>
      <c r="B448" s="24" t="s">
        <v>2276</v>
      </c>
      <c r="C448" s="24" t="s">
        <v>2277</v>
      </c>
      <c r="D448" s="24"/>
    </row>
    <row r="449" spans="1:6" x14ac:dyDescent="0.25">
      <c r="A449" s="25">
        <v>447</v>
      </c>
      <c r="B449" s="24" t="s">
        <v>2279</v>
      </c>
      <c r="C449" s="24" t="s">
        <v>2280</v>
      </c>
      <c r="D449" s="24" t="s">
        <v>4301</v>
      </c>
      <c r="E449" s="24" t="s">
        <v>2281</v>
      </c>
      <c r="F449" s="24" t="s">
        <v>7765</v>
      </c>
    </row>
    <row r="450" spans="1:6" x14ac:dyDescent="0.25">
      <c r="A450" s="25">
        <v>448</v>
      </c>
      <c r="B450" s="24" t="s">
        <v>2284</v>
      </c>
      <c r="C450" s="24" t="s">
        <v>2285</v>
      </c>
      <c r="D450" s="24" t="s">
        <v>4302</v>
      </c>
      <c r="E450" s="24" t="s">
        <v>2286</v>
      </c>
      <c r="F450" s="24" t="s">
        <v>7766</v>
      </c>
    </row>
    <row r="451" spans="1:6" x14ac:dyDescent="0.25">
      <c r="A451" s="25">
        <v>449</v>
      </c>
      <c r="B451" s="24" t="s">
        <v>2289</v>
      </c>
      <c r="C451" s="24" t="s">
        <v>2294</v>
      </c>
      <c r="D451" s="24" t="s">
        <v>4303</v>
      </c>
      <c r="E451" s="24" t="s">
        <v>2295</v>
      </c>
      <c r="F451" s="24" t="s">
        <v>7767</v>
      </c>
    </row>
    <row r="452" spans="1:6" x14ac:dyDescent="0.25">
      <c r="A452" s="25">
        <v>450</v>
      </c>
      <c r="B452" s="24" t="s">
        <v>2298</v>
      </c>
      <c r="C452" s="24" t="s">
        <v>2301</v>
      </c>
      <c r="D452" s="24" t="s">
        <v>2302</v>
      </c>
      <c r="E452" s="24"/>
      <c r="F452" s="24"/>
    </row>
    <row r="453" spans="1:6" x14ac:dyDescent="0.25">
      <c r="A453" s="25">
        <v>451</v>
      </c>
      <c r="B453" s="24" t="s">
        <v>2304</v>
      </c>
      <c r="C453" s="24" t="s">
        <v>2305</v>
      </c>
      <c r="D453" s="24"/>
      <c r="E453" s="24"/>
      <c r="F453" s="24"/>
    </row>
    <row r="454" spans="1:6" x14ac:dyDescent="0.25">
      <c r="A454" s="25">
        <v>452</v>
      </c>
      <c r="B454" s="24" t="s">
        <v>2307</v>
      </c>
      <c r="C454" s="24" t="s">
        <v>2308</v>
      </c>
      <c r="D454" s="24"/>
      <c r="E454" s="24"/>
      <c r="F454" s="24"/>
    </row>
    <row r="455" spans="1:6" x14ac:dyDescent="0.25">
      <c r="A455" s="25">
        <v>453</v>
      </c>
      <c r="B455" s="24" t="s">
        <v>2310</v>
      </c>
      <c r="C455" s="24" t="s">
        <v>2311</v>
      </c>
      <c r="D455" s="24"/>
      <c r="E455" s="24"/>
      <c r="F455" s="24"/>
    </row>
    <row r="456" spans="1:6" x14ac:dyDescent="0.25">
      <c r="A456" s="25">
        <v>454</v>
      </c>
      <c r="B456" s="24" t="s">
        <v>2313</v>
      </c>
      <c r="C456" s="24" t="s">
        <v>2314</v>
      </c>
      <c r="D456" s="24" t="s">
        <v>4304</v>
      </c>
      <c r="E456" s="24" t="s">
        <v>2315</v>
      </c>
      <c r="F456" s="24" t="s">
        <v>7768</v>
      </c>
    </row>
    <row r="457" spans="1:6" x14ac:dyDescent="0.25">
      <c r="A457" s="25">
        <v>455</v>
      </c>
      <c r="B457" s="24" t="s">
        <v>2318</v>
      </c>
      <c r="C457" s="24" t="s">
        <v>2319</v>
      </c>
      <c r="D457" s="24"/>
      <c r="E457" s="24"/>
      <c r="F457" s="24"/>
    </row>
    <row r="458" spans="1:6" x14ac:dyDescent="0.25">
      <c r="A458" s="25">
        <v>456</v>
      </c>
      <c r="B458" s="24" t="s">
        <v>2321</v>
      </c>
      <c r="C458" s="24" t="s">
        <v>2322</v>
      </c>
      <c r="D458" s="24" t="s">
        <v>2323</v>
      </c>
      <c r="E458" s="24"/>
      <c r="F458" s="24"/>
    </row>
    <row r="459" spans="1:6" x14ac:dyDescent="0.25">
      <c r="A459" s="25">
        <v>457</v>
      </c>
      <c r="B459" s="24" t="s">
        <v>2325</v>
      </c>
      <c r="C459" s="24" t="s">
        <v>2326</v>
      </c>
      <c r="D459" s="24"/>
      <c r="E459" s="24"/>
      <c r="F459" s="24"/>
    </row>
    <row r="460" spans="1:6" x14ac:dyDescent="0.25">
      <c r="A460" s="25">
        <v>458</v>
      </c>
      <c r="B460" s="24" t="s">
        <v>2328</v>
      </c>
      <c r="C460" s="24" t="s">
        <v>2329</v>
      </c>
      <c r="D460" s="24" t="s">
        <v>2330</v>
      </c>
      <c r="E460" s="24"/>
      <c r="F460" s="24"/>
    </row>
    <row r="461" spans="1:6" x14ac:dyDescent="0.25">
      <c r="A461" s="25">
        <v>459</v>
      </c>
      <c r="B461" s="24" t="s">
        <v>2332</v>
      </c>
      <c r="C461" s="24" t="s">
        <v>2333</v>
      </c>
      <c r="D461" s="24" t="s">
        <v>2334</v>
      </c>
      <c r="E461" s="24"/>
      <c r="F461" s="24"/>
    </row>
    <row r="462" spans="1:6" x14ac:dyDescent="0.25">
      <c r="A462" s="25">
        <v>460</v>
      </c>
      <c r="B462" s="24" t="s">
        <v>2336</v>
      </c>
      <c r="C462" s="24" t="s">
        <v>2337</v>
      </c>
      <c r="D462" s="24" t="s">
        <v>2338</v>
      </c>
      <c r="E462" s="24"/>
      <c r="F462" s="24"/>
    </row>
    <row r="463" spans="1:6" x14ac:dyDescent="0.25">
      <c r="A463" s="25">
        <v>461</v>
      </c>
      <c r="B463" s="24" t="s">
        <v>2340</v>
      </c>
      <c r="C463" s="24" t="s">
        <v>2341</v>
      </c>
      <c r="D463" s="24" t="s">
        <v>2342</v>
      </c>
      <c r="E463" s="24"/>
      <c r="F463" s="24"/>
    </row>
    <row r="464" spans="1:6" x14ac:dyDescent="0.25">
      <c r="A464" s="25">
        <v>462</v>
      </c>
      <c r="B464" s="24" t="s">
        <v>2344</v>
      </c>
      <c r="C464" s="24" t="s">
        <v>2345</v>
      </c>
      <c r="D464" s="24" t="s">
        <v>2346</v>
      </c>
      <c r="E464" s="24"/>
      <c r="F464" s="24"/>
    </row>
    <row r="465" spans="1:6" x14ac:dyDescent="0.25">
      <c r="A465" s="25">
        <v>463</v>
      </c>
      <c r="B465" s="24" t="s">
        <v>2348</v>
      </c>
      <c r="C465" s="24" t="s">
        <v>2349</v>
      </c>
      <c r="D465" s="24"/>
      <c r="E465" s="24"/>
      <c r="F465" s="24"/>
    </row>
    <row r="466" spans="1:6" x14ac:dyDescent="0.25">
      <c r="A466" s="25">
        <v>464</v>
      </c>
      <c r="B466" s="24" t="s">
        <v>2351</v>
      </c>
      <c r="C466" s="24" t="s">
        <v>2352</v>
      </c>
      <c r="D466" s="24"/>
      <c r="E466" s="24"/>
      <c r="F466" s="24"/>
    </row>
    <row r="467" spans="1:6" x14ac:dyDescent="0.25">
      <c r="A467" s="25">
        <v>465</v>
      </c>
      <c r="B467" s="24" t="s">
        <v>2354</v>
      </c>
      <c r="C467" s="24" t="s">
        <v>2355</v>
      </c>
      <c r="D467" s="24"/>
      <c r="E467" s="24"/>
      <c r="F467" s="24"/>
    </row>
    <row r="468" spans="1:6" x14ac:dyDescent="0.25">
      <c r="A468" s="25">
        <v>466</v>
      </c>
      <c r="B468" s="24" t="s">
        <v>2357</v>
      </c>
      <c r="C468" s="24" t="s">
        <v>2358</v>
      </c>
      <c r="D468" s="24"/>
      <c r="E468" s="24"/>
      <c r="F468" s="24"/>
    </row>
    <row r="469" spans="1:6" x14ac:dyDescent="0.25">
      <c r="A469" s="25">
        <v>467</v>
      </c>
      <c r="B469" s="24" t="s">
        <v>2360</v>
      </c>
      <c r="C469" s="24" t="s">
        <v>2361</v>
      </c>
      <c r="D469" s="24"/>
      <c r="E469" s="24"/>
      <c r="F469" s="24"/>
    </row>
    <row r="470" spans="1:6" x14ac:dyDescent="0.25">
      <c r="A470" s="25">
        <v>468</v>
      </c>
      <c r="B470" s="24" t="s">
        <v>2363</v>
      </c>
      <c r="C470" s="24" t="s">
        <v>2364</v>
      </c>
      <c r="D470" s="24" t="s">
        <v>2365</v>
      </c>
      <c r="E470" s="24"/>
      <c r="F470" s="24"/>
    </row>
    <row r="471" spans="1:6" x14ac:dyDescent="0.25">
      <c r="A471" s="25">
        <v>469</v>
      </c>
      <c r="B471" s="24" t="s">
        <v>2367</v>
      </c>
      <c r="C471" s="24" t="s">
        <v>2368</v>
      </c>
      <c r="D471" s="24" t="s">
        <v>2369</v>
      </c>
      <c r="E471" s="24"/>
      <c r="F471" s="24"/>
    </row>
    <row r="472" spans="1:6" x14ac:dyDescent="0.25">
      <c r="A472" s="25">
        <v>470</v>
      </c>
      <c r="B472" s="24" t="s">
        <v>2371</v>
      </c>
      <c r="C472" s="24" t="s">
        <v>2372</v>
      </c>
      <c r="D472" s="24"/>
      <c r="E472" s="24"/>
      <c r="F472" s="24"/>
    </row>
    <row r="473" spans="1:6" x14ac:dyDescent="0.25">
      <c r="A473" s="25">
        <v>471</v>
      </c>
      <c r="B473" s="24" t="s">
        <v>2374</v>
      </c>
      <c r="C473" s="24" t="s">
        <v>2375</v>
      </c>
      <c r="D473" s="24"/>
      <c r="E473" s="24"/>
      <c r="F473" s="24"/>
    </row>
    <row r="474" spans="1:6" x14ac:dyDescent="0.25">
      <c r="A474" s="25">
        <v>472</v>
      </c>
      <c r="B474" s="24" t="s">
        <v>2377</v>
      </c>
      <c r="C474" s="24" t="s">
        <v>2378</v>
      </c>
      <c r="D474" s="24"/>
      <c r="E474" s="24"/>
      <c r="F474" s="24"/>
    </row>
    <row r="475" spans="1:6" x14ac:dyDescent="0.25">
      <c r="A475" s="25">
        <v>473</v>
      </c>
      <c r="B475" s="24" t="s">
        <v>2380</v>
      </c>
      <c r="C475" s="24" t="s">
        <v>2381</v>
      </c>
      <c r="D475" s="24"/>
      <c r="E475" s="24"/>
      <c r="F475" s="24"/>
    </row>
    <row r="476" spans="1:6" x14ac:dyDescent="0.25">
      <c r="A476" s="25">
        <v>474</v>
      </c>
      <c r="B476" s="24" t="s">
        <v>2383</v>
      </c>
      <c r="C476" s="24" t="s">
        <v>2384</v>
      </c>
      <c r="D476" s="24" t="s">
        <v>2385</v>
      </c>
      <c r="E476" s="24"/>
      <c r="F476" s="24"/>
    </row>
    <row r="477" spans="1:6" x14ac:dyDescent="0.25">
      <c r="A477" s="25">
        <v>475</v>
      </c>
      <c r="B477" s="24" t="s">
        <v>2388</v>
      </c>
      <c r="C477" s="24" t="s">
        <v>2389</v>
      </c>
      <c r="D477" s="24"/>
      <c r="E477" s="24"/>
      <c r="F477" s="24"/>
    </row>
    <row r="478" spans="1:6" x14ac:dyDescent="0.25">
      <c r="A478" s="25">
        <v>476</v>
      </c>
      <c r="B478" s="24" t="s">
        <v>2391</v>
      </c>
      <c r="C478" s="24" t="s">
        <v>2392</v>
      </c>
      <c r="D478" s="24"/>
      <c r="E478" s="24"/>
      <c r="F478" s="24"/>
    </row>
    <row r="479" spans="1:6" x14ac:dyDescent="0.25">
      <c r="A479" s="25">
        <v>477</v>
      </c>
      <c r="B479" s="24" t="s">
        <v>2394</v>
      </c>
      <c r="C479" s="24" t="s">
        <v>2395</v>
      </c>
      <c r="D479" s="24" t="s">
        <v>4305</v>
      </c>
      <c r="E479" s="24" t="s">
        <v>2396</v>
      </c>
      <c r="F479" s="24" t="s">
        <v>7769</v>
      </c>
    </row>
    <row r="480" spans="1:6" x14ac:dyDescent="0.25">
      <c r="A480" s="25">
        <v>478</v>
      </c>
      <c r="B480" s="24" t="s">
        <v>2399</v>
      </c>
      <c r="C480" s="24" t="s">
        <v>2400</v>
      </c>
      <c r="D480" s="24" t="s">
        <v>2401</v>
      </c>
      <c r="E480" s="24"/>
      <c r="F480" s="24"/>
    </row>
    <row r="481" spans="1:6" x14ac:dyDescent="0.25">
      <c r="A481" s="25">
        <v>479</v>
      </c>
      <c r="B481" s="24" t="s">
        <v>2403</v>
      </c>
      <c r="C481" s="24" t="s">
        <v>2408</v>
      </c>
      <c r="D481" s="24" t="s">
        <v>4306</v>
      </c>
      <c r="E481" s="24" t="s">
        <v>2409</v>
      </c>
      <c r="F481" s="24" t="s">
        <v>7770</v>
      </c>
    </row>
    <row r="482" spans="1:6" x14ac:dyDescent="0.25">
      <c r="A482" s="25">
        <v>480</v>
      </c>
      <c r="B482" s="24" t="s">
        <v>2412</v>
      </c>
      <c r="C482" s="24" t="s">
        <v>2417</v>
      </c>
      <c r="D482" s="24" t="s">
        <v>4307</v>
      </c>
      <c r="E482" s="24" t="s">
        <v>2418</v>
      </c>
      <c r="F482" s="24" t="s">
        <v>7771</v>
      </c>
    </row>
    <row r="483" spans="1:6" x14ac:dyDescent="0.25">
      <c r="A483" s="25">
        <v>481</v>
      </c>
      <c r="B483" s="24" t="s">
        <v>2421</v>
      </c>
      <c r="C483" s="24" t="s">
        <v>2422</v>
      </c>
      <c r="D483" s="24" t="s">
        <v>2423</v>
      </c>
      <c r="E483" s="24"/>
      <c r="F483" s="24"/>
    </row>
    <row r="484" spans="1:6" x14ac:dyDescent="0.25">
      <c r="A484" s="25">
        <v>482</v>
      </c>
      <c r="B484" s="24" t="s">
        <v>2425</v>
      </c>
      <c r="C484" s="24" t="s">
        <v>2426</v>
      </c>
      <c r="D484" s="24" t="s">
        <v>2427</v>
      </c>
      <c r="E484" s="24"/>
      <c r="F484" s="24"/>
    </row>
    <row r="485" spans="1:6" x14ac:dyDescent="0.25">
      <c r="A485" s="25">
        <v>483</v>
      </c>
      <c r="B485" s="24" t="s">
        <v>2429</v>
      </c>
      <c r="C485" s="24" t="s">
        <v>2430</v>
      </c>
      <c r="D485" s="24" t="s">
        <v>2431</v>
      </c>
      <c r="E485" s="24"/>
      <c r="F485" s="24"/>
    </row>
    <row r="486" spans="1:6" x14ac:dyDescent="0.25">
      <c r="A486" s="25">
        <v>484</v>
      </c>
      <c r="B486" s="24" t="s">
        <v>2434</v>
      </c>
      <c r="C486" s="24" t="s">
        <v>2435</v>
      </c>
      <c r="D486" s="24" t="s">
        <v>2436</v>
      </c>
      <c r="E486" s="24"/>
      <c r="F486" s="24"/>
    </row>
    <row r="487" spans="1:6" x14ac:dyDescent="0.25">
      <c r="A487" s="25">
        <v>485</v>
      </c>
      <c r="B487" s="24" t="s">
        <v>2438</v>
      </c>
      <c r="C487" s="24" t="s">
        <v>2439</v>
      </c>
      <c r="D487" s="24"/>
      <c r="E487" s="24"/>
      <c r="F487" s="24"/>
    </row>
    <row r="488" spans="1:6" x14ac:dyDescent="0.25">
      <c r="A488" s="25">
        <v>486</v>
      </c>
      <c r="B488" s="24" t="s">
        <v>2441</v>
      </c>
      <c r="C488" s="24" t="s">
        <v>2442</v>
      </c>
      <c r="D488" s="24" t="s">
        <v>2443</v>
      </c>
      <c r="E488" s="24"/>
      <c r="F488" s="24"/>
    </row>
    <row r="489" spans="1:6" x14ac:dyDescent="0.25">
      <c r="A489" s="25">
        <v>487</v>
      </c>
      <c r="B489" s="24" t="s">
        <v>2445</v>
      </c>
      <c r="C489" s="24" t="s">
        <v>2446</v>
      </c>
      <c r="D489" s="24"/>
      <c r="E489" s="24"/>
      <c r="F489" s="24"/>
    </row>
    <row r="490" spans="1:6" x14ac:dyDescent="0.25">
      <c r="A490" s="25">
        <v>488</v>
      </c>
      <c r="B490" s="24" t="s">
        <v>2448</v>
      </c>
      <c r="C490" s="24" t="s">
        <v>2449</v>
      </c>
      <c r="D490" s="24"/>
      <c r="E490" s="24"/>
      <c r="F490" s="24"/>
    </row>
    <row r="491" spans="1:6" x14ac:dyDescent="0.25">
      <c r="A491" s="25">
        <v>489</v>
      </c>
      <c r="B491" s="24" t="s">
        <v>2451</v>
      </c>
      <c r="C491" s="24" t="s">
        <v>2452</v>
      </c>
      <c r="D491" s="24"/>
      <c r="E491" s="24"/>
      <c r="F491" s="24"/>
    </row>
    <row r="492" spans="1:6" x14ac:dyDescent="0.25">
      <c r="A492" s="25">
        <v>490</v>
      </c>
      <c r="B492" s="24" t="s">
        <v>2454</v>
      </c>
      <c r="C492" s="24" t="s">
        <v>2455</v>
      </c>
      <c r="D492" s="24" t="s">
        <v>2456</v>
      </c>
      <c r="E492" s="24"/>
      <c r="F492" s="24"/>
    </row>
    <row r="493" spans="1:6" x14ac:dyDescent="0.25">
      <c r="A493" s="25">
        <v>491</v>
      </c>
      <c r="B493" s="24" t="s">
        <v>2458</v>
      </c>
      <c r="C493" s="24" t="s">
        <v>2459</v>
      </c>
      <c r="D493" s="24"/>
      <c r="E493" s="24"/>
      <c r="F493" s="24"/>
    </row>
    <row r="494" spans="1:6" x14ac:dyDescent="0.25">
      <c r="A494" s="25">
        <v>492</v>
      </c>
      <c r="B494" s="24" t="s">
        <v>2461</v>
      </c>
      <c r="C494" s="24" t="s">
        <v>2462</v>
      </c>
      <c r="D494" s="24" t="s">
        <v>2463</v>
      </c>
      <c r="E494" s="24"/>
      <c r="F494" s="24"/>
    </row>
    <row r="495" spans="1:6" x14ac:dyDescent="0.25">
      <c r="A495" s="25">
        <v>493</v>
      </c>
      <c r="B495" s="24" t="s">
        <v>2465</v>
      </c>
      <c r="C495" s="24" t="s">
        <v>2466</v>
      </c>
      <c r="D495" s="24"/>
      <c r="E495" s="24"/>
      <c r="F495" s="24"/>
    </row>
    <row r="496" spans="1:6" x14ac:dyDescent="0.25">
      <c r="A496" s="25">
        <v>494</v>
      </c>
      <c r="B496" s="24" t="s">
        <v>2468</v>
      </c>
      <c r="C496" s="24" t="s">
        <v>2469</v>
      </c>
      <c r="D496" s="24"/>
      <c r="E496" s="24"/>
      <c r="F496" s="24"/>
    </row>
    <row r="497" spans="1:6" x14ac:dyDescent="0.25">
      <c r="A497" s="25">
        <v>495</v>
      </c>
      <c r="B497" s="24" t="s">
        <v>2471</v>
      </c>
      <c r="C497" s="24" t="s">
        <v>2472</v>
      </c>
      <c r="D497" s="24"/>
      <c r="E497" s="24"/>
      <c r="F497" s="24"/>
    </row>
    <row r="498" spans="1:6" x14ac:dyDescent="0.25">
      <c r="A498" s="25">
        <v>496</v>
      </c>
      <c r="B498" s="24" t="s">
        <v>2474</v>
      </c>
      <c r="C498" s="24" t="s">
        <v>2475</v>
      </c>
      <c r="D498" s="24"/>
      <c r="E498" s="24"/>
      <c r="F498" s="24"/>
    </row>
    <row r="499" spans="1:6" x14ac:dyDescent="0.25">
      <c r="A499" s="25">
        <v>497</v>
      </c>
      <c r="B499" s="24" t="s">
        <v>2477</v>
      </c>
      <c r="C499" s="24" t="s">
        <v>2478</v>
      </c>
      <c r="D499" s="24" t="s">
        <v>2479</v>
      </c>
      <c r="E499" s="24"/>
      <c r="F499" s="24"/>
    </row>
    <row r="500" spans="1:6" x14ac:dyDescent="0.25">
      <c r="A500" s="25">
        <v>498</v>
      </c>
      <c r="B500" s="24" t="s">
        <v>2481</v>
      </c>
      <c r="C500" s="24" t="s">
        <v>2482</v>
      </c>
      <c r="D500" s="24"/>
      <c r="E500" s="24"/>
      <c r="F500" s="24"/>
    </row>
    <row r="501" spans="1:6" x14ac:dyDescent="0.25">
      <c r="A501" s="25">
        <v>499</v>
      </c>
      <c r="B501" s="24" t="s">
        <v>2484</v>
      </c>
      <c r="C501" s="24" t="s">
        <v>2485</v>
      </c>
      <c r="D501" s="24"/>
      <c r="E501" s="24"/>
      <c r="F501" s="24"/>
    </row>
    <row r="502" spans="1:6" x14ac:dyDescent="0.25">
      <c r="A502" s="25">
        <v>500</v>
      </c>
      <c r="B502" s="24" t="s">
        <v>2487</v>
      </c>
      <c r="C502" s="24" t="s">
        <v>2488</v>
      </c>
      <c r="D502" s="24"/>
      <c r="E502" s="24"/>
      <c r="F502" s="24"/>
    </row>
    <row r="503" spans="1:6" x14ac:dyDescent="0.25">
      <c r="A503" s="25">
        <v>501</v>
      </c>
      <c r="B503" s="24" t="s">
        <v>2490</v>
      </c>
      <c r="C503" s="24" t="s">
        <v>2491</v>
      </c>
      <c r="D503" s="24"/>
      <c r="E503" s="24"/>
      <c r="F503" s="24"/>
    </row>
    <row r="504" spans="1:6" x14ac:dyDescent="0.25">
      <c r="A504" s="25">
        <v>502</v>
      </c>
      <c r="B504" s="24" t="s">
        <v>2493</v>
      </c>
      <c r="C504" s="24" t="s">
        <v>2494</v>
      </c>
      <c r="D504" s="24" t="s">
        <v>2495</v>
      </c>
      <c r="E504" s="24"/>
      <c r="F504" s="24"/>
    </row>
    <row r="505" spans="1:6" x14ac:dyDescent="0.25">
      <c r="A505" s="25">
        <v>503</v>
      </c>
      <c r="B505" s="24" t="s">
        <v>2497</v>
      </c>
      <c r="C505" s="24" t="s">
        <v>2498</v>
      </c>
      <c r="D505" s="24" t="s">
        <v>2499</v>
      </c>
      <c r="E505" s="24"/>
      <c r="F505" s="24"/>
    </row>
    <row r="506" spans="1:6" x14ac:dyDescent="0.25">
      <c r="A506" s="25">
        <v>504</v>
      </c>
      <c r="B506" s="24" t="s">
        <v>2501</v>
      </c>
      <c r="C506" s="24" t="s">
        <v>2502</v>
      </c>
      <c r="D506" s="24" t="s">
        <v>4308</v>
      </c>
      <c r="E506" s="24" t="s">
        <v>2503</v>
      </c>
      <c r="F506" s="24" t="s">
        <v>7772</v>
      </c>
    </row>
    <row r="507" spans="1:6" x14ac:dyDescent="0.25">
      <c r="A507" s="25">
        <v>505</v>
      </c>
      <c r="B507" s="24" t="s">
        <v>2506</v>
      </c>
      <c r="C507" s="24" t="s">
        <v>2507</v>
      </c>
      <c r="D507" s="24" t="s">
        <v>2508</v>
      </c>
      <c r="E507" s="24"/>
      <c r="F507" s="24"/>
    </row>
    <row r="508" spans="1:6" x14ac:dyDescent="0.25">
      <c r="A508" s="25">
        <v>506</v>
      </c>
      <c r="B508" s="24" t="s">
        <v>2510</v>
      </c>
      <c r="C508" s="24" t="s">
        <v>2511</v>
      </c>
      <c r="D508" s="24" t="s">
        <v>4309</v>
      </c>
      <c r="E508" s="24" t="s">
        <v>2512</v>
      </c>
      <c r="F508" s="24" t="s">
        <v>7773</v>
      </c>
    </row>
    <row r="509" spans="1:6" x14ac:dyDescent="0.25">
      <c r="A509" s="25">
        <v>507</v>
      </c>
      <c r="B509" s="24" t="s">
        <v>2515</v>
      </c>
      <c r="C509" s="24" t="s">
        <v>2516</v>
      </c>
      <c r="D509" s="24" t="s">
        <v>4310</v>
      </c>
      <c r="E509" s="24" t="s">
        <v>2517</v>
      </c>
      <c r="F509" s="24" t="s">
        <v>7774</v>
      </c>
    </row>
    <row r="510" spans="1:6" x14ac:dyDescent="0.25">
      <c r="A510" s="25">
        <v>508</v>
      </c>
      <c r="B510" s="24" t="s">
        <v>2520</v>
      </c>
      <c r="C510" s="24" t="s">
        <v>2521</v>
      </c>
      <c r="D510" s="24" t="s">
        <v>2522</v>
      </c>
      <c r="E510" s="24"/>
      <c r="F510" s="24"/>
    </row>
    <row r="511" spans="1:6" x14ac:dyDescent="0.25">
      <c r="A511" s="25">
        <v>509</v>
      </c>
      <c r="B511" s="24" t="s">
        <v>2524</v>
      </c>
      <c r="C511" s="24" t="s">
        <v>2527</v>
      </c>
      <c r="D511" s="24" t="s">
        <v>2528</v>
      </c>
      <c r="E511" s="24"/>
      <c r="F511" s="24"/>
    </row>
    <row r="512" spans="1:6" x14ac:dyDescent="0.25">
      <c r="A512" s="25">
        <v>510</v>
      </c>
      <c r="B512" s="24" t="s">
        <v>2530</v>
      </c>
      <c r="C512" s="24" t="s">
        <v>2535</v>
      </c>
      <c r="D512" s="24" t="s">
        <v>4311</v>
      </c>
      <c r="E512" s="24" t="s">
        <v>2536</v>
      </c>
      <c r="F512" s="24" t="s">
        <v>7775</v>
      </c>
    </row>
    <row r="513" spans="1:4" x14ac:dyDescent="0.25">
      <c r="A513" s="25">
        <v>511</v>
      </c>
      <c r="B513" s="24" t="s">
        <v>2539</v>
      </c>
      <c r="C513" s="24" t="s">
        <v>2540</v>
      </c>
      <c r="D513" s="24" t="s">
        <v>2541</v>
      </c>
    </row>
    <row r="514" spans="1:4" x14ac:dyDescent="0.25">
      <c r="A514" s="25">
        <v>512</v>
      </c>
      <c r="B514" s="24" t="s">
        <v>2543</v>
      </c>
      <c r="C514" s="24" t="s">
        <v>2544</v>
      </c>
      <c r="D514" s="24" t="s">
        <v>2545</v>
      </c>
    </row>
    <row r="515" spans="1:4" x14ac:dyDescent="0.25">
      <c r="A515" s="25">
        <v>513</v>
      </c>
      <c r="B515" s="24" t="s">
        <v>2547</v>
      </c>
      <c r="C515" s="24" t="s">
        <v>2548</v>
      </c>
      <c r="D515" s="24" t="s">
        <v>2549</v>
      </c>
    </row>
    <row r="516" spans="1:4" x14ac:dyDescent="0.25">
      <c r="A516" s="25">
        <v>514</v>
      </c>
      <c r="B516" s="24" t="s">
        <v>2552</v>
      </c>
      <c r="C516" s="24" t="s">
        <v>2553</v>
      </c>
      <c r="D516" s="24" t="s">
        <v>2554</v>
      </c>
    </row>
    <row r="517" spans="1:4" x14ac:dyDescent="0.25">
      <c r="A517" s="25">
        <v>515</v>
      </c>
      <c r="B517" s="24" t="s">
        <v>2556</v>
      </c>
      <c r="C517" s="24" t="s">
        <v>2557</v>
      </c>
      <c r="D517" s="24"/>
    </row>
    <row r="518" spans="1:4" x14ac:dyDescent="0.25">
      <c r="A518" s="25">
        <v>516</v>
      </c>
      <c r="B518" s="24" t="s">
        <v>2559</v>
      </c>
      <c r="C518" s="24" t="s">
        <v>2560</v>
      </c>
      <c r="D518" s="24"/>
    </row>
    <row r="519" spans="1:4" x14ac:dyDescent="0.25">
      <c r="A519" s="25">
        <v>517</v>
      </c>
      <c r="B519" s="24" t="s">
        <v>2562</v>
      </c>
      <c r="C519" s="24" t="s">
        <v>2563</v>
      </c>
      <c r="D519" s="24"/>
    </row>
    <row r="520" spans="1:4" x14ac:dyDescent="0.25">
      <c r="A520" s="25">
        <v>518</v>
      </c>
      <c r="B520" s="24" t="s">
        <v>2565</v>
      </c>
      <c r="C520" s="24" t="s">
        <v>2566</v>
      </c>
      <c r="D520" s="24"/>
    </row>
    <row r="521" spans="1:4" x14ac:dyDescent="0.25">
      <c r="A521" s="25">
        <v>519</v>
      </c>
      <c r="B521" s="24" t="s">
        <v>2568</v>
      </c>
      <c r="C521" s="24" t="s">
        <v>2569</v>
      </c>
      <c r="D521" s="24"/>
    </row>
    <row r="522" spans="1:4" x14ac:dyDescent="0.25">
      <c r="A522" s="25">
        <v>520</v>
      </c>
      <c r="B522" s="24" t="s">
        <v>2571</v>
      </c>
      <c r="C522" s="24" t="s">
        <v>2572</v>
      </c>
      <c r="D522" s="24" t="s">
        <v>2573</v>
      </c>
    </row>
    <row r="523" spans="1:4" x14ac:dyDescent="0.25">
      <c r="A523" s="25">
        <v>521</v>
      </c>
      <c r="B523" s="24" t="s">
        <v>2575</v>
      </c>
      <c r="C523" s="24" t="s">
        <v>2576</v>
      </c>
      <c r="D523" s="24"/>
    </row>
    <row r="524" spans="1:4" x14ac:dyDescent="0.25">
      <c r="A524" s="25">
        <v>522</v>
      </c>
      <c r="B524" s="24" t="s">
        <v>2578</v>
      </c>
      <c r="C524" s="24" t="s">
        <v>2579</v>
      </c>
      <c r="D524" s="24"/>
    </row>
    <row r="525" spans="1:4" x14ac:dyDescent="0.25">
      <c r="A525" s="25">
        <v>523</v>
      </c>
      <c r="B525" s="24" t="s">
        <v>2581</v>
      </c>
      <c r="C525" s="24" t="s">
        <v>2582</v>
      </c>
      <c r="D525" s="24"/>
    </row>
    <row r="526" spans="1:4" x14ac:dyDescent="0.25">
      <c r="A526" s="25">
        <v>524</v>
      </c>
      <c r="B526" s="24" t="s">
        <v>2584</v>
      </c>
      <c r="C526" s="24" t="s">
        <v>2585</v>
      </c>
      <c r="D526" s="24"/>
    </row>
    <row r="527" spans="1:4" x14ac:dyDescent="0.25">
      <c r="A527" s="25">
        <v>525</v>
      </c>
      <c r="B527" s="24" t="s">
        <v>2587</v>
      </c>
      <c r="C527" s="24" t="s">
        <v>2588</v>
      </c>
      <c r="D527" s="24"/>
    </row>
    <row r="528" spans="1:4" x14ac:dyDescent="0.25">
      <c r="A528" s="25">
        <v>526</v>
      </c>
      <c r="B528" s="24" t="s">
        <v>2590</v>
      </c>
      <c r="C528" s="24" t="s">
        <v>2591</v>
      </c>
      <c r="D528" s="24" t="s">
        <v>587</v>
      </c>
    </row>
    <row r="529" spans="1:6" x14ac:dyDescent="0.25">
      <c r="A529" s="25">
        <v>527</v>
      </c>
      <c r="B529" s="24" t="s">
        <v>2593</v>
      </c>
      <c r="C529" s="24" t="s">
        <v>2594</v>
      </c>
      <c r="D529" s="24" t="s">
        <v>2595</v>
      </c>
      <c r="E529" s="24"/>
      <c r="F529" s="24"/>
    </row>
    <row r="530" spans="1:6" x14ac:dyDescent="0.25">
      <c r="A530" s="25">
        <v>528</v>
      </c>
      <c r="B530" s="24" t="s">
        <v>2597</v>
      </c>
      <c r="C530" s="24" t="s">
        <v>2598</v>
      </c>
      <c r="D530" s="24"/>
      <c r="E530" s="24"/>
      <c r="F530" s="24"/>
    </row>
    <row r="531" spans="1:6" x14ac:dyDescent="0.25">
      <c r="A531" s="25">
        <v>529</v>
      </c>
      <c r="B531" s="24" t="s">
        <v>2600</v>
      </c>
      <c r="C531" s="24" t="s">
        <v>2605</v>
      </c>
      <c r="D531" s="24" t="s">
        <v>2606</v>
      </c>
      <c r="E531" s="24"/>
      <c r="F531" s="24"/>
    </row>
    <row r="532" spans="1:6" x14ac:dyDescent="0.25">
      <c r="A532" s="25">
        <v>530</v>
      </c>
      <c r="B532" s="24" t="s">
        <v>2608</v>
      </c>
      <c r="C532" s="24" t="s">
        <v>2609</v>
      </c>
      <c r="D532" s="24"/>
      <c r="E532" s="24"/>
      <c r="F532" s="24"/>
    </row>
    <row r="533" spans="1:6" x14ac:dyDescent="0.25">
      <c r="A533" s="25">
        <v>531</v>
      </c>
      <c r="B533" s="24" t="s">
        <v>2611</v>
      </c>
      <c r="C533" s="24" t="s">
        <v>2612</v>
      </c>
      <c r="D533" s="24"/>
      <c r="E533" s="24"/>
      <c r="F533" s="24"/>
    </row>
    <row r="534" spans="1:6" x14ac:dyDescent="0.25">
      <c r="A534" s="25">
        <v>532</v>
      </c>
      <c r="B534" s="24" t="s">
        <v>2614</v>
      </c>
      <c r="C534" s="24" t="s">
        <v>2615</v>
      </c>
      <c r="D534" s="24"/>
      <c r="E534" s="24"/>
      <c r="F534" s="24"/>
    </row>
    <row r="535" spans="1:6" x14ac:dyDescent="0.25">
      <c r="A535" s="25">
        <v>533</v>
      </c>
      <c r="B535" s="24" t="s">
        <v>2617</v>
      </c>
      <c r="C535" s="24" t="s">
        <v>2618</v>
      </c>
      <c r="D535" s="24"/>
      <c r="E535" s="24"/>
      <c r="F535" s="24"/>
    </row>
    <row r="536" spans="1:6" x14ac:dyDescent="0.25">
      <c r="A536" s="25">
        <v>534</v>
      </c>
      <c r="B536" s="24" t="s">
        <v>2620</v>
      </c>
      <c r="C536" s="24" t="s">
        <v>2621</v>
      </c>
      <c r="D536" s="24" t="s">
        <v>4312</v>
      </c>
      <c r="E536" s="24" t="s">
        <v>2622</v>
      </c>
      <c r="F536" s="24" t="s">
        <v>7776</v>
      </c>
    </row>
    <row r="537" spans="1:6" x14ac:dyDescent="0.25">
      <c r="A537" s="25">
        <v>535</v>
      </c>
      <c r="B537" s="24" t="s">
        <v>2625</v>
      </c>
      <c r="C537" s="24" t="s">
        <v>2626</v>
      </c>
      <c r="D537" s="24" t="s">
        <v>2627</v>
      </c>
      <c r="E537" s="24"/>
      <c r="F537" s="24"/>
    </row>
    <row r="538" spans="1:6" x14ac:dyDescent="0.25">
      <c r="A538" s="25">
        <v>536</v>
      </c>
      <c r="B538" s="24" t="s">
        <v>2629</v>
      </c>
      <c r="C538" s="24" t="s">
        <v>2630</v>
      </c>
      <c r="D538" s="24" t="s">
        <v>4313</v>
      </c>
      <c r="E538" s="24" t="s">
        <v>2631</v>
      </c>
      <c r="F538" s="24" t="s">
        <v>7777</v>
      </c>
    </row>
    <row r="539" spans="1:6" x14ac:dyDescent="0.25">
      <c r="A539" s="25">
        <v>537</v>
      </c>
      <c r="B539" s="24" t="s">
        <v>2634</v>
      </c>
      <c r="C539" s="24" t="s">
        <v>2635</v>
      </c>
      <c r="D539" s="24"/>
      <c r="E539" s="24"/>
      <c r="F539" s="24"/>
    </row>
    <row r="540" spans="1:6" x14ac:dyDescent="0.25">
      <c r="A540" s="25">
        <v>538</v>
      </c>
      <c r="B540" s="24" t="s">
        <v>2637</v>
      </c>
      <c r="C540" s="24" t="s">
        <v>2638</v>
      </c>
      <c r="D540" s="24"/>
      <c r="E540" s="24"/>
      <c r="F540" s="24"/>
    </row>
    <row r="541" spans="1:6" x14ac:dyDescent="0.25">
      <c r="A541" s="25">
        <v>539</v>
      </c>
      <c r="B541" s="24" t="s">
        <v>2640</v>
      </c>
      <c r="C541" s="24" t="s">
        <v>2643</v>
      </c>
      <c r="D541" s="24" t="s">
        <v>2644</v>
      </c>
      <c r="E541" s="24"/>
      <c r="F541" s="24"/>
    </row>
    <row r="542" spans="1:6" x14ac:dyDescent="0.25">
      <c r="A542" s="25">
        <v>540</v>
      </c>
      <c r="B542" s="24" t="s">
        <v>2646</v>
      </c>
      <c r="C542" s="24" t="s">
        <v>2649</v>
      </c>
      <c r="D542" s="24" t="s">
        <v>2650</v>
      </c>
      <c r="E542" s="24"/>
      <c r="F542" s="24"/>
    </row>
    <row r="543" spans="1:6" x14ac:dyDescent="0.25">
      <c r="A543" s="25">
        <v>541</v>
      </c>
      <c r="B543" s="24" t="s">
        <v>2652</v>
      </c>
      <c r="C543" s="24" t="s">
        <v>2653</v>
      </c>
      <c r="D543" s="24" t="s">
        <v>2654</v>
      </c>
      <c r="E543" s="24"/>
      <c r="F543" s="24"/>
    </row>
    <row r="544" spans="1:6" x14ac:dyDescent="0.25">
      <c r="A544" s="25">
        <v>542</v>
      </c>
      <c r="B544" s="24" t="s">
        <v>2657</v>
      </c>
      <c r="C544" s="24" t="s">
        <v>2662</v>
      </c>
      <c r="D544" s="24" t="s">
        <v>4314</v>
      </c>
      <c r="E544" s="24" t="s">
        <v>2663</v>
      </c>
      <c r="F544" s="24" t="s">
        <v>7778</v>
      </c>
    </row>
    <row r="545" spans="1:6" x14ac:dyDescent="0.25">
      <c r="A545" s="25">
        <v>543</v>
      </c>
      <c r="B545" s="24" t="s">
        <v>2666</v>
      </c>
      <c r="C545" s="24" t="s">
        <v>2667</v>
      </c>
      <c r="D545" s="24" t="s">
        <v>2668</v>
      </c>
      <c r="E545" s="24"/>
      <c r="F545" s="24"/>
    </row>
    <row r="546" spans="1:6" x14ac:dyDescent="0.25">
      <c r="A546" s="25">
        <v>544</v>
      </c>
      <c r="B546" s="24" t="s">
        <v>2670</v>
      </c>
      <c r="C546" s="24" t="s">
        <v>2673</v>
      </c>
      <c r="D546" s="24" t="s">
        <v>2674</v>
      </c>
      <c r="E546" s="24"/>
      <c r="F546" s="24"/>
    </row>
    <row r="547" spans="1:6" x14ac:dyDescent="0.25">
      <c r="A547" s="25">
        <v>545</v>
      </c>
      <c r="B547" s="24" t="s">
        <v>2676</v>
      </c>
      <c r="C547" s="24" t="s">
        <v>2681</v>
      </c>
      <c r="D547" s="24" t="s">
        <v>4315</v>
      </c>
      <c r="E547" s="24" t="s">
        <v>2679</v>
      </c>
      <c r="F547" s="24" t="s">
        <v>7725</v>
      </c>
    </row>
    <row r="548" spans="1:6" x14ac:dyDescent="0.25">
      <c r="A548" s="25">
        <v>546</v>
      </c>
      <c r="B548" s="24" t="s">
        <v>2683</v>
      </c>
      <c r="C548" s="24" t="s">
        <v>2684</v>
      </c>
      <c r="D548" s="24"/>
      <c r="E548" s="24"/>
      <c r="F548" s="24"/>
    </row>
    <row r="549" spans="1:6" x14ac:dyDescent="0.25">
      <c r="A549" s="25">
        <v>547</v>
      </c>
      <c r="B549" s="24" t="s">
        <v>2686</v>
      </c>
      <c r="C549" s="24" t="s">
        <v>2687</v>
      </c>
      <c r="D549" s="24" t="s">
        <v>2688</v>
      </c>
      <c r="E549" s="24"/>
      <c r="F549" s="24"/>
    </row>
    <row r="550" spans="1:6" x14ac:dyDescent="0.25">
      <c r="A550" s="25">
        <v>548</v>
      </c>
      <c r="B550" s="24" t="s">
        <v>2690</v>
      </c>
      <c r="C550" s="24" t="s">
        <v>2691</v>
      </c>
      <c r="D550" s="24"/>
      <c r="E550" s="24"/>
      <c r="F550" s="24"/>
    </row>
    <row r="551" spans="1:6" x14ac:dyDescent="0.25">
      <c r="A551" s="25">
        <v>549</v>
      </c>
      <c r="B551" s="24" t="s">
        <v>2693</v>
      </c>
      <c r="C551" s="24" t="s">
        <v>2694</v>
      </c>
      <c r="D551" s="24"/>
      <c r="E551" s="24"/>
      <c r="F551" s="24"/>
    </row>
    <row r="552" spans="1:6" x14ac:dyDescent="0.25">
      <c r="A552" s="25">
        <v>550</v>
      </c>
      <c r="B552" s="24" t="s">
        <v>2696</v>
      </c>
      <c r="C552" s="24" t="s">
        <v>2697</v>
      </c>
      <c r="D552" s="24"/>
      <c r="E552" s="24"/>
      <c r="F552" s="24"/>
    </row>
    <row r="553" spans="1:6" x14ac:dyDescent="0.25">
      <c r="A553" s="25">
        <v>551</v>
      </c>
      <c r="B553" s="24" t="s">
        <v>2699</v>
      </c>
      <c r="C553" s="24" t="s">
        <v>2704</v>
      </c>
      <c r="D553" s="24" t="s">
        <v>4316</v>
      </c>
      <c r="E553" s="24" t="s">
        <v>2702</v>
      </c>
      <c r="F553" s="24" t="s">
        <v>7727</v>
      </c>
    </row>
    <row r="554" spans="1:6" x14ac:dyDescent="0.25">
      <c r="A554" s="25">
        <v>552</v>
      </c>
      <c r="B554" s="24" t="s">
        <v>2706</v>
      </c>
      <c r="C554" s="24" t="s">
        <v>2711</v>
      </c>
      <c r="D554" s="24" t="s">
        <v>4317</v>
      </c>
      <c r="E554" s="24" t="s">
        <v>2709</v>
      </c>
      <c r="F554" s="24" t="s">
        <v>7729</v>
      </c>
    </row>
    <row r="555" spans="1:6" x14ac:dyDescent="0.25">
      <c r="A555" s="25">
        <v>553</v>
      </c>
      <c r="B555" s="24" t="s">
        <v>2713</v>
      </c>
      <c r="C555" s="24" t="s">
        <v>2714</v>
      </c>
      <c r="D555" s="24"/>
      <c r="E555" s="24"/>
      <c r="F555" s="24"/>
    </row>
    <row r="556" spans="1:6" x14ac:dyDescent="0.25">
      <c r="A556" s="25">
        <v>554</v>
      </c>
      <c r="B556" s="24" t="s">
        <v>2716</v>
      </c>
      <c r="C556" s="24" t="s">
        <v>2717</v>
      </c>
      <c r="D556" s="24" t="s">
        <v>2718</v>
      </c>
      <c r="E556" s="24"/>
      <c r="F556" s="24"/>
    </row>
    <row r="557" spans="1:6" x14ac:dyDescent="0.25">
      <c r="A557" s="25">
        <v>555</v>
      </c>
      <c r="B557" s="24" t="s">
        <v>2720</v>
      </c>
      <c r="C557" s="24" t="s">
        <v>2721</v>
      </c>
      <c r="D557" s="24" t="s">
        <v>2722</v>
      </c>
      <c r="E557" s="24"/>
      <c r="F557" s="24"/>
    </row>
    <row r="558" spans="1:6" x14ac:dyDescent="0.25">
      <c r="A558" s="25">
        <v>556</v>
      </c>
      <c r="B558" s="24" t="s">
        <v>2724</v>
      </c>
      <c r="C558" s="24" t="s">
        <v>2725</v>
      </c>
      <c r="D558" s="24"/>
      <c r="E558" s="24"/>
      <c r="F558" s="24"/>
    </row>
    <row r="559" spans="1:6" x14ac:dyDescent="0.25">
      <c r="A559" s="25">
        <v>557</v>
      </c>
      <c r="B559" s="24" t="s">
        <v>2727</v>
      </c>
      <c r="C559" s="24" t="s">
        <v>2732</v>
      </c>
      <c r="D559" s="24" t="s">
        <v>4318</v>
      </c>
      <c r="E559" s="24" t="s">
        <v>2730</v>
      </c>
      <c r="F559" s="24" t="s">
        <v>7731</v>
      </c>
    </row>
    <row r="560" spans="1:6" x14ac:dyDescent="0.25">
      <c r="A560" s="25">
        <v>558</v>
      </c>
      <c r="B560" s="24" t="s">
        <v>2734</v>
      </c>
      <c r="C560" s="24" t="s">
        <v>2739</v>
      </c>
      <c r="D560" s="24" t="s">
        <v>4319</v>
      </c>
      <c r="E560" s="24" t="s">
        <v>2737</v>
      </c>
      <c r="F560" s="24" t="s">
        <v>7733</v>
      </c>
    </row>
    <row r="561" spans="1:6" x14ac:dyDescent="0.25">
      <c r="A561" s="25">
        <v>559</v>
      </c>
      <c r="B561" s="24" t="s">
        <v>2741</v>
      </c>
      <c r="C561" s="24" t="s">
        <v>2746</v>
      </c>
      <c r="D561" s="24" t="s">
        <v>2747</v>
      </c>
      <c r="E561" s="24"/>
      <c r="F561" s="24"/>
    </row>
    <row r="562" spans="1:6" x14ac:dyDescent="0.25">
      <c r="A562" s="25">
        <v>560</v>
      </c>
      <c r="B562" s="24" t="s">
        <v>2749</v>
      </c>
      <c r="C562" s="24" t="s">
        <v>2750</v>
      </c>
      <c r="D562" s="24" t="s">
        <v>2751</v>
      </c>
      <c r="E562" s="24"/>
      <c r="F562" s="24"/>
    </row>
    <row r="563" spans="1:6" x14ac:dyDescent="0.25">
      <c r="A563" s="25">
        <v>561</v>
      </c>
      <c r="B563" s="24" t="s">
        <v>2753</v>
      </c>
      <c r="C563" s="24" t="s">
        <v>2754</v>
      </c>
      <c r="D563" s="24"/>
      <c r="E563" s="24"/>
      <c r="F563" s="24"/>
    </row>
    <row r="564" spans="1:6" x14ac:dyDescent="0.25">
      <c r="A564" s="25">
        <v>562</v>
      </c>
      <c r="B564" s="24" t="s">
        <v>2756</v>
      </c>
      <c r="C564" s="24" t="s">
        <v>2757</v>
      </c>
      <c r="D564" s="24"/>
      <c r="E564" s="24"/>
      <c r="F564" s="24"/>
    </row>
    <row r="565" spans="1:6" x14ac:dyDescent="0.25">
      <c r="A565" s="25">
        <v>563</v>
      </c>
      <c r="B565" s="24" t="s">
        <v>2759</v>
      </c>
      <c r="C565" s="24" t="s">
        <v>2760</v>
      </c>
      <c r="D565" s="24"/>
      <c r="E565" s="24"/>
      <c r="F565" s="24"/>
    </row>
    <row r="566" spans="1:6" x14ac:dyDescent="0.25">
      <c r="A566" s="25">
        <v>564</v>
      </c>
      <c r="B566" s="24" t="s">
        <v>2762</v>
      </c>
      <c r="C566" s="24" t="s">
        <v>2763</v>
      </c>
      <c r="D566" s="24" t="s">
        <v>2764</v>
      </c>
      <c r="E566" s="24"/>
      <c r="F566" s="24"/>
    </row>
    <row r="567" spans="1:6" x14ac:dyDescent="0.25">
      <c r="A567" s="25">
        <v>565</v>
      </c>
      <c r="B567" s="24" t="s">
        <v>2766</v>
      </c>
      <c r="C567" s="24" t="s">
        <v>2771</v>
      </c>
      <c r="D567" s="24" t="s">
        <v>4320</v>
      </c>
      <c r="E567" s="24" t="s">
        <v>2772</v>
      </c>
      <c r="F567" s="24" t="s">
        <v>7779</v>
      </c>
    </row>
    <row r="568" spans="1:6" x14ac:dyDescent="0.25">
      <c r="A568" s="25">
        <v>566</v>
      </c>
      <c r="B568" s="24" t="s">
        <v>2775</v>
      </c>
      <c r="C568" s="24" t="s">
        <v>2778</v>
      </c>
      <c r="D568" s="24" t="s">
        <v>2779</v>
      </c>
      <c r="E568" s="24"/>
      <c r="F568" s="24"/>
    </row>
    <row r="569" spans="1:6" x14ac:dyDescent="0.25">
      <c r="A569" s="25">
        <v>567</v>
      </c>
      <c r="B569" s="24" t="s">
        <v>2781</v>
      </c>
      <c r="C569" s="24" t="s">
        <v>2782</v>
      </c>
      <c r="D569" s="24"/>
      <c r="E569" s="24"/>
      <c r="F569" s="24"/>
    </row>
    <row r="570" spans="1:6" x14ac:dyDescent="0.25">
      <c r="A570" s="25">
        <v>568</v>
      </c>
      <c r="B570" s="24" t="s">
        <v>2784</v>
      </c>
      <c r="C570" s="24" t="s">
        <v>2785</v>
      </c>
      <c r="D570" s="24"/>
      <c r="E570" s="24"/>
      <c r="F570" s="24"/>
    </row>
    <row r="571" spans="1:6" x14ac:dyDescent="0.25">
      <c r="A571" s="25">
        <v>569</v>
      </c>
      <c r="B571" s="24" t="s">
        <v>2787</v>
      </c>
      <c r="C571" s="24" t="s">
        <v>2792</v>
      </c>
      <c r="D571" s="24" t="s">
        <v>4321</v>
      </c>
      <c r="E571" s="24" t="s">
        <v>2793</v>
      </c>
      <c r="F571" s="24" t="s">
        <v>7780</v>
      </c>
    </row>
    <row r="572" spans="1:6" x14ac:dyDescent="0.25">
      <c r="A572" s="25">
        <v>570</v>
      </c>
      <c r="B572" s="24" t="s">
        <v>2796</v>
      </c>
      <c r="C572" s="24" t="s">
        <v>2799</v>
      </c>
      <c r="D572" s="24" t="s">
        <v>2800</v>
      </c>
      <c r="E572" s="24"/>
      <c r="F572" s="24"/>
    </row>
    <row r="573" spans="1:6" x14ac:dyDescent="0.25">
      <c r="A573" s="25">
        <v>571</v>
      </c>
      <c r="B573" s="24" t="s">
        <v>2802</v>
      </c>
      <c r="C573" s="24" t="s">
        <v>2803</v>
      </c>
      <c r="D573" s="24" t="s">
        <v>2804</v>
      </c>
      <c r="E573" s="24"/>
      <c r="F573" s="24"/>
    </row>
    <row r="574" spans="1:6" x14ac:dyDescent="0.25">
      <c r="A574" s="25">
        <v>572</v>
      </c>
      <c r="B574" s="24" t="s">
        <v>2807</v>
      </c>
      <c r="C574" s="24" t="s">
        <v>2812</v>
      </c>
      <c r="D574" s="24" t="s">
        <v>4322</v>
      </c>
      <c r="E574" s="24" t="s">
        <v>2813</v>
      </c>
      <c r="F574" s="24" t="s">
        <v>7781</v>
      </c>
    </row>
    <row r="575" spans="1:6" x14ac:dyDescent="0.25">
      <c r="A575" s="25">
        <v>573</v>
      </c>
      <c r="B575" s="24" t="s">
        <v>2816</v>
      </c>
      <c r="C575" s="24" t="s">
        <v>2817</v>
      </c>
      <c r="D575" s="24" t="s">
        <v>2818</v>
      </c>
      <c r="E575" s="24"/>
      <c r="F575" s="24"/>
    </row>
    <row r="576" spans="1:6" x14ac:dyDescent="0.25">
      <c r="A576" s="25">
        <v>574</v>
      </c>
      <c r="B576" s="24" t="s">
        <v>2820</v>
      </c>
      <c r="C576" s="24" t="s">
        <v>2823</v>
      </c>
      <c r="D576" s="24" t="s">
        <v>2824</v>
      </c>
      <c r="E576" s="24"/>
      <c r="F576" s="24"/>
    </row>
    <row r="577" spans="1:9" x14ac:dyDescent="0.25">
      <c r="A577" s="25">
        <v>575</v>
      </c>
      <c r="B577" s="24" t="s">
        <v>2826</v>
      </c>
      <c r="C577" s="24" t="s">
        <v>2827</v>
      </c>
      <c r="D577" s="24"/>
      <c r="E577" s="24"/>
      <c r="F577" s="24"/>
      <c r="G577" s="24"/>
      <c r="H577" s="24"/>
      <c r="I577" s="24"/>
    </row>
    <row r="578" spans="1:9" x14ac:dyDescent="0.25">
      <c r="A578" s="25">
        <v>576</v>
      </c>
      <c r="B578" s="24" t="s">
        <v>2829</v>
      </c>
      <c r="C578" s="24" t="s">
        <v>2830</v>
      </c>
      <c r="D578" s="24"/>
      <c r="E578" s="24"/>
      <c r="F578" s="24"/>
      <c r="G578" s="24"/>
      <c r="H578" s="24"/>
      <c r="I578" s="24"/>
    </row>
    <row r="579" spans="1:9" x14ac:dyDescent="0.25">
      <c r="A579" s="25">
        <v>577</v>
      </c>
      <c r="B579" s="24" t="s">
        <v>2832</v>
      </c>
      <c r="C579" s="24" t="s">
        <v>2833</v>
      </c>
      <c r="D579" s="24" t="s">
        <v>2834</v>
      </c>
      <c r="E579" s="24" t="s">
        <v>2835</v>
      </c>
      <c r="F579" s="24" t="s">
        <v>2836</v>
      </c>
      <c r="G579" s="24" t="s">
        <v>2837</v>
      </c>
      <c r="H579" s="24" t="s">
        <v>7640</v>
      </c>
      <c r="I579" s="24" t="s">
        <v>2838</v>
      </c>
    </row>
    <row r="580" spans="1:9" x14ac:dyDescent="0.25">
      <c r="A580" s="25">
        <v>578</v>
      </c>
      <c r="B580" s="24" t="s">
        <v>2840</v>
      </c>
      <c r="C580" s="24" t="s">
        <v>2841</v>
      </c>
      <c r="D580" s="24" t="s">
        <v>2842</v>
      </c>
      <c r="E580" s="24"/>
      <c r="F580" s="24"/>
      <c r="G580" s="24"/>
      <c r="H580" s="24"/>
      <c r="I580" s="24"/>
    </row>
    <row r="581" spans="1:9" x14ac:dyDescent="0.25">
      <c r="A581" s="25">
        <v>579</v>
      </c>
      <c r="B581" s="24" t="s">
        <v>2844</v>
      </c>
      <c r="C581" s="24" t="s">
        <v>2845</v>
      </c>
      <c r="D581" s="24"/>
      <c r="E581" s="24"/>
      <c r="F581" s="24"/>
      <c r="G581" s="24"/>
      <c r="H581" s="24"/>
      <c r="I581" s="24"/>
    </row>
    <row r="582" spans="1:9" x14ac:dyDescent="0.25">
      <c r="A582" s="25">
        <v>580</v>
      </c>
      <c r="B582" s="24" t="s">
        <v>2847</v>
      </c>
      <c r="C582" s="24" t="s">
        <v>2848</v>
      </c>
      <c r="D582" s="24"/>
      <c r="E582" s="24"/>
      <c r="F582" s="24"/>
      <c r="G582" s="24"/>
      <c r="H582" s="24"/>
      <c r="I582" s="24"/>
    </row>
    <row r="583" spans="1:9" x14ac:dyDescent="0.25">
      <c r="A583" s="25">
        <v>581</v>
      </c>
      <c r="B583" s="24" t="s">
        <v>2850</v>
      </c>
      <c r="C583" s="24" t="s">
        <v>2855</v>
      </c>
      <c r="D583" s="24" t="s">
        <v>4323</v>
      </c>
      <c r="E583" s="24" t="s">
        <v>2853</v>
      </c>
      <c r="F583" s="24" t="s">
        <v>7741</v>
      </c>
      <c r="G583" s="24"/>
      <c r="H583" s="24"/>
      <c r="I583" s="24"/>
    </row>
    <row r="584" spans="1:9" x14ac:dyDescent="0.25">
      <c r="A584" s="25">
        <v>582</v>
      </c>
      <c r="B584" s="24" t="s">
        <v>2857</v>
      </c>
      <c r="C584" s="24" t="s">
        <v>2862</v>
      </c>
      <c r="D584" s="24" t="s">
        <v>4324</v>
      </c>
      <c r="E584" s="24" t="s">
        <v>2860</v>
      </c>
      <c r="F584" s="24" t="s">
        <v>7742</v>
      </c>
      <c r="G584" s="24"/>
      <c r="H584" s="24"/>
      <c r="I584" s="24"/>
    </row>
    <row r="585" spans="1:9" x14ac:dyDescent="0.25">
      <c r="A585" s="25">
        <v>583</v>
      </c>
      <c r="B585" s="24" t="s">
        <v>2864</v>
      </c>
      <c r="C585" s="24" t="s">
        <v>2865</v>
      </c>
      <c r="D585" s="24"/>
      <c r="E585" s="24"/>
      <c r="F585" s="24"/>
      <c r="G585" s="24"/>
      <c r="H585" s="24"/>
      <c r="I585" s="24"/>
    </row>
    <row r="586" spans="1:9" x14ac:dyDescent="0.25">
      <c r="A586" s="25">
        <v>584</v>
      </c>
      <c r="B586" s="24" t="s">
        <v>2867</v>
      </c>
      <c r="C586" s="24" t="s">
        <v>2868</v>
      </c>
      <c r="D586" s="24" t="s">
        <v>2869</v>
      </c>
      <c r="E586" s="24"/>
      <c r="F586" s="24"/>
      <c r="G586" s="24"/>
      <c r="H586" s="24"/>
      <c r="I586" s="24"/>
    </row>
    <row r="587" spans="1:9" x14ac:dyDescent="0.25">
      <c r="A587" s="25">
        <v>585</v>
      </c>
      <c r="B587" s="24" t="s">
        <v>2871</v>
      </c>
      <c r="C587" s="24" t="s">
        <v>2872</v>
      </c>
      <c r="D587" s="24" t="s">
        <v>2873</v>
      </c>
      <c r="E587" s="24"/>
      <c r="F587" s="24"/>
      <c r="G587" s="24"/>
      <c r="H587" s="24"/>
      <c r="I587" s="24"/>
    </row>
    <row r="588" spans="1:9" x14ac:dyDescent="0.25">
      <c r="A588" s="25">
        <v>586</v>
      </c>
      <c r="B588" s="24" t="s">
        <v>2875</v>
      </c>
      <c r="C588" s="24" t="s">
        <v>2876</v>
      </c>
      <c r="D588" s="24"/>
      <c r="E588" s="24"/>
      <c r="F588" s="24"/>
      <c r="G588" s="24"/>
      <c r="H588" s="24"/>
      <c r="I588" s="24"/>
    </row>
    <row r="589" spans="1:9" x14ac:dyDescent="0.25">
      <c r="A589" s="25">
        <v>587</v>
      </c>
      <c r="B589" s="24" t="s">
        <v>2878</v>
      </c>
      <c r="C589" s="24" t="s">
        <v>2883</v>
      </c>
      <c r="D589" s="24" t="s">
        <v>4325</v>
      </c>
      <c r="E589" s="24" t="s">
        <v>2881</v>
      </c>
      <c r="F589" s="24" t="s">
        <v>7743</v>
      </c>
      <c r="G589" s="24"/>
      <c r="H589" s="24"/>
      <c r="I589" s="24"/>
    </row>
    <row r="590" spans="1:9" x14ac:dyDescent="0.25">
      <c r="A590" s="25">
        <v>588</v>
      </c>
      <c r="B590" s="24" t="s">
        <v>2885</v>
      </c>
      <c r="C590" s="24" t="s">
        <v>2890</v>
      </c>
      <c r="D590" s="24" t="s">
        <v>4326</v>
      </c>
      <c r="E590" s="24" t="s">
        <v>2888</v>
      </c>
      <c r="F590" s="24" t="s">
        <v>7744</v>
      </c>
      <c r="G590" s="24"/>
      <c r="H590" s="24"/>
      <c r="I590" s="24"/>
    </row>
    <row r="591" spans="1:9" x14ac:dyDescent="0.25">
      <c r="A591" s="25">
        <v>589</v>
      </c>
      <c r="B591" s="24" t="s">
        <v>2892</v>
      </c>
      <c r="C591" s="24" t="s">
        <v>2893</v>
      </c>
      <c r="D591" s="24"/>
      <c r="E591" s="24"/>
      <c r="F591" s="24"/>
      <c r="G591" s="24"/>
      <c r="H591" s="24"/>
      <c r="I591" s="24"/>
    </row>
    <row r="592" spans="1:9" x14ac:dyDescent="0.25">
      <c r="A592" s="25">
        <v>590</v>
      </c>
      <c r="B592" s="24" t="s">
        <v>2895</v>
      </c>
      <c r="C592" s="24" t="s">
        <v>2896</v>
      </c>
      <c r="D592" s="24" t="s">
        <v>2897</v>
      </c>
      <c r="E592" s="24"/>
      <c r="F592" s="24"/>
      <c r="G592" s="24"/>
      <c r="H592" s="24"/>
      <c r="I592" s="24"/>
    </row>
    <row r="593" spans="1:6" x14ac:dyDescent="0.25">
      <c r="A593" s="25">
        <v>591</v>
      </c>
      <c r="B593" s="24" t="s">
        <v>2899</v>
      </c>
      <c r="C593" s="24" t="s">
        <v>2900</v>
      </c>
      <c r="D593" s="24"/>
      <c r="E593" s="24"/>
      <c r="F593" s="24"/>
    </row>
    <row r="594" spans="1:6" x14ac:dyDescent="0.25">
      <c r="A594" s="25">
        <v>592</v>
      </c>
      <c r="B594" s="24" t="s">
        <v>2902</v>
      </c>
      <c r="C594" s="24" t="s">
        <v>2903</v>
      </c>
      <c r="D594" s="24" t="s">
        <v>2904</v>
      </c>
      <c r="E594" s="24"/>
      <c r="F594" s="24"/>
    </row>
    <row r="595" spans="1:6" x14ac:dyDescent="0.25">
      <c r="A595" s="25">
        <v>593</v>
      </c>
      <c r="B595" s="24" t="s">
        <v>2906</v>
      </c>
      <c r="C595" s="24" t="s">
        <v>2907</v>
      </c>
      <c r="D595" s="24" t="s">
        <v>2908</v>
      </c>
      <c r="E595" s="24"/>
      <c r="F595" s="24"/>
    </row>
    <row r="596" spans="1:6" x14ac:dyDescent="0.25">
      <c r="A596" s="25">
        <v>594</v>
      </c>
      <c r="B596" s="24" t="s">
        <v>2910</v>
      </c>
      <c r="C596" s="24" t="s">
        <v>2915</v>
      </c>
      <c r="D596" s="24" t="s">
        <v>4327</v>
      </c>
      <c r="E596" s="24" t="s">
        <v>2913</v>
      </c>
      <c r="F596" s="24" t="s">
        <v>7745</v>
      </c>
    </row>
    <row r="597" spans="1:6" x14ac:dyDescent="0.25">
      <c r="A597" s="25">
        <v>595</v>
      </c>
      <c r="B597" s="24" t="s">
        <v>2917</v>
      </c>
      <c r="C597" s="24" t="s">
        <v>2922</v>
      </c>
      <c r="D597" s="24" t="s">
        <v>4328</v>
      </c>
      <c r="E597" s="24" t="s">
        <v>2923</v>
      </c>
      <c r="F597" s="24" t="s">
        <v>7782</v>
      </c>
    </row>
    <row r="598" spans="1:6" x14ac:dyDescent="0.25">
      <c r="A598" s="25">
        <v>596</v>
      </c>
      <c r="B598" s="24" t="s">
        <v>2926</v>
      </c>
      <c r="C598" s="24" t="s">
        <v>2929</v>
      </c>
      <c r="D598" s="24" t="s">
        <v>2930</v>
      </c>
      <c r="E598" s="24"/>
      <c r="F598" s="24"/>
    </row>
    <row r="599" spans="1:6" x14ac:dyDescent="0.25">
      <c r="A599" s="25">
        <v>597</v>
      </c>
      <c r="B599" s="24" t="s">
        <v>2932</v>
      </c>
      <c r="C599" s="24" t="s">
        <v>2933</v>
      </c>
      <c r="D599" s="24"/>
      <c r="E599" s="24"/>
      <c r="F599" s="24"/>
    </row>
    <row r="600" spans="1:6" x14ac:dyDescent="0.25">
      <c r="A600" s="25">
        <v>598</v>
      </c>
      <c r="B600" s="24" t="s">
        <v>2935</v>
      </c>
      <c r="C600" s="24" t="s">
        <v>2936</v>
      </c>
      <c r="D600" s="24"/>
      <c r="E600" s="24"/>
      <c r="F600" s="24"/>
    </row>
    <row r="601" spans="1:6" x14ac:dyDescent="0.25">
      <c r="A601" s="25">
        <v>599</v>
      </c>
      <c r="B601" s="24" t="s">
        <v>2938</v>
      </c>
      <c r="C601" s="24" t="s">
        <v>2943</v>
      </c>
      <c r="D601" s="24" t="s">
        <v>4329</v>
      </c>
      <c r="E601" s="24" t="s">
        <v>2944</v>
      </c>
      <c r="F601" s="24" t="s">
        <v>7783</v>
      </c>
    </row>
    <row r="602" spans="1:6" x14ac:dyDescent="0.25">
      <c r="A602" s="25">
        <v>600</v>
      </c>
      <c r="B602" s="24" t="s">
        <v>2947</v>
      </c>
      <c r="C602" s="24" t="s">
        <v>2948</v>
      </c>
      <c r="D602" s="24" t="s">
        <v>2949</v>
      </c>
      <c r="E602" s="24"/>
      <c r="F602" s="24"/>
    </row>
    <row r="603" spans="1:6" x14ac:dyDescent="0.25">
      <c r="A603" s="25">
        <v>601</v>
      </c>
      <c r="B603" s="24" t="s">
        <v>2951</v>
      </c>
      <c r="C603" s="24" t="s">
        <v>2952</v>
      </c>
      <c r="D603" s="24" t="s">
        <v>4330</v>
      </c>
      <c r="E603" s="24" t="s">
        <v>2953</v>
      </c>
      <c r="F603" s="24" t="s">
        <v>7784</v>
      </c>
    </row>
    <row r="604" spans="1:6" x14ac:dyDescent="0.25">
      <c r="A604" s="25">
        <v>602</v>
      </c>
      <c r="B604" s="24" t="s">
        <v>2956</v>
      </c>
      <c r="C604" s="24" t="s">
        <v>2957</v>
      </c>
      <c r="D604" s="24"/>
      <c r="E604" s="24"/>
      <c r="F604" s="24"/>
    </row>
    <row r="605" spans="1:6" x14ac:dyDescent="0.25">
      <c r="A605" s="25">
        <v>603</v>
      </c>
      <c r="B605" s="24" t="s">
        <v>2959</v>
      </c>
      <c r="C605" s="24" t="s">
        <v>2960</v>
      </c>
      <c r="D605" s="24"/>
      <c r="E605" s="24"/>
      <c r="F605" s="24"/>
    </row>
    <row r="606" spans="1:6" x14ac:dyDescent="0.25">
      <c r="A606" s="25">
        <v>604</v>
      </c>
      <c r="B606" s="24" t="s">
        <v>2962</v>
      </c>
      <c r="C606" s="24" t="s">
        <v>2963</v>
      </c>
      <c r="D606" s="24"/>
      <c r="E606" s="24"/>
      <c r="F606" s="24"/>
    </row>
    <row r="607" spans="1:6" x14ac:dyDescent="0.25">
      <c r="A607" s="25">
        <v>605</v>
      </c>
      <c r="B607" s="24" t="s">
        <v>2965</v>
      </c>
      <c r="C607" s="24" t="s">
        <v>2966</v>
      </c>
      <c r="D607" s="24" t="s">
        <v>1488</v>
      </c>
      <c r="E607" s="24"/>
      <c r="F607" s="24"/>
    </row>
    <row r="608" spans="1:6" x14ac:dyDescent="0.25">
      <c r="A608" s="25">
        <v>606</v>
      </c>
      <c r="B608" s="24" t="s">
        <v>2968</v>
      </c>
      <c r="C608" s="24" t="s">
        <v>2969</v>
      </c>
      <c r="D608" s="24" t="s">
        <v>2970</v>
      </c>
      <c r="E608" s="24"/>
      <c r="F608" s="24"/>
    </row>
    <row r="609" spans="1:4" x14ac:dyDescent="0.25">
      <c r="A609" s="25">
        <v>607</v>
      </c>
      <c r="B609" s="24" t="s">
        <v>2972</v>
      </c>
      <c r="C609" s="24" t="s">
        <v>2973</v>
      </c>
      <c r="D609" s="24"/>
    </row>
    <row r="610" spans="1:4" x14ac:dyDescent="0.25">
      <c r="A610" s="25">
        <v>608</v>
      </c>
      <c r="B610" s="24" t="s">
        <v>2975</v>
      </c>
      <c r="C610" s="24" t="s">
        <v>2976</v>
      </c>
      <c r="D610" s="24"/>
    </row>
    <row r="611" spans="1:4" x14ac:dyDescent="0.25">
      <c r="A611" s="25">
        <v>609</v>
      </c>
      <c r="B611" s="24" t="s">
        <v>2978</v>
      </c>
      <c r="C611" s="24" t="s">
        <v>2979</v>
      </c>
      <c r="D611" s="24"/>
    </row>
    <row r="612" spans="1:4" x14ac:dyDescent="0.25">
      <c r="A612" s="25">
        <v>610</v>
      </c>
      <c r="B612" s="24" t="s">
        <v>2981</v>
      </c>
      <c r="C612" s="24" t="s">
        <v>2982</v>
      </c>
      <c r="D612" s="24"/>
    </row>
    <row r="613" spans="1:4" x14ac:dyDescent="0.25">
      <c r="A613" s="25">
        <v>611</v>
      </c>
      <c r="B613" s="24" t="s">
        <v>2984</v>
      </c>
      <c r="C613" s="24" t="s">
        <v>2987</v>
      </c>
      <c r="D613" s="24" t="s">
        <v>2988</v>
      </c>
    </row>
    <row r="614" spans="1:4" x14ac:dyDescent="0.25">
      <c r="A614" s="25">
        <v>612</v>
      </c>
      <c r="B614" s="24" t="s">
        <v>2990</v>
      </c>
      <c r="C614" s="24" t="s">
        <v>2991</v>
      </c>
      <c r="D614" s="24" t="s">
        <v>2992</v>
      </c>
    </row>
    <row r="615" spans="1:4" x14ac:dyDescent="0.25">
      <c r="A615" s="25">
        <v>613</v>
      </c>
      <c r="B615" s="24" t="s">
        <v>2994</v>
      </c>
      <c r="C615" s="24" t="s">
        <v>2995</v>
      </c>
      <c r="D615" s="24" t="s">
        <v>2996</v>
      </c>
    </row>
    <row r="616" spans="1:4" x14ac:dyDescent="0.25">
      <c r="A616" s="25">
        <v>614</v>
      </c>
      <c r="B616" s="24" t="s">
        <v>2998</v>
      </c>
      <c r="C616" s="24" t="s">
        <v>2999</v>
      </c>
      <c r="D616" s="24" t="s">
        <v>3000</v>
      </c>
    </row>
    <row r="617" spans="1:4" x14ac:dyDescent="0.25">
      <c r="A617" s="25">
        <v>615</v>
      </c>
      <c r="B617" s="24" t="s">
        <v>3002</v>
      </c>
      <c r="C617" s="24" t="s">
        <v>3003</v>
      </c>
      <c r="D617" s="24" t="s">
        <v>3004</v>
      </c>
    </row>
    <row r="618" spans="1:4" x14ac:dyDescent="0.25">
      <c r="A618" s="25">
        <v>616</v>
      </c>
      <c r="B618" s="24" t="s">
        <v>3006</v>
      </c>
      <c r="C618" s="24" t="s">
        <v>3007</v>
      </c>
      <c r="D618" s="24" t="s">
        <v>3008</v>
      </c>
    </row>
    <row r="619" spans="1:4" x14ac:dyDescent="0.25">
      <c r="A619" s="25">
        <v>617</v>
      </c>
      <c r="B619" s="24" t="s">
        <v>3010</v>
      </c>
      <c r="C619" s="24" t="s">
        <v>3011</v>
      </c>
      <c r="D619" s="24" t="s">
        <v>3012</v>
      </c>
    </row>
    <row r="620" spans="1:4" x14ac:dyDescent="0.25">
      <c r="A620" s="25">
        <v>618</v>
      </c>
      <c r="B620" s="24" t="s">
        <v>3014</v>
      </c>
      <c r="C620" s="24" t="s">
        <v>3015</v>
      </c>
      <c r="D620" s="24"/>
    </row>
    <row r="621" spans="1:4" x14ac:dyDescent="0.25">
      <c r="A621" s="25">
        <v>619</v>
      </c>
      <c r="B621" s="24" t="s">
        <v>3017</v>
      </c>
      <c r="C621" s="24" t="s">
        <v>3018</v>
      </c>
      <c r="D621" s="24" t="s">
        <v>3019</v>
      </c>
    </row>
    <row r="622" spans="1:4" x14ac:dyDescent="0.25">
      <c r="A622" s="25">
        <v>620</v>
      </c>
      <c r="B622" s="24" t="s">
        <v>3021</v>
      </c>
      <c r="C622" s="24" t="s">
        <v>3022</v>
      </c>
      <c r="D622" s="24" t="s">
        <v>3023</v>
      </c>
    </row>
    <row r="623" spans="1:4" x14ac:dyDescent="0.25">
      <c r="A623" s="25">
        <v>621</v>
      </c>
      <c r="B623" s="24" t="s">
        <v>3025</v>
      </c>
      <c r="C623" s="24" t="s">
        <v>3026</v>
      </c>
      <c r="D623" s="24" t="s">
        <v>3027</v>
      </c>
    </row>
    <row r="624" spans="1:4" x14ac:dyDescent="0.25">
      <c r="A624" s="25">
        <v>622</v>
      </c>
      <c r="B624" s="24" t="s">
        <v>3029</v>
      </c>
      <c r="C624" s="24" t="s">
        <v>3032</v>
      </c>
      <c r="D624" s="24" t="s">
        <v>3033</v>
      </c>
    </row>
    <row r="625" spans="1:6" x14ac:dyDescent="0.25">
      <c r="A625" s="25">
        <v>623</v>
      </c>
      <c r="B625" s="24" t="s">
        <v>3035</v>
      </c>
      <c r="C625" s="24" t="s">
        <v>3038</v>
      </c>
      <c r="D625" s="24"/>
      <c r="E625" s="24"/>
      <c r="F625" s="24"/>
    </row>
    <row r="626" spans="1:6" x14ac:dyDescent="0.25">
      <c r="A626" s="25">
        <v>624</v>
      </c>
      <c r="B626" s="24" t="s">
        <v>3040</v>
      </c>
      <c r="C626" s="24" t="s">
        <v>3043</v>
      </c>
      <c r="D626" s="24" t="s">
        <v>3044</v>
      </c>
      <c r="E626" s="24"/>
      <c r="F626" s="24"/>
    </row>
    <row r="627" spans="1:6" x14ac:dyDescent="0.25">
      <c r="A627" s="25">
        <v>625</v>
      </c>
      <c r="B627" s="24" t="s">
        <v>3046</v>
      </c>
      <c r="C627" s="24" t="s">
        <v>3047</v>
      </c>
      <c r="D627" s="24"/>
      <c r="E627" s="24"/>
      <c r="F627" s="24"/>
    </row>
    <row r="628" spans="1:6" x14ac:dyDescent="0.25">
      <c r="A628" s="25">
        <v>626</v>
      </c>
      <c r="B628" s="24" t="s">
        <v>3049</v>
      </c>
      <c r="C628" s="24" t="s">
        <v>3050</v>
      </c>
      <c r="D628" s="24"/>
      <c r="E628" s="24"/>
      <c r="F628" s="24"/>
    </row>
    <row r="629" spans="1:6" x14ac:dyDescent="0.25">
      <c r="A629" s="25">
        <v>627</v>
      </c>
      <c r="B629" s="24" t="s">
        <v>3052</v>
      </c>
      <c r="C629" s="24" t="s">
        <v>3053</v>
      </c>
      <c r="D629" s="24"/>
      <c r="E629" s="24"/>
      <c r="F629" s="24"/>
    </row>
    <row r="630" spans="1:6" x14ac:dyDescent="0.25">
      <c r="A630" s="25">
        <v>628</v>
      </c>
      <c r="B630" s="24" t="s">
        <v>3055</v>
      </c>
      <c r="C630" s="24" t="s">
        <v>3056</v>
      </c>
      <c r="D630" s="24" t="s">
        <v>3057</v>
      </c>
      <c r="E630" s="24"/>
      <c r="F630" s="24"/>
    </row>
    <row r="631" spans="1:6" x14ac:dyDescent="0.25">
      <c r="A631" s="25">
        <v>629</v>
      </c>
      <c r="B631" s="24" t="s">
        <v>3059</v>
      </c>
      <c r="C631" s="24" t="s">
        <v>3062</v>
      </c>
      <c r="D631" s="24" t="s">
        <v>3063</v>
      </c>
      <c r="E631" s="24"/>
      <c r="F631" s="24"/>
    </row>
    <row r="632" spans="1:6" x14ac:dyDescent="0.25">
      <c r="A632" s="25">
        <v>630</v>
      </c>
      <c r="B632" s="24" t="s">
        <v>3065</v>
      </c>
      <c r="C632" s="24" t="s">
        <v>3066</v>
      </c>
      <c r="D632" s="24" t="s">
        <v>3067</v>
      </c>
      <c r="E632" s="24"/>
      <c r="F632" s="24"/>
    </row>
    <row r="633" spans="1:6" x14ac:dyDescent="0.25">
      <c r="A633" s="25">
        <v>631</v>
      </c>
      <c r="B633" s="24" t="s">
        <v>3069</v>
      </c>
      <c r="C633" s="24" t="s">
        <v>3070</v>
      </c>
      <c r="D633" s="24" t="s">
        <v>4331</v>
      </c>
      <c r="E633" s="24" t="s">
        <v>3071</v>
      </c>
      <c r="F633" s="24" t="s">
        <v>7785</v>
      </c>
    </row>
    <row r="634" spans="1:6" x14ac:dyDescent="0.25">
      <c r="A634" s="25">
        <v>632</v>
      </c>
      <c r="B634" s="24" t="s">
        <v>3074</v>
      </c>
      <c r="C634" s="24" t="s">
        <v>3075</v>
      </c>
      <c r="D634" s="24"/>
      <c r="E634" s="24"/>
      <c r="F634" s="24"/>
    </row>
    <row r="635" spans="1:6" x14ac:dyDescent="0.25">
      <c r="A635" s="25">
        <v>633</v>
      </c>
      <c r="B635" s="24" t="s">
        <v>3077</v>
      </c>
      <c r="C635" s="24" t="s">
        <v>3078</v>
      </c>
      <c r="D635" s="24" t="s">
        <v>3079</v>
      </c>
      <c r="E635" s="24"/>
      <c r="F635" s="24"/>
    </row>
    <row r="636" spans="1:6" x14ac:dyDescent="0.25">
      <c r="A636" s="25">
        <v>634</v>
      </c>
      <c r="B636" s="24" t="s">
        <v>3081</v>
      </c>
      <c r="C636" s="24" t="s">
        <v>3082</v>
      </c>
      <c r="D636" s="24" t="s">
        <v>3083</v>
      </c>
      <c r="E636" s="24"/>
      <c r="F636" s="24"/>
    </row>
    <row r="637" spans="1:6" x14ac:dyDescent="0.25">
      <c r="A637" s="25">
        <v>635</v>
      </c>
      <c r="B637" s="24" t="s">
        <v>3085</v>
      </c>
      <c r="C637" s="24" t="s">
        <v>3086</v>
      </c>
      <c r="D637" s="24" t="s">
        <v>3087</v>
      </c>
      <c r="E637" s="24"/>
      <c r="F637" s="24"/>
    </row>
    <row r="638" spans="1:6" x14ac:dyDescent="0.25">
      <c r="A638" s="25">
        <v>636</v>
      </c>
      <c r="B638" s="24" t="s">
        <v>3089</v>
      </c>
      <c r="C638" s="24" t="s">
        <v>3090</v>
      </c>
      <c r="D638" s="24"/>
      <c r="E638" s="24"/>
      <c r="F638" s="24"/>
    </row>
    <row r="639" spans="1:6" x14ac:dyDescent="0.25">
      <c r="A639" s="25">
        <v>637</v>
      </c>
      <c r="B639" s="24" t="s">
        <v>3092</v>
      </c>
      <c r="C639" s="24" t="s">
        <v>3093</v>
      </c>
      <c r="D639" s="24" t="s">
        <v>3094</v>
      </c>
      <c r="E639" s="24"/>
      <c r="F639" s="24"/>
    </row>
    <row r="640" spans="1:6" x14ac:dyDescent="0.25">
      <c r="A640" s="25">
        <v>638</v>
      </c>
      <c r="B640" s="24" t="s">
        <v>3096</v>
      </c>
      <c r="C640" s="24" t="s">
        <v>3102</v>
      </c>
      <c r="D640" s="24"/>
      <c r="E640" s="24"/>
      <c r="F640" s="24"/>
    </row>
    <row r="641" spans="1:6" x14ac:dyDescent="0.25">
      <c r="A641" s="25">
        <v>639</v>
      </c>
      <c r="B641" s="24" t="s">
        <v>3104</v>
      </c>
      <c r="C641" s="24" t="s">
        <v>3105</v>
      </c>
      <c r="D641" s="24"/>
      <c r="E641" s="24"/>
      <c r="F641" s="24"/>
    </row>
    <row r="642" spans="1:6" x14ac:dyDescent="0.25">
      <c r="A642" s="25">
        <v>640</v>
      </c>
      <c r="B642" s="24" t="s">
        <v>3107</v>
      </c>
      <c r="C642" s="24" t="s">
        <v>3108</v>
      </c>
      <c r="D642" s="24"/>
      <c r="E642" s="24"/>
      <c r="F642" s="24"/>
    </row>
    <row r="643" spans="1:6" x14ac:dyDescent="0.25">
      <c r="A643" s="25">
        <v>641</v>
      </c>
      <c r="B643" s="24" t="s">
        <v>3110</v>
      </c>
      <c r="C643" s="24" t="s">
        <v>3111</v>
      </c>
      <c r="D643" s="24" t="s">
        <v>3112</v>
      </c>
      <c r="E643" s="24"/>
      <c r="F643" s="24"/>
    </row>
    <row r="644" spans="1:6" x14ac:dyDescent="0.25">
      <c r="A644" s="25">
        <v>642</v>
      </c>
      <c r="B644" s="24" t="s">
        <v>3114</v>
      </c>
      <c r="C644" s="24" t="s">
        <v>3115</v>
      </c>
      <c r="D644" s="24" t="s">
        <v>3116</v>
      </c>
      <c r="E644" s="24"/>
      <c r="F644" s="24"/>
    </row>
    <row r="645" spans="1:6" x14ac:dyDescent="0.25">
      <c r="A645" s="25">
        <v>643</v>
      </c>
      <c r="B645" s="24" t="s">
        <v>3118</v>
      </c>
      <c r="C645" s="24" t="s">
        <v>3119</v>
      </c>
      <c r="D645" s="24" t="s">
        <v>3120</v>
      </c>
      <c r="E645" s="24"/>
      <c r="F645" s="24"/>
    </row>
    <row r="646" spans="1:6" x14ac:dyDescent="0.25">
      <c r="A646" s="25">
        <v>644</v>
      </c>
      <c r="B646" s="24" t="s">
        <v>3122</v>
      </c>
      <c r="C646" s="24" t="s">
        <v>3123</v>
      </c>
      <c r="D646" s="24"/>
      <c r="E646" s="24"/>
      <c r="F646" s="24"/>
    </row>
    <row r="647" spans="1:6" x14ac:dyDescent="0.25">
      <c r="A647" s="25">
        <v>645</v>
      </c>
      <c r="B647" s="24" t="s">
        <v>3125</v>
      </c>
      <c r="C647" s="24" t="s">
        <v>3126</v>
      </c>
      <c r="D647" s="24"/>
      <c r="E647" s="24"/>
      <c r="F647" s="24"/>
    </row>
    <row r="648" spans="1:6" x14ac:dyDescent="0.25">
      <c r="A648" s="25">
        <v>646</v>
      </c>
      <c r="B648" s="24" t="s">
        <v>3128</v>
      </c>
      <c r="C648" s="24" t="s">
        <v>3131</v>
      </c>
      <c r="D648" s="24" t="s">
        <v>3132</v>
      </c>
      <c r="E648" s="24"/>
      <c r="F648" s="24"/>
    </row>
    <row r="649" spans="1:6" x14ac:dyDescent="0.25">
      <c r="A649" s="25">
        <v>647</v>
      </c>
      <c r="B649" s="24" t="s">
        <v>3134</v>
      </c>
      <c r="C649" s="24" t="s">
        <v>3137</v>
      </c>
      <c r="D649" s="24" t="s">
        <v>3138</v>
      </c>
      <c r="E649" s="24"/>
      <c r="F649" s="24"/>
    </row>
    <row r="650" spans="1:6" x14ac:dyDescent="0.25">
      <c r="A650" s="25">
        <v>648</v>
      </c>
      <c r="B650" s="24" t="s">
        <v>3140</v>
      </c>
      <c r="C650" s="24" t="s">
        <v>3141</v>
      </c>
      <c r="D650" s="24" t="s">
        <v>4332</v>
      </c>
      <c r="E650" s="24" t="s">
        <v>3142</v>
      </c>
      <c r="F650" s="24" t="s">
        <v>7786</v>
      </c>
    </row>
    <row r="651" spans="1:6" x14ac:dyDescent="0.25">
      <c r="A651" s="25">
        <v>649</v>
      </c>
      <c r="B651" s="24" t="s">
        <v>3145</v>
      </c>
      <c r="C651" s="24" t="s">
        <v>3148</v>
      </c>
      <c r="D651" s="24" t="s">
        <v>3136</v>
      </c>
      <c r="E651" s="24"/>
      <c r="F651" s="24"/>
    </row>
    <row r="652" spans="1:6" x14ac:dyDescent="0.25">
      <c r="A652" s="25">
        <v>650</v>
      </c>
      <c r="B652" s="24" t="s">
        <v>3150</v>
      </c>
      <c r="C652" s="24" t="s">
        <v>3151</v>
      </c>
      <c r="D652" s="24"/>
      <c r="E652" s="24"/>
      <c r="F652" s="24"/>
    </row>
    <row r="653" spans="1:6" x14ac:dyDescent="0.25">
      <c r="A653" s="25">
        <v>651</v>
      </c>
      <c r="B653" s="24" t="s">
        <v>3153</v>
      </c>
      <c r="C653" s="24" t="s">
        <v>3155</v>
      </c>
      <c r="D653" s="24" t="s">
        <v>3156</v>
      </c>
      <c r="E653" s="24"/>
      <c r="F653" s="24"/>
    </row>
    <row r="654" spans="1:6" x14ac:dyDescent="0.25">
      <c r="A654" s="25">
        <v>652</v>
      </c>
      <c r="B654" s="24" t="s">
        <v>3158</v>
      </c>
      <c r="C654" s="24" t="s">
        <v>3159</v>
      </c>
      <c r="D654" s="24" t="s">
        <v>592</v>
      </c>
      <c r="E654" s="24"/>
      <c r="F654" s="24"/>
    </row>
    <row r="655" spans="1:6" x14ac:dyDescent="0.25">
      <c r="A655" s="25">
        <v>653</v>
      </c>
      <c r="B655" s="24" t="s">
        <v>3161</v>
      </c>
      <c r="C655" s="24" t="s">
        <v>3162</v>
      </c>
      <c r="D655" s="24"/>
      <c r="E655" s="24"/>
      <c r="F655" s="24"/>
    </row>
    <row r="656" spans="1:6" x14ac:dyDescent="0.25">
      <c r="A656" s="25">
        <v>654</v>
      </c>
      <c r="B656" s="24" t="s">
        <v>3164</v>
      </c>
      <c r="C656" s="24" t="s">
        <v>3167</v>
      </c>
      <c r="D656" s="24" t="s">
        <v>3168</v>
      </c>
      <c r="E656" s="24"/>
      <c r="F656" s="24"/>
    </row>
    <row r="657" spans="1:4" x14ac:dyDescent="0.25">
      <c r="A657" s="25">
        <v>655</v>
      </c>
      <c r="B657" s="24" t="s">
        <v>3170</v>
      </c>
      <c r="C657" s="24" t="s">
        <v>3171</v>
      </c>
      <c r="D657" s="24"/>
    </row>
    <row r="658" spans="1:4" x14ac:dyDescent="0.25">
      <c r="A658" s="25">
        <v>656</v>
      </c>
      <c r="B658" s="24" t="s">
        <v>3173</v>
      </c>
      <c r="C658" s="24" t="s">
        <v>3174</v>
      </c>
      <c r="D658" s="24"/>
    </row>
    <row r="659" spans="1:4" x14ac:dyDescent="0.25">
      <c r="A659" s="25">
        <v>657</v>
      </c>
      <c r="B659" s="24" t="s">
        <v>3176</v>
      </c>
      <c r="C659" s="24" t="s">
        <v>3177</v>
      </c>
      <c r="D659" s="24" t="s">
        <v>3178</v>
      </c>
    </row>
    <row r="660" spans="1:4" x14ac:dyDescent="0.25">
      <c r="A660" s="25">
        <v>658</v>
      </c>
      <c r="B660" s="24" t="s">
        <v>3180</v>
      </c>
      <c r="C660" s="24" t="s">
        <v>3181</v>
      </c>
      <c r="D660" s="24"/>
    </row>
    <row r="661" spans="1:4" x14ac:dyDescent="0.25">
      <c r="A661" s="25">
        <v>659</v>
      </c>
      <c r="B661" s="24" t="s">
        <v>3183</v>
      </c>
      <c r="C661" s="24" t="s">
        <v>3184</v>
      </c>
      <c r="D661" s="24" t="s">
        <v>411</v>
      </c>
    </row>
    <row r="662" spans="1:4" x14ac:dyDescent="0.25">
      <c r="A662" s="25">
        <v>660</v>
      </c>
      <c r="B662" s="24" t="s">
        <v>3186</v>
      </c>
      <c r="C662" s="24" t="s">
        <v>3189</v>
      </c>
      <c r="D662" s="24" t="s">
        <v>3130</v>
      </c>
    </row>
    <row r="663" spans="1:4" x14ac:dyDescent="0.25">
      <c r="A663" s="25">
        <v>661</v>
      </c>
      <c r="B663" s="24" t="s">
        <v>3191</v>
      </c>
      <c r="C663" s="24" t="s">
        <v>3192</v>
      </c>
      <c r="D663" s="24" t="s">
        <v>3193</v>
      </c>
    </row>
    <row r="664" spans="1:4" x14ac:dyDescent="0.25">
      <c r="A664" s="25">
        <v>662</v>
      </c>
      <c r="B664" s="24" t="s">
        <v>3195</v>
      </c>
      <c r="C664" s="24" t="s">
        <v>3196</v>
      </c>
      <c r="D664" s="24" t="s">
        <v>3197</v>
      </c>
    </row>
    <row r="665" spans="1:4" x14ac:dyDescent="0.25">
      <c r="A665" s="25">
        <v>663</v>
      </c>
      <c r="B665" s="24" t="s">
        <v>3199</v>
      </c>
      <c r="C665" s="24" t="s">
        <v>3200</v>
      </c>
      <c r="D665" s="24" t="s">
        <v>3201</v>
      </c>
    </row>
    <row r="666" spans="1:4" x14ac:dyDescent="0.25">
      <c r="A666" s="25">
        <v>664</v>
      </c>
      <c r="B666" s="24" t="s">
        <v>3203</v>
      </c>
      <c r="C666" s="24" t="s">
        <v>3204</v>
      </c>
      <c r="D666" s="24" t="s">
        <v>3205</v>
      </c>
    </row>
    <row r="667" spans="1:4" x14ac:dyDescent="0.25">
      <c r="A667" s="25">
        <v>665</v>
      </c>
      <c r="B667" s="24" t="s">
        <v>3207</v>
      </c>
      <c r="C667" s="24" t="s">
        <v>3208</v>
      </c>
      <c r="D667" s="24" t="s">
        <v>3209</v>
      </c>
    </row>
    <row r="668" spans="1:4" x14ac:dyDescent="0.25">
      <c r="A668" s="25">
        <v>666</v>
      </c>
      <c r="B668" s="24" t="s">
        <v>3211</v>
      </c>
      <c r="C668" s="24" t="s">
        <v>3212</v>
      </c>
      <c r="D668" s="24"/>
    </row>
    <row r="669" spans="1:4" x14ac:dyDescent="0.25">
      <c r="A669" s="25">
        <v>667</v>
      </c>
      <c r="B669" s="24" t="s">
        <v>3214</v>
      </c>
      <c r="C669" s="24" t="s">
        <v>3215</v>
      </c>
      <c r="D669" s="24"/>
    </row>
    <row r="670" spans="1:4" x14ac:dyDescent="0.25">
      <c r="A670" s="25">
        <v>668</v>
      </c>
      <c r="B670" s="24" t="s">
        <v>3217</v>
      </c>
      <c r="C670" s="24" t="s">
        <v>3218</v>
      </c>
      <c r="D670" s="24"/>
    </row>
    <row r="671" spans="1:4" x14ac:dyDescent="0.25">
      <c r="A671" s="25">
        <v>669</v>
      </c>
      <c r="B671" s="24" t="s">
        <v>3220</v>
      </c>
      <c r="C671" s="24" t="s">
        <v>3221</v>
      </c>
      <c r="D671" s="24"/>
    </row>
    <row r="672" spans="1:4" x14ac:dyDescent="0.25">
      <c r="A672" s="25">
        <v>670</v>
      </c>
      <c r="B672" s="24" t="s">
        <v>3223</v>
      </c>
      <c r="C672" s="24" t="s">
        <v>3224</v>
      </c>
      <c r="D672" s="24"/>
    </row>
    <row r="673" spans="1:4" x14ac:dyDescent="0.25">
      <c r="A673" s="25">
        <v>671</v>
      </c>
      <c r="B673" s="24" t="s">
        <v>3226</v>
      </c>
      <c r="C673" s="24" t="s">
        <v>3227</v>
      </c>
      <c r="D673" s="24"/>
    </row>
    <row r="674" spans="1:4" x14ac:dyDescent="0.25">
      <c r="A674" s="25">
        <v>672</v>
      </c>
      <c r="B674" s="24" t="s">
        <v>3229</v>
      </c>
      <c r="C674" s="24" t="s">
        <v>3230</v>
      </c>
      <c r="D674" s="24"/>
    </row>
    <row r="675" spans="1:4" x14ac:dyDescent="0.25">
      <c r="A675" s="25">
        <v>673</v>
      </c>
      <c r="B675" s="24" t="s">
        <v>3232</v>
      </c>
      <c r="C675" s="24" t="s">
        <v>3233</v>
      </c>
      <c r="D675" s="24"/>
    </row>
    <row r="676" spans="1:4" x14ac:dyDescent="0.25">
      <c r="A676" s="25">
        <v>674</v>
      </c>
      <c r="B676" s="24" t="s">
        <v>3235</v>
      </c>
      <c r="C676" s="24" t="s">
        <v>3236</v>
      </c>
      <c r="D676" s="24"/>
    </row>
    <row r="677" spans="1:4" x14ac:dyDescent="0.25">
      <c r="A677" s="25">
        <v>675</v>
      </c>
      <c r="B677" s="24" t="s">
        <v>3238</v>
      </c>
      <c r="C677" s="24" t="s">
        <v>3239</v>
      </c>
      <c r="D677" s="24"/>
    </row>
    <row r="678" spans="1:4" x14ac:dyDescent="0.25">
      <c r="A678" s="25">
        <v>676</v>
      </c>
      <c r="B678" s="24" t="s">
        <v>3241</v>
      </c>
      <c r="C678" s="24" t="s">
        <v>3242</v>
      </c>
      <c r="D678" s="24"/>
    </row>
    <row r="679" spans="1:4" x14ac:dyDescent="0.25">
      <c r="A679" s="25">
        <v>677</v>
      </c>
      <c r="B679" s="24" t="s">
        <v>3244</v>
      </c>
      <c r="C679" s="24" t="s">
        <v>3245</v>
      </c>
      <c r="D679" s="24" t="s">
        <v>3246</v>
      </c>
    </row>
    <row r="680" spans="1:4" x14ac:dyDescent="0.25">
      <c r="A680" s="25">
        <v>678</v>
      </c>
      <c r="B680" s="24" t="s">
        <v>3248</v>
      </c>
      <c r="C680" s="24" t="s">
        <v>3249</v>
      </c>
      <c r="D680" s="24"/>
    </row>
    <row r="681" spans="1:4" x14ac:dyDescent="0.25">
      <c r="A681" s="25">
        <v>679</v>
      </c>
      <c r="B681" s="24" t="s">
        <v>3251</v>
      </c>
      <c r="C681" s="24" t="s">
        <v>3252</v>
      </c>
      <c r="D681" s="24" t="s">
        <v>3253</v>
      </c>
    </row>
    <row r="682" spans="1:4" x14ac:dyDescent="0.25">
      <c r="A682" s="25">
        <v>680</v>
      </c>
      <c r="B682" s="24" t="s">
        <v>3255</v>
      </c>
      <c r="C682" s="24" t="s">
        <v>3256</v>
      </c>
      <c r="D682" s="24" t="s">
        <v>663</v>
      </c>
    </row>
    <row r="683" spans="1:4" x14ac:dyDescent="0.25">
      <c r="A683" s="25">
        <v>681</v>
      </c>
      <c r="B683" s="24" t="s">
        <v>3258</v>
      </c>
      <c r="C683" s="24" t="s">
        <v>3259</v>
      </c>
      <c r="D683" s="24" t="s">
        <v>576</v>
      </c>
    </row>
    <row r="684" spans="1:4" x14ac:dyDescent="0.25">
      <c r="A684" s="25">
        <v>682</v>
      </c>
      <c r="B684" s="24" t="s">
        <v>3261</v>
      </c>
      <c r="C684" s="24" t="s">
        <v>3262</v>
      </c>
      <c r="D684" s="24" t="s">
        <v>1224</v>
      </c>
    </row>
    <row r="685" spans="1:4" x14ac:dyDescent="0.25">
      <c r="A685" s="25">
        <v>683</v>
      </c>
      <c r="B685" s="24" t="s">
        <v>3264</v>
      </c>
      <c r="C685" s="24" t="s">
        <v>3265</v>
      </c>
      <c r="D685" s="24"/>
    </row>
    <row r="686" spans="1:4" x14ac:dyDescent="0.25">
      <c r="A686" s="25">
        <v>684</v>
      </c>
      <c r="B686" s="24" t="s">
        <v>3267</v>
      </c>
      <c r="C686" s="24" t="s">
        <v>3268</v>
      </c>
      <c r="D686" s="24" t="s">
        <v>3269</v>
      </c>
    </row>
    <row r="687" spans="1:4" x14ac:dyDescent="0.25">
      <c r="A687" s="25">
        <v>685</v>
      </c>
      <c r="B687" s="24" t="s">
        <v>3271</v>
      </c>
      <c r="C687" s="24" t="s">
        <v>3272</v>
      </c>
      <c r="D687" s="24" t="s">
        <v>3273</v>
      </c>
    </row>
    <row r="688" spans="1:4" x14ac:dyDescent="0.25">
      <c r="A688" s="25">
        <v>686</v>
      </c>
      <c r="B688" s="24" t="s">
        <v>3275</v>
      </c>
      <c r="C688" s="24" t="s">
        <v>3276</v>
      </c>
      <c r="D688" s="24" t="s">
        <v>3277</v>
      </c>
    </row>
    <row r="689" spans="1:4" x14ac:dyDescent="0.25">
      <c r="A689" s="25">
        <v>687</v>
      </c>
      <c r="B689" s="24" t="s">
        <v>3279</v>
      </c>
      <c r="C689" s="24" t="s">
        <v>3280</v>
      </c>
      <c r="D689" s="24" t="s">
        <v>3281</v>
      </c>
    </row>
    <row r="690" spans="1:4" x14ac:dyDescent="0.25">
      <c r="A690" s="25">
        <v>688</v>
      </c>
      <c r="B690" s="24" t="s">
        <v>3283</v>
      </c>
      <c r="C690" s="24" t="s">
        <v>3284</v>
      </c>
      <c r="D690" s="24" t="s">
        <v>3285</v>
      </c>
    </row>
    <row r="691" spans="1:4" x14ac:dyDescent="0.25">
      <c r="A691" s="25">
        <v>689</v>
      </c>
      <c r="B691" s="24" t="s">
        <v>3287</v>
      </c>
      <c r="C691" s="24" t="s">
        <v>3288</v>
      </c>
      <c r="D691" s="24" t="s">
        <v>3289</v>
      </c>
    </row>
    <row r="692" spans="1:4" x14ac:dyDescent="0.25">
      <c r="A692" s="25">
        <v>690</v>
      </c>
      <c r="B692" s="24" t="s">
        <v>3291</v>
      </c>
      <c r="C692" s="24" t="s">
        <v>3294</v>
      </c>
      <c r="D692" s="24" t="s">
        <v>3031</v>
      </c>
    </row>
    <row r="693" spans="1:4" x14ac:dyDescent="0.25">
      <c r="A693" s="25">
        <v>691</v>
      </c>
      <c r="B693" s="24" t="s">
        <v>3296</v>
      </c>
      <c r="C693" s="24" t="s">
        <v>3297</v>
      </c>
      <c r="D693" s="24" t="s">
        <v>1326</v>
      </c>
    </row>
    <row r="694" spans="1:4" x14ac:dyDescent="0.25">
      <c r="A694" s="25">
        <v>692</v>
      </c>
      <c r="B694" s="24" t="s">
        <v>3299</v>
      </c>
      <c r="C694" s="24" t="s">
        <v>3300</v>
      </c>
      <c r="D694" s="24" t="s">
        <v>3301</v>
      </c>
    </row>
    <row r="695" spans="1:4" x14ac:dyDescent="0.25">
      <c r="A695" s="25">
        <v>693</v>
      </c>
      <c r="B695" s="24" t="s">
        <v>3303</v>
      </c>
      <c r="C695" s="24" t="s">
        <v>3304</v>
      </c>
      <c r="D695" s="24" t="s">
        <v>3305</v>
      </c>
    </row>
    <row r="696" spans="1:4" x14ac:dyDescent="0.25">
      <c r="A696" s="25">
        <v>694</v>
      </c>
      <c r="B696" s="24" t="s">
        <v>3307</v>
      </c>
      <c r="C696" s="24" t="s">
        <v>3308</v>
      </c>
      <c r="D696" s="24" t="s">
        <v>3309</v>
      </c>
    </row>
    <row r="697" spans="1:4" x14ac:dyDescent="0.25">
      <c r="A697" s="25">
        <v>695</v>
      </c>
      <c r="B697" s="24" t="s">
        <v>3311</v>
      </c>
      <c r="C697" s="24" t="s">
        <v>3312</v>
      </c>
      <c r="D697" s="24" t="s">
        <v>3313</v>
      </c>
    </row>
    <row r="698" spans="1:4" x14ac:dyDescent="0.25">
      <c r="A698" s="25">
        <v>696</v>
      </c>
      <c r="B698" s="24" t="s">
        <v>3315</v>
      </c>
      <c r="C698" s="24" t="s">
        <v>3316</v>
      </c>
      <c r="D698" s="24"/>
    </row>
    <row r="699" spans="1:4" x14ac:dyDescent="0.25">
      <c r="A699" s="25">
        <v>697</v>
      </c>
      <c r="B699" s="24" t="s">
        <v>3318</v>
      </c>
      <c r="C699" s="24" t="s">
        <v>3319</v>
      </c>
      <c r="D699" s="24"/>
    </row>
    <row r="700" spans="1:4" x14ac:dyDescent="0.25">
      <c r="A700" s="25">
        <v>698</v>
      </c>
      <c r="B700" s="24" t="s">
        <v>3321</v>
      </c>
      <c r="C700" s="24" t="s">
        <v>3322</v>
      </c>
      <c r="D700" s="24"/>
    </row>
    <row r="701" spans="1:4" x14ac:dyDescent="0.25">
      <c r="A701" s="25">
        <v>699</v>
      </c>
      <c r="B701" s="24" t="s">
        <v>3324</v>
      </c>
      <c r="C701" s="24" t="s">
        <v>3325</v>
      </c>
      <c r="D701" s="24"/>
    </row>
    <row r="702" spans="1:4" x14ac:dyDescent="0.25">
      <c r="A702" s="25">
        <v>700</v>
      </c>
      <c r="B702" s="24" t="s">
        <v>3327</v>
      </c>
      <c r="C702" s="24" t="s">
        <v>3328</v>
      </c>
      <c r="D702" s="24"/>
    </row>
    <row r="703" spans="1:4" x14ac:dyDescent="0.25">
      <c r="A703" s="25">
        <v>701</v>
      </c>
      <c r="B703" s="24" t="s">
        <v>3330</v>
      </c>
      <c r="C703" s="24" t="s">
        <v>3331</v>
      </c>
      <c r="D703" s="24"/>
    </row>
    <row r="704" spans="1:4" x14ac:dyDescent="0.25">
      <c r="A704" s="25">
        <v>702</v>
      </c>
      <c r="B704" s="24" t="s">
        <v>3333</v>
      </c>
      <c r="C704" s="24" t="s">
        <v>3334</v>
      </c>
      <c r="D704" s="24"/>
    </row>
    <row r="705" spans="1:4" x14ac:dyDescent="0.25">
      <c r="A705" s="25">
        <v>703</v>
      </c>
      <c r="B705" s="24" t="s">
        <v>3336</v>
      </c>
      <c r="C705" s="24" t="s">
        <v>3337</v>
      </c>
      <c r="D705" s="24"/>
    </row>
    <row r="706" spans="1:4" x14ac:dyDescent="0.25">
      <c r="A706" s="25">
        <v>704</v>
      </c>
      <c r="B706" s="24" t="s">
        <v>3339</v>
      </c>
      <c r="C706" s="24" t="s">
        <v>3340</v>
      </c>
      <c r="D706" s="24"/>
    </row>
    <row r="707" spans="1:4" x14ac:dyDescent="0.25">
      <c r="A707" s="25">
        <v>705</v>
      </c>
      <c r="B707" s="24" t="s">
        <v>3342</v>
      </c>
      <c r="C707" s="24" t="s">
        <v>3343</v>
      </c>
      <c r="D707" s="24"/>
    </row>
    <row r="708" spans="1:4" x14ac:dyDescent="0.25">
      <c r="A708" s="25">
        <v>706</v>
      </c>
      <c r="B708" s="24" t="s">
        <v>3345</v>
      </c>
      <c r="C708" s="24" t="s">
        <v>3346</v>
      </c>
      <c r="D708" s="24"/>
    </row>
    <row r="709" spans="1:4" x14ac:dyDescent="0.25">
      <c r="A709" s="25">
        <v>707</v>
      </c>
      <c r="B709" s="24" t="s">
        <v>3348</v>
      </c>
      <c r="C709" s="24" t="s">
        <v>3349</v>
      </c>
      <c r="D709" s="24" t="s">
        <v>3350</v>
      </c>
    </row>
    <row r="710" spans="1:4" x14ac:dyDescent="0.25">
      <c r="A710" s="25">
        <v>708</v>
      </c>
      <c r="B710" s="24" t="s">
        <v>3352</v>
      </c>
      <c r="C710" s="24" t="s">
        <v>3353</v>
      </c>
      <c r="D710" s="24"/>
    </row>
    <row r="711" spans="1:4" x14ac:dyDescent="0.25">
      <c r="A711" s="25">
        <v>709</v>
      </c>
      <c r="B711" s="24" t="s">
        <v>3355</v>
      </c>
      <c r="C711" s="24" t="s">
        <v>3356</v>
      </c>
      <c r="D711" s="24" t="s">
        <v>3357</v>
      </c>
    </row>
    <row r="712" spans="1:4" x14ac:dyDescent="0.25">
      <c r="A712" s="25">
        <v>710</v>
      </c>
      <c r="B712" s="24" t="s">
        <v>3359</v>
      </c>
      <c r="C712" s="24" t="s">
        <v>3360</v>
      </c>
      <c r="D712" s="24" t="s">
        <v>252</v>
      </c>
    </row>
    <row r="713" spans="1:4" x14ac:dyDescent="0.25">
      <c r="A713" s="25">
        <v>711</v>
      </c>
      <c r="B713" s="24" t="s">
        <v>3362</v>
      </c>
      <c r="C713" s="24" t="s">
        <v>3363</v>
      </c>
      <c r="D713" s="24" t="s">
        <v>1387</v>
      </c>
    </row>
    <row r="714" spans="1:4" x14ac:dyDescent="0.25">
      <c r="A714" s="25">
        <v>712</v>
      </c>
      <c r="B714" s="24" t="s">
        <v>3365</v>
      </c>
      <c r="C714" s="24" t="s">
        <v>3366</v>
      </c>
      <c r="D714" s="24" t="s">
        <v>92</v>
      </c>
    </row>
    <row r="715" spans="1:4" x14ac:dyDescent="0.25">
      <c r="A715" s="25">
        <v>713</v>
      </c>
      <c r="B715" s="24" t="s">
        <v>3368</v>
      </c>
      <c r="C715" s="24" t="s">
        <v>3369</v>
      </c>
      <c r="D715" s="24"/>
    </row>
    <row r="716" spans="1:4" x14ac:dyDescent="0.25">
      <c r="A716" s="25">
        <v>714</v>
      </c>
      <c r="B716" s="24" t="s">
        <v>3371</v>
      </c>
      <c r="C716" s="24" t="s">
        <v>3372</v>
      </c>
      <c r="D716" s="24" t="s">
        <v>3373</v>
      </c>
    </row>
    <row r="717" spans="1:4" x14ac:dyDescent="0.25">
      <c r="A717" s="25">
        <v>715</v>
      </c>
      <c r="B717" s="24" t="s">
        <v>3375</v>
      </c>
      <c r="C717" s="24" t="s">
        <v>3376</v>
      </c>
      <c r="D717" s="24" t="s">
        <v>3377</v>
      </c>
    </row>
    <row r="718" spans="1:4" x14ac:dyDescent="0.25">
      <c r="A718" s="25">
        <v>716</v>
      </c>
      <c r="B718" s="24" t="s">
        <v>3379</v>
      </c>
      <c r="C718" s="24" t="s">
        <v>3380</v>
      </c>
      <c r="D718" s="24" t="s">
        <v>3381</v>
      </c>
    </row>
    <row r="719" spans="1:4" x14ac:dyDescent="0.25">
      <c r="A719" s="25">
        <v>717</v>
      </c>
      <c r="B719" s="24" t="s">
        <v>3383</v>
      </c>
      <c r="C719" s="24" t="s">
        <v>3384</v>
      </c>
      <c r="D719" s="24" t="s">
        <v>3385</v>
      </c>
    </row>
    <row r="720" spans="1:4" x14ac:dyDescent="0.25">
      <c r="A720" s="25">
        <v>718</v>
      </c>
      <c r="B720" s="24" t="s">
        <v>3387</v>
      </c>
      <c r="C720" s="24" t="s">
        <v>3388</v>
      </c>
      <c r="D720" s="24" t="s">
        <v>3389</v>
      </c>
    </row>
    <row r="721" spans="1:4" x14ac:dyDescent="0.25">
      <c r="A721" s="25">
        <v>719</v>
      </c>
      <c r="B721" s="24" t="s">
        <v>3391</v>
      </c>
      <c r="C721" s="24" t="s">
        <v>3392</v>
      </c>
      <c r="D721" s="24" t="s">
        <v>3393</v>
      </c>
    </row>
    <row r="722" spans="1:4" x14ac:dyDescent="0.25">
      <c r="A722" s="25">
        <v>720</v>
      </c>
      <c r="B722" s="24" t="s">
        <v>3395</v>
      </c>
      <c r="C722" s="24" t="s">
        <v>3396</v>
      </c>
      <c r="D722" s="24" t="s">
        <v>3397</v>
      </c>
    </row>
    <row r="723" spans="1:4" x14ac:dyDescent="0.25">
      <c r="A723" s="25">
        <v>721</v>
      </c>
      <c r="B723" s="24" t="s">
        <v>3399</v>
      </c>
      <c r="C723" s="24" t="s">
        <v>3400</v>
      </c>
      <c r="D723" s="24" t="s">
        <v>3401</v>
      </c>
    </row>
    <row r="724" spans="1:4" x14ac:dyDescent="0.25">
      <c r="A724" s="25">
        <v>722</v>
      </c>
      <c r="B724" s="24" t="s">
        <v>3403</v>
      </c>
      <c r="C724" s="24" t="s">
        <v>3404</v>
      </c>
      <c r="D724" s="24" t="s">
        <v>3405</v>
      </c>
    </row>
    <row r="725" spans="1:4" x14ac:dyDescent="0.25">
      <c r="A725" s="25">
        <v>723</v>
      </c>
      <c r="B725" s="24" t="s">
        <v>3407</v>
      </c>
      <c r="C725" s="24" t="s">
        <v>3408</v>
      </c>
      <c r="D725" s="24"/>
    </row>
    <row r="726" spans="1:4" x14ac:dyDescent="0.25">
      <c r="A726" s="25">
        <v>724</v>
      </c>
      <c r="B726" s="24" t="s">
        <v>3410</v>
      </c>
      <c r="C726" s="24" t="s">
        <v>3411</v>
      </c>
      <c r="D726" s="24" t="s">
        <v>3412</v>
      </c>
    </row>
    <row r="727" spans="1:4" x14ac:dyDescent="0.25">
      <c r="A727" s="25">
        <v>725</v>
      </c>
      <c r="B727" s="24" t="s">
        <v>3414</v>
      </c>
      <c r="C727" s="24" t="s">
        <v>3415</v>
      </c>
      <c r="D727" s="24" t="s">
        <v>3416</v>
      </c>
    </row>
    <row r="728" spans="1:4" x14ac:dyDescent="0.25">
      <c r="A728" s="25">
        <v>726</v>
      </c>
      <c r="B728" s="24" t="s">
        <v>3418</v>
      </c>
      <c r="C728" s="24" t="s">
        <v>3419</v>
      </c>
      <c r="D728" s="24" t="s">
        <v>3420</v>
      </c>
    </row>
    <row r="729" spans="1:4" x14ac:dyDescent="0.25">
      <c r="A729" s="25">
        <v>727</v>
      </c>
      <c r="B729" s="24" t="s">
        <v>3422</v>
      </c>
      <c r="C729" s="24" t="s">
        <v>3423</v>
      </c>
      <c r="D729" s="24" t="s">
        <v>3424</v>
      </c>
    </row>
    <row r="730" spans="1:4" x14ac:dyDescent="0.25">
      <c r="A730" s="25">
        <v>728</v>
      </c>
      <c r="B730" s="24" t="s">
        <v>3426</v>
      </c>
      <c r="C730" s="24" t="s">
        <v>3427</v>
      </c>
      <c r="D730" s="24" t="s">
        <v>3428</v>
      </c>
    </row>
    <row r="731" spans="1:4" x14ac:dyDescent="0.25">
      <c r="A731" s="25">
        <v>729</v>
      </c>
      <c r="B731" s="24" t="s">
        <v>3430</v>
      </c>
      <c r="C731" s="24" t="s">
        <v>3431</v>
      </c>
      <c r="D731" s="24" t="s">
        <v>3432</v>
      </c>
    </row>
    <row r="732" spans="1:4" x14ac:dyDescent="0.25">
      <c r="A732" s="25">
        <v>730</v>
      </c>
      <c r="B732" s="24" t="s">
        <v>3434</v>
      </c>
      <c r="C732" s="24" t="s">
        <v>3435</v>
      </c>
      <c r="D732" s="24" t="s">
        <v>3436</v>
      </c>
    </row>
    <row r="733" spans="1:4" x14ac:dyDescent="0.25">
      <c r="A733" s="25">
        <v>731</v>
      </c>
      <c r="B733" s="24" t="s">
        <v>3438</v>
      </c>
      <c r="C733" s="24" t="s">
        <v>3439</v>
      </c>
      <c r="D733" s="24" t="s">
        <v>3440</v>
      </c>
    </row>
    <row r="734" spans="1:4" x14ac:dyDescent="0.25">
      <c r="A734" s="25">
        <v>732</v>
      </c>
      <c r="B734" s="24" t="s">
        <v>3442</v>
      </c>
      <c r="C734" s="24" t="s">
        <v>3443</v>
      </c>
      <c r="D734" s="24" t="s">
        <v>3444</v>
      </c>
    </row>
    <row r="735" spans="1:4" x14ac:dyDescent="0.25">
      <c r="A735" s="25">
        <v>733</v>
      </c>
      <c r="B735" s="24" t="s">
        <v>3446</v>
      </c>
      <c r="C735" s="24" t="s">
        <v>3447</v>
      </c>
      <c r="D735" s="24" t="s">
        <v>3448</v>
      </c>
    </row>
    <row r="736" spans="1:4" x14ac:dyDescent="0.25">
      <c r="A736" s="25">
        <v>734</v>
      </c>
      <c r="B736" s="24" t="s">
        <v>3450</v>
      </c>
      <c r="C736" s="24" t="s">
        <v>3451</v>
      </c>
      <c r="D736" s="24" t="s">
        <v>3452</v>
      </c>
    </row>
    <row r="737" spans="1:4" x14ac:dyDescent="0.25">
      <c r="A737" s="25">
        <v>735</v>
      </c>
      <c r="B737" s="24" t="s">
        <v>3454</v>
      </c>
      <c r="C737" s="24" t="s">
        <v>3455</v>
      </c>
      <c r="D737" s="24" t="s">
        <v>3456</v>
      </c>
    </row>
    <row r="738" spans="1:4" x14ac:dyDescent="0.25">
      <c r="A738" s="25">
        <v>736</v>
      </c>
      <c r="B738" s="24" t="s">
        <v>3458</v>
      </c>
      <c r="C738" s="24" t="s">
        <v>3459</v>
      </c>
      <c r="D738" s="24" t="s">
        <v>3460</v>
      </c>
    </row>
    <row r="739" spans="1:4" x14ac:dyDescent="0.25">
      <c r="A739" s="25">
        <v>737</v>
      </c>
      <c r="B739" s="24" t="s">
        <v>3462</v>
      </c>
      <c r="C739" s="24" t="s">
        <v>3463</v>
      </c>
      <c r="D739" s="24" t="s">
        <v>3464</v>
      </c>
    </row>
    <row r="740" spans="1:4" x14ac:dyDescent="0.25">
      <c r="A740" s="25">
        <v>738</v>
      </c>
      <c r="B740" s="24" t="s">
        <v>3466</v>
      </c>
      <c r="C740" s="24" t="s">
        <v>3467</v>
      </c>
      <c r="D740" s="24" t="s">
        <v>3468</v>
      </c>
    </row>
    <row r="741" spans="1:4" x14ac:dyDescent="0.25">
      <c r="A741" s="25">
        <v>739</v>
      </c>
      <c r="B741" s="24" t="s">
        <v>3470</v>
      </c>
      <c r="C741" s="24" t="s">
        <v>3471</v>
      </c>
      <c r="D741" s="24" t="s">
        <v>3472</v>
      </c>
    </row>
    <row r="742" spans="1:4" x14ac:dyDescent="0.25">
      <c r="A742" s="25">
        <v>740</v>
      </c>
      <c r="B742" s="24" t="s">
        <v>3474</v>
      </c>
      <c r="C742" s="24" t="s">
        <v>3475</v>
      </c>
      <c r="D742" s="24" t="s">
        <v>3476</v>
      </c>
    </row>
    <row r="743" spans="1:4" x14ac:dyDescent="0.25">
      <c r="A743" s="25">
        <v>741</v>
      </c>
      <c r="B743" s="24" t="s">
        <v>3478</v>
      </c>
      <c r="C743" s="24" t="s">
        <v>3479</v>
      </c>
      <c r="D743" s="24" t="s">
        <v>3480</v>
      </c>
    </row>
    <row r="744" spans="1:4" x14ac:dyDescent="0.25">
      <c r="A744" s="25">
        <v>742</v>
      </c>
      <c r="B744" s="24" t="s">
        <v>3482</v>
      </c>
      <c r="C744" s="24" t="s">
        <v>3483</v>
      </c>
      <c r="D744" s="24" t="s">
        <v>3484</v>
      </c>
    </row>
    <row r="745" spans="1:4" x14ac:dyDescent="0.25">
      <c r="A745" s="25">
        <v>743</v>
      </c>
      <c r="B745" s="24" t="s">
        <v>3486</v>
      </c>
      <c r="C745" s="24" t="s">
        <v>3487</v>
      </c>
      <c r="D745" s="24" t="s">
        <v>3488</v>
      </c>
    </row>
    <row r="746" spans="1:4" x14ac:dyDescent="0.25">
      <c r="A746" s="25">
        <v>744</v>
      </c>
      <c r="B746" s="24" t="s">
        <v>3490</v>
      </c>
      <c r="C746" s="24" t="s">
        <v>3491</v>
      </c>
      <c r="D746" s="24" t="s">
        <v>3492</v>
      </c>
    </row>
    <row r="747" spans="1:4" x14ac:dyDescent="0.25">
      <c r="A747" s="25">
        <v>745</v>
      </c>
      <c r="B747" s="24" t="s">
        <v>3494</v>
      </c>
      <c r="C747" s="24" t="s">
        <v>3495</v>
      </c>
      <c r="D747" s="24" t="s">
        <v>3496</v>
      </c>
    </row>
    <row r="748" spans="1:4" x14ac:dyDescent="0.25">
      <c r="A748" s="25">
        <v>746</v>
      </c>
      <c r="B748" s="24" t="s">
        <v>3498</v>
      </c>
      <c r="C748" s="24" t="s">
        <v>3499</v>
      </c>
      <c r="D748" s="24" t="s">
        <v>3500</v>
      </c>
    </row>
    <row r="749" spans="1:4" x14ac:dyDescent="0.25">
      <c r="A749" s="25">
        <v>747</v>
      </c>
      <c r="B749" s="24" t="s">
        <v>3502</v>
      </c>
      <c r="C749" s="24" t="s">
        <v>3503</v>
      </c>
      <c r="D749" s="24"/>
    </row>
    <row r="750" spans="1:4" x14ac:dyDescent="0.25">
      <c r="A750" s="25">
        <v>748</v>
      </c>
      <c r="B750" s="24" t="s">
        <v>3505</v>
      </c>
      <c r="C750" s="24" t="s">
        <v>3506</v>
      </c>
      <c r="D750" s="24" t="s">
        <v>3507</v>
      </c>
    </row>
    <row r="751" spans="1:4" x14ac:dyDescent="0.25">
      <c r="A751" s="25">
        <v>749</v>
      </c>
      <c r="B751" s="24" t="s">
        <v>3509</v>
      </c>
      <c r="C751" s="24" t="s">
        <v>3510</v>
      </c>
      <c r="D751" s="24" t="s">
        <v>3511</v>
      </c>
    </row>
    <row r="752" spans="1:4" x14ac:dyDescent="0.25">
      <c r="A752" s="25">
        <v>750</v>
      </c>
      <c r="B752" s="24" t="s">
        <v>3513</v>
      </c>
      <c r="C752" s="24" t="s">
        <v>3514</v>
      </c>
      <c r="D752" s="24" t="s">
        <v>3515</v>
      </c>
    </row>
    <row r="753" spans="1:4" x14ac:dyDescent="0.25">
      <c r="A753" s="25">
        <v>751</v>
      </c>
      <c r="B753" s="24" t="s">
        <v>3517</v>
      </c>
      <c r="C753" s="24" t="s">
        <v>3518</v>
      </c>
      <c r="D753" s="24" t="s">
        <v>3519</v>
      </c>
    </row>
    <row r="754" spans="1:4" x14ac:dyDescent="0.25">
      <c r="A754" s="25">
        <v>752</v>
      </c>
      <c r="B754" s="24" t="s">
        <v>3521</v>
      </c>
      <c r="C754" s="24" t="s">
        <v>3522</v>
      </c>
      <c r="D754" s="24" t="s">
        <v>3523</v>
      </c>
    </row>
    <row r="755" spans="1:4" x14ac:dyDescent="0.25">
      <c r="A755" s="25">
        <v>753</v>
      </c>
      <c r="B755" s="24" t="s">
        <v>3525</v>
      </c>
      <c r="C755" s="24" t="s">
        <v>3526</v>
      </c>
      <c r="D755" s="24"/>
    </row>
    <row r="756" spans="1:4" x14ac:dyDescent="0.25">
      <c r="A756" s="25">
        <v>754</v>
      </c>
      <c r="B756" s="24" t="s">
        <v>3528</v>
      </c>
      <c r="C756" s="24" t="s">
        <v>3529</v>
      </c>
      <c r="D756" s="24" t="s">
        <v>3530</v>
      </c>
    </row>
    <row r="757" spans="1:4" x14ac:dyDescent="0.25">
      <c r="A757" s="25">
        <v>755</v>
      </c>
      <c r="B757" s="24" t="s">
        <v>3532</v>
      </c>
      <c r="C757" s="24" t="s">
        <v>3533</v>
      </c>
      <c r="D757" s="24" t="s">
        <v>3534</v>
      </c>
    </row>
    <row r="758" spans="1:4" x14ac:dyDescent="0.25">
      <c r="A758" s="25">
        <v>756</v>
      </c>
      <c r="B758" s="24" t="s">
        <v>3536</v>
      </c>
      <c r="C758" s="24" t="s">
        <v>3537</v>
      </c>
      <c r="D758" s="24" t="s">
        <v>3538</v>
      </c>
    </row>
    <row r="759" spans="1:4" x14ac:dyDescent="0.25">
      <c r="A759" s="25">
        <v>757</v>
      </c>
      <c r="B759" s="24" t="s">
        <v>3540</v>
      </c>
      <c r="C759" s="24" t="s">
        <v>3541</v>
      </c>
      <c r="D759" s="24" t="s">
        <v>3542</v>
      </c>
    </row>
    <row r="760" spans="1:4" x14ac:dyDescent="0.25">
      <c r="A760" s="25">
        <v>758</v>
      </c>
      <c r="B760" s="24" t="s">
        <v>3544</v>
      </c>
      <c r="C760" s="24" t="s">
        <v>3545</v>
      </c>
      <c r="D760" s="24" t="s">
        <v>3546</v>
      </c>
    </row>
    <row r="761" spans="1:4" x14ac:dyDescent="0.25">
      <c r="A761" s="25">
        <v>759</v>
      </c>
      <c r="B761" s="24" t="s">
        <v>3548</v>
      </c>
      <c r="C761" s="24" t="s">
        <v>3549</v>
      </c>
      <c r="D761" s="24" t="s">
        <v>3550</v>
      </c>
    </row>
    <row r="762" spans="1:4" x14ac:dyDescent="0.25">
      <c r="A762" s="25">
        <v>760</v>
      </c>
      <c r="B762" s="24" t="s">
        <v>3552</v>
      </c>
      <c r="C762" s="24" t="s">
        <v>3553</v>
      </c>
      <c r="D762" s="24" t="s">
        <v>3554</v>
      </c>
    </row>
    <row r="763" spans="1:4" x14ac:dyDescent="0.25">
      <c r="A763" s="25">
        <v>761</v>
      </c>
      <c r="B763" s="24" t="s">
        <v>3556</v>
      </c>
      <c r="C763" s="24" t="s">
        <v>3557</v>
      </c>
      <c r="D763" s="24" t="s">
        <v>3558</v>
      </c>
    </row>
    <row r="764" spans="1:4" x14ac:dyDescent="0.25">
      <c r="A764" s="25">
        <v>762</v>
      </c>
      <c r="B764" s="24" t="s">
        <v>3560</v>
      </c>
      <c r="C764" s="24" t="s">
        <v>3561</v>
      </c>
      <c r="D764" s="24" t="s">
        <v>3562</v>
      </c>
    </row>
    <row r="765" spans="1:4" x14ac:dyDescent="0.25">
      <c r="A765" s="25">
        <v>763</v>
      </c>
      <c r="B765" s="24" t="s">
        <v>3564</v>
      </c>
      <c r="C765" s="24" t="s">
        <v>3565</v>
      </c>
      <c r="D765" s="24" t="s">
        <v>3566</v>
      </c>
    </row>
    <row r="766" spans="1:4" x14ac:dyDescent="0.25">
      <c r="A766" s="25">
        <v>764</v>
      </c>
      <c r="B766" s="24" t="s">
        <v>3568</v>
      </c>
      <c r="C766" s="24" t="s">
        <v>3569</v>
      </c>
      <c r="D766" s="24" t="s">
        <v>3570</v>
      </c>
    </row>
    <row r="767" spans="1:4" x14ac:dyDescent="0.25">
      <c r="A767" s="25">
        <v>765</v>
      </c>
      <c r="B767" s="24" t="s">
        <v>3572</v>
      </c>
      <c r="C767" s="24" t="s">
        <v>3573</v>
      </c>
      <c r="D767" s="24" t="s">
        <v>3574</v>
      </c>
    </row>
    <row r="768" spans="1:4" x14ac:dyDescent="0.25">
      <c r="A768" s="25">
        <v>766</v>
      </c>
      <c r="B768" s="24" t="s">
        <v>3576</v>
      </c>
      <c r="C768" s="24" t="s">
        <v>3577</v>
      </c>
      <c r="D768" s="24" t="s">
        <v>3578</v>
      </c>
    </row>
    <row r="769" spans="1:4" x14ac:dyDescent="0.25">
      <c r="A769" s="25">
        <v>767</v>
      </c>
      <c r="B769" s="24" t="s">
        <v>3580</v>
      </c>
      <c r="C769" s="24" t="s">
        <v>3581</v>
      </c>
      <c r="D769" s="24" t="s">
        <v>3582</v>
      </c>
    </row>
    <row r="770" spans="1:4" x14ac:dyDescent="0.25">
      <c r="A770" s="25">
        <v>768</v>
      </c>
      <c r="B770" s="24" t="s">
        <v>3584</v>
      </c>
      <c r="C770" s="24" t="s">
        <v>3585</v>
      </c>
      <c r="D770" s="24" t="s">
        <v>3586</v>
      </c>
    </row>
    <row r="771" spans="1:4" x14ac:dyDescent="0.25">
      <c r="A771" s="25">
        <v>769</v>
      </c>
      <c r="B771" s="24" t="s">
        <v>3588</v>
      </c>
      <c r="C771" s="24" t="s">
        <v>3589</v>
      </c>
      <c r="D771" s="24" t="s">
        <v>3590</v>
      </c>
    </row>
    <row r="772" spans="1:4" x14ac:dyDescent="0.25">
      <c r="A772" s="25">
        <v>770</v>
      </c>
      <c r="B772" s="24" t="s">
        <v>3592</v>
      </c>
      <c r="C772" s="24" t="s">
        <v>3593</v>
      </c>
      <c r="D772" s="24" t="s">
        <v>3594</v>
      </c>
    </row>
    <row r="773" spans="1:4" x14ac:dyDescent="0.25">
      <c r="A773" s="25">
        <v>771</v>
      </c>
      <c r="B773" s="24" t="s">
        <v>3596</v>
      </c>
      <c r="C773" s="24" t="s">
        <v>3597</v>
      </c>
      <c r="D773" s="24" t="s">
        <v>3598</v>
      </c>
    </row>
    <row r="774" spans="1:4" x14ac:dyDescent="0.25">
      <c r="A774" s="25">
        <v>772</v>
      </c>
      <c r="B774" s="24" t="s">
        <v>3600</v>
      </c>
      <c r="C774" s="24" t="s">
        <v>3601</v>
      </c>
      <c r="D774" s="24" t="s">
        <v>3602</v>
      </c>
    </row>
    <row r="775" spans="1:4" x14ac:dyDescent="0.25">
      <c r="A775" s="25">
        <v>773</v>
      </c>
      <c r="B775" s="24" t="s">
        <v>3604</v>
      </c>
      <c r="C775" s="24" t="s">
        <v>3605</v>
      </c>
      <c r="D775" s="24" t="s">
        <v>3606</v>
      </c>
    </row>
    <row r="776" spans="1:4" x14ac:dyDescent="0.25">
      <c r="A776" s="25">
        <v>774</v>
      </c>
      <c r="B776" s="24" t="s">
        <v>3608</v>
      </c>
      <c r="C776" s="24" t="s">
        <v>3609</v>
      </c>
      <c r="D776" s="24" t="s">
        <v>3610</v>
      </c>
    </row>
    <row r="777" spans="1:4" x14ac:dyDescent="0.25">
      <c r="A777" s="25">
        <v>775</v>
      </c>
      <c r="B777" s="24" t="s">
        <v>3612</v>
      </c>
      <c r="C777" s="24" t="s">
        <v>3613</v>
      </c>
      <c r="D777" s="24" t="s">
        <v>3614</v>
      </c>
    </row>
    <row r="778" spans="1:4" x14ac:dyDescent="0.25">
      <c r="A778" s="25">
        <v>776</v>
      </c>
      <c r="B778" s="24" t="s">
        <v>3616</v>
      </c>
      <c r="C778" s="24" t="s">
        <v>3617</v>
      </c>
      <c r="D778" s="24" t="s">
        <v>3618</v>
      </c>
    </row>
    <row r="779" spans="1:4" x14ac:dyDescent="0.25">
      <c r="A779" s="25">
        <v>777</v>
      </c>
      <c r="B779" s="24" t="s">
        <v>3620</v>
      </c>
      <c r="C779" s="24" t="s">
        <v>3621</v>
      </c>
      <c r="D779" s="24"/>
    </row>
    <row r="780" spans="1:4" x14ac:dyDescent="0.25">
      <c r="A780" s="25">
        <v>778</v>
      </c>
      <c r="B780" s="24" t="s">
        <v>3623</v>
      </c>
      <c r="C780" s="24" t="s">
        <v>3624</v>
      </c>
      <c r="D780" s="24" t="s">
        <v>3625</v>
      </c>
    </row>
    <row r="781" spans="1:4" x14ac:dyDescent="0.25">
      <c r="A781" s="25">
        <v>779</v>
      </c>
      <c r="B781" s="24" t="s">
        <v>3627</v>
      </c>
      <c r="C781" s="24" t="s">
        <v>3628</v>
      </c>
      <c r="D781" s="24" t="s">
        <v>3629</v>
      </c>
    </row>
    <row r="782" spans="1:4" x14ac:dyDescent="0.25">
      <c r="A782" s="25">
        <v>780</v>
      </c>
      <c r="B782" s="24" t="s">
        <v>3631</v>
      </c>
      <c r="C782" s="24" t="s">
        <v>3632</v>
      </c>
      <c r="D782" s="24" t="s">
        <v>3633</v>
      </c>
    </row>
    <row r="783" spans="1:4" x14ac:dyDescent="0.25">
      <c r="A783" s="25">
        <v>781</v>
      </c>
      <c r="B783" s="24" t="s">
        <v>3635</v>
      </c>
      <c r="C783" s="24" t="s">
        <v>3636</v>
      </c>
      <c r="D783" s="24" t="s">
        <v>3637</v>
      </c>
    </row>
    <row r="784" spans="1:4" x14ac:dyDescent="0.25">
      <c r="A784" s="25">
        <v>782</v>
      </c>
      <c r="B784" s="24" t="s">
        <v>3639</v>
      </c>
      <c r="C784" s="24" t="s">
        <v>3640</v>
      </c>
      <c r="D784" s="24"/>
    </row>
    <row r="785" spans="1:4" x14ac:dyDescent="0.25">
      <c r="A785" s="25">
        <v>783</v>
      </c>
      <c r="B785" s="24" t="s">
        <v>3642</v>
      </c>
      <c r="C785" s="24" t="s">
        <v>3643</v>
      </c>
      <c r="D785" s="24" t="s">
        <v>3644</v>
      </c>
    </row>
    <row r="786" spans="1:4" x14ac:dyDescent="0.25">
      <c r="A786" s="25">
        <v>784</v>
      </c>
      <c r="B786" s="24" t="s">
        <v>3646</v>
      </c>
      <c r="C786" s="24" t="s">
        <v>3647</v>
      </c>
      <c r="D786" s="24" t="s">
        <v>3648</v>
      </c>
    </row>
    <row r="787" spans="1:4" x14ac:dyDescent="0.25">
      <c r="A787" s="25">
        <v>785</v>
      </c>
      <c r="B787" s="24" t="s">
        <v>3650</v>
      </c>
      <c r="C787" s="24" t="s">
        <v>3651</v>
      </c>
      <c r="D787" s="24" t="s">
        <v>3652</v>
      </c>
    </row>
    <row r="788" spans="1:4" x14ac:dyDescent="0.25">
      <c r="A788" s="25">
        <v>786</v>
      </c>
      <c r="B788" s="24" t="s">
        <v>3654</v>
      </c>
      <c r="C788" s="24" t="s">
        <v>3657</v>
      </c>
      <c r="D788" s="24" t="s">
        <v>3658</v>
      </c>
    </row>
    <row r="789" spans="1:4" x14ac:dyDescent="0.25">
      <c r="A789" s="25">
        <v>787</v>
      </c>
      <c r="B789" s="24" t="s">
        <v>3660</v>
      </c>
      <c r="C789" s="24" t="s">
        <v>3661</v>
      </c>
      <c r="D789" s="24"/>
    </row>
    <row r="790" spans="1:4" x14ac:dyDescent="0.25">
      <c r="A790" s="25">
        <v>788</v>
      </c>
      <c r="B790" s="24" t="s">
        <v>3663</v>
      </c>
      <c r="C790" s="24" t="s">
        <v>3664</v>
      </c>
      <c r="D790" s="24" t="s">
        <v>3665</v>
      </c>
    </row>
    <row r="791" spans="1:4" x14ac:dyDescent="0.25">
      <c r="A791" s="25">
        <v>789</v>
      </c>
      <c r="B791" s="24" t="s">
        <v>3667</v>
      </c>
      <c r="C791" s="24" t="s">
        <v>3668</v>
      </c>
      <c r="D791" s="24" t="s">
        <v>3669</v>
      </c>
    </row>
    <row r="792" spans="1:4" x14ac:dyDescent="0.25">
      <c r="A792" s="25">
        <v>790</v>
      </c>
      <c r="B792" s="24" t="s">
        <v>3671</v>
      </c>
      <c r="C792" s="24" t="s">
        <v>3672</v>
      </c>
      <c r="D792" s="24" t="s">
        <v>3673</v>
      </c>
    </row>
    <row r="793" spans="1:4" x14ac:dyDescent="0.25">
      <c r="A793" s="25">
        <v>791</v>
      </c>
      <c r="B793" s="24" t="s">
        <v>3675</v>
      </c>
      <c r="C793" s="24" t="s">
        <v>3676</v>
      </c>
      <c r="D793" s="24"/>
    </row>
    <row r="794" spans="1:4" x14ac:dyDescent="0.25">
      <c r="A794" s="25">
        <v>792</v>
      </c>
      <c r="B794" s="24" t="s">
        <v>3678</v>
      </c>
      <c r="C794" s="24" t="s">
        <v>3679</v>
      </c>
      <c r="D794" s="24"/>
    </row>
    <row r="795" spans="1:4" x14ac:dyDescent="0.25">
      <c r="A795" s="25">
        <v>793</v>
      </c>
      <c r="B795" s="24" t="s">
        <v>3681</v>
      </c>
      <c r="C795" s="24" t="s">
        <v>3682</v>
      </c>
      <c r="D795" s="24" t="s">
        <v>3683</v>
      </c>
    </row>
    <row r="796" spans="1:4" x14ac:dyDescent="0.25">
      <c r="A796" s="25">
        <v>794</v>
      </c>
      <c r="B796" s="24" t="s">
        <v>3685</v>
      </c>
      <c r="C796" s="24" t="s">
        <v>3686</v>
      </c>
      <c r="D796" s="24"/>
    </row>
    <row r="797" spans="1:4" x14ac:dyDescent="0.25">
      <c r="A797" s="25">
        <v>795</v>
      </c>
      <c r="B797" s="24" t="s">
        <v>3688</v>
      </c>
      <c r="C797" s="24" t="s">
        <v>3689</v>
      </c>
      <c r="D797" s="24" t="s">
        <v>3690</v>
      </c>
    </row>
    <row r="798" spans="1:4" x14ac:dyDescent="0.25">
      <c r="A798" s="25">
        <v>796</v>
      </c>
      <c r="B798" s="24" t="s">
        <v>3692</v>
      </c>
      <c r="C798" s="24" t="s">
        <v>3693</v>
      </c>
      <c r="D798" s="24" t="s">
        <v>3694</v>
      </c>
    </row>
    <row r="799" spans="1:4" x14ac:dyDescent="0.25">
      <c r="A799" s="25">
        <v>797</v>
      </c>
      <c r="B799" s="24" t="s">
        <v>3696</v>
      </c>
      <c r="C799" s="24" t="s">
        <v>3697</v>
      </c>
      <c r="D799" s="24"/>
    </row>
    <row r="800" spans="1:4" x14ac:dyDescent="0.25">
      <c r="A800" s="25">
        <v>798</v>
      </c>
      <c r="B800" s="24" t="s">
        <v>3699</v>
      </c>
      <c r="C800" s="24" t="s">
        <v>3700</v>
      </c>
      <c r="D800" s="24" t="s">
        <v>417</v>
      </c>
    </row>
    <row r="801" spans="1:4" x14ac:dyDescent="0.25">
      <c r="A801" s="25">
        <v>799</v>
      </c>
      <c r="B801" s="24" t="s">
        <v>3702</v>
      </c>
      <c r="C801" s="24" t="s">
        <v>3703</v>
      </c>
      <c r="D801" s="24"/>
    </row>
    <row r="802" spans="1:4" x14ac:dyDescent="0.25">
      <c r="A802" s="25">
        <v>800</v>
      </c>
      <c r="B802" s="24" t="s">
        <v>3705</v>
      </c>
      <c r="C802" s="24" t="s">
        <v>3706</v>
      </c>
      <c r="D802" s="24" t="s">
        <v>3707</v>
      </c>
    </row>
    <row r="803" spans="1:4" x14ac:dyDescent="0.25">
      <c r="A803" s="25">
        <v>801</v>
      </c>
      <c r="B803" s="24" t="s">
        <v>3709</v>
      </c>
      <c r="C803" s="24" t="s">
        <v>3710</v>
      </c>
      <c r="D803" s="24" t="s">
        <v>3711</v>
      </c>
    </row>
    <row r="804" spans="1:4" x14ac:dyDescent="0.25">
      <c r="A804" s="25">
        <v>802</v>
      </c>
      <c r="B804" s="24" t="s">
        <v>3713</v>
      </c>
      <c r="C804" s="24" t="s">
        <v>3714</v>
      </c>
      <c r="D804" s="24" t="s">
        <v>3715</v>
      </c>
    </row>
    <row r="805" spans="1:4" x14ac:dyDescent="0.25">
      <c r="A805" s="25">
        <v>803</v>
      </c>
      <c r="B805" s="24" t="s">
        <v>3717</v>
      </c>
      <c r="C805" s="24" t="s">
        <v>3718</v>
      </c>
      <c r="D805" s="24" t="s">
        <v>3719</v>
      </c>
    </row>
    <row r="806" spans="1:4" x14ac:dyDescent="0.25">
      <c r="A806" s="25">
        <v>804</v>
      </c>
      <c r="B806" s="24" t="s">
        <v>3721</v>
      </c>
      <c r="C806" s="24" t="s">
        <v>3722</v>
      </c>
      <c r="D806" s="24"/>
    </row>
    <row r="807" spans="1:4" x14ac:dyDescent="0.25">
      <c r="A807" s="25">
        <v>805</v>
      </c>
      <c r="B807" s="24" t="s">
        <v>3724</v>
      </c>
      <c r="C807" s="24" t="s">
        <v>3725</v>
      </c>
      <c r="D807" s="24" t="s">
        <v>3726</v>
      </c>
    </row>
    <row r="808" spans="1:4" x14ac:dyDescent="0.25">
      <c r="A808" s="25">
        <v>806</v>
      </c>
      <c r="B808" s="24" t="s">
        <v>3728</v>
      </c>
      <c r="C808" s="24" t="s">
        <v>3729</v>
      </c>
      <c r="D808" s="24" t="s">
        <v>3730</v>
      </c>
    </row>
    <row r="809" spans="1:4" x14ac:dyDescent="0.25">
      <c r="A809" s="25">
        <v>807</v>
      </c>
      <c r="B809" s="24" t="s">
        <v>3732</v>
      </c>
      <c r="C809" s="24" t="s">
        <v>3733</v>
      </c>
      <c r="D809" s="24"/>
    </row>
    <row r="810" spans="1:4" x14ac:dyDescent="0.25">
      <c r="A810" s="25">
        <v>808</v>
      </c>
      <c r="B810" s="24" t="s">
        <v>3735</v>
      </c>
      <c r="C810" s="24" t="s">
        <v>3736</v>
      </c>
      <c r="D810" s="24"/>
    </row>
    <row r="811" spans="1:4" x14ac:dyDescent="0.25">
      <c r="A811" s="25">
        <v>809</v>
      </c>
      <c r="B811" s="24" t="s">
        <v>3738</v>
      </c>
      <c r="C811" s="24" t="s">
        <v>3739</v>
      </c>
      <c r="D811" s="24" t="s">
        <v>3740</v>
      </c>
    </row>
    <row r="812" spans="1:4" x14ac:dyDescent="0.25">
      <c r="A812" s="25">
        <v>810</v>
      </c>
      <c r="B812" s="24" t="s">
        <v>3742</v>
      </c>
      <c r="C812" s="24" t="s">
        <v>3743</v>
      </c>
      <c r="D812" s="24" t="s">
        <v>3744</v>
      </c>
    </row>
    <row r="813" spans="1:4" x14ac:dyDescent="0.25">
      <c r="A813" s="25">
        <v>811</v>
      </c>
      <c r="B813" s="24" t="s">
        <v>3746</v>
      </c>
      <c r="C813" s="24" t="s">
        <v>3747</v>
      </c>
      <c r="D813" s="24" t="s">
        <v>3748</v>
      </c>
    </row>
    <row r="814" spans="1:4" x14ac:dyDescent="0.25">
      <c r="A814" s="25">
        <v>812</v>
      </c>
      <c r="B814" s="24" t="s">
        <v>3750</v>
      </c>
      <c r="C814" s="24" t="s">
        <v>3751</v>
      </c>
      <c r="D814" s="24"/>
    </row>
    <row r="815" spans="1:4" x14ac:dyDescent="0.25">
      <c r="A815" s="25">
        <v>813</v>
      </c>
      <c r="B815" s="24" t="s">
        <v>3753</v>
      </c>
      <c r="C815" s="24" t="s">
        <v>3754</v>
      </c>
      <c r="D815" s="24" t="s">
        <v>3755</v>
      </c>
    </row>
    <row r="816" spans="1:4" x14ac:dyDescent="0.25">
      <c r="A816" s="25">
        <v>814</v>
      </c>
      <c r="B816" s="24" t="s">
        <v>3757</v>
      </c>
      <c r="C816" s="24" t="s">
        <v>3758</v>
      </c>
      <c r="D816" s="24" t="s">
        <v>3759</v>
      </c>
    </row>
    <row r="817" spans="1:4" x14ac:dyDescent="0.25">
      <c r="A817" s="25">
        <v>815</v>
      </c>
      <c r="B817" s="24" t="s">
        <v>3761</v>
      </c>
      <c r="C817" s="24" t="s">
        <v>3762</v>
      </c>
      <c r="D817" s="24" t="s">
        <v>3763</v>
      </c>
    </row>
    <row r="818" spans="1:4" x14ac:dyDescent="0.25">
      <c r="A818" s="25">
        <v>816</v>
      </c>
      <c r="B818" s="24" t="s">
        <v>3765</v>
      </c>
      <c r="C818" s="24" t="s">
        <v>3768</v>
      </c>
      <c r="D818" s="24" t="s">
        <v>3769</v>
      </c>
    </row>
    <row r="819" spans="1:4" x14ac:dyDescent="0.25">
      <c r="A819" s="25">
        <v>817</v>
      </c>
      <c r="B819" s="24" t="s">
        <v>3771</v>
      </c>
      <c r="C819" s="24" t="s">
        <v>3772</v>
      </c>
      <c r="D819" s="24"/>
    </row>
    <row r="820" spans="1:4" x14ac:dyDescent="0.25">
      <c r="A820" s="25">
        <v>818</v>
      </c>
      <c r="B820" s="24" t="s">
        <v>3774</v>
      </c>
      <c r="C820" s="24" t="s">
        <v>3775</v>
      </c>
      <c r="D820" s="24" t="s">
        <v>3098</v>
      </c>
    </row>
    <row r="821" spans="1:4" x14ac:dyDescent="0.25">
      <c r="A821" s="25">
        <v>819</v>
      </c>
      <c r="B821" s="24" t="s">
        <v>3777</v>
      </c>
      <c r="C821" s="24" t="s">
        <v>3778</v>
      </c>
      <c r="D821" s="24" t="s">
        <v>3779</v>
      </c>
    </row>
    <row r="822" spans="1:4" x14ac:dyDescent="0.25">
      <c r="A822" s="25">
        <v>820</v>
      </c>
      <c r="B822" s="24" t="s">
        <v>3781</v>
      </c>
      <c r="C822" s="24" t="s">
        <v>3782</v>
      </c>
      <c r="D822" s="24" t="s">
        <v>3783</v>
      </c>
    </row>
    <row r="823" spans="1:4" x14ac:dyDescent="0.25">
      <c r="A823" s="25">
        <v>821</v>
      </c>
      <c r="B823" s="24" t="s">
        <v>3785</v>
      </c>
      <c r="C823" s="24" t="s">
        <v>3786</v>
      </c>
      <c r="D823" s="24"/>
    </row>
    <row r="824" spans="1:4" x14ac:dyDescent="0.25">
      <c r="A824" s="25">
        <v>822</v>
      </c>
      <c r="B824" s="24" t="s">
        <v>3788</v>
      </c>
      <c r="C824" s="24" t="s">
        <v>3789</v>
      </c>
      <c r="D824" s="24"/>
    </row>
    <row r="825" spans="1:4" x14ac:dyDescent="0.25">
      <c r="A825" s="25">
        <v>823</v>
      </c>
      <c r="B825" s="24" t="s">
        <v>3791</v>
      </c>
      <c r="C825" s="24" t="s">
        <v>3792</v>
      </c>
      <c r="D825" s="24" t="s">
        <v>3793</v>
      </c>
    </row>
    <row r="826" spans="1:4" x14ac:dyDescent="0.25">
      <c r="A826" s="25">
        <v>824</v>
      </c>
      <c r="B826" s="24" t="s">
        <v>3795</v>
      </c>
      <c r="C826" s="24" t="s">
        <v>3796</v>
      </c>
      <c r="D826" s="24"/>
    </row>
    <row r="827" spans="1:4" x14ac:dyDescent="0.25">
      <c r="A827" s="25">
        <v>825</v>
      </c>
      <c r="B827" s="24" t="s">
        <v>3798</v>
      </c>
      <c r="C827" s="24" t="s">
        <v>3799</v>
      </c>
      <c r="D827" s="24" t="s">
        <v>257</v>
      </c>
    </row>
    <row r="828" spans="1:4" x14ac:dyDescent="0.25">
      <c r="A828" s="25">
        <v>826</v>
      </c>
      <c r="B828" s="24" t="s">
        <v>3801</v>
      </c>
      <c r="C828" s="24" t="s">
        <v>3802</v>
      </c>
      <c r="D828" s="24" t="s">
        <v>3803</v>
      </c>
    </row>
    <row r="829" spans="1:4" x14ac:dyDescent="0.25">
      <c r="A829" s="25">
        <v>827</v>
      </c>
      <c r="B829" s="24" t="s">
        <v>3805</v>
      </c>
      <c r="C829" s="24" t="s">
        <v>3806</v>
      </c>
      <c r="D829" s="24"/>
    </row>
    <row r="830" spans="1:4" x14ac:dyDescent="0.25">
      <c r="A830" s="25">
        <v>828</v>
      </c>
      <c r="B830" s="24" t="s">
        <v>3808</v>
      </c>
      <c r="C830" s="24" t="s">
        <v>3809</v>
      </c>
      <c r="D830" s="24" t="s">
        <v>3810</v>
      </c>
    </row>
    <row r="831" spans="1:4" x14ac:dyDescent="0.25">
      <c r="A831" s="25">
        <v>829</v>
      </c>
      <c r="B831" s="24" t="s">
        <v>3812</v>
      </c>
      <c r="C831" s="24" t="s">
        <v>3813</v>
      </c>
      <c r="D831" s="24"/>
    </row>
    <row r="832" spans="1:4" x14ac:dyDescent="0.25">
      <c r="A832" s="25">
        <v>830</v>
      </c>
      <c r="B832" s="24" t="s">
        <v>3815</v>
      </c>
      <c r="C832" s="24" t="s">
        <v>3816</v>
      </c>
      <c r="D832" s="24" t="s">
        <v>1178</v>
      </c>
    </row>
    <row r="833" spans="1:4" x14ac:dyDescent="0.25">
      <c r="A833" s="25">
        <v>831</v>
      </c>
      <c r="B833" s="24" t="s">
        <v>3818</v>
      </c>
      <c r="C833" s="24" t="s">
        <v>3819</v>
      </c>
      <c r="D833" s="24" t="s">
        <v>831</v>
      </c>
    </row>
    <row r="834" spans="1:4" x14ac:dyDescent="0.25">
      <c r="A834" s="25">
        <v>832</v>
      </c>
      <c r="B834" s="24" t="s">
        <v>3821</v>
      </c>
      <c r="C834" s="24" t="s">
        <v>3822</v>
      </c>
      <c r="D834" s="24" t="s">
        <v>3823</v>
      </c>
    </row>
    <row r="835" spans="1:4" x14ac:dyDescent="0.25">
      <c r="A835" s="25">
        <v>833</v>
      </c>
      <c r="B835" s="24" t="s">
        <v>3825</v>
      </c>
      <c r="C835" s="24" t="s">
        <v>3826</v>
      </c>
      <c r="D835" s="24" t="s">
        <v>3827</v>
      </c>
    </row>
    <row r="836" spans="1:4" x14ac:dyDescent="0.25">
      <c r="A836" s="25">
        <v>834</v>
      </c>
      <c r="B836" s="24" t="s">
        <v>3829</v>
      </c>
      <c r="C836" s="24" t="s">
        <v>3830</v>
      </c>
      <c r="D836" s="24"/>
    </row>
    <row r="837" spans="1:4" x14ac:dyDescent="0.25">
      <c r="A837" s="25">
        <v>835</v>
      </c>
      <c r="B837" s="24" t="s">
        <v>3832</v>
      </c>
      <c r="C837" s="24" t="s">
        <v>3833</v>
      </c>
      <c r="D837" s="24" t="s">
        <v>3834</v>
      </c>
    </row>
    <row r="838" spans="1:4" x14ac:dyDescent="0.25">
      <c r="A838" s="25">
        <v>836</v>
      </c>
      <c r="B838" s="24" t="s">
        <v>3836</v>
      </c>
      <c r="C838" s="24" t="s">
        <v>3837</v>
      </c>
      <c r="D838" s="24" t="s">
        <v>3838</v>
      </c>
    </row>
    <row r="839" spans="1:4" x14ac:dyDescent="0.25">
      <c r="A839" s="25">
        <v>837</v>
      </c>
      <c r="B839" s="24" t="s">
        <v>3840</v>
      </c>
      <c r="C839" s="24" t="s">
        <v>3841</v>
      </c>
      <c r="D839" s="24"/>
    </row>
    <row r="840" spans="1:4" x14ac:dyDescent="0.25">
      <c r="A840" s="25">
        <v>838</v>
      </c>
      <c r="B840" s="24" t="s">
        <v>3843</v>
      </c>
      <c r="C840" s="24" t="s">
        <v>3844</v>
      </c>
      <c r="D840" s="24"/>
    </row>
    <row r="841" spans="1:4" x14ac:dyDescent="0.25">
      <c r="A841" s="25">
        <v>839</v>
      </c>
      <c r="B841" s="24" t="s">
        <v>3846</v>
      </c>
      <c r="C841" s="24" t="s">
        <v>3847</v>
      </c>
      <c r="D841" s="24" t="s">
        <v>3848</v>
      </c>
    </row>
    <row r="842" spans="1:4" x14ac:dyDescent="0.25">
      <c r="A842" s="25">
        <v>840</v>
      </c>
      <c r="B842" s="24" t="s">
        <v>3850</v>
      </c>
      <c r="C842" s="24" t="s">
        <v>3853</v>
      </c>
      <c r="D842" s="24"/>
    </row>
    <row r="843" spans="1:4" x14ac:dyDescent="0.25">
      <c r="A843" s="25">
        <v>841</v>
      </c>
      <c r="B843" s="24" t="s">
        <v>3855</v>
      </c>
      <c r="C843" s="24" t="s">
        <v>3857</v>
      </c>
      <c r="D843" s="24"/>
    </row>
    <row r="844" spans="1:4" x14ac:dyDescent="0.25">
      <c r="A844" s="25">
        <v>842</v>
      </c>
      <c r="B844" s="24" t="s">
        <v>3859</v>
      </c>
      <c r="C844" s="24" t="s">
        <v>3861</v>
      </c>
      <c r="D844" s="24"/>
    </row>
    <row r="845" spans="1:4" x14ac:dyDescent="0.25">
      <c r="A845" s="25">
        <v>843</v>
      </c>
      <c r="B845" s="24" t="s">
        <v>3863</v>
      </c>
      <c r="C845" s="24" t="s">
        <v>3865</v>
      </c>
      <c r="D845" s="24" t="s">
        <v>3866</v>
      </c>
    </row>
    <row r="846" spans="1:4" x14ac:dyDescent="0.25">
      <c r="A846" s="25">
        <v>844</v>
      </c>
      <c r="B846" s="24" t="s">
        <v>3868</v>
      </c>
      <c r="C846" s="24" t="s">
        <v>3871</v>
      </c>
      <c r="D846" s="24"/>
    </row>
    <row r="847" spans="1:4" x14ac:dyDescent="0.25">
      <c r="A847" s="25">
        <v>845</v>
      </c>
      <c r="B847" s="24" t="s">
        <v>3873</v>
      </c>
      <c r="C847" s="24" t="s">
        <v>3876</v>
      </c>
      <c r="D847" s="24" t="s">
        <v>3877</v>
      </c>
    </row>
    <row r="848" spans="1:4" x14ac:dyDescent="0.25">
      <c r="A848" s="25">
        <v>846</v>
      </c>
      <c r="B848" s="24" t="s">
        <v>3879</v>
      </c>
      <c r="C848" s="24" t="s">
        <v>3881</v>
      </c>
      <c r="D848" s="24"/>
    </row>
    <row r="849" spans="1:4" x14ac:dyDescent="0.25">
      <c r="A849" s="25">
        <v>847</v>
      </c>
      <c r="B849" s="24" t="s">
        <v>3883</v>
      </c>
      <c r="C849" s="24" t="s">
        <v>3885</v>
      </c>
      <c r="D849" s="24" t="s">
        <v>3886</v>
      </c>
    </row>
    <row r="850" spans="1:4" x14ac:dyDescent="0.25">
      <c r="A850" s="25">
        <v>848</v>
      </c>
      <c r="B850" s="24" t="s">
        <v>3888</v>
      </c>
      <c r="C850" s="24" t="s">
        <v>3891</v>
      </c>
      <c r="D850" s="24"/>
    </row>
    <row r="851" spans="1:4" x14ac:dyDescent="0.25">
      <c r="A851" s="25">
        <v>849</v>
      </c>
      <c r="B851" s="24" t="s">
        <v>3893</v>
      </c>
      <c r="C851" s="24" t="s">
        <v>3896</v>
      </c>
      <c r="D851" s="24" t="s">
        <v>3897</v>
      </c>
    </row>
    <row r="852" spans="1:4" x14ac:dyDescent="0.25">
      <c r="A852" s="25">
        <v>850</v>
      </c>
      <c r="B852" s="24" t="s">
        <v>3899</v>
      </c>
      <c r="C852" s="24" t="s">
        <v>3901</v>
      </c>
      <c r="D852" s="24"/>
    </row>
    <row r="853" spans="1:4" x14ac:dyDescent="0.25">
      <c r="A853" s="25">
        <v>851</v>
      </c>
      <c r="B853" s="24" t="s">
        <v>3903</v>
      </c>
      <c r="C853" s="24" t="s">
        <v>3905</v>
      </c>
      <c r="D853" s="24" t="s">
        <v>3906</v>
      </c>
    </row>
    <row r="854" spans="1:4" x14ac:dyDescent="0.25">
      <c r="A854" s="25">
        <v>852</v>
      </c>
      <c r="B854" s="24" t="s">
        <v>3908</v>
      </c>
      <c r="C854" s="24" t="s">
        <v>3910</v>
      </c>
      <c r="D854" s="24"/>
    </row>
    <row r="855" spans="1:4" x14ac:dyDescent="0.25">
      <c r="A855" s="25">
        <v>853</v>
      </c>
      <c r="B855" s="24" t="s">
        <v>3912</v>
      </c>
      <c r="C855" s="24" t="s">
        <v>3914</v>
      </c>
      <c r="D855" s="24" t="s">
        <v>3915</v>
      </c>
    </row>
    <row r="856" spans="1:4" x14ac:dyDescent="0.25">
      <c r="A856" s="25">
        <v>854</v>
      </c>
      <c r="B856" s="24" t="s">
        <v>3917</v>
      </c>
      <c r="C856" s="24" t="s">
        <v>3919</v>
      </c>
      <c r="D856" s="24"/>
    </row>
    <row r="857" spans="1:4" x14ac:dyDescent="0.25">
      <c r="A857" s="25">
        <v>855</v>
      </c>
      <c r="B857" s="24" t="s">
        <v>3921</v>
      </c>
      <c r="C857" s="24" t="s">
        <v>3922</v>
      </c>
      <c r="D857" s="24" t="s">
        <v>3923</v>
      </c>
    </row>
    <row r="858" spans="1:4" x14ac:dyDescent="0.25">
      <c r="A858" s="25">
        <v>856</v>
      </c>
      <c r="B858" s="24" t="s">
        <v>3925</v>
      </c>
      <c r="C858" s="24" t="s">
        <v>3926</v>
      </c>
      <c r="D858" s="24"/>
    </row>
    <row r="859" spans="1:4" x14ac:dyDescent="0.25">
      <c r="A859" s="25">
        <v>857</v>
      </c>
      <c r="B859" s="24" t="s">
        <v>3928</v>
      </c>
      <c r="C859" s="24" t="s">
        <v>3929</v>
      </c>
      <c r="D859" s="24" t="s">
        <v>3930</v>
      </c>
    </row>
    <row r="860" spans="1:4" x14ac:dyDescent="0.25">
      <c r="A860" s="25">
        <v>858</v>
      </c>
      <c r="B860" s="24" t="s">
        <v>3932</v>
      </c>
      <c r="C860" s="24" t="s">
        <v>3933</v>
      </c>
      <c r="D860" s="24"/>
    </row>
    <row r="861" spans="1:4" x14ac:dyDescent="0.25">
      <c r="A861" s="25">
        <v>859</v>
      </c>
      <c r="B861" s="24" t="s">
        <v>3935</v>
      </c>
      <c r="C861" s="24" t="s">
        <v>3936</v>
      </c>
      <c r="D861" s="24"/>
    </row>
    <row r="862" spans="1:4" x14ac:dyDescent="0.25">
      <c r="A862" s="25">
        <v>860</v>
      </c>
      <c r="B862" s="24" t="s">
        <v>3938</v>
      </c>
      <c r="C862" s="24" t="s">
        <v>3939</v>
      </c>
      <c r="D862" s="24"/>
    </row>
    <row r="863" spans="1:4" x14ac:dyDescent="0.25">
      <c r="A863" s="25">
        <v>861</v>
      </c>
      <c r="B863" s="24" t="s">
        <v>3941</v>
      </c>
      <c r="C863" s="24" t="s">
        <v>3942</v>
      </c>
      <c r="D863" s="24"/>
    </row>
    <row r="864" spans="1:4" x14ac:dyDescent="0.25">
      <c r="A864" s="25">
        <v>862</v>
      </c>
      <c r="B864" s="24" t="s">
        <v>3944</v>
      </c>
      <c r="C864" s="24" t="s">
        <v>3945</v>
      </c>
      <c r="D864" s="24"/>
    </row>
    <row r="865" spans="1:4" x14ac:dyDescent="0.25">
      <c r="A865" s="25">
        <v>863</v>
      </c>
      <c r="B865" s="24" t="s">
        <v>3947</v>
      </c>
      <c r="C865" s="24" t="s">
        <v>3948</v>
      </c>
      <c r="D865" s="24" t="s">
        <v>3949</v>
      </c>
    </row>
    <row r="866" spans="1:4" x14ac:dyDescent="0.25">
      <c r="A866" s="25">
        <v>864</v>
      </c>
      <c r="B866" s="24" t="s">
        <v>3951</v>
      </c>
      <c r="C866" s="24" t="s">
        <v>3953</v>
      </c>
      <c r="D866" s="24"/>
    </row>
    <row r="867" spans="1:4" x14ac:dyDescent="0.25">
      <c r="A867" s="25">
        <v>865</v>
      </c>
      <c r="B867" s="24" t="s">
        <v>3955</v>
      </c>
      <c r="C867" s="24" t="s">
        <v>3958</v>
      </c>
      <c r="D867" s="24"/>
    </row>
    <row r="868" spans="1:4" x14ac:dyDescent="0.25">
      <c r="A868" s="25">
        <v>866</v>
      </c>
      <c r="B868" s="24" t="s">
        <v>3960</v>
      </c>
      <c r="C868" s="24" t="s">
        <v>3963</v>
      </c>
      <c r="D868" s="24"/>
    </row>
    <row r="869" spans="1:4" x14ac:dyDescent="0.25">
      <c r="A869" s="25">
        <v>867</v>
      </c>
      <c r="B869" s="24" t="s">
        <v>3965</v>
      </c>
      <c r="C869" s="24" t="s">
        <v>3967</v>
      </c>
      <c r="D869" s="24"/>
    </row>
    <row r="870" spans="1:4" x14ac:dyDescent="0.25">
      <c r="A870" s="25">
        <v>868</v>
      </c>
      <c r="B870" s="24" t="s">
        <v>3969</v>
      </c>
      <c r="C870" s="24" t="s">
        <v>3972</v>
      </c>
      <c r="D870" s="24"/>
    </row>
    <row r="871" spans="1:4" x14ac:dyDescent="0.25">
      <c r="A871" s="25">
        <v>869</v>
      </c>
      <c r="B871" s="24" t="s">
        <v>3974</v>
      </c>
      <c r="C871" s="24" t="s">
        <v>3977</v>
      </c>
      <c r="D871" s="24" t="s">
        <v>3978</v>
      </c>
    </row>
    <row r="872" spans="1:4" x14ac:dyDescent="0.25">
      <c r="A872" s="25">
        <v>870</v>
      </c>
      <c r="B872" s="24" t="s">
        <v>3980</v>
      </c>
      <c r="C872" s="24" t="s">
        <v>3983</v>
      </c>
      <c r="D872" s="24"/>
    </row>
    <row r="873" spans="1:4" x14ac:dyDescent="0.25">
      <c r="A873" s="25">
        <v>871</v>
      </c>
      <c r="B873" s="24" t="s">
        <v>3985</v>
      </c>
      <c r="C873" s="24" t="s">
        <v>3987</v>
      </c>
      <c r="D873" s="24"/>
    </row>
    <row r="874" spans="1:4" x14ac:dyDescent="0.25">
      <c r="A874" s="25">
        <v>872</v>
      </c>
      <c r="B874" s="24" t="s">
        <v>3989</v>
      </c>
      <c r="C874" s="24" t="s">
        <v>3991</v>
      </c>
      <c r="D874" s="24"/>
    </row>
    <row r="875" spans="1:4" x14ac:dyDescent="0.25">
      <c r="A875" s="25">
        <v>873</v>
      </c>
      <c r="B875" s="24" t="s">
        <v>3993</v>
      </c>
      <c r="C875" s="24" t="s">
        <v>3995</v>
      </c>
      <c r="D875" s="24" t="s">
        <v>3996</v>
      </c>
    </row>
    <row r="876" spans="1:4" x14ac:dyDescent="0.25">
      <c r="A876" s="25">
        <v>874</v>
      </c>
      <c r="B876" s="24" t="s">
        <v>3998</v>
      </c>
      <c r="C876" s="24" t="s">
        <v>4000</v>
      </c>
      <c r="D876" s="24"/>
    </row>
    <row r="877" spans="1:4" x14ac:dyDescent="0.25">
      <c r="A877" s="25">
        <v>875</v>
      </c>
      <c r="B877" s="24" t="s">
        <v>4002</v>
      </c>
      <c r="C877" s="24" t="s">
        <v>4004</v>
      </c>
      <c r="D877" s="24" t="s">
        <v>4005</v>
      </c>
    </row>
    <row r="878" spans="1:4" x14ac:dyDescent="0.25">
      <c r="A878" s="25">
        <v>876</v>
      </c>
      <c r="B878" s="24" t="s">
        <v>4007</v>
      </c>
      <c r="C878" s="24" t="s">
        <v>4009</v>
      </c>
      <c r="D878" s="24"/>
    </row>
    <row r="879" spans="1:4" x14ac:dyDescent="0.25">
      <c r="A879" s="25">
        <v>877</v>
      </c>
      <c r="B879" s="24" t="s">
        <v>4011</v>
      </c>
      <c r="C879" s="24" t="s">
        <v>4014</v>
      </c>
      <c r="D879" s="24" t="s">
        <v>4015</v>
      </c>
    </row>
    <row r="880" spans="1:4" x14ac:dyDescent="0.25">
      <c r="A880" s="25">
        <v>878</v>
      </c>
      <c r="B880" s="24" t="s">
        <v>4017</v>
      </c>
      <c r="C880" s="24" t="s">
        <v>4020</v>
      </c>
      <c r="D880" s="24"/>
    </row>
    <row r="881" spans="1:4" x14ac:dyDescent="0.25">
      <c r="A881" s="25">
        <v>879</v>
      </c>
      <c r="B881" s="24" t="s">
        <v>4022</v>
      </c>
      <c r="C881" s="24" t="s">
        <v>4024</v>
      </c>
      <c r="D881" s="24" t="s">
        <v>4025</v>
      </c>
    </row>
    <row r="882" spans="1:4" x14ac:dyDescent="0.25">
      <c r="A882" s="25">
        <v>880</v>
      </c>
      <c r="B882" s="24" t="s">
        <v>4027</v>
      </c>
      <c r="C882" s="24" t="s">
        <v>4030</v>
      </c>
      <c r="D882" s="24"/>
    </row>
    <row r="883" spans="1:4" x14ac:dyDescent="0.25">
      <c r="A883" s="25">
        <v>881</v>
      </c>
      <c r="B883" s="24" t="s">
        <v>4032</v>
      </c>
      <c r="C883" s="24" t="s">
        <v>4034</v>
      </c>
      <c r="D883" s="24" t="s">
        <v>4035</v>
      </c>
    </row>
    <row r="884" spans="1:4" x14ac:dyDescent="0.25">
      <c r="A884" s="25">
        <v>882</v>
      </c>
      <c r="B884" s="24" t="s">
        <v>4037</v>
      </c>
      <c r="C884" s="24" t="s">
        <v>4040</v>
      </c>
      <c r="D884" s="24"/>
    </row>
    <row r="885" spans="1:4" x14ac:dyDescent="0.25">
      <c r="A885" s="25">
        <v>883</v>
      </c>
      <c r="B885" s="24" t="s">
        <v>4042</v>
      </c>
      <c r="C885" s="24" t="s">
        <v>4044</v>
      </c>
      <c r="D885" s="24" t="s">
        <v>4045</v>
      </c>
    </row>
    <row r="886" spans="1:4" x14ac:dyDescent="0.25">
      <c r="A886" s="25">
        <v>884</v>
      </c>
      <c r="B886" s="24" t="s">
        <v>4047</v>
      </c>
      <c r="C886" s="24" t="s">
        <v>4050</v>
      </c>
      <c r="D886" s="24"/>
    </row>
    <row r="887" spans="1:4" x14ac:dyDescent="0.25">
      <c r="A887" s="25">
        <v>885</v>
      </c>
      <c r="B887" s="24" t="s">
        <v>4052</v>
      </c>
      <c r="C887" s="24" t="s">
        <v>4053</v>
      </c>
      <c r="D887" s="24" t="s">
        <v>4054</v>
      </c>
    </row>
    <row r="888" spans="1:4" x14ac:dyDescent="0.25">
      <c r="A888" s="25">
        <v>886</v>
      </c>
      <c r="B888" s="24" t="s">
        <v>4056</v>
      </c>
      <c r="C888" s="24" t="s">
        <v>4057</v>
      </c>
      <c r="D888" s="24"/>
    </row>
    <row r="889" spans="1:4" x14ac:dyDescent="0.25">
      <c r="A889" s="25">
        <v>887</v>
      </c>
      <c r="B889" s="24" t="s">
        <v>4059</v>
      </c>
      <c r="C889" s="24" t="s">
        <v>4060</v>
      </c>
      <c r="D889" s="24" t="s">
        <v>4061</v>
      </c>
    </row>
    <row r="890" spans="1:4" x14ac:dyDescent="0.25">
      <c r="A890" s="25">
        <v>888</v>
      </c>
      <c r="B890" s="24" t="s">
        <v>4063</v>
      </c>
      <c r="C890" s="24" t="s">
        <v>4064</v>
      </c>
      <c r="D890" s="24"/>
    </row>
    <row r="891" spans="1:4" x14ac:dyDescent="0.25">
      <c r="A891" s="25">
        <v>889</v>
      </c>
      <c r="B891" s="24" t="s">
        <v>4066</v>
      </c>
      <c r="C891" s="24" t="s">
        <v>4067</v>
      </c>
      <c r="D891" s="24"/>
    </row>
    <row r="892" spans="1:4" x14ac:dyDescent="0.25">
      <c r="A892" s="25">
        <v>890</v>
      </c>
      <c r="B892" s="24" t="s">
        <v>4069</v>
      </c>
      <c r="C892" s="24" t="s">
        <v>4070</v>
      </c>
      <c r="D892" s="24"/>
    </row>
    <row r="893" spans="1:4" x14ac:dyDescent="0.25">
      <c r="A893" s="25">
        <v>891</v>
      </c>
      <c r="B893" s="24" t="s">
        <v>4072</v>
      </c>
      <c r="C893" s="24" t="s">
        <v>4073</v>
      </c>
      <c r="D893" s="24"/>
    </row>
    <row r="894" spans="1:4" x14ac:dyDescent="0.25">
      <c r="A894" s="25">
        <v>892</v>
      </c>
      <c r="B894" s="24" t="s">
        <v>4075</v>
      </c>
      <c r="C894" s="24" t="s">
        <v>4076</v>
      </c>
      <c r="D894" s="24"/>
    </row>
    <row r="895" spans="1:4" x14ac:dyDescent="0.25">
      <c r="A895" s="25">
        <v>893</v>
      </c>
      <c r="B895" s="24" t="s">
        <v>4078</v>
      </c>
      <c r="C895" s="24" t="s">
        <v>4079</v>
      </c>
      <c r="D895" s="24" t="s">
        <v>4080</v>
      </c>
    </row>
    <row r="896" spans="1:4" x14ac:dyDescent="0.25">
      <c r="A896" s="25">
        <v>894</v>
      </c>
      <c r="B896" s="24" t="s">
        <v>4082</v>
      </c>
      <c r="C896" s="24" t="s">
        <v>4084</v>
      </c>
      <c r="D896" s="24"/>
    </row>
    <row r="897" spans="1:4" x14ac:dyDescent="0.25">
      <c r="A897" s="25">
        <v>895</v>
      </c>
      <c r="B897" s="24" t="s">
        <v>4086</v>
      </c>
      <c r="C897" s="24" t="s">
        <v>4089</v>
      </c>
      <c r="D897" s="24"/>
    </row>
    <row r="898" spans="1:4" x14ac:dyDescent="0.25">
      <c r="A898" s="25">
        <v>896</v>
      </c>
      <c r="B898" s="24" t="s">
        <v>4091</v>
      </c>
      <c r="C898" s="24" t="s">
        <v>4093</v>
      </c>
      <c r="D898" s="24"/>
    </row>
    <row r="899" spans="1:4" x14ac:dyDescent="0.25">
      <c r="A899" s="25">
        <v>897</v>
      </c>
      <c r="B899" s="24" t="s">
        <v>4095</v>
      </c>
      <c r="C899" s="24" t="s">
        <v>4097</v>
      </c>
      <c r="D899" s="24"/>
    </row>
    <row r="900" spans="1:4" x14ac:dyDescent="0.25">
      <c r="A900" s="25">
        <v>898</v>
      </c>
      <c r="B900" s="24" t="s">
        <v>4099</v>
      </c>
      <c r="C900" s="24" t="s">
        <v>4101</v>
      </c>
      <c r="D900" s="24"/>
    </row>
    <row r="901" spans="1:4" x14ac:dyDescent="0.25">
      <c r="A901" s="25">
        <v>899</v>
      </c>
      <c r="B901" s="24" t="s">
        <v>4103</v>
      </c>
      <c r="C901" s="24" t="s">
        <v>4106</v>
      </c>
      <c r="D901" s="24" t="s">
        <v>4107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07AE-3C2A-4100-A9AE-3DA1C0B54F75}">
  <sheetPr filterMode="1"/>
  <dimension ref="A1:I902"/>
  <sheetViews>
    <sheetView tabSelected="1" workbookViewId="0">
      <selection activeCell="H719" sqref="H719"/>
    </sheetView>
  </sheetViews>
  <sheetFormatPr defaultRowHeight="15" x14ac:dyDescent="0.25"/>
  <cols>
    <col min="1" max="1" width="11.7109375" bestFit="1" customWidth="1"/>
    <col min="2" max="2" width="31.42578125" bestFit="1" customWidth="1"/>
    <col min="3" max="3" width="10.140625" bestFit="1" customWidth="1"/>
    <col min="4" max="4" width="23.140625" bestFit="1" customWidth="1"/>
    <col min="6" max="6" width="11.85546875" bestFit="1" customWidth="1"/>
    <col min="7" max="7" width="12.7109375" bestFit="1" customWidth="1"/>
    <col min="8" max="8" width="24.28515625" bestFit="1" customWidth="1"/>
    <col min="9" max="9" width="18.140625" bestFit="1" customWidth="1"/>
  </cols>
  <sheetData>
    <row r="1" spans="1:9" s="24" customFormat="1" x14ac:dyDescent="0.25">
      <c r="G1" s="24">
        <f t="array" ref="G1">SUM(IF(G3:G902&lt;&gt;"",1,0))</f>
        <v>178</v>
      </c>
      <c r="H1" s="24">
        <f>SUM(H3:H839)</f>
        <v>52</v>
      </c>
    </row>
    <row r="2" spans="1:9" s="24" customFormat="1" x14ac:dyDescent="0.25">
      <c r="A2" s="3" t="s">
        <v>7641</v>
      </c>
      <c r="B2" s="3" t="s">
        <v>7642</v>
      </c>
      <c r="C2" s="3" t="s">
        <v>7432</v>
      </c>
      <c r="D2" s="3" t="s">
        <v>7643</v>
      </c>
      <c r="E2" s="3" t="s">
        <v>7644</v>
      </c>
      <c r="F2" s="3" t="s">
        <v>7645</v>
      </c>
      <c r="G2" s="3" t="s">
        <v>7635</v>
      </c>
      <c r="H2" s="3" t="s">
        <v>7788</v>
      </c>
      <c r="I2" s="3" t="s">
        <v>7787</v>
      </c>
    </row>
    <row r="3" spans="1:9" x14ac:dyDescent="0.25">
      <c r="A3" s="24" t="s">
        <v>13</v>
      </c>
      <c r="B3">
        <f>VLOOKUP(A3,versal_jters!$B$2:$D$901,2,FALSE)</f>
        <v>0</v>
      </c>
      <c r="C3">
        <f>VLOOKUP(A3,versal_jters!$B$2:$D$901,3,FALSE)</f>
        <v>0</v>
      </c>
      <c r="D3" t="str">
        <f>VLOOKUP(A3,ku060_jters!$B$2:$D$901,2,FALSE)</f>
        <v>FST_CLKP_FPGA</v>
      </c>
      <c r="E3" t="str">
        <f>VLOOKUP(A3,ku060_jters!$B$2:$D$901,3,FALSE)</f>
        <v>U1-AM26</v>
      </c>
      <c r="F3" t="str">
        <f>IF(E3&lt;&gt;0,MID(E3,FIND("-",E3)+1,LEN(E3)),"")</f>
        <v>AM26</v>
      </c>
      <c r="G3" s="24" t="str">
        <f>IF(F3&lt;&gt;"",IF(ISNA(VLOOKUP(F3,xdc!$A$4:$B$181,2,FALSE)),"",VLOOKUP(F3,xdc!$A$4:$B$181,2,FALSE)),"")</f>
        <v>fst_clkp_fpga</v>
      </c>
      <c r="H3">
        <f>IF(AND(G3&lt;&gt;"",B3=0),1,"")</f>
        <v>1</v>
      </c>
      <c r="I3">
        <v>1</v>
      </c>
    </row>
    <row r="4" spans="1:9" hidden="1" x14ac:dyDescent="0.25">
      <c r="A4" s="24" t="s">
        <v>18</v>
      </c>
      <c r="B4" s="24" t="str">
        <f>VLOOKUP(A4,versal_jters!$B$2:$D$901,2,FALSE)</f>
        <v>'DUT_DIFF_BUS_1A_706_16P'</v>
      </c>
      <c r="C4" s="24" t="str">
        <f>VLOOKUP(A4,versal_jters!$B$2:$D$901,3,FALSE)</f>
        <v>U1-AM24</v>
      </c>
      <c r="D4" s="24" t="str">
        <f>VLOOKUP(A4,ku060_jters!$B$2:$D$901,2,FALSE)</f>
        <v>DIFF_BUS_OUT_3P</v>
      </c>
      <c r="E4" s="24" t="str">
        <f>VLOOKUP(A4,ku060_jters!$B$2:$D$901,3,FALSE)</f>
        <v>U1-G35</v>
      </c>
      <c r="F4" s="24" t="str">
        <f t="shared" ref="F4:F67" si="0">IF(E4&lt;&gt;0,MID(E4,FIND("-",E4)+1,LEN(E4)),"")</f>
        <v>G35</v>
      </c>
      <c r="G4" s="24" t="str">
        <f>IF(F4&lt;&gt;"",IF(ISNA(VLOOKUP(F4,xdc!$A$4:$B$181,2,FALSE)),"",VLOOKUP(F4,xdc!$A$4:$B$181,2,FALSE)),"")</f>
        <v/>
      </c>
    </row>
    <row r="5" spans="1:9" hidden="1" x14ac:dyDescent="0.25">
      <c r="A5" s="24" t="s">
        <v>24</v>
      </c>
      <c r="B5" s="24" t="str">
        <f>VLOOKUP(A5,versal_jters!$B$2:$D$901,2,FALSE)</f>
        <v>'DUT_DIFF_BUS_1A_706_12P'</v>
      </c>
      <c r="C5" s="24" t="str">
        <f>VLOOKUP(A5,versal_jters!$B$2:$D$901,3,FALSE)</f>
        <v>U1-AP24</v>
      </c>
      <c r="D5" s="24" t="str">
        <f>VLOOKUP(A5,ku060_jters!$B$2:$D$901,2,FALSE)</f>
        <v>DIFF_BUS_OUT_8P</v>
      </c>
      <c r="E5" s="24">
        <f>VLOOKUP(A5,ku060_jters!$B$2:$D$901,3,FALSE)</f>
        <v>0</v>
      </c>
      <c r="F5" s="24" t="str">
        <f t="shared" si="0"/>
        <v/>
      </c>
      <c r="G5" s="24" t="str">
        <f>IF(F5&lt;&gt;"",IF(ISNA(VLOOKUP(F5,xdc!$A$4:$B$181,2,FALSE)),"",VLOOKUP(F5,xdc!$A$4:$B$181,2,FALSE)),"")</f>
        <v/>
      </c>
    </row>
    <row r="6" spans="1:9" hidden="1" x14ac:dyDescent="0.25">
      <c r="A6" s="24" t="s">
        <v>29</v>
      </c>
      <c r="B6" s="24" t="str">
        <f>VLOOKUP(A6,versal_jters!$B$2:$D$901,2,FALSE)</f>
        <v>'DUT_DIFF_BUS_1A_706_14P'</v>
      </c>
      <c r="C6" s="24" t="str">
        <f>VLOOKUP(A6,versal_jters!$B$2:$D$901,3,FALSE)</f>
        <v>U1-AU24</v>
      </c>
      <c r="D6" s="24" t="str">
        <f>VLOOKUP(A6,ku060_jters!$B$2:$D$901,2,FALSE)</f>
        <v>DIFF_BUS_OUT_13P</v>
      </c>
      <c r="E6" s="24">
        <f>VLOOKUP(A6,ku060_jters!$B$2:$D$901,3,FALSE)</f>
        <v>0</v>
      </c>
      <c r="F6" s="24" t="str">
        <f t="shared" si="0"/>
        <v/>
      </c>
      <c r="G6" s="24" t="str">
        <f>IF(F6&lt;&gt;"",IF(ISNA(VLOOKUP(F6,xdc!$A$4:$B$181,2,FALSE)),"",VLOOKUP(F6,xdc!$A$4:$B$181,2,FALSE)),"")</f>
        <v/>
      </c>
    </row>
    <row r="7" spans="1:9" hidden="1" x14ac:dyDescent="0.25">
      <c r="A7" s="24" t="s">
        <v>34</v>
      </c>
      <c r="B7" s="24" t="str">
        <f>VLOOKUP(A7,versal_jters!$B$2:$D$901,2,FALSE)</f>
        <v>'DUT_DIFF_BUS_1A_706_18P'</v>
      </c>
      <c r="C7" s="24" t="str">
        <f>VLOOKUP(A7,versal_jters!$B$2:$D$901,3,FALSE)</f>
        <v>U1-BA25</v>
      </c>
      <c r="D7" s="24" t="str">
        <f>VLOOKUP(A7,ku060_jters!$B$2:$D$901,2,FALSE)</f>
        <v>DIFF_BUS_OUT_18P</v>
      </c>
      <c r="E7" s="24">
        <f>VLOOKUP(A7,ku060_jters!$B$2:$D$901,3,FALSE)</f>
        <v>0</v>
      </c>
      <c r="F7" s="24" t="str">
        <f t="shared" si="0"/>
        <v/>
      </c>
      <c r="G7" s="24" t="str">
        <f>IF(F7&lt;&gt;"",IF(ISNA(VLOOKUP(F7,xdc!$A$4:$B$181,2,FALSE)),"",VLOOKUP(F7,xdc!$A$4:$B$181,2,FALSE)),"")</f>
        <v/>
      </c>
    </row>
    <row r="8" spans="1:9" hidden="1" x14ac:dyDescent="0.25">
      <c r="A8" s="24" t="s">
        <v>39</v>
      </c>
      <c r="B8" s="24" t="str">
        <f>VLOOKUP(A8,versal_jters!$B$2:$D$901,2,FALSE)</f>
        <v>'DUT_DIFF_BUS_2A_704_CLK_0N'</v>
      </c>
      <c r="C8" s="24" t="str">
        <f>VLOOKUP(A8,versal_jters!$B$2:$D$901,3,FALSE)</f>
        <v>U1-BC30</v>
      </c>
      <c r="D8" s="24" t="str">
        <f>VLOOKUP(A8,ku060_jters!$B$2:$D$901,2,FALSE)</f>
        <v>DF_CC_0099_N</v>
      </c>
      <c r="E8" s="24" t="str">
        <f>VLOOKUP(A8,ku060_jters!$B$2:$D$901,3,FALSE)</f>
        <v>U1-AM29</v>
      </c>
      <c r="F8" s="24" t="str">
        <f t="shared" si="0"/>
        <v>AM29</v>
      </c>
      <c r="G8" s="24" t="str">
        <f>IF(F8&lt;&gt;"",IF(ISNA(VLOOKUP(F8,xdc!$A$4:$B$181,2,FALSE)),"",VLOOKUP(F8,xdc!$A$4:$B$181,2,FALSE)),"")</f>
        <v>df_0099_n</v>
      </c>
      <c r="H8" s="24" t="str">
        <f t="shared" ref="H8:H9" si="1">IF(AND(G8&lt;&gt;"",B8=0),1,"")</f>
        <v/>
      </c>
    </row>
    <row r="9" spans="1:9" hidden="1" x14ac:dyDescent="0.25">
      <c r="A9" s="24" t="s">
        <v>45</v>
      </c>
      <c r="B9" s="24" t="str">
        <f>VLOOKUP(A9,versal_jters!$B$2:$D$901,2,FALSE)</f>
        <v>'DUT_DIFF_BUS_1A_706_22N'</v>
      </c>
      <c r="C9" s="24" t="str">
        <f>VLOOKUP(A9,versal_jters!$B$2:$D$901,3,FALSE)</f>
        <v>U1-BG23</v>
      </c>
      <c r="D9" s="24" t="str">
        <f>VLOOKUP(A9,ku060_jters!$B$2:$D$901,2,FALSE)</f>
        <v>DF_0059_N</v>
      </c>
      <c r="E9" s="24" t="str">
        <f>VLOOKUP(A9,ku060_jters!$B$2:$D$901,3,FALSE)</f>
        <v>U1-AV32</v>
      </c>
      <c r="F9" s="24" t="str">
        <f t="shared" si="0"/>
        <v>AV32</v>
      </c>
      <c r="G9" s="24" t="str">
        <f>IF(F9&lt;&gt;"",IF(ISNA(VLOOKUP(F9,xdc!$A$4:$B$181,2,FALSE)),"",VLOOKUP(F9,xdc!$A$4:$B$181,2,FALSE)),"")</f>
        <v>df_0059_n</v>
      </c>
      <c r="H9" s="24" t="str">
        <f t="shared" si="1"/>
        <v/>
      </c>
    </row>
    <row r="10" spans="1:9" hidden="1" x14ac:dyDescent="0.25">
      <c r="A10" s="24" t="s">
        <v>51</v>
      </c>
      <c r="B10" s="24">
        <f>VLOOKUP(A10,versal_jters!$B$2:$D$901,2,FALSE)</f>
        <v>0</v>
      </c>
      <c r="C10" s="24">
        <f>VLOOKUP(A10,versal_jters!$B$2:$D$901,3,FALSE)</f>
        <v>0</v>
      </c>
      <c r="D10" s="24" t="str">
        <f>VLOOKUP(A10,ku060_jters!$B$2:$D$901,2,FALSE)</f>
        <v>DF_0058_P</v>
      </c>
      <c r="E10" s="24">
        <f>VLOOKUP(A10,ku060_jters!$B$2:$D$901,3,FALSE)</f>
        <v>0</v>
      </c>
      <c r="F10" s="24" t="str">
        <f t="shared" si="0"/>
        <v/>
      </c>
      <c r="G10" s="24" t="str">
        <f>IF(F10&lt;&gt;"",IF(ISNA(VLOOKUP(F10,xdc!$A$4:$B$181,2,FALSE)),"",VLOOKUP(F10,xdc!$A$4:$B$181,2,FALSE)),"")</f>
        <v/>
      </c>
    </row>
    <row r="11" spans="1:9" hidden="1" x14ac:dyDescent="0.25">
      <c r="A11" s="24" t="s">
        <v>54</v>
      </c>
      <c r="B11" s="24" t="str">
        <f>VLOOKUP(A11,versal_jters!$B$2:$D$901,2,FALSE)</f>
        <v>'DUT_DIFF_BUS_3A_703_0N'</v>
      </c>
      <c r="C11" s="24" t="str">
        <f>VLOOKUP(A11,versal_jters!$B$2:$D$901,3,FALSE)</f>
        <v>U1-BF38</v>
      </c>
      <c r="D11" s="24" t="str">
        <f>VLOOKUP(A11,ku060_jters!$B$2:$D$901,2,FALSE)</f>
        <v>DF_0057_N</v>
      </c>
      <c r="E11" s="24" t="str">
        <f>VLOOKUP(A11,ku060_jters!$B$2:$D$901,3,FALSE)</f>
        <v>U1-AW31</v>
      </c>
      <c r="F11" s="24" t="str">
        <f t="shared" si="0"/>
        <v>AW31</v>
      </c>
      <c r="G11" s="24" t="str">
        <f>IF(F11&lt;&gt;"",IF(ISNA(VLOOKUP(F11,xdc!$A$4:$B$181,2,FALSE)),"",VLOOKUP(F11,xdc!$A$4:$B$181,2,FALSE)),"")</f>
        <v>df_0057_n</v>
      </c>
      <c r="H11" s="24" t="str">
        <f t="shared" ref="H11:H12" si="2">IF(AND(G11&lt;&gt;"",B11=0),1,"")</f>
        <v/>
      </c>
    </row>
    <row r="12" spans="1:9" hidden="1" x14ac:dyDescent="0.25">
      <c r="A12" s="24" t="s">
        <v>60</v>
      </c>
      <c r="B12" s="24" t="str">
        <f>VLOOKUP(A12,versal_jters!$B$2:$D$901,2,FALSE)</f>
        <v>'DUT_DIFF_BUS_3A_703_2N'</v>
      </c>
      <c r="C12" s="24" t="str">
        <f>VLOOKUP(A12,versal_jters!$B$2:$D$901,3,FALSE)</f>
        <v>U1-BC36</v>
      </c>
      <c r="D12" s="24" t="str">
        <f>VLOOKUP(A12,ku060_jters!$B$2:$D$901,2,FALSE)</f>
        <v>DF_0056_N</v>
      </c>
      <c r="E12" s="24" t="str">
        <f>VLOOKUP(A12,ku060_jters!$B$2:$D$901,3,FALSE)</f>
        <v>U1-AW29</v>
      </c>
      <c r="F12" s="24" t="str">
        <f t="shared" si="0"/>
        <v>AW29</v>
      </c>
      <c r="G12" s="24" t="str">
        <f>IF(F12&lt;&gt;"",IF(ISNA(VLOOKUP(F12,xdc!$A$4:$B$181,2,FALSE)),"",VLOOKUP(F12,xdc!$A$4:$B$181,2,FALSE)),"")</f>
        <v>df_0056_n</v>
      </c>
      <c r="H12" s="24" t="str">
        <f t="shared" si="2"/>
        <v/>
      </c>
    </row>
    <row r="13" spans="1:9" hidden="1" x14ac:dyDescent="0.25">
      <c r="A13" s="24" t="s">
        <v>66</v>
      </c>
      <c r="B13" s="24">
        <f>VLOOKUP(A13,versal_jters!$B$2:$D$901,2,FALSE)</f>
        <v>0</v>
      </c>
      <c r="C13" s="24">
        <f>VLOOKUP(A13,versal_jters!$B$2:$D$901,3,FALSE)</f>
        <v>0</v>
      </c>
      <c r="D13" s="24" t="str">
        <f>VLOOKUP(A13,ku060_jters!$B$2:$D$901,2,FALSE)</f>
        <v>SE_053_FPGA</v>
      </c>
      <c r="E13" s="24" t="str">
        <f>VLOOKUP(A13,ku060_jters!$B$2:$D$901,3,FALSE)</f>
        <v>U1-AT32</v>
      </c>
      <c r="F13" s="24" t="str">
        <f t="shared" si="0"/>
        <v>AT32</v>
      </c>
      <c r="G13" s="24" t="str">
        <f>IF(F13&lt;&gt;"",IF(ISNA(VLOOKUP(F13,xdc!$A$4:$B$181,2,FALSE)),"",VLOOKUP(F13,xdc!$A$4:$B$181,2,FALSE)),"")</f>
        <v/>
      </c>
    </row>
    <row r="14" spans="1:9" hidden="1" x14ac:dyDescent="0.25">
      <c r="A14" s="24" t="s">
        <v>71</v>
      </c>
      <c r="B14" s="24" t="str">
        <f>VLOOKUP(A14,versal_jters!$B$2:$D$901,2,FALSE)</f>
        <v>'DUT_SMAP_D28'</v>
      </c>
      <c r="C14" s="24" t="str">
        <f>VLOOKUP(A14,versal_jters!$B$2:$D$901,3,FALSE)</f>
        <v>U1-C17</v>
      </c>
      <c r="D14" s="24" t="str">
        <f>VLOOKUP(A14,ku060_jters!$B$2:$D$901,2,FALSE)</f>
        <v>SMAP_D28_FPGA</v>
      </c>
      <c r="E14" s="24" t="str">
        <f>VLOOKUP(A14,ku060_jters!$B$2:$D$901,3,FALSE)</f>
        <v>U1-AP14</v>
      </c>
      <c r="F14" s="24" t="str">
        <f t="shared" si="0"/>
        <v>AP14</v>
      </c>
      <c r="G14" s="24" t="str">
        <f>IF(F14&lt;&gt;"",IF(ISNA(VLOOKUP(F14,xdc!$A$4:$B$181,2,FALSE)),"",VLOOKUP(F14,xdc!$A$4:$B$181,2,FALSE)),"")</f>
        <v/>
      </c>
    </row>
    <row r="15" spans="1:9" hidden="1" x14ac:dyDescent="0.25">
      <c r="A15" s="24" t="s">
        <v>78</v>
      </c>
      <c r="B15" s="24" t="str">
        <f>VLOOKUP(A15,versal_jters!$B$2:$D$901,2,FALSE)</f>
        <v>'DUT_SMAP_D29'</v>
      </c>
      <c r="C15" s="24" t="str">
        <f>VLOOKUP(A15,versal_jters!$B$2:$D$901,3,FALSE)</f>
        <v>U1-E17</v>
      </c>
      <c r="D15" s="24" t="str">
        <f>VLOOKUP(A15,ku060_jters!$B$2:$D$901,2,FALSE)</f>
        <v>SMAP_D29_FPGA</v>
      </c>
      <c r="E15" s="24" t="str">
        <f>VLOOKUP(A15,ku060_jters!$B$2:$D$901,3,FALSE)</f>
        <v>U1-AP13</v>
      </c>
      <c r="F15" s="24" t="str">
        <f t="shared" si="0"/>
        <v>AP13</v>
      </c>
      <c r="G15" s="24" t="str">
        <f>IF(F15&lt;&gt;"",IF(ISNA(VLOOKUP(F15,xdc!$A$4:$B$181,2,FALSE)),"",VLOOKUP(F15,xdc!$A$4:$B$181,2,FALSE)),"")</f>
        <v/>
      </c>
    </row>
    <row r="16" spans="1:9" hidden="1" x14ac:dyDescent="0.25">
      <c r="A16" s="24" t="s">
        <v>85</v>
      </c>
      <c r="B16" s="24" t="str">
        <f>VLOOKUP(A16,versal_jters!$B$2:$D$901,2,FALSE)</f>
        <v>'DUT_SNGL_BUS_3A_707_8'</v>
      </c>
      <c r="C16" s="24" t="str">
        <f>VLOOKUP(A16,versal_jters!$B$2:$D$901,3,FALSE)</f>
        <v>U1-AY19</v>
      </c>
      <c r="D16" s="24" t="str">
        <f>VLOOKUP(A16,ku060_jters!$B$2:$D$901,2,FALSE)</f>
        <v>SE_048</v>
      </c>
      <c r="E16" s="24">
        <f>VLOOKUP(A16,ku060_jters!$B$2:$D$901,3,FALSE)</f>
        <v>0</v>
      </c>
      <c r="F16" s="24" t="str">
        <f t="shared" si="0"/>
        <v/>
      </c>
      <c r="G16" s="24" t="str">
        <f>IF(F16&lt;&gt;"",IF(ISNA(VLOOKUP(F16,xdc!$A$4:$B$181,2,FALSE)),"",VLOOKUP(F16,xdc!$A$4:$B$181,2,FALSE)),"")</f>
        <v/>
      </c>
    </row>
    <row r="17" spans="1:8" hidden="1" x14ac:dyDescent="0.25">
      <c r="A17" s="24" t="s">
        <v>90</v>
      </c>
      <c r="B17" s="24" t="str">
        <f>VLOOKUP(A17,versal_jters!$B$2:$D$901,2,FALSE)</f>
        <v>'DUT_DIFF_BUS_3A_703_4P'</v>
      </c>
      <c r="C17" s="24" t="str">
        <f>VLOOKUP(A17,versal_jters!$B$2:$D$901,3,FALSE)</f>
        <v>U1-AW36</v>
      </c>
      <c r="D17" s="24" t="str">
        <f>VLOOKUP(A17,ku060_jters!$B$2:$D$901,2,FALSE)</f>
        <v>DF_0087_P</v>
      </c>
      <c r="E17" s="24">
        <f>VLOOKUP(A17,ku060_jters!$B$2:$D$901,3,FALSE)</f>
        <v>0</v>
      </c>
      <c r="F17" s="24" t="str">
        <f t="shared" si="0"/>
        <v/>
      </c>
      <c r="G17" s="24" t="str">
        <f>IF(F17&lt;&gt;"",IF(ISNA(VLOOKUP(F17,xdc!$A$4:$B$181,2,FALSE)),"",VLOOKUP(F17,xdc!$A$4:$B$181,2,FALSE)),"")</f>
        <v/>
      </c>
    </row>
    <row r="18" spans="1:8" hidden="1" x14ac:dyDescent="0.25">
      <c r="A18" s="24" t="s">
        <v>95</v>
      </c>
      <c r="B18" s="24" t="str">
        <f>VLOOKUP(A18,versal_jters!$B$2:$D$901,2,FALSE)</f>
        <v>'DUT_DIFF_BUS_1A_706_23N'</v>
      </c>
      <c r="C18" s="24" t="str">
        <f>VLOOKUP(A18,versal_jters!$B$2:$D$901,3,FALSE)</f>
        <v>U1-BF22</v>
      </c>
      <c r="D18" s="24" t="str">
        <f>VLOOKUP(A18,ku060_jters!$B$2:$D$901,2,FALSE)</f>
        <v>DF_0098_N</v>
      </c>
      <c r="E18" s="24">
        <f>VLOOKUP(A18,ku060_jters!$B$2:$D$901,3,FALSE)</f>
        <v>0</v>
      </c>
      <c r="F18" s="24" t="str">
        <f t="shared" si="0"/>
        <v/>
      </c>
      <c r="G18" s="24" t="str">
        <f>IF(F18&lt;&gt;"",IF(ISNA(VLOOKUP(F18,xdc!$A$4:$B$181,2,FALSE)),"",VLOOKUP(F18,xdc!$A$4:$B$181,2,FALSE)),"")</f>
        <v/>
      </c>
    </row>
    <row r="19" spans="1:8" hidden="1" x14ac:dyDescent="0.25">
      <c r="A19" s="24" t="s">
        <v>100</v>
      </c>
      <c r="B19" s="24" t="str">
        <f>VLOOKUP(A19,versal_jters!$B$2:$D$901,2,FALSE)</f>
        <v>'DUT_DIFF_BUS_1A_706_23P'</v>
      </c>
      <c r="C19" s="24" t="str">
        <f>VLOOKUP(A19,versal_jters!$B$2:$D$901,3,FALSE)</f>
        <v>U1-BG21</v>
      </c>
      <c r="D19" s="24" t="str">
        <f>VLOOKUP(A19,ku060_jters!$B$2:$D$901,2,FALSE)</f>
        <v>DF_0098_P</v>
      </c>
      <c r="E19" s="24">
        <f>VLOOKUP(A19,ku060_jters!$B$2:$D$901,3,FALSE)</f>
        <v>0</v>
      </c>
      <c r="F19" s="24" t="str">
        <f t="shared" si="0"/>
        <v/>
      </c>
      <c r="G19" s="24" t="str">
        <f>IF(F19&lt;&gt;"",IF(ISNA(VLOOKUP(F19,xdc!$A$4:$B$181,2,FALSE)),"",VLOOKUP(F19,xdc!$A$4:$B$181,2,FALSE)),"")</f>
        <v/>
      </c>
    </row>
    <row r="20" spans="1:8" hidden="1" x14ac:dyDescent="0.25">
      <c r="A20" s="24" t="s">
        <v>105</v>
      </c>
      <c r="B20" s="24" t="str">
        <f>VLOOKUP(A20,versal_jters!$B$2:$D$901,2,FALSE)</f>
        <v>'DUT_SMAP_D30'</v>
      </c>
      <c r="C20" s="24" t="str">
        <f>VLOOKUP(A20,versal_jters!$B$2:$D$901,3,FALSE)</f>
        <v>U1-F17</v>
      </c>
      <c r="D20" s="24" t="str">
        <f>VLOOKUP(A20,ku060_jters!$B$2:$D$901,2,FALSE)</f>
        <v>SMAP_D30_FPGA</v>
      </c>
      <c r="E20" s="24" t="str">
        <f>VLOOKUP(A20,ku060_jters!$B$2:$D$901,3,FALSE)</f>
        <v>U1-AR12</v>
      </c>
      <c r="F20" s="24" t="str">
        <f t="shared" si="0"/>
        <v>AR12</v>
      </c>
      <c r="G20" s="24" t="str">
        <f>IF(F20&lt;&gt;"",IF(ISNA(VLOOKUP(F20,xdc!$A$4:$B$181,2,FALSE)),"",VLOOKUP(F20,xdc!$A$4:$B$181,2,FALSE)),"")</f>
        <v/>
      </c>
    </row>
    <row r="21" spans="1:8" hidden="1" x14ac:dyDescent="0.25">
      <c r="A21" s="24" t="s">
        <v>112</v>
      </c>
      <c r="B21" s="24" t="str">
        <f>VLOOKUP(A21,versal_jters!$B$2:$D$901,2,FALSE)</f>
        <v>'DUT_SMAP_D31'</v>
      </c>
      <c r="C21" s="24" t="str">
        <f>VLOOKUP(A21,versal_jters!$B$2:$D$901,3,FALSE)</f>
        <v>U1-G17</v>
      </c>
      <c r="D21" s="24" t="str">
        <f>VLOOKUP(A21,ku060_jters!$B$2:$D$901,2,FALSE)</f>
        <v>SMAP_D31_FPGA</v>
      </c>
      <c r="E21" s="24" t="str">
        <f>VLOOKUP(A21,ku060_jters!$B$2:$D$901,3,FALSE)</f>
        <v>U1-AT12</v>
      </c>
      <c r="F21" s="24" t="str">
        <f t="shared" si="0"/>
        <v>AT12</v>
      </c>
      <c r="G21" s="24" t="str">
        <f>IF(F21&lt;&gt;"",IF(ISNA(VLOOKUP(F21,xdc!$A$4:$B$181,2,FALSE)),"",VLOOKUP(F21,xdc!$A$4:$B$181,2,FALSE)),"")</f>
        <v/>
      </c>
    </row>
    <row r="22" spans="1:8" hidden="1" x14ac:dyDescent="0.25">
      <c r="A22" s="24" t="s">
        <v>119</v>
      </c>
      <c r="B22" s="24">
        <f>VLOOKUP(A22,versal_jters!$B$2:$D$901,2,FALSE)</f>
        <v>0</v>
      </c>
      <c r="C22" s="24">
        <f>VLOOKUP(A22,versal_jters!$B$2:$D$901,3,FALSE)</f>
        <v>0</v>
      </c>
      <c r="D22" s="24" t="str">
        <f>VLOOKUP(A22,ku060_jters!$B$2:$D$901,2,FALSE)</f>
        <v>SE_049</v>
      </c>
      <c r="E22" s="24">
        <f>VLOOKUP(A22,ku060_jters!$B$2:$D$901,3,FALSE)</f>
        <v>0</v>
      </c>
      <c r="F22" s="24" t="str">
        <f t="shared" si="0"/>
        <v/>
      </c>
      <c r="G22" s="24" t="str">
        <f>IF(F22&lt;&gt;"",IF(ISNA(VLOOKUP(F22,xdc!$A$4:$B$181,2,FALSE)),"",VLOOKUP(F22,xdc!$A$4:$B$181,2,FALSE)),"")</f>
        <v/>
      </c>
    </row>
    <row r="23" spans="1:8" hidden="1" x14ac:dyDescent="0.25">
      <c r="A23" s="24" t="s">
        <v>122</v>
      </c>
      <c r="B23" s="24" t="str">
        <f>VLOOKUP(A23,versal_jters!$B$2:$D$901,2,FALSE)</f>
        <v>'DUT_DIFF_BUS_3A_707_2P'</v>
      </c>
      <c r="C23" s="24" t="str">
        <f>VLOOKUP(A23,versal_jters!$B$2:$D$901,3,FALSE)</f>
        <v>U1-BB18</v>
      </c>
      <c r="D23" s="24" t="str">
        <f>VLOOKUP(A23,ku060_jters!$B$2:$D$901,2,FALSE)</f>
        <v>DF_0055_P</v>
      </c>
      <c r="E23" s="24">
        <f>VLOOKUP(A23,ku060_jters!$B$2:$D$901,3,FALSE)</f>
        <v>0</v>
      </c>
      <c r="F23" s="24" t="str">
        <f t="shared" si="0"/>
        <v/>
      </c>
      <c r="G23" s="24" t="str">
        <f>IF(F23&lt;&gt;"",IF(ISNA(VLOOKUP(F23,xdc!$A$4:$B$181,2,FALSE)),"",VLOOKUP(F23,xdc!$A$4:$B$181,2,FALSE)),"")</f>
        <v/>
      </c>
    </row>
    <row r="24" spans="1:8" hidden="1" x14ac:dyDescent="0.25">
      <c r="A24" s="24" t="s">
        <v>127</v>
      </c>
      <c r="B24" s="24" t="str">
        <f>VLOOKUP(A24,versal_jters!$B$2:$D$901,2,FALSE)</f>
        <v>'DUT_DIFF_BUS_3A_707_2N'</v>
      </c>
      <c r="C24" s="24" t="str">
        <f>VLOOKUP(A24,versal_jters!$B$2:$D$901,3,FALSE)</f>
        <v>U1-BC17</v>
      </c>
      <c r="D24" s="24" t="str">
        <f>VLOOKUP(A24,ku060_jters!$B$2:$D$901,2,FALSE)</f>
        <v>DF_0055_N</v>
      </c>
      <c r="E24" s="24">
        <f>VLOOKUP(A24,ku060_jters!$B$2:$D$901,3,FALSE)</f>
        <v>0</v>
      </c>
      <c r="F24" s="24" t="str">
        <f t="shared" si="0"/>
        <v/>
      </c>
      <c r="G24" s="24" t="str">
        <f>IF(F24&lt;&gt;"",IF(ISNA(VLOOKUP(F24,xdc!$A$4:$B$181,2,FALSE)),"",VLOOKUP(F24,xdc!$A$4:$B$181,2,FALSE)),"")</f>
        <v/>
      </c>
    </row>
    <row r="25" spans="1:8" hidden="1" x14ac:dyDescent="0.25">
      <c r="A25" s="24" t="s">
        <v>132</v>
      </c>
      <c r="B25" s="24" t="str">
        <f>VLOOKUP(A25,versal_jters!$B$2:$D$901,2,FALSE)</f>
        <v>'DUT_DIFF_BUS_3A_707_4N'</v>
      </c>
      <c r="C25" s="24" t="str">
        <f>VLOOKUP(A25,versal_jters!$B$2:$D$901,3,FALSE)</f>
        <v>U1-BD19</v>
      </c>
      <c r="D25" s="24" t="str">
        <f>VLOOKUP(A25,ku060_jters!$B$2:$D$901,2,FALSE)</f>
        <v>DF_0053_N</v>
      </c>
      <c r="E25" s="24" t="str">
        <f>VLOOKUP(A25,ku060_jters!$B$2:$D$901,3,FALSE)</f>
        <v>U1-AK31</v>
      </c>
      <c r="F25" s="24" t="str">
        <f t="shared" si="0"/>
        <v>AK31</v>
      </c>
      <c r="G25" s="24" t="str">
        <f>IF(F25&lt;&gt;"",IF(ISNA(VLOOKUP(F25,xdc!$A$4:$B$181,2,FALSE)),"",VLOOKUP(F25,xdc!$A$4:$B$181,2,FALSE)),"")</f>
        <v>df_0053_n</v>
      </c>
      <c r="H25" s="24" t="str">
        <f t="shared" ref="H25:H26" si="3">IF(AND(G25&lt;&gt;"",B25=0),1,"")</f>
        <v/>
      </c>
    </row>
    <row r="26" spans="1:8" hidden="1" x14ac:dyDescent="0.25">
      <c r="A26" s="24" t="s">
        <v>138</v>
      </c>
      <c r="B26" s="24" t="str">
        <f>VLOOKUP(A26,versal_jters!$B$2:$D$901,2,FALSE)</f>
        <v>'DUT_DIFF_BUS_3A_707_3N'</v>
      </c>
      <c r="C26" s="24" t="str">
        <f>VLOOKUP(A26,versal_jters!$B$2:$D$901,3,FALSE)</f>
        <v>U1-BG18</v>
      </c>
      <c r="D26" s="24" t="str">
        <f>VLOOKUP(A26,ku060_jters!$B$2:$D$901,2,FALSE)</f>
        <v>DF_0052_N</v>
      </c>
      <c r="E26" s="24" t="str">
        <f>VLOOKUP(A26,ku060_jters!$B$2:$D$901,3,FALSE)</f>
        <v>U1-AK30</v>
      </c>
      <c r="F26" s="24" t="str">
        <f t="shared" si="0"/>
        <v>AK30</v>
      </c>
      <c r="G26" s="24" t="str">
        <f>IF(F26&lt;&gt;"",IF(ISNA(VLOOKUP(F26,xdc!$A$4:$B$181,2,FALSE)),"",VLOOKUP(F26,xdc!$A$4:$B$181,2,FALSE)),"")</f>
        <v>df_0052_n</v>
      </c>
      <c r="H26" s="24" t="str">
        <f t="shared" si="3"/>
        <v/>
      </c>
    </row>
    <row r="27" spans="1:8" hidden="1" x14ac:dyDescent="0.25">
      <c r="A27" s="24" t="s">
        <v>144</v>
      </c>
      <c r="B27" s="24">
        <f>VLOOKUP(A27,versal_jters!$B$2:$D$901,2,FALSE)</f>
        <v>0</v>
      </c>
      <c r="C27" s="24">
        <f>VLOOKUP(A27,versal_jters!$B$2:$D$901,3,FALSE)</f>
        <v>0</v>
      </c>
      <c r="D27" s="24" t="str">
        <f>VLOOKUP(A27,ku060_jters!$B$2:$D$901,2,FALSE)</f>
        <v>SE_047</v>
      </c>
      <c r="E27" s="24">
        <f>VLOOKUP(A27,ku060_jters!$B$2:$D$901,3,FALSE)</f>
        <v>0</v>
      </c>
      <c r="F27" s="24" t="str">
        <f t="shared" si="0"/>
        <v/>
      </c>
      <c r="G27" s="24" t="str">
        <f>IF(F27&lt;&gt;"",IF(ISNA(VLOOKUP(F27,xdc!$A$4:$B$181,2,FALSE)),"",VLOOKUP(F27,xdc!$A$4:$B$181,2,FALSE)),"")</f>
        <v/>
      </c>
    </row>
    <row r="28" spans="1:8" hidden="1" x14ac:dyDescent="0.25">
      <c r="A28" s="24" t="s">
        <v>147</v>
      </c>
      <c r="B28" s="24" t="str">
        <f>VLOOKUP(A28,versal_jters!$B$2:$D$901,2,FALSE)</f>
        <v>'DUT_DIFF_BUS_1A_706_17P'</v>
      </c>
      <c r="C28" s="24" t="str">
        <f>VLOOKUP(A28,versal_jters!$B$2:$D$901,3,FALSE)</f>
        <v>U1-BC22</v>
      </c>
      <c r="D28" s="24" t="str">
        <f>VLOOKUP(A28,ku060_jters!$B$2:$D$901,2,FALSE)</f>
        <v>DIFF_BUS_IN_18P</v>
      </c>
      <c r="E28" s="24" t="str">
        <f>VLOOKUP(A28,ku060_jters!$B$2:$D$901,3,FALSE)</f>
        <v>U1-H39</v>
      </c>
      <c r="F28" s="24" t="str">
        <f t="shared" si="0"/>
        <v>H39</v>
      </c>
      <c r="G28" s="24" t="str">
        <f>IF(F28&lt;&gt;"",IF(ISNA(VLOOKUP(F28,xdc!$A$4:$B$181,2,FALSE)),"",VLOOKUP(F28,xdc!$A$4:$B$181,2,FALSE)),"")</f>
        <v/>
      </c>
    </row>
    <row r="29" spans="1:8" hidden="1" x14ac:dyDescent="0.25">
      <c r="A29" s="24" t="s">
        <v>153</v>
      </c>
      <c r="B29" s="24" t="str">
        <f>VLOOKUP(A29,versal_jters!$B$2:$D$901,2,FALSE)</f>
        <v>'DUT_DIFF_BUS_1A_706_19P'</v>
      </c>
      <c r="C29" s="24" t="str">
        <f>VLOOKUP(A29,versal_jters!$B$2:$D$901,3,FALSE)</f>
        <v>U1-AV23</v>
      </c>
      <c r="D29" s="24" t="str">
        <f>VLOOKUP(A29,ku060_jters!$B$2:$D$901,2,FALSE)</f>
        <v>DIFF_BUS_IN_13P</v>
      </c>
      <c r="E29" s="24">
        <f>VLOOKUP(A29,ku060_jters!$B$2:$D$901,3,FALSE)</f>
        <v>0</v>
      </c>
      <c r="F29" s="24" t="str">
        <f t="shared" si="0"/>
        <v/>
      </c>
      <c r="G29" s="24" t="str">
        <f>IF(F29&lt;&gt;"",IF(ISNA(VLOOKUP(F29,xdc!$A$4:$B$181,2,FALSE)),"",VLOOKUP(F29,xdc!$A$4:$B$181,2,FALSE)),"")</f>
        <v/>
      </c>
    </row>
    <row r="30" spans="1:8" hidden="1" x14ac:dyDescent="0.25">
      <c r="A30" s="24" t="s">
        <v>158</v>
      </c>
      <c r="B30" s="24" t="str">
        <f>VLOOKUP(A30,versal_jters!$B$2:$D$901,2,FALSE)</f>
        <v>'DUT_DIFF_BUS_1A_706_13P'</v>
      </c>
      <c r="C30" s="24" t="str">
        <f>VLOOKUP(A30,versal_jters!$B$2:$D$901,3,FALSE)</f>
        <v>U1-AP22</v>
      </c>
      <c r="D30" s="24" t="str">
        <f>VLOOKUP(A30,ku060_jters!$B$2:$D$901,2,FALSE)</f>
        <v>DIFF_BUS_IN_8P</v>
      </c>
      <c r="E30" s="24">
        <f>VLOOKUP(A30,ku060_jters!$B$2:$D$901,3,FALSE)</f>
        <v>0</v>
      </c>
      <c r="F30" s="24" t="str">
        <f t="shared" si="0"/>
        <v/>
      </c>
      <c r="G30" s="24" t="str">
        <f>IF(F30&lt;&gt;"",IF(ISNA(VLOOKUP(F30,xdc!$A$4:$B$181,2,FALSE)),"",VLOOKUP(F30,xdc!$A$4:$B$181,2,FALSE)),"")</f>
        <v/>
      </c>
    </row>
    <row r="31" spans="1:8" hidden="1" x14ac:dyDescent="0.25">
      <c r="A31" s="24" t="s">
        <v>163</v>
      </c>
      <c r="B31" s="24" t="str">
        <f>VLOOKUP(A31,versal_jters!$B$2:$D$901,2,FALSE)</f>
        <v>'DUT_DIFF_BUS_1A_706_15P'</v>
      </c>
      <c r="C31" s="24" t="str">
        <f>VLOOKUP(A31,versal_jters!$B$2:$D$901,3,FALSE)</f>
        <v>U1-AT23</v>
      </c>
      <c r="D31" s="24" t="str">
        <f>VLOOKUP(A31,ku060_jters!$B$2:$D$901,2,FALSE)</f>
        <v>DIFF_BUS_IN_3P</v>
      </c>
      <c r="E31" s="24">
        <f>VLOOKUP(A31,ku060_jters!$B$2:$D$901,3,FALSE)</f>
        <v>0</v>
      </c>
      <c r="F31" s="24" t="str">
        <f t="shared" si="0"/>
        <v/>
      </c>
      <c r="G31" s="24" t="str">
        <f>IF(F31&lt;&gt;"",IF(ISNA(VLOOKUP(F31,xdc!$A$4:$B$181,2,FALSE)),"",VLOOKUP(F31,xdc!$A$4:$B$181,2,FALSE)),"")</f>
        <v/>
      </c>
    </row>
    <row r="32" spans="1:8" hidden="1" x14ac:dyDescent="0.25">
      <c r="A32" s="24" t="s">
        <v>168</v>
      </c>
      <c r="B32" s="24">
        <f>VLOOKUP(A32,versal_jters!$B$2:$D$901,2,FALSE)</f>
        <v>0</v>
      </c>
      <c r="C32" s="24">
        <f>VLOOKUP(A32,versal_jters!$B$2:$D$901,3,FALSE)</f>
        <v>0</v>
      </c>
      <c r="D32" s="24" t="str">
        <f>VLOOKUP(A32,ku060_jters!$B$2:$D$901,2,FALSE)</f>
        <v>SE_046</v>
      </c>
      <c r="E32" s="24">
        <f>VLOOKUP(A32,ku060_jters!$B$2:$D$901,3,FALSE)</f>
        <v>0</v>
      </c>
      <c r="F32" s="24" t="str">
        <f t="shared" si="0"/>
        <v/>
      </c>
      <c r="G32" s="24" t="str">
        <f>IF(F32&lt;&gt;"",IF(ISNA(VLOOKUP(F32,xdc!$A$4:$B$181,2,FALSE)),"",VLOOKUP(F32,xdc!$A$4:$B$181,2,FALSE)),"")</f>
        <v/>
      </c>
    </row>
    <row r="33" spans="1:9" x14ac:dyDescent="0.25">
      <c r="A33" s="24" t="s">
        <v>171</v>
      </c>
      <c r="B33" s="24">
        <f>VLOOKUP(A33,versal_jters!$B$2:$D$901,2,FALSE)</f>
        <v>0</v>
      </c>
      <c r="C33" s="24">
        <f>VLOOKUP(A33,versal_jters!$B$2:$D$901,3,FALSE)</f>
        <v>0</v>
      </c>
      <c r="D33" s="24" t="str">
        <f>VLOOKUP(A33,ku060_jters!$B$2:$D$901,2,FALSE)</f>
        <v>FST_CLKN_FPGA</v>
      </c>
      <c r="E33" s="24" t="str">
        <f>VLOOKUP(A33,ku060_jters!$B$2:$D$901,3,FALSE)</f>
        <v>U1-AN26</v>
      </c>
      <c r="F33" s="24" t="str">
        <f t="shared" si="0"/>
        <v>AN26</v>
      </c>
      <c r="G33" s="24" t="str">
        <f>IF(F33&lt;&gt;"",IF(ISNA(VLOOKUP(F33,xdc!$A$4:$B$181,2,FALSE)),"",VLOOKUP(F33,xdc!$A$4:$B$181,2,FALSE)),"")</f>
        <v>fst_clkn_fpga</v>
      </c>
      <c r="H33" s="24">
        <f>IF(AND(G33&lt;&gt;"",B33=0),1,"")</f>
        <v>1</v>
      </c>
      <c r="I33">
        <v>1</v>
      </c>
    </row>
    <row r="34" spans="1:9" hidden="1" x14ac:dyDescent="0.25">
      <c r="A34" s="24" t="s">
        <v>176</v>
      </c>
      <c r="B34" s="24" t="str">
        <f>VLOOKUP(A34,versal_jters!$B$2:$D$901,2,FALSE)</f>
        <v>'DUT_DIFF_BUS_1A_706_16N'</v>
      </c>
      <c r="C34" s="24" t="str">
        <f>VLOOKUP(A34,versal_jters!$B$2:$D$901,3,FALSE)</f>
        <v>U1-AM23</v>
      </c>
      <c r="D34" s="24" t="str">
        <f>VLOOKUP(A34,ku060_jters!$B$2:$D$901,2,FALSE)</f>
        <v>DIFF_BUS_OUT_3N</v>
      </c>
      <c r="E34" s="24" t="str">
        <f>VLOOKUP(A34,ku060_jters!$B$2:$D$901,3,FALSE)</f>
        <v>U1-F35</v>
      </c>
      <c r="F34" s="24" t="str">
        <f t="shared" si="0"/>
        <v>F35</v>
      </c>
      <c r="G34" s="24" t="str">
        <f>IF(F34&lt;&gt;"",IF(ISNA(VLOOKUP(F34,xdc!$A$4:$B$181,2,FALSE)),"",VLOOKUP(F34,xdc!$A$4:$B$181,2,FALSE)),"")</f>
        <v/>
      </c>
    </row>
    <row r="35" spans="1:9" hidden="1" x14ac:dyDescent="0.25">
      <c r="A35" s="24" t="s">
        <v>182</v>
      </c>
      <c r="B35" s="24" t="str">
        <f>VLOOKUP(A35,versal_jters!$B$2:$D$901,2,FALSE)</f>
        <v>'DUT_DIFF_BUS_1A_706_12N'</v>
      </c>
      <c r="C35" s="24" t="str">
        <f>VLOOKUP(A35,versal_jters!$B$2:$D$901,3,FALSE)</f>
        <v>U1-AR24</v>
      </c>
      <c r="D35" s="24" t="str">
        <f>VLOOKUP(A35,ku060_jters!$B$2:$D$901,2,FALSE)</f>
        <v>DIFF_BUS_OUT_8N</v>
      </c>
      <c r="E35" s="24">
        <f>VLOOKUP(A35,ku060_jters!$B$2:$D$901,3,FALSE)</f>
        <v>0</v>
      </c>
      <c r="F35" s="24" t="str">
        <f t="shared" si="0"/>
        <v/>
      </c>
      <c r="G35" s="24" t="str">
        <f>IF(F35&lt;&gt;"",IF(ISNA(VLOOKUP(F35,xdc!$A$4:$B$181,2,FALSE)),"",VLOOKUP(F35,xdc!$A$4:$B$181,2,FALSE)),"")</f>
        <v/>
      </c>
    </row>
    <row r="36" spans="1:9" hidden="1" x14ac:dyDescent="0.25">
      <c r="A36" s="24" t="s">
        <v>187</v>
      </c>
      <c r="B36" s="24" t="str">
        <f>VLOOKUP(A36,versal_jters!$B$2:$D$901,2,FALSE)</f>
        <v>'DUT_DIFF_BUS_1A_706_14N'</v>
      </c>
      <c r="C36" s="24" t="str">
        <f>VLOOKUP(A36,versal_jters!$B$2:$D$901,3,FALSE)</f>
        <v>U1-AU23</v>
      </c>
      <c r="D36" s="24" t="str">
        <f>VLOOKUP(A36,ku060_jters!$B$2:$D$901,2,FALSE)</f>
        <v>DIFF_BUS_OUT_13N</v>
      </c>
      <c r="E36" s="24">
        <f>VLOOKUP(A36,ku060_jters!$B$2:$D$901,3,FALSE)</f>
        <v>0</v>
      </c>
      <c r="F36" s="24" t="str">
        <f t="shared" si="0"/>
        <v/>
      </c>
      <c r="G36" s="24" t="str">
        <f>IF(F36&lt;&gt;"",IF(ISNA(VLOOKUP(F36,xdc!$A$4:$B$181,2,FALSE)),"",VLOOKUP(F36,xdc!$A$4:$B$181,2,FALSE)),"")</f>
        <v/>
      </c>
    </row>
    <row r="37" spans="1:9" hidden="1" x14ac:dyDescent="0.25">
      <c r="A37" s="24" t="s">
        <v>192</v>
      </c>
      <c r="B37" s="24" t="str">
        <f>VLOOKUP(A37,versal_jters!$B$2:$D$901,2,FALSE)</f>
        <v>'DUT_DIFF_BUS_1A_706_18N'</v>
      </c>
      <c r="C37" s="24" t="str">
        <f>VLOOKUP(A37,versal_jters!$B$2:$D$901,3,FALSE)</f>
        <v>U1-BB25</v>
      </c>
      <c r="D37" s="24" t="str">
        <f>VLOOKUP(A37,ku060_jters!$B$2:$D$901,2,FALSE)</f>
        <v>DIFF_BUS_OUT_18N</v>
      </c>
      <c r="E37" s="24">
        <f>VLOOKUP(A37,ku060_jters!$B$2:$D$901,3,FALSE)</f>
        <v>0</v>
      </c>
      <c r="F37" s="24" t="str">
        <f t="shared" si="0"/>
        <v/>
      </c>
      <c r="G37" s="24" t="str">
        <f>IF(F37&lt;&gt;"",IF(ISNA(VLOOKUP(F37,xdc!$A$4:$B$181,2,FALSE)),"",VLOOKUP(F37,xdc!$A$4:$B$181,2,FALSE)),"")</f>
        <v/>
      </c>
    </row>
    <row r="38" spans="1:9" hidden="1" x14ac:dyDescent="0.25">
      <c r="A38" s="24" t="s">
        <v>197</v>
      </c>
      <c r="B38" s="24" t="str">
        <f>VLOOKUP(A38,versal_jters!$B$2:$D$901,2,FALSE)</f>
        <v>'DUT_DIFF_BUS_2A_704_CLK_0P'</v>
      </c>
      <c r="C38" s="24" t="str">
        <f>VLOOKUP(A38,versal_jters!$B$2:$D$901,3,FALSE)</f>
        <v>U1-BC31</v>
      </c>
      <c r="D38" s="24" t="str">
        <f>VLOOKUP(A38,ku060_jters!$B$2:$D$901,2,FALSE)</f>
        <v>DF_CC_0099_P</v>
      </c>
      <c r="E38" s="24" t="str">
        <f>VLOOKUP(A38,ku060_jters!$B$2:$D$901,3,FALSE)</f>
        <v>U1-AL29</v>
      </c>
      <c r="F38" s="24" t="str">
        <f t="shared" si="0"/>
        <v>AL29</v>
      </c>
      <c r="G38" s="24" t="str">
        <f>IF(F38&lt;&gt;"",IF(ISNA(VLOOKUP(F38,xdc!$A$4:$B$181,2,FALSE)),"",VLOOKUP(F38,xdc!$A$4:$B$181,2,FALSE)),"")</f>
        <v>df_0099_p</v>
      </c>
      <c r="H38" s="24" t="str">
        <f t="shared" ref="H38:H39" si="4">IF(AND(G38&lt;&gt;"",B38=0),1,"")</f>
        <v/>
      </c>
    </row>
    <row r="39" spans="1:9" hidden="1" x14ac:dyDescent="0.25">
      <c r="A39" s="24" t="s">
        <v>203</v>
      </c>
      <c r="B39" s="24" t="str">
        <f>VLOOKUP(A39,versal_jters!$B$2:$D$901,2,FALSE)</f>
        <v>'DUT_DIFF_BUS_1A_706_22P'</v>
      </c>
      <c r="C39" s="24" t="str">
        <f>VLOOKUP(A39,versal_jters!$B$2:$D$901,3,FALSE)</f>
        <v>U1-BF24</v>
      </c>
      <c r="D39" s="24" t="str">
        <f>VLOOKUP(A39,ku060_jters!$B$2:$D$901,2,FALSE)</f>
        <v>DF_0059_P</v>
      </c>
      <c r="E39" s="24" t="str">
        <f>VLOOKUP(A39,ku060_jters!$B$2:$D$901,3,FALSE)</f>
        <v>U1-AU32</v>
      </c>
      <c r="F39" s="24" t="str">
        <f t="shared" si="0"/>
        <v>AU32</v>
      </c>
      <c r="G39" s="24" t="str">
        <f>IF(F39&lt;&gt;"",IF(ISNA(VLOOKUP(F39,xdc!$A$4:$B$181,2,FALSE)),"",VLOOKUP(F39,xdc!$A$4:$B$181,2,FALSE)),"")</f>
        <v>df_0059_p</v>
      </c>
      <c r="H39" s="24" t="str">
        <f t="shared" si="4"/>
        <v/>
      </c>
    </row>
    <row r="40" spans="1:9" hidden="1" x14ac:dyDescent="0.25">
      <c r="A40" s="24" t="s">
        <v>209</v>
      </c>
      <c r="B40" s="24" t="str">
        <f>VLOOKUP(A40,versal_jters!$B$2:$D$901,2,FALSE)</f>
        <v>'DUT_DIFF_BUS_2A_705_CLK_1N'</v>
      </c>
      <c r="C40" s="24" t="str">
        <f>VLOOKUP(A40,versal_jters!$B$2:$D$901,3,FALSE)</f>
        <v>U1-BD28</v>
      </c>
      <c r="D40" s="24" t="str">
        <f>VLOOKUP(A40,ku060_jters!$B$2:$D$901,2,FALSE)</f>
        <v>DF_0091_N</v>
      </c>
      <c r="E40" s="24">
        <f>VLOOKUP(A40,ku060_jters!$B$2:$D$901,3,FALSE)</f>
        <v>0</v>
      </c>
      <c r="F40" s="24" t="str">
        <f t="shared" si="0"/>
        <v/>
      </c>
      <c r="G40" s="24" t="str">
        <f>IF(F40&lt;&gt;"",IF(ISNA(VLOOKUP(F40,xdc!$A$4:$B$181,2,FALSE)),"",VLOOKUP(F40,xdc!$A$4:$B$181,2,FALSE)),"")</f>
        <v/>
      </c>
    </row>
    <row r="41" spans="1:9" hidden="1" x14ac:dyDescent="0.25">
      <c r="A41" s="24" t="s">
        <v>214</v>
      </c>
      <c r="B41" s="24" t="str">
        <f>VLOOKUP(A41,versal_jters!$B$2:$D$901,2,FALSE)</f>
        <v>'DUT_DIFF_BUS_3A_703_0P'</v>
      </c>
      <c r="C41" s="24" t="str">
        <f>VLOOKUP(A41,versal_jters!$B$2:$D$901,3,FALSE)</f>
        <v>U1-BE37</v>
      </c>
      <c r="D41" s="24" t="str">
        <f>VLOOKUP(A41,ku060_jters!$B$2:$D$901,2,FALSE)</f>
        <v>DF_0057_P</v>
      </c>
      <c r="E41" s="24" t="str">
        <f>VLOOKUP(A41,ku060_jters!$B$2:$D$901,3,FALSE)</f>
        <v>U1-AW30</v>
      </c>
      <c r="F41" s="24" t="str">
        <f t="shared" si="0"/>
        <v>AW30</v>
      </c>
      <c r="G41" s="24" t="str">
        <f>IF(F41&lt;&gt;"",IF(ISNA(VLOOKUP(F41,xdc!$A$4:$B$181,2,FALSE)),"",VLOOKUP(F41,xdc!$A$4:$B$181,2,FALSE)),"")</f>
        <v>df_0057_p</v>
      </c>
      <c r="H41" s="24" t="str">
        <f t="shared" ref="H41:H42" si="5">IF(AND(G41&lt;&gt;"",B41=0),1,"")</f>
        <v/>
      </c>
    </row>
    <row r="42" spans="1:9" hidden="1" x14ac:dyDescent="0.25">
      <c r="A42" s="24" t="s">
        <v>220</v>
      </c>
      <c r="B42" s="24" t="str">
        <f>VLOOKUP(A42,versal_jters!$B$2:$D$901,2,FALSE)</f>
        <v>'DUT_DIFF_BUS_3A_703_2P'</v>
      </c>
      <c r="C42" s="24" t="str">
        <f>VLOOKUP(A42,versal_jters!$B$2:$D$901,3,FALSE)</f>
        <v>U1-BB36</v>
      </c>
      <c r="D42" s="24" t="str">
        <f>VLOOKUP(A42,ku060_jters!$B$2:$D$901,2,FALSE)</f>
        <v>DF_0056_P</v>
      </c>
      <c r="E42" s="24" t="str">
        <f>VLOOKUP(A42,ku060_jters!$B$2:$D$901,3,FALSE)</f>
        <v>U1-AV29</v>
      </c>
      <c r="F42" s="24" t="str">
        <f t="shared" si="0"/>
        <v>AV29</v>
      </c>
      <c r="G42" s="24" t="str">
        <f>IF(F42&lt;&gt;"",IF(ISNA(VLOOKUP(F42,xdc!$A$4:$B$181,2,FALSE)),"",VLOOKUP(F42,xdc!$A$4:$B$181,2,FALSE)),"")</f>
        <v>df_0056_p</v>
      </c>
      <c r="H42" s="24" t="str">
        <f t="shared" si="5"/>
        <v/>
      </c>
    </row>
    <row r="43" spans="1:9" hidden="1" x14ac:dyDescent="0.25">
      <c r="A43" s="24" t="s">
        <v>226</v>
      </c>
      <c r="B43" s="24" t="str">
        <f>VLOOKUP(A43,versal_jters!$B$2:$D$901,2,FALSE)</f>
        <v>'DUT_SNGL_BUS_2A_708_3'</v>
      </c>
      <c r="C43" s="24" t="str">
        <f>VLOOKUP(A43,versal_jters!$B$2:$D$901,3,FALSE)</f>
        <v>U1-AV14</v>
      </c>
      <c r="D43" s="24" t="str">
        <f>VLOOKUP(A43,ku060_jters!$B$2:$D$901,2,FALSE)</f>
        <v>SE_026</v>
      </c>
      <c r="E43" s="24">
        <f>VLOOKUP(A43,ku060_jters!$B$2:$D$901,3,FALSE)</f>
        <v>0</v>
      </c>
      <c r="F43" s="24" t="str">
        <f t="shared" si="0"/>
        <v/>
      </c>
      <c r="G43" s="24" t="str">
        <f>IF(F43&lt;&gt;"",IF(ISNA(VLOOKUP(F43,xdc!$A$4:$B$181,2,FALSE)),"",VLOOKUP(F43,xdc!$A$4:$B$181,2,FALSE)),"")</f>
        <v/>
      </c>
    </row>
    <row r="44" spans="1:9" hidden="1" x14ac:dyDescent="0.25">
      <c r="A44" s="24" t="s">
        <v>231</v>
      </c>
      <c r="B44" s="24" t="str">
        <f>VLOOKUP(A44,versal_jters!$B$2:$D$901,2,FALSE)</f>
        <v>'DUT_SMAP_D20'</v>
      </c>
      <c r="C44" s="24" t="str">
        <f>VLOOKUP(A44,versal_jters!$B$2:$D$901,3,FALSE)</f>
        <v>U1-G19</v>
      </c>
      <c r="D44" s="24" t="str">
        <f>VLOOKUP(A44,ku060_jters!$B$2:$D$901,2,FALSE)</f>
        <v>SMAP_D20_FPGA</v>
      </c>
      <c r="E44" s="24" t="str">
        <f>VLOOKUP(A44,ku060_jters!$B$2:$D$901,3,FALSE)</f>
        <v>U1-AL14</v>
      </c>
      <c r="F44" s="24" t="str">
        <f t="shared" si="0"/>
        <v>AL14</v>
      </c>
      <c r="G44" s="24" t="str">
        <f>IF(F44&lt;&gt;"",IF(ISNA(VLOOKUP(F44,xdc!$A$4:$B$181,2,FALSE)),"",VLOOKUP(F44,xdc!$A$4:$B$181,2,FALSE)),"")</f>
        <v/>
      </c>
    </row>
    <row r="45" spans="1:9" hidden="1" x14ac:dyDescent="0.25">
      <c r="A45" s="24" t="s">
        <v>238</v>
      </c>
      <c r="B45" s="24" t="str">
        <f>VLOOKUP(A45,versal_jters!$B$2:$D$901,2,FALSE)</f>
        <v>'DUT_SMAP_D21'</v>
      </c>
      <c r="C45" s="24" t="str">
        <f>VLOOKUP(A45,versal_jters!$B$2:$D$901,3,FALSE)</f>
        <v>U1-F18</v>
      </c>
      <c r="D45" s="24" t="str">
        <f>VLOOKUP(A45,ku060_jters!$B$2:$D$901,2,FALSE)</f>
        <v>SMAP_D21_FPGA</v>
      </c>
      <c r="E45" s="24" t="str">
        <f>VLOOKUP(A45,ku060_jters!$B$2:$D$901,3,FALSE)</f>
        <v>U1-AL13</v>
      </c>
      <c r="F45" s="24" t="str">
        <f t="shared" si="0"/>
        <v>AL13</v>
      </c>
      <c r="G45" s="24" t="str">
        <f>IF(F45&lt;&gt;"",IF(ISNA(VLOOKUP(F45,xdc!$A$4:$B$181,2,FALSE)),"",VLOOKUP(F45,xdc!$A$4:$B$181,2,FALSE)),"")</f>
        <v/>
      </c>
    </row>
    <row r="46" spans="1:9" hidden="1" x14ac:dyDescent="0.25">
      <c r="A46" s="24" t="s">
        <v>245</v>
      </c>
      <c r="B46" s="24" t="str">
        <f>VLOOKUP(A46,versal_jters!$B$2:$D$901,2,FALSE)</f>
        <v>'DUT_SNGL_BUS_3A_707_0'</v>
      </c>
      <c r="C46" s="24" t="str">
        <f>VLOOKUP(A46,versal_jters!$B$2:$D$901,3,FALSE)</f>
        <v>U1-AT17</v>
      </c>
      <c r="D46" s="24" t="str">
        <f>VLOOKUP(A46,ku060_jters!$B$2:$D$901,2,FALSE)</f>
        <v>SE_027</v>
      </c>
      <c r="E46" s="24">
        <f>VLOOKUP(A46,ku060_jters!$B$2:$D$901,3,FALSE)</f>
        <v>0</v>
      </c>
      <c r="F46" s="24" t="str">
        <f t="shared" si="0"/>
        <v/>
      </c>
      <c r="G46" s="24" t="str">
        <f>IF(F46&lt;&gt;"",IF(ISNA(VLOOKUP(F46,xdc!$A$4:$B$181,2,FALSE)),"",VLOOKUP(F46,xdc!$A$4:$B$181,2,FALSE)),"")</f>
        <v/>
      </c>
    </row>
    <row r="47" spans="1:9" hidden="1" x14ac:dyDescent="0.25">
      <c r="A47" s="24" t="s">
        <v>250</v>
      </c>
      <c r="B47" s="24" t="str">
        <f>VLOOKUP(A47,versal_jters!$B$2:$D$901,2,FALSE)</f>
        <v>'DUT_DIFF_BUS_3A_703_4N'</v>
      </c>
      <c r="C47" s="24" t="str">
        <f>VLOOKUP(A47,versal_jters!$B$2:$D$901,3,FALSE)</f>
        <v>U1-AV37</v>
      </c>
      <c r="D47" s="24" t="str">
        <f>VLOOKUP(A47,ku060_jters!$B$2:$D$901,2,FALSE)</f>
        <v>DF_0087_N</v>
      </c>
      <c r="E47" s="24">
        <f>VLOOKUP(A47,ku060_jters!$B$2:$D$901,3,FALSE)</f>
        <v>0</v>
      </c>
      <c r="F47" s="24" t="str">
        <f t="shared" si="0"/>
        <v/>
      </c>
      <c r="G47" s="24" t="str">
        <f>IF(F47&lt;&gt;"",IF(ISNA(VLOOKUP(F47,xdc!$A$4:$B$181,2,FALSE)),"",VLOOKUP(F47,xdc!$A$4:$B$181,2,FALSE)),"")</f>
        <v/>
      </c>
    </row>
    <row r="48" spans="1:9" hidden="1" x14ac:dyDescent="0.25">
      <c r="A48" s="24" t="s">
        <v>255</v>
      </c>
      <c r="B48" s="24" t="str">
        <f>VLOOKUP(A48,versal_jters!$B$2:$D$901,2,FALSE)</f>
        <v>'DUT_DIFF_BUS_3A_703_5P'</v>
      </c>
      <c r="C48" s="24" t="str">
        <f>VLOOKUP(A48,versal_jters!$B$2:$D$901,3,FALSE)</f>
        <v>U1-AM36</v>
      </c>
      <c r="D48" s="24" t="str">
        <f>VLOOKUP(A48,ku060_jters!$B$2:$D$901,2,FALSE)</f>
        <v>DF_0088_P</v>
      </c>
      <c r="E48" s="24">
        <f>VLOOKUP(A48,ku060_jters!$B$2:$D$901,3,FALSE)</f>
        <v>0</v>
      </c>
      <c r="F48" s="24" t="str">
        <f t="shared" si="0"/>
        <v/>
      </c>
      <c r="G48" s="24" t="str">
        <f>IF(F48&lt;&gt;"",IF(ISNA(VLOOKUP(F48,xdc!$A$4:$B$181,2,FALSE)),"",VLOOKUP(F48,xdc!$A$4:$B$181,2,FALSE)),"")</f>
        <v/>
      </c>
    </row>
    <row r="49" spans="1:8" hidden="1" x14ac:dyDescent="0.25">
      <c r="A49" s="24" t="s">
        <v>260</v>
      </c>
      <c r="B49" s="24" t="str">
        <f>VLOOKUP(A49,versal_jters!$B$2:$D$901,2,FALSE)</f>
        <v>'DUT_SNGL_BUS_2A_708_5'</v>
      </c>
      <c r="C49" s="24" t="str">
        <f>VLOOKUP(A49,versal_jters!$B$2:$D$901,3,FALSE)</f>
        <v>U1-BD15</v>
      </c>
      <c r="D49" s="24" t="str">
        <f>VLOOKUP(A49,ku060_jters!$B$2:$D$901,2,FALSE)</f>
        <v>SE_007</v>
      </c>
      <c r="E49" s="24">
        <f>VLOOKUP(A49,ku060_jters!$B$2:$D$901,3,FALSE)</f>
        <v>0</v>
      </c>
      <c r="F49" s="24" t="str">
        <f t="shared" si="0"/>
        <v/>
      </c>
      <c r="G49" s="24" t="str">
        <f>IF(F49&lt;&gt;"",IF(ISNA(VLOOKUP(F49,xdc!$A$4:$B$181,2,FALSE)),"",VLOOKUP(F49,xdc!$A$4:$B$181,2,FALSE)),"")</f>
        <v/>
      </c>
    </row>
    <row r="50" spans="1:8" hidden="1" x14ac:dyDescent="0.25">
      <c r="A50" s="24" t="s">
        <v>265</v>
      </c>
      <c r="B50" s="24" t="str">
        <f>VLOOKUP(A50,versal_jters!$B$2:$D$901,2,FALSE)</f>
        <v>'DUT_SMAP_D22'</v>
      </c>
      <c r="C50" s="24" t="str">
        <f>VLOOKUP(A50,versal_jters!$B$2:$D$901,3,FALSE)</f>
        <v>U1-E18</v>
      </c>
      <c r="D50" s="24" t="str">
        <f>VLOOKUP(A50,ku060_jters!$B$2:$D$901,2,FALSE)</f>
        <v>SMAP_D22_FPGA</v>
      </c>
      <c r="E50" s="24" t="str">
        <f>VLOOKUP(A50,ku060_jters!$B$2:$D$901,3,FALSE)</f>
        <v>U1-AL12</v>
      </c>
      <c r="F50" s="24" t="str">
        <f t="shared" si="0"/>
        <v>AL12</v>
      </c>
      <c r="G50" s="24" t="str">
        <f>IF(F50&lt;&gt;"",IF(ISNA(VLOOKUP(F50,xdc!$A$4:$B$181,2,FALSE)),"",VLOOKUP(F50,xdc!$A$4:$B$181,2,FALSE)),"")</f>
        <v/>
      </c>
    </row>
    <row r="51" spans="1:8" hidden="1" x14ac:dyDescent="0.25">
      <c r="A51" s="24" t="s">
        <v>272</v>
      </c>
      <c r="B51" s="24" t="str">
        <f>VLOOKUP(A51,versal_jters!$B$2:$D$901,2,FALSE)</f>
        <v>'DUT_SMAP_D23'</v>
      </c>
      <c r="C51" s="24" t="str">
        <f>VLOOKUP(A51,versal_jters!$B$2:$D$901,3,FALSE)</f>
        <v>U1-D18</v>
      </c>
      <c r="D51" s="24" t="str">
        <f>VLOOKUP(A51,ku060_jters!$B$2:$D$901,2,FALSE)</f>
        <v>SMAP_D23_FPGA</v>
      </c>
      <c r="E51" s="24" t="str">
        <f>VLOOKUP(A51,ku060_jters!$B$2:$D$901,3,FALSE)</f>
        <v>U1-AM12</v>
      </c>
      <c r="F51" s="24" t="str">
        <f t="shared" si="0"/>
        <v>AM12</v>
      </c>
      <c r="G51" s="24" t="str">
        <f>IF(F51&lt;&gt;"",IF(ISNA(VLOOKUP(F51,xdc!$A$4:$B$181,2,FALSE)),"",VLOOKUP(F51,xdc!$A$4:$B$181,2,FALSE)),"")</f>
        <v/>
      </c>
    </row>
    <row r="52" spans="1:8" hidden="1" x14ac:dyDescent="0.25">
      <c r="A52" s="24" t="s">
        <v>279</v>
      </c>
      <c r="B52" s="24" t="str">
        <f>VLOOKUP(A52,versal_jters!$B$2:$D$901,2,FALSE)</f>
        <v>'DUT_SNGL_BUS_3A_707_1'</v>
      </c>
      <c r="C52" s="24" t="str">
        <f>VLOOKUP(A52,versal_jters!$B$2:$D$901,3,FALSE)</f>
        <v>U1-AP16</v>
      </c>
      <c r="D52" s="24" t="str">
        <f>VLOOKUP(A52,ku060_jters!$B$2:$D$901,2,FALSE)</f>
        <v>SE_006</v>
      </c>
      <c r="E52" s="24">
        <f>VLOOKUP(A52,ku060_jters!$B$2:$D$901,3,FALSE)</f>
        <v>0</v>
      </c>
      <c r="F52" s="24" t="str">
        <f t="shared" si="0"/>
        <v/>
      </c>
      <c r="G52" s="24" t="str">
        <f>IF(F52&lt;&gt;"",IF(ISNA(VLOOKUP(F52,xdc!$A$4:$B$181,2,FALSE)),"",VLOOKUP(F52,xdc!$A$4:$B$181,2,FALSE)),"")</f>
        <v/>
      </c>
    </row>
    <row r="53" spans="1:8" hidden="1" x14ac:dyDescent="0.25">
      <c r="A53" s="24" t="s">
        <v>284</v>
      </c>
      <c r="B53" s="24" t="str">
        <f>VLOOKUP(A53,versal_jters!$B$2:$D$901,2,FALSE)</f>
        <v>'DUT_DIFF_BUS_3A_707_5N'</v>
      </c>
      <c r="C53" s="24" t="str">
        <f>VLOOKUP(A53,versal_jters!$B$2:$D$901,3,FALSE)</f>
        <v>U1-BA19</v>
      </c>
      <c r="D53" s="24" t="str">
        <f>VLOOKUP(A53,ku060_jters!$B$2:$D$901,2,FALSE)</f>
        <v>DF_0051_N</v>
      </c>
      <c r="E53" s="24" t="str">
        <f>VLOOKUP(A53,ku060_jters!$B$2:$D$901,3,FALSE)</f>
        <v>U1-AR30</v>
      </c>
      <c r="F53" s="24" t="str">
        <f t="shared" si="0"/>
        <v>AR30</v>
      </c>
      <c r="G53" s="24" t="str">
        <f>IF(F53&lt;&gt;"",IF(ISNA(VLOOKUP(F53,xdc!$A$4:$B$181,2,FALSE)),"",VLOOKUP(F53,xdc!$A$4:$B$181,2,FALSE)),"")</f>
        <v>df_0051_n</v>
      </c>
      <c r="H53" s="24" t="str">
        <f>IF(AND(G53&lt;&gt;"",B53=0),1,"")</f>
        <v/>
      </c>
    </row>
    <row r="54" spans="1:8" hidden="1" x14ac:dyDescent="0.25">
      <c r="A54" s="24" t="s">
        <v>290</v>
      </c>
      <c r="B54" s="24" t="str">
        <f>VLOOKUP(A54,versal_jters!$B$2:$D$901,2,FALSE)</f>
        <v>'DUT_SNGL_BUS_2A_708_7'</v>
      </c>
      <c r="C54" s="24" t="str">
        <f>VLOOKUP(A54,versal_jters!$B$2:$D$901,3,FALSE)</f>
        <v>U1-AV11</v>
      </c>
      <c r="D54" s="24" t="str">
        <f>VLOOKUP(A54,ku060_jters!$B$2:$D$901,2,FALSE)</f>
        <v>SE_024</v>
      </c>
      <c r="E54" s="24" t="str">
        <f>VLOOKUP(A54,ku060_jters!$B$2:$D$901,3,FALSE)</f>
        <v>U1-AV27</v>
      </c>
      <c r="F54" s="24" t="str">
        <f t="shared" si="0"/>
        <v>AV27</v>
      </c>
      <c r="G54" s="24" t="str">
        <f>IF(F54&lt;&gt;"",IF(ISNA(VLOOKUP(F54,xdc!$A$4:$B$181,2,FALSE)),"",VLOOKUP(F54,xdc!$A$4:$B$181,2,FALSE)),"")</f>
        <v/>
      </c>
    </row>
    <row r="55" spans="1:8" hidden="1" x14ac:dyDescent="0.25">
      <c r="A55" s="24" t="s">
        <v>296</v>
      </c>
      <c r="B55" s="24" t="str">
        <f>VLOOKUP(A55,versal_jters!$B$2:$D$901,2,FALSE)</f>
        <v>'DUT_DIFF_BUS_3A_707_4P'</v>
      </c>
      <c r="C55" s="24" t="str">
        <f>VLOOKUP(A55,versal_jters!$B$2:$D$901,3,FALSE)</f>
        <v>U1-BE19</v>
      </c>
      <c r="D55" s="24" t="str">
        <f>VLOOKUP(A55,ku060_jters!$B$2:$D$901,2,FALSE)</f>
        <v>DF_0053_P</v>
      </c>
      <c r="E55" s="24" t="str">
        <f>VLOOKUP(A55,ku060_jters!$B$2:$D$901,3,FALSE)</f>
        <v>U1-AJ31</v>
      </c>
      <c r="F55" s="24" t="str">
        <f t="shared" si="0"/>
        <v>AJ31</v>
      </c>
      <c r="G55" s="24" t="str">
        <f>IF(F55&lt;&gt;"",IF(ISNA(VLOOKUP(F55,xdc!$A$4:$B$181,2,FALSE)),"",VLOOKUP(F55,xdc!$A$4:$B$181,2,FALSE)),"")</f>
        <v>df_0053_p</v>
      </c>
      <c r="H55" s="24" t="str">
        <f t="shared" ref="H55:H56" si="6">IF(AND(G55&lt;&gt;"",B55=0),1,"")</f>
        <v/>
      </c>
    </row>
    <row r="56" spans="1:8" hidden="1" x14ac:dyDescent="0.25">
      <c r="A56" s="24" t="s">
        <v>302</v>
      </c>
      <c r="B56" s="24" t="str">
        <f>VLOOKUP(A56,versal_jters!$B$2:$D$901,2,FALSE)</f>
        <v>'DUT_DIFF_BUS_3A_707_3P'</v>
      </c>
      <c r="C56" s="24" t="str">
        <f>VLOOKUP(A56,versal_jters!$B$2:$D$901,3,FALSE)</f>
        <v>U1-BF18</v>
      </c>
      <c r="D56" s="24" t="str">
        <f>VLOOKUP(A56,ku060_jters!$B$2:$D$901,2,FALSE)</f>
        <v>DF_0052_P</v>
      </c>
      <c r="E56" s="24" t="str">
        <f>VLOOKUP(A56,ku060_jters!$B$2:$D$901,3,FALSE)</f>
        <v>U1-AJ30</v>
      </c>
      <c r="F56" s="24" t="str">
        <f t="shared" si="0"/>
        <v>AJ30</v>
      </c>
      <c r="G56" s="24" t="str">
        <f>IF(F56&lt;&gt;"",IF(ISNA(VLOOKUP(F56,xdc!$A$4:$B$181,2,FALSE)),"",VLOOKUP(F56,xdc!$A$4:$B$181,2,FALSE)),"")</f>
        <v>df_0052_p</v>
      </c>
      <c r="H56" s="24" t="str">
        <f t="shared" si="6"/>
        <v/>
      </c>
    </row>
    <row r="57" spans="1:8" hidden="1" x14ac:dyDescent="0.25">
      <c r="A57" s="24" t="s">
        <v>308</v>
      </c>
      <c r="B57" s="24">
        <f>VLOOKUP(A57,versal_jters!$B$2:$D$901,2,FALSE)</f>
        <v>0</v>
      </c>
      <c r="C57" s="24">
        <f>VLOOKUP(A57,versal_jters!$B$2:$D$901,3,FALSE)</f>
        <v>0</v>
      </c>
      <c r="D57" s="24" t="str">
        <f>VLOOKUP(A57,ku060_jters!$B$2:$D$901,2,FALSE)</f>
        <v>SE_035</v>
      </c>
      <c r="E57" s="24">
        <f>VLOOKUP(A57,ku060_jters!$B$2:$D$901,3,FALSE)</f>
        <v>0</v>
      </c>
      <c r="F57" s="24" t="str">
        <f t="shared" si="0"/>
        <v/>
      </c>
      <c r="G57" s="24" t="str">
        <f>IF(F57&lt;&gt;"",IF(ISNA(VLOOKUP(F57,xdc!$A$4:$B$181,2,FALSE)),"",VLOOKUP(F57,xdc!$A$4:$B$181,2,FALSE)),"")</f>
        <v/>
      </c>
    </row>
    <row r="58" spans="1:8" hidden="1" x14ac:dyDescent="0.25">
      <c r="A58" s="24" t="s">
        <v>311</v>
      </c>
      <c r="B58" s="24" t="str">
        <f>VLOOKUP(A58,versal_jters!$B$2:$D$901,2,FALSE)</f>
        <v>'DUT_DIFF_BUS_1A_706_17N'</v>
      </c>
      <c r="C58" s="24" t="str">
        <f>VLOOKUP(A58,versal_jters!$B$2:$D$901,3,FALSE)</f>
        <v>U1-BC21</v>
      </c>
      <c r="D58" s="24" t="str">
        <f>VLOOKUP(A58,ku060_jters!$B$2:$D$901,2,FALSE)</f>
        <v>DIFF_BUS_IN_18N</v>
      </c>
      <c r="E58" s="24" t="str">
        <f>VLOOKUP(A58,ku060_jters!$B$2:$D$901,3,FALSE)</f>
        <v>U1-G39</v>
      </c>
      <c r="F58" s="24" t="str">
        <f t="shared" si="0"/>
        <v>G39</v>
      </c>
      <c r="G58" s="24" t="str">
        <f>IF(F58&lt;&gt;"",IF(ISNA(VLOOKUP(F58,xdc!$A$4:$B$181,2,FALSE)),"",VLOOKUP(F58,xdc!$A$4:$B$181,2,FALSE)),"")</f>
        <v/>
      </c>
    </row>
    <row r="59" spans="1:8" hidden="1" x14ac:dyDescent="0.25">
      <c r="A59" s="24" t="s">
        <v>317</v>
      </c>
      <c r="B59" s="24" t="str">
        <f>VLOOKUP(A59,versal_jters!$B$2:$D$901,2,FALSE)</f>
        <v>'DUT_DIFF_BUS_1A_706_19N'</v>
      </c>
      <c r="C59" s="24" t="str">
        <f>VLOOKUP(A59,versal_jters!$B$2:$D$901,3,FALSE)</f>
        <v>U1-AW23</v>
      </c>
      <c r="D59" s="24" t="str">
        <f>VLOOKUP(A59,ku060_jters!$B$2:$D$901,2,FALSE)</f>
        <v>DIFF_BUS_IN_13N</v>
      </c>
      <c r="E59" s="24">
        <f>VLOOKUP(A59,ku060_jters!$B$2:$D$901,3,FALSE)</f>
        <v>0</v>
      </c>
      <c r="F59" s="24" t="str">
        <f t="shared" si="0"/>
        <v/>
      </c>
      <c r="G59" s="24" t="str">
        <f>IF(F59&lt;&gt;"",IF(ISNA(VLOOKUP(F59,xdc!$A$4:$B$181,2,FALSE)),"",VLOOKUP(F59,xdc!$A$4:$B$181,2,FALSE)),"")</f>
        <v/>
      </c>
    </row>
    <row r="60" spans="1:8" hidden="1" x14ac:dyDescent="0.25">
      <c r="A60" s="24" t="s">
        <v>322</v>
      </c>
      <c r="B60" s="24" t="str">
        <f>VLOOKUP(A60,versal_jters!$B$2:$D$901,2,FALSE)</f>
        <v>'DUT_DIFF_BUS_1A_706_13N'</v>
      </c>
      <c r="C60" s="24" t="str">
        <f>VLOOKUP(A60,versal_jters!$B$2:$D$901,3,FALSE)</f>
        <v>U1-AP21</v>
      </c>
      <c r="D60" s="24" t="str">
        <f>VLOOKUP(A60,ku060_jters!$B$2:$D$901,2,FALSE)</f>
        <v>DIFF_BUS_IN_8N</v>
      </c>
      <c r="E60" s="24">
        <f>VLOOKUP(A60,ku060_jters!$B$2:$D$901,3,FALSE)</f>
        <v>0</v>
      </c>
      <c r="F60" s="24" t="str">
        <f t="shared" si="0"/>
        <v/>
      </c>
      <c r="G60" s="24" t="str">
        <f>IF(F60&lt;&gt;"",IF(ISNA(VLOOKUP(F60,xdc!$A$4:$B$181,2,FALSE)),"",VLOOKUP(F60,xdc!$A$4:$B$181,2,FALSE)),"")</f>
        <v/>
      </c>
    </row>
    <row r="61" spans="1:8" hidden="1" x14ac:dyDescent="0.25">
      <c r="A61" s="24" t="s">
        <v>327</v>
      </c>
      <c r="B61" s="24" t="str">
        <f>VLOOKUP(A61,versal_jters!$B$2:$D$901,2,FALSE)</f>
        <v>'DUT_DIFF_BUS_1A_706_15N'</v>
      </c>
      <c r="C61" s="24" t="str">
        <f>VLOOKUP(A61,versal_jters!$B$2:$D$901,3,FALSE)</f>
        <v>U1-AR23</v>
      </c>
      <c r="D61" s="24" t="str">
        <f>VLOOKUP(A61,ku060_jters!$B$2:$D$901,2,FALSE)</f>
        <v>DIFF_BUS_IN_3N</v>
      </c>
      <c r="E61" s="24">
        <f>VLOOKUP(A61,ku060_jters!$B$2:$D$901,3,FALSE)</f>
        <v>0</v>
      </c>
      <c r="F61" s="24" t="str">
        <f t="shared" si="0"/>
        <v/>
      </c>
      <c r="G61" s="24" t="str">
        <f>IF(F61&lt;&gt;"",IF(ISNA(VLOOKUP(F61,xdc!$A$4:$B$181,2,FALSE)),"",VLOOKUP(F61,xdc!$A$4:$B$181,2,FALSE)),"")</f>
        <v/>
      </c>
    </row>
    <row r="62" spans="1:8" hidden="1" x14ac:dyDescent="0.25">
      <c r="A62" s="24" t="s">
        <v>332</v>
      </c>
      <c r="B62" s="24">
        <f>VLOOKUP(A62,versal_jters!$B$2:$D$901,2,FALSE)</f>
        <v>0</v>
      </c>
      <c r="C62" s="24">
        <f>VLOOKUP(A62,versal_jters!$B$2:$D$901,3,FALSE)</f>
        <v>0</v>
      </c>
      <c r="D62" s="24" t="str">
        <f>VLOOKUP(A62,ku060_jters!$B$2:$D$901,2,FALSE)</f>
        <v>SE_034</v>
      </c>
      <c r="E62" s="24">
        <f>VLOOKUP(A62,ku060_jters!$B$2:$D$901,3,FALSE)</f>
        <v>0</v>
      </c>
      <c r="F62" s="24" t="str">
        <f t="shared" si="0"/>
        <v/>
      </c>
      <c r="G62" s="24" t="str">
        <f>IF(F62&lt;&gt;"",IF(ISNA(VLOOKUP(F62,xdc!$A$4:$B$181,2,FALSE)),"",VLOOKUP(F62,xdc!$A$4:$B$181,2,FALSE)),"")</f>
        <v/>
      </c>
    </row>
    <row r="63" spans="1:8" hidden="1" x14ac:dyDescent="0.25">
      <c r="A63" s="24" t="s">
        <v>335</v>
      </c>
      <c r="B63" s="24" t="str">
        <f>VLOOKUP(A63,versal_jters!$B$2:$D$901,2,FALSE)</f>
        <v>'DUT_DIFF_BUS_1A_706_24P'</v>
      </c>
      <c r="C63" s="24" t="str">
        <f>VLOOKUP(A63,versal_jters!$B$2:$D$901,3,FALSE)</f>
        <v>U1-AW24</v>
      </c>
      <c r="D63" s="24" t="str">
        <f>VLOOKUP(A63,ku060_jters!$B$2:$D$901,2,FALSE)</f>
        <v>DIFF_BUS_OUT_0P</v>
      </c>
      <c r="E63" s="24" t="str">
        <f>VLOOKUP(A63,ku060_jters!$B$2:$D$901,3,FALSE)</f>
        <v>U1-AM31</v>
      </c>
      <c r="F63" s="24" t="str">
        <f t="shared" si="0"/>
        <v>AM31</v>
      </c>
      <c r="G63" s="24" t="str">
        <f>IF(F63&lt;&gt;"",IF(ISNA(VLOOKUP(F63,xdc!$A$4:$B$181,2,FALSE)),"",VLOOKUP(F63,xdc!$A$4:$B$181,2,FALSE)),"")</f>
        <v/>
      </c>
    </row>
    <row r="64" spans="1:8" hidden="1" x14ac:dyDescent="0.25">
      <c r="A64" s="24" t="s">
        <v>341</v>
      </c>
      <c r="B64" s="24" t="str">
        <f>VLOOKUP(A64,versal_jters!$B$2:$D$901,2,FALSE)</f>
        <v>'DUT_DIFF_BUS_1A_706_25P'</v>
      </c>
      <c r="C64" s="24" t="str">
        <f>VLOOKUP(A64,versal_jters!$B$2:$D$901,3,FALSE)</f>
        <v>U1-BA24</v>
      </c>
      <c r="D64" s="24" t="str">
        <f>VLOOKUP(A64,ku060_jters!$B$2:$D$901,2,FALSE)</f>
        <v>DIFF_BUS_OUT_4P</v>
      </c>
      <c r="E64" s="24">
        <f>VLOOKUP(A64,ku060_jters!$B$2:$D$901,3,FALSE)</f>
        <v>0</v>
      </c>
      <c r="F64" s="24" t="str">
        <f t="shared" si="0"/>
        <v/>
      </c>
      <c r="G64" s="24" t="str">
        <f>IF(F64&lt;&gt;"",IF(ISNA(VLOOKUP(F64,xdc!$A$4:$B$181,2,FALSE)),"",VLOOKUP(F64,xdc!$A$4:$B$181,2,FALSE)),"")</f>
        <v/>
      </c>
    </row>
    <row r="65" spans="1:8" hidden="1" x14ac:dyDescent="0.25">
      <c r="A65" s="24" t="s">
        <v>346</v>
      </c>
      <c r="B65" s="24" t="str">
        <f>VLOOKUP(A65,versal_jters!$B$2:$D$901,2,FALSE)</f>
        <v>'DUT_DIFF_BUS_1A_706_20P'</v>
      </c>
      <c r="C65" s="24" t="str">
        <f>VLOOKUP(A65,versal_jters!$B$2:$D$901,3,FALSE)</f>
        <v>U1-BF23</v>
      </c>
      <c r="D65" s="24" t="str">
        <f>VLOOKUP(A65,ku060_jters!$B$2:$D$901,2,FALSE)</f>
        <v>DIFF_BUS_OUT_9P</v>
      </c>
      <c r="E65" s="24" t="str">
        <f>VLOOKUP(A65,ku060_jters!$B$2:$D$901,3,FALSE)</f>
        <v>U1-AN33</v>
      </c>
      <c r="F65" s="24" t="str">
        <f t="shared" si="0"/>
        <v>AN33</v>
      </c>
      <c r="G65" s="24" t="str">
        <f>IF(F65&lt;&gt;"",IF(ISNA(VLOOKUP(F65,xdc!$A$4:$B$181,2,FALSE)),"",VLOOKUP(F65,xdc!$A$4:$B$181,2,FALSE)),"")</f>
        <v>df_o_p_9</v>
      </c>
      <c r="H65" s="24" t="str">
        <f t="shared" ref="H65:H67" si="7">IF(AND(G65&lt;&gt;"",B65=0),1,"")</f>
        <v/>
      </c>
    </row>
    <row r="66" spans="1:8" hidden="1" x14ac:dyDescent="0.25">
      <c r="A66" s="24" t="s">
        <v>352</v>
      </c>
      <c r="B66" s="24" t="str">
        <f>VLOOKUP(A66,versal_jters!$B$2:$D$901,2,FALSE)</f>
        <v>'DUT_DIFF_BUS_3A_703_8P'</v>
      </c>
      <c r="C66" s="24" t="str">
        <f>VLOOKUP(A66,versal_jters!$B$2:$D$901,3,FALSE)</f>
        <v>U1-AW39</v>
      </c>
      <c r="D66" s="24" t="str">
        <f>VLOOKUP(A66,ku060_jters!$B$2:$D$901,2,FALSE)</f>
        <v>DIFF_BUS_OUT_14P</v>
      </c>
      <c r="E66" s="24" t="str">
        <f>VLOOKUP(A66,ku060_jters!$B$2:$D$901,3,FALSE)</f>
        <v>U1-AP30</v>
      </c>
      <c r="F66" s="24" t="str">
        <f t="shared" si="0"/>
        <v>AP30</v>
      </c>
      <c r="G66" s="24" t="str">
        <f>IF(F66&lt;&gt;"",IF(ISNA(VLOOKUP(F66,xdc!$A$4:$B$181,2,FALSE)),"",VLOOKUP(F66,xdc!$A$4:$B$181,2,FALSE)),"")</f>
        <v>df_o_p_14</v>
      </c>
      <c r="H66" s="24" t="str">
        <f t="shared" si="7"/>
        <v/>
      </c>
    </row>
    <row r="67" spans="1:8" hidden="1" x14ac:dyDescent="0.25">
      <c r="A67" s="24" t="s">
        <v>358</v>
      </c>
      <c r="B67" s="24" t="str">
        <f>VLOOKUP(A67,versal_jters!$B$2:$D$901,2,FALSE)</f>
        <v>'DUT_DIFF_BUS_3A_703_9P'</v>
      </c>
      <c r="C67" s="24" t="str">
        <f>VLOOKUP(A67,versal_jters!$B$2:$D$901,3,FALSE)</f>
        <v>U1-BB38</v>
      </c>
      <c r="D67" s="24" t="str">
        <f>VLOOKUP(A67,ku060_jters!$B$2:$D$901,2,FALSE)</f>
        <v>DIFF_BUS_OUT_19P</v>
      </c>
      <c r="E67" s="24" t="str">
        <f>VLOOKUP(A67,ku060_jters!$B$2:$D$901,3,FALSE)</f>
        <v>U1-AR31</v>
      </c>
      <c r="F67" s="24" t="str">
        <f t="shared" si="0"/>
        <v>AR31</v>
      </c>
      <c r="G67" s="24" t="str">
        <f>IF(F67&lt;&gt;"",IF(ISNA(VLOOKUP(F67,xdc!$A$4:$B$181,2,FALSE)),"",VLOOKUP(F67,xdc!$A$4:$B$181,2,FALSE)),"")</f>
        <v>df_o_p_19</v>
      </c>
      <c r="H67" s="24" t="str">
        <f t="shared" si="7"/>
        <v/>
      </c>
    </row>
    <row r="68" spans="1:8" hidden="1" x14ac:dyDescent="0.25">
      <c r="A68" s="24" t="s">
        <v>364</v>
      </c>
      <c r="B68" s="24" t="str">
        <f>VLOOKUP(A68,versal_jters!$B$2:$D$901,2,FALSE)</f>
        <v>'DUT_DIFF_BUS_3A_703_11N'</v>
      </c>
      <c r="C68" s="24" t="str">
        <f>VLOOKUP(A68,versal_jters!$B$2:$D$901,3,FALSE)</f>
        <v>U1-BE39</v>
      </c>
      <c r="D68" s="24" t="str">
        <f>VLOOKUP(A68,ku060_jters!$B$2:$D$901,2,FALSE)</f>
        <v>DF_0036_N</v>
      </c>
      <c r="E68" s="24">
        <f>VLOOKUP(A68,ku060_jters!$B$2:$D$901,3,FALSE)</f>
        <v>0</v>
      </c>
      <c r="F68" s="24" t="str">
        <f t="shared" ref="F68:F131" si="8">IF(E68&lt;&gt;0,MID(E68,FIND("-",E68)+1,LEN(E68)),"")</f>
        <v/>
      </c>
      <c r="G68" s="24" t="str">
        <f>IF(F68&lt;&gt;"",IF(ISNA(VLOOKUP(F68,xdc!$A$4:$B$181,2,FALSE)),"",VLOOKUP(F68,xdc!$A$4:$B$181,2,FALSE)),"")</f>
        <v/>
      </c>
    </row>
    <row r="69" spans="1:8" hidden="1" x14ac:dyDescent="0.25">
      <c r="A69" s="24" t="s">
        <v>369</v>
      </c>
      <c r="B69" s="24">
        <f>VLOOKUP(A69,versal_jters!$B$2:$D$901,2,FALSE)</f>
        <v>0</v>
      </c>
      <c r="C69" s="24">
        <f>VLOOKUP(A69,versal_jters!$B$2:$D$901,3,FALSE)</f>
        <v>0</v>
      </c>
      <c r="D69" s="24" t="str">
        <f>VLOOKUP(A69,ku060_jters!$B$2:$D$901,2,FALSE)</f>
        <v>SE_051</v>
      </c>
      <c r="E69" s="24">
        <f>VLOOKUP(A69,ku060_jters!$B$2:$D$901,3,FALSE)</f>
        <v>0</v>
      </c>
      <c r="F69" s="24" t="str">
        <f t="shared" si="8"/>
        <v/>
      </c>
      <c r="G69" s="24" t="str">
        <f>IF(F69&lt;&gt;"",IF(ISNA(VLOOKUP(F69,xdc!$A$4:$B$181,2,FALSE)),"",VLOOKUP(F69,xdc!$A$4:$B$181,2,FALSE)),"")</f>
        <v/>
      </c>
    </row>
    <row r="70" spans="1:8" hidden="1" x14ac:dyDescent="0.25">
      <c r="A70" s="24" t="s">
        <v>372</v>
      </c>
      <c r="B70" s="24">
        <f>VLOOKUP(A70,versal_jters!$B$2:$D$901,2,FALSE)</f>
        <v>0</v>
      </c>
      <c r="C70" s="24">
        <f>VLOOKUP(A70,versal_jters!$B$2:$D$901,3,FALSE)</f>
        <v>0</v>
      </c>
      <c r="D70" s="24" t="str">
        <f>VLOOKUP(A70,ku060_jters!$B$2:$D$901,2,FALSE)</f>
        <v>DF_0058_N</v>
      </c>
      <c r="E70" s="24">
        <f>VLOOKUP(A70,ku060_jters!$B$2:$D$901,3,FALSE)</f>
        <v>0</v>
      </c>
      <c r="F70" s="24" t="str">
        <f t="shared" si="8"/>
        <v/>
      </c>
      <c r="G70" s="24" t="str">
        <f>IF(F70&lt;&gt;"",IF(ISNA(VLOOKUP(F70,xdc!$A$4:$B$181,2,FALSE)),"",VLOOKUP(F70,xdc!$A$4:$B$181,2,FALSE)),"")</f>
        <v/>
      </c>
    </row>
    <row r="71" spans="1:8" hidden="1" x14ac:dyDescent="0.25">
      <c r="A71" s="24" t="s">
        <v>375</v>
      </c>
      <c r="B71" s="24" t="str">
        <f>VLOOKUP(A71,versal_jters!$B$2:$D$901,2,FALSE)</f>
        <v>'DUT_DIFF_BUS_2A_705_CLK_1P'</v>
      </c>
      <c r="C71" s="24" t="str">
        <f>VLOOKUP(A71,versal_jters!$B$2:$D$901,3,FALSE)</f>
        <v>U1-BC28</v>
      </c>
      <c r="D71" s="24" t="str">
        <f>VLOOKUP(A71,ku060_jters!$B$2:$D$901,2,FALSE)</f>
        <v>DF_0091_P</v>
      </c>
      <c r="E71" s="24">
        <f>VLOOKUP(A71,ku060_jters!$B$2:$D$901,3,FALSE)</f>
        <v>0</v>
      </c>
      <c r="F71" s="24" t="str">
        <f t="shared" si="8"/>
        <v/>
      </c>
      <c r="G71" s="24" t="str">
        <f>IF(F71&lt;&gt;"",IF(ISNA(VLOOKUP(F71,xdc!$A$4:$B$181,2,FALSE)),"",VLOOKUP(F71,xdc!$A$4:$B$181,2,FALSE)),"")</f>
        <v/>
      </c>
    </row>
    <row r="72" spans="1:8" hidden="1" x14ac:dyDescent="0.25">
      <c r="A72" s="24" t="s">
        <v>380</v>
      </c>
      <c r="B72" s="24" t="str">
        <f>VLOOKUP(A72,versal_jters!$B$2:$D$901,2,FALSE)</f>
        <v>'DUT_DIFF_BUS_1A_706_1N'</v>
      </c>
      <c r="C72" s="24" t="str">
        <f>VLOOKUP(A72,versal_jters!$B$2:$D$901,3,FALSE)</f>
        <v>U1-BD22</v>
      </c>
      <c r="D72" s="24" t="str">
        <f>VLOOKUP(A72,ku060_jters!$B$2:$D$901,2,FALSE)</f>
        <v>DF_0050_N</v>
      </c>
      <c r="E72" s="24" t="str">
        <f>VLOOKUP(A72,ku060_jters!$B$2:$D$901,3,FALSE)</f>
        <v>U1-AE25</v>
      </c>
      <c r="F72" s="24" t="str">
        <f t="shared" si="8"/>
        <v>AE25</v>
      </c>
      <c r="G72" s="24" t="str">
        <f>IF(F72&lt;&gt;"",IF(ISNA(VLOOKUP(F72,xdc!$A$4:$B$181,2,FALSE)),"",VLOOKUP(F72,xdc!$A$4:$B$181,2,FALSE)),"")</f>
        <v>df_0050_n</v>
      </c>
      <c r="H72" s="24" t="str">
        <f t="shared" ref="H72:H74" si="9">IF(AND(G72&lt;&gt;"",B72=0),1,"")</f>
        <v/>
      </c>
    </row>
    <row r="73" spans="1:8" hidden="1" x14ac:dyDescent="0.25">
      <c r="A73" s="24" t="s">
        <v>386</v>
      </c>
      <c r="B73" s="24" t="str">
        <f>VLOOKUP(A73,versal_jters!$B$2:$D$901,2,FALSE)</f>
        <v>'DUT_DIFF_BUS_1A_706_2N'</v>
      </c>
      <c r="C73" s="24" t="str">
        <f>VLOOKUP(A73,versal_jters!$B$2:$D$901,3,FALSE)</f>
        <v>U1-BB23</v>
      </c>
      <c r="D73" s="24" t="str">
        <f>VLOOKUP(A73,ku060_jters!$B$2:$D$901,2,FALSE)</f>
        <v>DF_0049_N</v>
      </c>
      <c r="E73" s="24" t="str">
        <f>VLOOKUP(A73,ku060_jters!$B$2:$D$901,3,FALSE)</f>
        <v>U1-AR25</v>
      </c>
      <c r="F73" s="24" t="str">
        <f t="shared" si="8"/>
        <v>AR25</v>
      </c>
      <c r="G73" s="24" t="str">
        <f>IF(F73&lt;&gt;"",IF(ISNA(VLOOKUP(F73,xdc!$A$4:$B$181,2,FALSE)),"",VLOOKUP(F73,xdc!$A$4:$B$181,2,FALSE)),"")</f>
        <v>df_0049_n</v>
      </c>
      <c r="H73" s="24" t="str">
        <f t="shared" si="9"/>
        <v/>
      </c>
    </row>
    <row r="74" spans="1:8" hidden="1" x14ac:dyDescent="0.25">
      <c r="A74" s="24" t="s">
        <v>392</v>
      </c>
      <c r="B74" s="24" t="str">
        <f>VLOOKUP(A74,versal_jters!$B$2:$D$901,2,FALSE)</f>
        <v>'DUT_DIFF_BUS_1A_706_3N'</v>
      </c>
      <c r="C74" s="24" t="str">
        <f>VLOOKUP(A74,versal_jters!$B$2:$D$901,3,FALSE)</f>
        <v>U1-AY23</v>
      </c>
      <c r="D74" s="24" t="str">
        <f>VLOOKUP(A74,ku060_jters!$B$2:$D$901,2,FALSE)</f>
        <v>DF_0048_N</v>
      </c>
      <c r="E74" s="24" t="str">
        <f>VLOOKUP(A74,ku060_jters!$B$2:$D$901,3,FALSE)</f>
        <v>U1-AJ24</v>
      </c>
      <c r="F74" s="24" t="str">
        <f t="shared" si="8"/>
        <v>AJ24</v>
      </c>
      <c r="G74" s="24" t="str">
        <f>IF(F74&lt;&gt;"",IF(ISNA(VLOOKUP(F74,xdc!$A$4:$B$181,2,FALSE)),"",VLOOKUP(F74,xdc!$A$4:$B$181,2,FALSE)),"")</f>
        <v>df_0048_n</v>
      </c>
      <c r="H74" s="24" t="str">
        <f t="shared" si="9"/>
        <v/>
      </c>
    </row>
    <row r="75" spans="1:8" hidden="1" x14ac:dyDescent="0.25">
      <c r="A75" s="24" t="s">
        <v>398</v>
      </c>
      <c r="B75" s="24" t="str">
        <f>VLOOKUP(A75,versal_jters!$B$2:$D$901,2,FALSE)</f>
        <v>'DUT_DIFF_BUS_3A_703_17P'</v>
      </c>
      <c r="C75" s="24" t="str">
        <f>VLOOKUP(A75,versal_jters!$B$2:$D$901,3,FALSE)</f>
        <v>U1-BB35</v>
      </c>
      <c r="D75" s="24" t="str">
        <f>VLOOKUP(A75,ku060_jters!$B$2:$D$901,2,FALSE)</f>
        <v>DF_0084_P</v>
      </c>
      <c r="E75" s="24">
        <f>VLOOKUP(A75,ku060_jters!$B$2:$D$901,3,FALSE)</f>
        <v>0</v>
      </c>
      <c r="F75" s="24" t="str">
        <f t="shared" si="8"/>
        <v/>
      </c>
      <c r="G75" s="24" t="str">
        <f>IF(F75&lt;&gt;"",IF(ISNA(VLOOKUP(F75,xdc!$A$4:$B$181,2,FALSE)),"",VLOOKUP(F75,xdc!$A$4:$B$181,2,FALSE)),"")</f>
        <v/>
      </c>
    </row>
    <row r="76" spans="1:8" hidden="1" x14ac:dyDescent="0.25">
      <c r="A76" s="24" t="s">
        <v>403</v>
      </c>
      <c r="B76" s="24" t="str">
        <f>VLOOKUP(A76,versal_jters!$B$2:$D$901,2,FALSE)</f>
        <v>'DUT_DIFF_BUS_1A_706_CLK_0N'</v>
      </c>
      <c r="C76" s="24" t="str">
        <f>VLOOKUP(A76,versal_jters!$B$2:$D$901,3,FALSE)</f>
        <v>U1-BD24</v>
      </c>
      <c r="D76" s="24" t="str">
        <f>VLOOKUP(A76,ku060_jters!$B$2:$D$901,2,FALSE)</f>
        <v>DF_0085_CC_N</v>
      </c>
      <c r="E76" s="24" t="str">
        <f>VLOOKUP(A76,ku060_jters!$B$2:$D$901,3,FALSE)</f>
        <v>U1-G32</v>
      </c>
      <c r="F76" s="24" t="str">
        <f t="shared" si="8"/>
        <v>G32</v>
      </c>
      <c r="G76" s="24" t="str">
        <f>IF(F76&lt;&gt;"",IF(ISNA(VLOOKUP(F76,xdc!$A$4:$B$181,2,FALSE)),"",VLOOKUP(F76,xdc!$A$4:$B$181,2,FALSE)),"")</f>
        <v/>
      </c>
    </row>
    <row r="77" spans="1:8" hidden="1" x14ac:dyDescent="0.25">
      <c r="A77" s="24" t="s">
        <v>409</v>
      </c>
      <c r="B77" s="24" t="str">
        <f>VLOOKUP(A77,versal_jters!$B$2:$D$901,2,FALSE)</f>
        <v>'DUT_DIFF_BUS_3A_703_12P'</v>
      </c>
      <c r="C77" s="24" t="str">
        <f>VLOOKUP(A77,versal_jters!$B$2:$D$901,3,FALSE)</f>
        <v>U1-AR35</v>
      </c>
      <c r="D77" s="24" t="str">
        <f>VLOOKUP(A77,ku060_jters!$B$2:$D$901,2,FALSE)</f>
        <v>DF_0090_P</v>
      </c>
      <c r="E77" s="24" t="str">
        <f>VLOOKUP(A77,ku060_jters!$B$2:$D$901,3,FALSE)</f>
        <v>U1-AD20</v>
      </c>
      <c r="F77" s="24" t="str">
        <f t="shared" si="8"/>
        <v>AD20</v>
      </c>
      <c r="G77" s="24" t="str">
        <f>IF(F77&lt;&gt;"",IF(ISNA(VLOOKUP(F77,xdc!$A$4:$B$181,2,FALSE)),"",VLOOKUP(F77,xdc!$A$4:$B$181,2,FALSE)),"")</f>
        <v/>
      </c>
    </row>
    <row r="78" spans="1:8" hidden="1" x14ac:dyDescent="0.25">
      <c r="A78" s="24" t="s">
        <v>415</v>
      </c>
      <c r="B78" s="24" t="str">
        <f>VLOOKUP(A78,versal_jters!$B$2:$D$901,2,FALSE)</f>
        <v>'DUT_DIFF_BUS_3A_703_5N'</v>
      </c>
      <c r="C78" s="24" t="str">
        <f>VLOOKUP(A78,versal_jters!$B$2:$D$901,3,FALSE)</f>
        <v>U1-AM35</v>
      </c>
      <c r="D78" s="24" t="str">
        <f>VLOOKUP(A78,ku060_jters!$B$2:$D$901,2,FALSE)</f>
        <v>DF_0088_N</v>
      </c>
      <c r="E78" s="24">
        <f>VLOOKUP(A78,ku060_jters!$B$2:$D$901,3,FALSE)</f>
        <v>0</v>
      </c>
      <c r="F78" s="24" t="str">
        <f t="shared" si="8"/>
        <v/>
      </c>
      <c r="G78" s="24" t="str">
        <f>IF(F78&lt;&gt;"",IF(ISNA(VLOOKUP(F78,xdc!$A$4:$B$181,2,FALSE)),"",VLOOKUP(F78,xdc!$A$4:$B$181,2,FALSE)),"")</f>
        <v/>
      </c>
    </row>
    <row r="79" spans="1:8" hidden="1" x14ac:dyDescent="0.25">
      <c r="A79" s="24" t="s">
        <v>420</v>
      </c>
      <c r="B79" s="24" t="str">
        <f>VLOOKUP(A79,versal_jters!$B$2:$D$901,2,FALSE)</f>
        <v>'DUT_SNGL_BUS_3A_707_2'</v>
      </c>
      <c r="C79" s="24" t="str">
        <f>VLOOKUP(A79,versal_jters!$B$2:$D$901,3,FALSE)</f>
        <v>U1-AV17</v>
      </c>
      <c r="D79" s="24" t="str">
        <f>VLOOKUP(A79,ku060_jters!$B$2:$D$901,2,FALSE)</f>
        <v>SE_013</v>
      </c>
      <c r="E79" s="24">
        <f>VLOOKUP(A79,ku060_jters!$B$2:$D$901,3,FALSE)</f>
        <v>0</v>
      </c>
      <c r="F79" s="24" t="str">
        <f t="shared" si="8"/>
        <v/>
      </c>
      <c r="G79" s="24" t="str">
        <f>IF(F79&lt;&gt;"",IF(ISNA(VLOOKUP(F79,xdc!$A$4:$B$181,2,FALSE)),"",VLOOKUP(F79,xdc!$A$4:$B$181,2,FALSE)),"")</f>
        <v/>
      </c>
    </row>
    <row r="80" spans="1:8" hidden="1" x14ac:dyDescent="0.25">
      <c r="A80" s="24" t="s">
        <v>425</v>
      </c>
      <c r="B80" s="24" t="str">
        <f>VLOOKUP(A80,versal_jters!$B$2:$D$901,2,FALSE)</f>
        <v>'DUT_SNGL_BUS_3A_707_3'</v>
      </c>
      <c r="C80" s="24" t="str">
        <f>VLOOKUP(A80,versal_jters!$B$2:$D$901,3,FALSE)</f>
        <v>U1-AU16</v>
      </c>
      <c r="D80" s="24" t="str">
        <f>VLOOKUP(A80,ku060_jters!$B$2:$D$901,2,FALSE)</f>
        <v>SE_011</v>
      </c>
      <c r="E80" s="24">
        <f>VLOOKUP(A80,ku060_jters!$B$2:$D$901,3,FALSE)</f>
        <v>0</v>
      </c>
      <c r="F80" s="24" t="str">
        <f t="shared" si="8"/>
        <v/>
      </c>
      <c r="G80" s="24" t="str">
        <f>IF(F80&lt;&gt;"",IF(ISNA(VLOOKUP(F80,xdc!$A$4:$B$181,2,FALSE)),"",VLOOKUP(F80,xdc!$A$4:$B$181,2,FALSE)),"")</f>
        <v/>
      </c>
    </row>
    <row r="81" spans="1:8" hidden="1" x14ac:dyDescent="0.25">
      <c r="A81" s="24" t="s">
        <v>430</v>
      </c>
      <c r="B81" s="24" t="str">
        <f>VLOOKUP(A81,versal_jters!$B$2:$D$901,2,FALSE)</f>
        <v>'DUT_DIFF_BUS_1A_706_4N'</v>
      </c>
      <c r="C81" s="24" t="str">
        <f>VLOOKUP(A81,versal_jters!$B$2:$D$901,3,FALSE)</f>
        <v>U1-AW21</v>
      </c>
      <c r="D81" s="24" t="str">
        <f>VLOOKUP(A81,ku060_jters!$B$2:$D$901,2,FALSE)</f>
        <v>DF_0047_N</v>
      </c>
      <c r="E81" s="24">
        <f>VLOOKUP(A81,ku060_jters!$B$2:$D$901,3,FALSE)</f>
        <v>0</v>
      </c>
      <c r="F81" s="24" t="str">
        <f t="shared" si="8"/>
        <v/>
      </c>
      <c r="G81" s="24" t="str">
        <f>IF(F81&lt;&gt;"",IF(ISNA(VLOOKUP(F81,xdc!$A$4:$B$181,2,FALSE)),"",VLOOKUP(F81,xdc!$A$4:$B$181,2,FALSE)),"")</f>
        <v/>
      </c>
    </row>
    <row r="82" spans="1:8" hidden="1" x14ac:dyDescent="0.25">
      <c r="A82" s="24" t="s">
        <v>435</v>
      </c>
      <c r="B82" s="24" t="str">
        <f>VLOOKUP(A82,versal_jters!$B$2:$D$901,2,FALSE)</f>
        <v>'DUT_DIFF_BUS_1A_706_5N'</v>
      </c>
      <c r="C82" s="24" t="str">
        <f>VLOOKUP(A82,versal_jters!$B$2:$D$901,3,FALSE)</f>
        <v>U1-AV21</v>
      </c>
      <c r="D82" s="24" t="str">
        <f>VLOOKUP(A82,ku060_jters!$B$2:$D$901,2,FALSE)</f>
        <v>DF_0046_N</v>
      </c>
      <c r="E82" s="24" t="str">
        <f>VLOOKUP(A82,ku060_jters!$B$2:$D$901,3,FALSE)</f>
        <v>U1-AP23</v>
      </c>
      <c r="F82" s="24" t="str">
        <f t="shared" si="8"/>
        <v>AP23</v>
      </c>
      <c r="G82" s="24" t="str">
        <f>IF(F82&lt;&gt;"",IF(ISNA(VLOOKUP(F82,xdc!$A$4:$B$181,2,FALSE)),"",VLOOKUP(F82,xdc!$A$4:$B$181,2,FALSE)),"")</f>
        <v>df_0046_n</v>
      </c>
      <c r="H82" s="24" t="str">
        <f t="shared" ref="H82:H84" si="10">IF(AND(G82&lt;&gt;"",B82=0),1,"")</f>
        <v/>
      </c>
    </row>
    <row r="83" spans="1:8" hidden="1" x14ac:dyDescent="0.25">
      <c r="A83" s="24" t="s">
        <v>441</v>
      </c>
      <c r="B83" s="24" t="str">
        <f>VLOOKUP(A83,versal_jters!$B$2:$D$901,2,FALSE)</f>
        <v>'DUT_DIFF_BUS_3A_707_5P'</v>
      </c>
      <c r="C83" s="24" t="str">
        <f>VLOOKUP(A83,versal_jters!$B$2:$D$901,3,FALSE)</f>
        <v>U1-BA20</v>
      </c>
      <c r="D83" s="24" t="str">
        <f>VLOOKUP(A83,ku060_jters!$B$2:$D$901,2,FALSE)</f>
        <v>DF_0051_P</v>
      </c>
      <c r="E83" s="24" t="str">
        <f>VLOOKUP(A83,ku060_jters!$B$2:$D$901,3,FALSE)</f>
        <v>U1-AP29</v>
      </c>
      <c r="F83" s="24" t="str">
        <f t="shared" si="8"/>
        <v>AP29</v>
      </c>
      <c r="G83" s="24" t="str">
        <f>IF(F83&lt;&gt;"",IF(ISNA(VLOOKUP(F83,xdc!$A$4:$B$181,2,FALSE)),"",VLOOKUP(F83,xdc!$A$4:$B$181,2,FALSE)),"")</f>
        <v>df_0051_p</v>
      </c>
      <c r="H83" s="24" t="str">
        <f t="shared" si="10"/>
        <v/>
      </c>
    </row>
    <row r="84" spans="1:8" hidden="1" x14ac:dyDescent="0.25">
      <c r="A84" s="24" t="s">
        <v>447</v>
      </c>
      <c r="B84" s="24" t="str">
        <f>VLOOKUP(A84,versal_jters!$B$2:$D$901,2,FALSE)</f>
        <v>'DUT_DIFF_BUS_2A_705_2N'</v>
      </c>
      <c r="C84" s="24" t="str">
        <f>VLOOKUP(A84,versal_jters!$B$2:$D$901,3,FALSE)</f>
        <v>U1-AU27</v>
      </c>
      <c r="D84" s="24" t="str">
        <f>VLOOKUP(A84,ku060_jters!$B$2:$D$901,2,FALSE)</f>
        <v>DF_0023_N</v>
      </c>
      <c r="E84" s="24" t="str">
        <f>VLOOKUP(A84,ku060_jters!$B$2:$D$901,3,FALSE)</f>
        <v>U1-AR23</v>
      </c>
      <c r="F84" s="24" t="str">
        <f t="shared" si="8"/>
        <v>AR23</v>
      </c>
      <c r="G84" s="24" t="str">
        <f>IF(F84&lt;&gt;"",IF(ISNA(VLOOKUP(F84,xdc!$A$4:$B$181,2,FALSE)),"",VLOOKUP(F84,xdc!$A$4:$B$181,2,FALSE)),"")</f>
        <v>df_0023_n</v>
      </c>
      <c r="H84" s="24" t="str">
        <f t="shared" si="10"/>
        <v/>
      </c>
    </row>
    <row r="85" spans="1:8" hidden="1" x14ac:dyDescent="0.25">
      <c r="A85" s="24" t="s">
        <v>452</v>
      </c>
      <c r="B85" s="24">
        <f>VLOOKUP(A85,versal_jters!$B$2:$D$901,2,FALSE)</f>
        <v>0</v>
      </c>
      <c r="C85" s="24">
        <f>VLOOKUP(A85,versal_jters!$B$2:$D$901,3,FALSE)</f>
        <v>0</v>
      </c>
      <c r="D85" s="24" t="str">
        <f>VLOOKUP(A85,ku060_jters!$B$2:$D$901,2,FALSE)</f>
        <v>SE_050</v>
      </c>
      <c r="E85" s="24">
        <f>VLOOKUP(A85,ku060_jters!$B$2:$D$901,3,FALSE)</f>
        <v>0</v>
      </c>
      <c r="F85" s="24" t="str">
        <f t="shared" si="8"/>
        <v/>
      </c>
      <c r="G85" s="24" t="str">
        <f>IF(F85&lt;&gt;"",IF(ISNA(VLOOKUP(F85,xdc!$A$4:$B$181,2,FALSE)),"",VLOOKUP(F85,xdc!$A$4:$B$181,2,FALSE)),"")</f>
        <v/>
      </c>
    </row>
    <row r="86" spans="1:8" hidden="1" x14ac:dyDescent="0.25">
      <c r="A86" s="24" t="s">
        <v>455</v>
      </c>
      <c r="B86" s="24" t="str">
        <f>VLOOKUP(A86,versal_jters!$B$2:$D$901,2,FALSE)</f>
        <v>'DUT_DIFF_BUS_3A_707_7N'</v>
      </c>
      <c r="C86" s="24" t="str">
        <f>VLOOKUP(A86,versal_jters!$B$2:$D$901,3,FALSE)</f>
        <v>U1-BF17</v>
      </c>
      <c r="D86" s="24" t="str">
        <f>VLOOKUP(A86,ku060_jters!$B$2:$D$901,2,FALSE)</f>
        <v>DF_0105_N</v>
      </c>
      <c r="E86" s="24">
        <f>VLOOKUP(A86,ku060_jters!$B$2:$D$901,3,FALSE)</f>
        <v>0</v>
      </c>
      <c r="F86" s="24" t="str">
        <f t="shared" si="8"/>
        <v/>
      </c>
      <c r="G86" s="24" t="str">
        <f>IF(F86&lt;&gt;"",IF(ISNA(VLOOKUP(F86,xdc!$A$4:$B$181,2,FALSE)),"",VLOOKUP(F86,xdc!$A$4:$B$181,2,FALSE)),"")</f>
        <v/>
      </c>
    </row>
    <row r="87" spans="1:8" hidden="1" x14ac:dyDescent="0.25">
      <c r="A87" s="24" t="s">
        <v>460</v>
      </c>
      <c r="B87" s="24" t="str">
        <f>VLOOKUP(A87,versal_jters!$B$2:$D$901,2,FALSE)</f>
        <v>'DUT_DIFF_BUS_3A_707_11N'</v>
      </c>
      <c r="C87" s="24" t="str">
        <f>VLOOKUP(A87,versal_jters!$B$2:$D$901,3,FALSE)</f>
        <v>U1-BD17</v>
      </c>
      <c r="D87" s="24" t="str">
        <f>VLOOKUP(A87,ku060_jters!$B$2:$D$901,2,FALSE)</f>
        <v>DF_0037_N</v>
      </c>
      <c r="E87" s="24" t="str">
        <f>VLOOKUP(A87,ku060_jters!$B$2:$D$901,3,FALSE)</f>
        <v>U1-AH32</v>
      </c>
      <c r="F87" s="24" t="str">
        <f t="shared" si="8"/>
        <v>AH32</v>
      </c>
      <c r="G87" s="24" t="str">
        <f>IF(F87&lt;&gt;"",IF(ISNA(VLOOKUP(F87,xdc!$A$4:$B$181,2,FALSE)),"",VLOOKUP(F87,xdc!$A$4:$B$181,2,FALSE)),"")</f>
        <v/>
      </c>
    </row>
    <row r="88" spans="1:8" hidden="1" x14ac:dyDescent="0.25">
      <c r="A88" s="24" t="s">
        <v>466</v>
      </c>
      <c r="B88" s="24" t="str">
        <f>VLOOKUP(A88,versal_jters!$B$2:$D$901,2,FALSE)</f>
        <v>'DUT_DIFF_BUS_3A_707_17P'</v>
      </c>
      <c r="C88" s="24" t="str">
        <f>VLOOKUP(A88,versal_jters!$B$2:$D$901,3,FALSE)</f>
        <v>U1-AR18</v>
      </c>
      <c r="D88" s="24" t="str">
        <f>VLOOKUP(A88,ku060_jters!$B$2:$D$901,2,FALSE)</f>
        <v>DIFF_BUS_IN_19P</v>
      </c>
      <c r="E88" s="24" t="str">
        <f>VLOOKUP(A88,ku060_jters!$B$2:$D$901,3,FALSE)</f>
        <v>U1-AF29</v>
      </c>
      <c r="F88" s="24" t="str">
        <f t="shared" si="8"/>
        <v>AF29</v>
      </c>
      <c r="G88" s="24" t="str">
        <f>IF(F88&lt;&gt;"",IF(ISNA(VLOOKUP(F88,xdc!$A$4:$B$181,2,FALSE)),"",VLOOKUP(F88,xdc!$A$4:$B$181,2,FALSE)),"")</f>
        <v/>
      </c>
    </row>
    <row r="89" spans="1:8" hidden="1" x14ac:dyDescent="0.25">
      <c r="A89" s="24" t="s">
        <v>472</v>
      </c>
      <c r="B89" s="24" t="str">
        <f>VLOOKUP(A89,versal_jters!$B$2:$D$901,2,FALSE)</f>
        <v>'DUT_DIFF_BUS_1A_706_0P'</v>
      </c>
      <c r="C89" s="24" t="str">
        <f>VLOOKUP(A89,versal_jters!$B$2:$D$901,3,FALSE)</f>
        <v>U1-AR21</v>
      </c>
      <c r="D89" s="24" t="str">
        <f>VLOOKUP(A89,ku060_jters!$B$2:$D$901,2,FALSE)</f>
        <v>DIFF_BUS_IN_14P</v>
      </c>
      <c r="E89" s="24" t="str">
        <f>VLOOKUP(A89,ku060_jters!$B$2:$D$901,3,FALSE)</f>
        <v>U1-AE28</v>
      </c>
      <c r="F89" s="24" t="str">
        <f t="shared" si="8"/>
        <v>AE28</v>
      </c>
      <c r="G89" s="24" t="str">
        <f>IF(F89&lt;&gt;"",IF(ISNA(VLOOKUP(F89,xdc!$A$4:$B$181,2,FALSE)),"",VLOOKUP(F89,xdc!$A$4:$B$181,2,FALSE)),"")</f>
        <v/>
      </c>
    </row>
    <row r="90" spans="1:8" hidden="1" x14ac:dyDescent="0.25">
      <c r="A90" s="24" t="s">
        <v>478</v>
      </c>
      <c r="B90" s="24" t="str">
        <f>VLOOKUP(A90,versal_jters!$B$2:$D$901,2,FALSE)</f>
        <v>'DUT_DIFF_BUS_1A_706_21P'</v>
      </c>
      <c r="C90" s="24" t="str">
        <f>VLOOKUP(A90,versal_jters!$B$2:$D$901,3,FALSE)</f>
        <v>U1-AN23</v>
      </c>
      <c r="D90" s="24" t="str">
        <f>VLOOKUP(A90,ku060_jters!$B$2:$D$901,2,FALSE)</f>
        <v>DIFF_BUS_IN_9P</v>
      </c>
      <c r="E90" s="24">
        <f>VLOOKUP(A90,ku060_jters!$B$2:$D$901,3,FALSE)</f>
        <v>0</v>
      </c>
      <c r="F90" s="24" t="str">
        <f t="shared" si="8"/>
        <v/>
      </c>
      <c r="G90" s="24" t="str">
        <f>IF(F90&lt;&gt;"",IF(ISNA(VLOOKUP(F90,xdc!$A$4:$B$181,2,FALSE)),"",VLOOKUP(F90,xdc!$A$4:$B$181,2,FALSE)),"")</f>
        <v/>
      </c>
    </row>
    <row r="91" spans="1:8" hidden="1" x14ac:dyDescent="0.25">
      <c r="A91" s="24" t="s">
        <v>483</v>
      </c>
      <c r="B91" s="24" t="str">
        <f>VLOOKUP(A91,versal_jters!$B$2:$D$901,2,FALSE)</f>
        <v>'DUT_DIFF_BUS_3A_707_13P'</v>
      </c>
      <c r="C91" s="24" t="str">
        <f>VLOOKUP(A91,versal_jters!$B$2:$D$901,3,FALSE)</f>
        <v>U1-AP19</v>
      </c>
      <c r="D91" s="24" t="str">
        <f>VLOOKUP(A91,ku060_jters!$B$2:$D$901,2,FALSE)</f>
        <v>DIFF_BUS_IN_4P</v>
      </c>
      <c r="E91" s="24">
        <f>VLOOKUP(A91,ku060_jters!$B$2:$D$901,3,FALSE)</f>
        <v>0</v>
      </c>
      <c r="F91" s="24" t="str">
        <f t="shared" si="8"/>
        <v/>
      </c>
      <c r="G91" s="24" t="str">
        <f>IF(F91&lt;&gt;"",IF(ISNA(VLOOKUP(F91,xdc!$A$4:$B$181,2,FALSE)),"",VLOOKUP(F91,xdc!$A$4:$B$181,2,FALSE)),"")</f>
        <v/>
      </c>
    </row>
    <row r="92" spans="1:8" hidden="1" x14ac:dyDescent="0.25">
      <c r="A92" s="24" t="s">
        <v>488</v>
      </c>
      <c r="B92" s="24" t="str">
        <f>VLOOKUP(A92,versal_jters!$B$2:$D$901,2,FALSE)</f>
        <v>'DUT_DIFF_BUS_3A_707_15P'</v>
      </c>
      <c r="C92" s="24" t="str">
        <f>VLOOKUP(A92,versal_jters!$B$2:$D$901,3,FALSE)</f>
        <v>U1-AM18</v>
      </c>
      <c r="D92" s="24" t="str">
        <f>VLOOKUP(A92,ku060_jters!$B$2:$D$901,2,FALSE)</f>
        <v>DIFF_BUS_IN_0P</v>
      </c>
      <c r="E92" s="24">
        <f>VLOOKUP(A92,ku060_jters!$B$2:$D$901,3,FALSE)</f>
        <v>0</v>
      </c>
      <c r="F92" s="24" t="str">
        <f t="shared" si="8"/>
        <v/>
      </c>
      <c r="G92" s="24" t="str">
        <f>IF(F92&lt;&gt;"",IF(ISNA(VLOOKUP(F92,xdc!$A$4:$B$181,2,FALSE)),"",VLOOKUP(F92,xdc!$A$4:$B$181,2,FALSE)),"")</f>
        <v/>
      </c>
    </row>
    <row r="93" spans="1:8" hidden="1" x14ac:dyDescent="0.25">
      <c r="A93" s="24" t="s">
        <v>493</v>
      </c>
      <c r="B93" s="24" t="str">
        <f>VLOOKUP(A93,versal_jters!$B$2:$D$901,2,FALSE)</f>
        <v>'DUT_DIFF_BUS_1A_706_24N'</v>
      </c>
      <c r="C93" s="24" t="str">
        <f>VLOOKUP(A93,versal_jters!$B$2:$D$901,3,FALSE)</f>
        <v>U1-AY25</v>
      </c>
      <c r="D93" s="24" t="str">
        <f>VLOOKUP(A93,ku060_jters!$B$2:$D$901,2,FALSE)</f>
        <v>DIFF_BUS_OUT_0N</v>
      </c>
      <c r="E93" s="24" t="str">
        <f>VLOOKUP(A93,ku060_jters!$B$2:$D$901,3,FALSE)</f>
        <v>U1-AN31</v>
      </c>
      <c r="F93" s="24" t="str">
        <f t="shared" si="8"/>
        <v>AN31</v>
      </c>
      <c r="G93" s="24" t="str">
        <f>IF(F93&lt;&gt;"",IF(ISNA(VLOOKUP(F93,xdc!$A$4:$B$181,2,FALSE)),"",VLOOKUP(F93,xdc!$A$4:$B$181,2,FALSE)),"")</f>
        <v/>
      </c>
    </row>
    <row r="94" spans="1:8" hidden="1" x14ac:dyDescent="0.25">
      <c r="A94" s="24" t="s">
        <v>499</v>
      </c>
      <c r="B94" s="24" t="str">
        <f>VLOOKUP(A94,versal_jters!$B$2:$D$901,2,FALSE)</f>
        <v>'DUT_DIFF_BUS_1A_706_25N'</v>
      </c>
      <c r="C94" s="24" t="str">
        <f>VLOOKUP(A94,versal_jters!$B$2:$D$901,3,FALSE)</f>
        <v>U1-BB24</v>
      </c>
      <c r="D94" s="24" t="str">
        <f>VLOOKUP(A94,ku060_jters!$B$2:$D$901,2,FALSE)</f>
        <v>DIFF_BUS_OUT_4N</v>
      </c>
      <c r="E94" s="24">
        <f>VLOOKUP(A94,ku060_jters!$B$2:$D$901,3,FALSE)</f>
        <v>0</v>
      </c>
      <c r="F94" s="24" t="str">
        <f t="shared" si="8"/>
        <v/>
      </c>
      <c r="G94" s="24" t="str">
        <f>IF(F94&lt;&gt;"",IF(ISNA(VLOOKUP(F94,xdc!$A$4:$B$181,2,FALSE)),"",VLOOKUP(F94,xdc!$A$4:$B$181,2,FALSE)),"")</f>
        <v/>
      </c>
    </row>
    <row r="95" spans="1:8" hidden="1" x14ac:dyDescent="0.25">
      <c r="A95" s="24" t="s">
        <v>504</v>
      </c>
      <c r="B95" s="24" t="str">
        <f>VLOOKUP(A95,versal_jters!$B$2:$D$901,2,FALSE)</f>
        <v>'DUT_DIFF_BUS_1A_706_20N'</v>
      </c>
      <c r="C95" s="24" t="str">
        <f>VLOOKUP(A95,versal_jters!$B$2:$D$901,3,FALSE)</f>
        <v>U1-BE22</v>
      </c>
      <c r="D95" s="24" t="str">
        <f>VLOOKUP(A95,ku060_jters!$B$2:$D$901,2,FALSE)</f>
        <v>DIFF_BUS_OUT_9N</v>
      </c>
      <c r="E95" s="24" t="str">
        <f>VLOOKUP(A95,ku060_jters!$B$2:$D$901,3,FALSE)</f>
        <v>U1-AP33</v>
      </c>
      <c r="F95" s="24" t="str">
        <f t="shared" si="8"/>
        <v>AP33</v>
      </c>
      <c r="G95" s="24" t="str">
        <f>IF(F95&lt;&gt;"",IF(ISNA(VLOOKUP(F95,xdc!$A$4:$B$181,2,FALSE)),"",VLOOKUP(F95,xdc!$A$4:$B$181,2,FALSE)),"")</f>
        <v>df_o_n_9</v>
      </c>
      <c r="H95" s="24" t="str">
        <f t="shared" ref="H95:H97" si="11">IF(AND(G95&lt;&gt;"",B95=0),1,"")</f>
        <v/>
      </c>
    </row>
    <row r="96" spans="1:8" hidden="1" x14ac:dyDescent="0.25">
      <c r="A96" s="24" t="s">
        <v>510</v>
      </c>
      <c r="B96" s="24" t="str">
        <f>VLOOKUP(A96,versal_jters!$B$2:$D$901,2,FALSE)</f>
        <v>'DUT_DIFF_BUS_3A_703_8N'</v>
      </c>
      <c r="C96" s="24" t="str">
        <f>VLOOKUP(A96,versal_jters!$B$2:$D$901,3,FALSE)</f>
        <v>U1-AY39</v>
      </c>
      <c r="D96" s="24" t="str">
        <f>VLOOKUP(A96,ku060_jters!$B$2:$D$901,2,FALSE)</f>
        <v>DIFF_BUS_OUT_14N</v>
      </c>
      <c r="E96" s="24" t="str">
        <f>VLOOKUP(A96,ku060_jters!$B$2:$D$901,3,FALSE)</f>
        <v>U1-AP31</v>
      </c>
      <c r="F96" s="24" t="str">
        <f t="shared" si="8"/>
        <v>AP31</v>
      </c>
      <c r="G96" s="24" t="str">
        <f>IF(F96&lt;&gt;"",IF(ISNA(VLOOKUP(F96,xdc!$A$4:$B$181,2,FALSE)),"",VLOOKUP(F96,xdc!$A$4:$B$181,2,FALSE)),"")</f>
        <v>df_o_n_14</v>
      </c>
      <c r="H96" s="24" t="str">
        <f t="shared" si="11"/>
        <v/>
      </c>
    </row>
    <row r="97" spans="1:8" hidden="1" x14ac:dyDescent="0.25">
      <c r="A97" s="24" t="s">
        <v>516</v>
      </c>
      <c r="B97" s="24" t="str">
        <f>VLOOKUP(A97,versal_jters!$B$2:$D$901,2,FALSE)</f>
        <v>'DUT_DIFF_BUS_3A_703_9N'</v>
      </c>
      <c r="C97" s="24" t="str">
        <f>VLOOKUP(A97,versal_jters!$B$2:$D$901,3,FALSE)</f>
        <v>U1-BC38</v>
      </c>
      <c r="D97" s="24" t="str">
        <f>VLOOKUP(A97,ku060_jters!$B$2:$D$901,2,FALSE)</f>
        <v>DIFF_BUS_OUT_19N</v>
      </c>
      <c r="E97" s="24" t="str">
        <f>VLOOKUP(A97,ku060_jters!$B$2:$D$901,3,FALSE)</f>
        <v>U1-AR32</v>
      </c>
      <c r="F97" s="24" t="str">
        <f t="shared" si="8"/>
        <v>AR32</v>
      </c>
      <c r="G97" s="24" t="str">
        <f>IF(F97&lt;&gt;"",IF(ISNA(VLOOKUP(F97,xdc!$A$4:$B$181,2,FALSE)),"",VLOOKUP(F97,xdc!$A$4:$B$181,2,FALSE)),"")</f>
        <v>df_o_n_19</v>
      </c>
      <c r="H97" s="24" t="str">
        <f t="shared" si="11"/>
        <v/>
      </c>
    </row>
    <row r="98" spans="1:8" hidden="1" x14ac:dyDescent="0.25">
      <c r="A98" s="24" t="s">
        <v>522</v>
      </c>
      <c r="B98" s="24" t="str">
        <f>VLOOKUP(A98,versal_jters!$B$2:$D$901,2,FALSE)</f>
        <v>'DUT_DIFF_BUS_3A_703_11P'</v>
      </c>
      <c r="C98" s="24" t="str">
        <f>VLOOKUP(A98,versal_jters!$B$2:$D$901,3,FALSE)</f>
        <v>U1-BE40</v>
      </c>
      <c r="D98" s="24" t="str">
        <f>VLOOKUP(A98,ku060_jters!$B$2:$D$901,2,FALSE)</f>
        <v>DF_0036_P</v>
      </c>
      <c r="E98" s="24">
        <f>VLOOKUP(A98,ku060_jters!$B$2:$D$901,3,FALSE)</f>
        <v>0</v>
      </c>
      <c r="F98" s="24" t="str">
        <f t="shared" si="8"/>
        <v/>
      </c>
      <c r="G98" s="24" t="str">
        <f>IF(F98&lt;&gt;"",IF(ISNA(VLOOKUP(F98,xdc!$A$4:$B$181,2,FALSE)),"",VLOOKUP(F98,xdc!$A$4:$B$181,2,FALSE)),"")</f>
        <v/>
      </c>
    </row>
    <row r="99" spans="1:8" hidden="1" x14ac:dyDescent="0.25">
      <c r="A99" s="24" t="s">
        <v>527</v>
      </c>
      <c r="B99" s="24" t="str">
        <f>VLOOKUP(A99,versal_jters!$B$2:$D$901,2,FALSE)</f>
        <v>'DUT_DIFF_BUS_2A_704_1N'</v>
      </c>
      <c r="C99" s="24" t="str">
        <f>VLOOKUP(A99,versal_jters!$B$2:$D$901,3,FALSE)</f>
        <v>U1-BG34</v>
      </c>
      <c r="D99" s="24" t="str">
        <f>VLOOKUP(A99,ku060_jters!$B$2:$D$901,2,FALSE)</f>
        <v>DF_0021_N</v>
      </c>
      <c r="E99" s="24" t="str">
        <f>VLOOKUP(A99,ku060_jters!$B$2:$D$901,3,FALSE)</f>
        <v>U1-D16</v>
      </c>
      <c r="F99" s="24" t="str">
        <f t="shared" si="8"/>
        <v>D16</v>
      </c>
      <c r="G99" s="24" t="str">
        <f>IF(F99&lt;&gt;"",IF(ISNA(VLOOKUP(F99,xdc!$A$4:$B$181,2,FALSE)),"",VLOOKUP(F99,xdc!$A$4:$B$181,2,FALSE)),"")</f>
        <v>df_0021_n</v>
      </c>
      <c r="H99" s="24" t="str">
        <f t="shared" ref="H99:H104" si="12">IF(AND(G99&lt;&gt;"",B99=0),1,"")</f>
        <v/>
      </c>
    </row>
    <row r="100" spans="1:8" hidden="1" x14ac:dyDescent="0.25">
      <c r="A100" s="24" t="s">
        <v>533</v>
      </c>
      <c r="B100" s="24" t="str">
        <f>VLOOKUP(A100,versal_jters!$B$2:$D$901,2,FALSE)</f>
        <v>'DUT_DIFF_BUS_2A_704_1P'</v>
      </c>
      <c r="C100" s="24" t="str">
        <f>VLOOKUP(A100,versal_jters!$B$2:$D$901,3,FALSE)</f>
        <v>U1-BG35</v>
      </c>
      <c r="D100" s="24" t="str">
        <f>VLOOKUP(A100,ku060_jters!$B$2:$D$901,2,FALSE)</f>
        <v>DF_0021_P</v>
      </c>
      <c r="E100" s="24" t="str">
        <f>VLOOKUP(A100,ku060_jters!$B$2:$D$901,3,FALSE)</f>
        <v>U1-E16</v>
      </c>
      <c r="F100" s="24" t="str">
        <f t="shared" si="8"/>
        <v>E16</v>
      </c>
      <c r="G100" s="24" t="str">
        <f>IF(F100&lt;&gt;"",IF(ISNA(VLOOKUP(F100,xdc!$A$4:$B$181,2,FALSE)),"",VLOOKUP(F100,xdc!$A$4:$B$181,2,FALSE)),"")</f>
        <v>df_0021_p</v>
      </c>
      <c r="H100" s="24" t="str">
        <f t="shared" si="12"/>
        <v/>
      </c>
    </row>
    <row r="101" spans="1:8" hidden="1" x14ac:dyDescent="0.25">
      <c r="A101" s="24" t="s">
        <v>539</v>
      </c>
      <c r="B101" s="24" t="str">
        <f>VLOOKUP(A101,versal_jters!$B$2:$D$901,2,FALSE)</f>
        <v>'DUT_DIFF_BUS_3A_703_18N'</v>
      </c>
      <c r="C101" s="24" t="str">
        <f>VLOOKUP(A101,versal_jters!$B$2:$D$901,3,FALSE)</f>
        <v>U1-BF36</v>
      </c>
      <c r="D101" s="24" t="str">
        <f>VLOOKUP(A101,ku060_jters!$B$2:$D$901,2,FALSE)</f>
        <v>DF_0095_N</v>
      </c>
      <c r="E101" s="24" t="str">
        <f>VLOOKUP(A101,ku060_jters!$B$2:$D$901,3,FALSE)</f>
        <v>U1-AV31</v>
      </c>
      <c r="F101" s="24" t="str">
        <f t="shared" si="8"/>
        <v>AV31</v>
      </c>
      <c r="G101" s="24" t="str">
        <f>IF(F101&lt;&gt;"",IF(ISNA(VLOOKUP(F101,xdc!$A$4:$B$181,2,FALSE)),"",VLOOKUP(F101,xdc!$A$4:$B$181,2,FALSE)),"")</f>
        <v>df_0095_n</v>
      </c>
      <c r="H101" s="24" t="str">
        <f t="shared" si="12"/>
        <v/>
      </c>
    </row>
    <row r="102" spans="1:8" hidden="1" x14ac:dyDescent="0.25">
      <c r="A102" s="24" t="s">
        <v>545</v>
      </c>
      <c r="B102" s="24" t="str">
        <f>VLOOKUP(A102,versal_jters!$B$2:$D$901,2,FALSE)</f>
        <v>'DUT_DIFF_BUS_1A_706_1P'</v>
      </c>
      <c r="C102" s="24" t="str">
        <f>VLOOKUP(A102,versal_jters!$B$2:$D$901,3,FALSE)</f>
        <v>U1-BC23</v>
      </c>
      <c r="D102" s="24" t="str">
        <f>VLOOKUP(A102,ku060_jters!$B$2:$D$901,2,FALSE)</f>
        <v>DF_0050_P</v>
      </c>
      <c r="E102" s="24" t="str">
        <f>VLOOKUP(A102,ku060_jters!$B$2:$D$901,3,FALSE)</f>
        <v>U1-AD25</v>
      </c>
      <c r="F102" s="24" t="str">
        <f t="shared" si="8"/>
        <v>AD25</v>
      </c>
      <c r="G102" s="24" t="str">
        <f>IF(F102&lt;&gt;"",IF(ISNA(VLOOKUP(F102,xdc!$A$4:$B$181,2,FALSE)),"",VLOOKUP(F102,xdc!$A$4:$B$181,2,FALSE)),"")</f>
        <v>df_0050_p</v>
      </c>
      <c r="H102" s="24" t="str">
        <f t="shared" si="12"/>
        <v/>
      </c>
    </row>
    <row r="103" spans="1:8" hidden="1" x14ac:dyDescent="0.25">
      <c r="A103" s="24" t="s">
        <v>551</v>
      </c>
      <c r="B103" s="24" t="str">
        <f>VLOOKUP(A103,versal_jters!$B$2:$D$901,2,FALSE)</f>
        <v>'DUT_DIFF_BUS_1A_706_2P'</v>
      </c>
      <c r="C103" s="24" t="str">
        <f>VLOOKUP(A103,versal_jters!$B$2:$D$901,3,FALSE)</f>
        <v>U1-BA23</v>
      </c>
      <c r="D103" s="24" t="str">
        <f>VLOOKUP(A103,ku060_jters!$B$2:$D$901,2,FALSE)</f>
        <v>DF_0049_P</v>
      </c>
      <c r="E103" s="24" t="str">
        <f>VLOOKUP(A103,ku060_jters!$B$2:$D$901,3,FALSE)</f>
        <v>U1-AP25</v>
      </c>
      <c r="F103" s="24" t="str">
        <f t="shared" si="8"/>
        <v>AP25</v>
      </c>
      <c r="G103" s="24" t="str">
        <f>IF(F103&lt;&gt;"",IF(ISNA(VLOOKUP(F103,xdc!$A$4:$B$181,2,FALSE)),"",VLOOKUP(F103,xdc!$A$4:$B$181,2,FALSE)),"")</f>
        <v>df_0049_p</v>
      </c>
      <c r="H103" s="24" t="str">
        <f t="shared" si="12"/>
        <v/>
      </c>
    </row>
    <row r="104" spans="1:8" hidden="1" x14ac:dyDescent="0.25">
      <c r="A104" s="24" t="s">
        <v>557</v>
      </c>
      <c r="B104" s="24" t="str">
        <f>VLOOKUP(A104,versal_jters!$B$2:$D$901,2,FALSE)</f>
        <v>'DUT_DIFF_BUS_1A_706_3P'</v>
      </c>
      <c r="C104" s="24" t="str">
        <f>VLOOKUP(A104,versal_jters!$B$2:$D$901,3,FALSE)</f>
        <v>U1-AY22</v>
      </c>
      <c r="D104" s="24" t="str">
        <f>VLOOKUP(A104,ku060_jters!$B$2:$D$901,2,FALSE)</f>
        <v>DF_0048_P</v>
      </c>
      <c r="E104" s="24" t="str">
        <f>VLOOKUP(A104,ku060_jters!$B$2:$D$901,3,FALSE)</f>
        <v>U1-AH24</v>
      </c>
      <c r="F104" s="24" t="str">
        <f t="shared" si="8"/>
        <v>AH24</v>
      </c>
      <c r="G104" s="24" t="str">
        <f>IF(F104&lt;&gt;"",IF(ISNA(VLOOKUP(F104,xdc!$A$4:$B$181,2,FALSE)),"",VLOOKUP(F104,xdc!$A$4:$B$181,2,FALSE)),"")</f>
        <v>df_0048_p</v>
      </c>
      <c r="H104" s="24" t="str">
        <f t="shared" si="12"/>
        <v/>
      </c>
    </row>
    <row r="105" spans="1:8" hidden="1" x14ac:dyDescent="0.25">
      <c r="A105" s="24" t="s">
        <v>563</v>
      </c>
      <c r="B105" s="24" t="str">
        <f>VLOOKUP(A105,versal_jters!$B$2:$D$901,2,FALSE)</f>
        <v>'DUT_DIFF_BUS_3A_703_17N'</v>
      </c>
      <c r="C105" s="24" t="str">
        <f>VLOOKUP(A105,versal_jters!$B$2:$D$901,3,FALSE)</f>
        <v>U1-BC35</v>
      </c>
      <c r="D105" s="24" t="str">
        <f>VLOOKUP(A105,ku060_jters!$B$2:$D$901,2,FALSE)</f>
        <v>DF_0084_N</v>
      </c>
      <c r="E105" s="24">
        <f>VLOOKUP(A105,ku060_jters!$B$2:$D$901,3,FALSE)</f>
        <v>0</v>
      </c>
      <c r="F105" s="24" t="str">
        <f t="shared" si="8"/>
        <v/>
      </c>
      <c r="G105" s="24" t="str">
        <f>IF(F105&lt;&gt;"",IF(ISNA(VLOOKUP(F105,xdc!$A$4:$B$181,2,FALSE)),"",VLOOKUP(F105,xdc!$A$4:$B$181,2,FALSE)),"")</f>
        <v/>
      </c>
    </row>
    <row r="106" spans="1:8" hidden="1" x14ac:dyDescent="0.25">
      <c r="A106" s="24" t="s">
        <v>568</v>
      </c>
      <c r="B106" s="24" t="str">
        <f>VLOOKUP(A106,versal_jters!$B$2:$D$901,2,FALSE)</f>
        <v>'DUT_DIFF_BUS_1A_706_CLK_0P'</v>
      </c>
      <c r="C106" s="24" t="str">
        <f>VLOOKUP(A106,versal_jters!$B$2:$D$901,3,FALSE)</f>
        <v>U1-BD23</v>
      </c>
      <c r="D106" s="24" t="str">
        <f>VLOOKUP(A106,ku060_jters!$B$2:$D$901,2,FALSE)</f>
        <v>DF_0085_CC_P</v>
      </c>
      <c r="E106" s="24" t="str">
        <f>VLOOKUP(A106,ku060_jters!$B$2:$D$901,3,FALSE)</f>
        <v>U1-H32</v>
      </c>
      <c r="F106" s="24" t="str">
        <f t="shared" si="8"/>
        <v>H32</v>
      </c>
      <c r="G106" s="24" t="str">
        <f>IF(F106&lt;&gt;"",IF(ISNA(VLOOKUP(F106,xdc!$A$4:$B$181,2,FALSE)),"",VLOOKUP(F106,xdc!$A$4:$B$181,2,FALSE)),"")</f>
        <v/>
      </c>
    </row>
    <row r="107" spans="1:8" hidden="1" x14ac:dyDescent="0.25">
      <c r="A107" s="24" t="s">
        <v>574</v>
      </c>
      <c r="B107" s="24" t="str">
        <f>VLOOKUP(A107,versal_jters!$B$2:$D$901,2,FALSE)</f>
        <v>'DUT_DIFF_BUS_3A_703_12N'</v>
      </c>
      <c r="C107" s="24" t="str">
        <f>VLOOKUP(A107,versal_jters!$B$2:$D$901,3,FALSE)</f>
        <v>U1-AT35</v>
      </c>
      <c r="D107" s="24" t="str">
        <f>VLOOKUP(A107,ku060_jters!$B$2:$D$901,2,FALSE)</f>
        <v>DF_0090_N</v>
      </c>
      <c r="E107" s="24" t="str">
        <f>VLOOKUP(A107,ku060_jters!$B$2:$D$901,3,FALSE)</f>
        <v>U1-AD21</v>
      </c>
      <c r="F107" s="24" t="str">
        <f t="shared" si="8"/>
        <v>AD21</v>
      </c>
      <c r="G107" s="24" t="str">
        <f>IF(F107&lt;&gt;"",IF(ISNA(VLOOKUP(F107,xdc!$A$4:$B$181,2,FALSE)),"",VLOOKUP(F107,xdc!$A$4:$B$181,2,FALSE)),"")</f>
        <v/>
      </c>
    </row>
    <row r="108" spans="1:8" hidden="1" x14ac:dyDescent="0.25">
      <c r="A108" s="24" t="s">
        <v>580</v>
      </c>
      <c r="B108" s="24" t="str">
        <f>VLOOKUP(A108,versal_jters!$B$2:$D$901,2,FALSE)</f>
        <v>'DUT_SNGL_BUS_3A_707_4'</v>
      </c>
      <c r="C108" s="24" t="str">
        <f>VLOOKUP(A108,versal_jters!$B$2:$D$901,3,FALSE)</f>
        <v>U1-AY18</v>
      </c>
      <c r="D108" s="24" t="str">
        <f>VLOOKUP(A108,ku060_jters!$B$2:$D$901,2,FALSE)</f>
        <v>SE_004</v>
      </c>
      <c r="E108" s="24">
        <f>VLOOKUP(A108,ku060_jters!$B$2:$D$901,3,FALSE)</f>
        <v>0</v>
      </c>
      <c r="F108" s="24" t="str">
        <f t="shared" si="8"/>
        <v/>
      </c>
      <c r="G108" s="24" t="str">
        <f>IF(F108&lt;&gt;"",IF(ISNA(VLOOKUP(F108,xdc!$A$4:$B$181,2,FALSE)),"",VLOOKUP(F108,xdc!$A$4:$B$181,2,FALSE)),"")</f>
        <v/>
      </c>
    </row>
    <row r="109" spans="1:8" hidden="1" x14ac:dyDescent="0.25">
      <c r="A109" s="24" t="s">
        <v>585</v>
      </c>
      <c r="B109" s="24" t="str">
        <f>VLOOKUP(A109,versal_jters!$B$2:$D$901,2,FALSE)</f>
        <v>'DUT_DIFF_BUS_3A_707_6N'</v>
      </c>
      <c r="C109" s="24" t="str">
        <f>VLOOKUP(A109,versal_jters!$B$2:$D$901,3,FALSE)</f>
        <v>U1-AU19</v>
      </c>
      <c r="D109" s="24" t="str">
        <f>VLOOKUP(A109,ku060_jters!$B$2:$D$901,2,FALSE)</f>
        <v>DF_0027_N</v>
      </c>
      <c r="E109" s="24">
        <f>VLOOKUP(A109,ku060_jters!$B$2:$D$901,3,FALSE)</f>
        <v>0</v>
      </c>
      <c r="F109" s="24" t="str">
        <f t="shared" si="8"/>
        <v/>
      </c>
      <c r="G109" s="24" t="str">
        <f>IF(F109&lt;&gt;"",IF(ISNA(VLOOKUP(F109,xdc!$A$4:$B$181,2,FALSE)),"",VLOOKUP(F109,xdc!$A$4:$B$181,2,FALSE)),"")</f>
        <v/>
      </c>
    </row>
    <row r="110" spans="1:8" hidden="1" x14ac:dyDescent="0.25">
      <c r="A110" s="24" t="s">
        <v>590</v>
      </c>
      <c r="B110" s="24" t="str">
        <f>VLOOKUP(A110,versal_jters!$B$2:$D$901,2,FALSE)</f>
        <v>'DUT_DIFF_BUS_3A_707_6P'</v>
      </c>
      <c r="C110" s="24" t="str">
        <f>VLOOKUP(A110,versal_jters!$B$2:$D$901,3,FALSE)</f>
        <v>U1-AU20</v>
      </c>
      <c r="D110" s="24" t="str">
        <f>VLOOKUP(A110,ku060_jters!$B$2:$D$901,2,FALSE)</f>
        <v>DF_0027_P</v>
      </c>
      <c r="E110" s="24">
        <f>VLOOKUP(A110,ku060_jters!$B$2:$D$901,3,FALSE)</f>
        <v>0</v>
      </c>
      <c r="F110" s="24" t="str">
        <f t="shared" si="8"/>
        <v/>
      </c>
      <c r="G110" s="24" t="str">
        <f>IF(F110&lt;&gt;"",IF(ISNA(VLOOKUP(F110,xdc!$A$4:$B$181,2,FALSE)),"",VLOOKUP(F110,xdc!$A$4:$B$181,2,FALSE)),"")</f>
        <v/>
      </c>
    </row>
    <row r="111" spans="1:8" hidden="1" x14ac:dyDescent="0.25">
      <c r="A111" s="24" t="s">
        <v>595</v>
      </c>
      <c r="B111" s="24" t="str">
        <f>VLOOKUP(A111,versal_jters!$B$2:$D$901,2,FALSE)</f>
        <v>'DUT_DIFF_BUS_1A_706_4P'</v>
      </c>
      <c r="C111" s="24" t="str">
        <f>VLOOKUP(A111,versal_jters!$B$2:$D$901,3,FALSE)</f>
        <v>U1-AV22</v>
      </c>
      <c r="D111" s="24" t="str">
        <f>VLOOKUP(A111,ku060_jters!$B$2:$D$901,2,FALSE)</f>
        <v>DF_0047_P</v>
      </c>
      <c r="E111" s="24">
        <f>VLOOKUP(A111,ku060_jters!$B$2:$D$901,3,FALSE)</f>
        <v>0</v>
      </c>
      <c r="F111" s="24" t="str">
        <f t="shared" si="8"/>
        <v/>
      </c>
      <c r="G111" s="24" t="str">
        <f>IF(F111&lt;&gt;"",IF(ISNA(VLOOKUP(F111,xdc!$A$4:$B$181,2,FALSE)),"",VLOOKUP(F111,xdc!$A$4:$B$181,2,FALSE)),"")</f>
        <v/>
      </c>
    </row>
    <row r="112" spans="1:8" hidden="1" x14ac:dyDescent="0.25">
      <c r="A112" s="24" t="s">
        <v>600</v>
      </c>
      <c r="B112" s="24" t="str">
        <f>VLOOKUP(A112,versal_jters!$B$2:$D$901,2,FALSE)</f>
        <v>'DUT_DIFF_BUS_1A_706_5P'</v>
      </c>
      <c r="C112" s="24" t="str">
        <f>VLOOKUP(A112,versal_jters!$B$2:$D$901,3,FALSE)</f>
        <v>U1-AU21</v>
      </c>
      <c r="D112" s="24" t="str">
        <f>VLOOKUP(A112,ku060_jters!$B$2:$D$901,2,FALSE)</f>
        <v>DF_0046_P</v>
      </c>
      <c r="E112" s="24" t="str">
        <f>VLOOKUP(A112,ku060_jters!$B$2:$D$901,3,FALSE)</f>
        <v>U1-AN23</v>
      </c>
      <c r="F112" s="24" t="str">
        <f t="shared" si="8"/>
        <v>AN23</v>
      </c>
      <c r="G112" s="24" t="str">
        <f>IF(F112&lt;&gt;"",IF(ISNA(VLOOKUP(F112,xdc!$A$4:$B$181,2,FALSE)),"",VLOOKUP(F112,xdc!$A$4:$B$181,2,FALSE)),"")</f>
        <v>df_0046_p</v>
      </c>
      <c r="H112" s="24" t="str">
        <f t="shared" ref="H112:H114" si="13">IF(AND(G112&lt;&gt;"",B112=0),1,"")</f>
        <v/>
      </c>
    </row>
    <row r="113" spans="1:8" hidden="1" x14ac:dyDescent="0.25">
      <c r="A113" s="24" t="s">
        <v>605</v>
      </c>
      <c r="B113" s="24" t="str">
        <f>VLOOKUP(A113,versal_jters!$B$2:$D$901,2,FALSE)</f>
        <v>'DUT_DIFF_BUS_3A_707_18P'</v>
      </c>
      <c r="C113" s="24" t="str">
        <f>VLOOKUP(A113,versal_jters!$B$2:$D$901,3,FALSE)</f>
        <v>U1-BF19</v>
      </c>
      <c r="D113" s="24" t="str">
        <f>VLOOKUP(A113,ku060_jters!$B$2:$D$901,2,FALSE)</f>
        <v>DF_0092_P</v>
      </c>
      <c r="E113" s="24" t="str">
        <f>VLOOKUP(A113,ku060_jters!$B$2:$D$901,3,FALSE)</f>
        <v>U1-AL30</v>
      </c>
      <c r="F113" s="24" t="str">
        <f t="shared" si="8"/>
        <v>AL30</v>
      </c>
      <c r="G113" s="24" t="str">
        <f>IF(F113&lt;&gt;"",IF(ISNA(VLOOKUP(F113,xdc!$A$4:$B$181,2,FALSE)),"",VLOOKUP(F113,xdc!$A$4:$B$181,2,FALSE)),"")</f>
        <v>df_0092_p</v>
      </c>
      <c r="H113" s="24" t="str">
        <f t="shared" si="13"/>
        <v/>
      </c>
    </row>
    <row r="114" spans="1:8" hidden="1" x14ac:dyDescent="0.25">
      <c r="A114" s="24" t="s">
        <v>611</v>
      </c>
      <c r="B114" s="24" t="str">
        <f>VLOOKUP(A114,versal_jters!$B$2:$D$901,2,FALSE)</f>
        <v>'DUT_DIFF_BUS_2A_705_2P'</v>
      </c>
      <c r="C114" s="24" t="str">
        <f>VLOOKUP(A114,versal_jters!$B$2:$D$901,3,FALSE)</f>
        <v>U1-AV26</v>
      </c>
      <c r="D114" s="24" t="str">
        <f>VLOOKUP(A114,ku060_jters!$B$2:$D$901,2,FALSE)</f>
        <v>DF_0023_P</v>
      </c>
      <c r="E114" s="24" t="str">
        <f>VLOOKUP(A114,ku060_jters!$B$2:$D$901,3,FALSE)</f>
        <v>U1-AR22</v>
      </c>
      <c r="F114" s="24" t="str">
        <f t="shared" si="8"/>
        <v>AR22</v>
      </c>
      <c r="G114" s="24" t="str">
        <f>IF(F114&lt;&gt;"",IF(ISNA(VLOOKUP(F114,xdc!$A$4:$B$181,2,FALSE)),"",VLOOKUP(F114,xdc!$A$4:$B$181,2,FALSE)),"")</f>
        <v>df_0023_p</v>
      </c>
      <c r="H114" s="24" t="str">
        <f t="shared" si="13"/>
        <v/>
      </c>
    </row>
    <row r="115" spans="1:8" hidden="1" x14ac:dyDescent="0.25">
      <c r="A115" s="24" t="s">
        <v>617</v>
      </c>
      <c r="B115" s="24" t="str">
        <f>VLOOKUP(A115,versal_jters!$B$2:$D$901,2,FALSE)</f>
        <v>'DUT_SNGL_BUS_3A_707_5'</v>
      </c>
      <c r="C115" s="24" t="str">
        <f>VLOOKUP(A115,versal_jters!$B$2:$D$901,3,FALSE)</f>
        <v>U1-AN16</v>
      </c>
      <c r="D115" s="24" t="str">
        <f>VLOOKUP(A115,ku060_jters!$B$2:$D$901,2,FALSE)</f>
        <v>SE_025</v>
      </c>
      <c r="E115" s="24" t="str">
        <f>VLOOKUP(A115,ku060_jters!$B$2:$D$901,3,FALSE)</f>
        <v>U1-AJ23</v>
      </c>
      <c r="F115" s="24" t="str">
        <f t="shared" si="8"/>
        <v>AJ23</v>
      </c>
      <c r="G115" s="24" t="str">
        <f>IF(F115&lt;&gt;"",IF(ISNA(VLOOKUP(F115,xdc!$A$4:$B$181,2,FALSE)),"",VLOOKUP(F115,xdc!$A$4:$B$181,2,FALSE)),"")</f>
        <v/>
      </c>
    </row>
    <row r="116" spans="1:8" hidden="1" x14ac:dyDescent="0.25">
      <c r="A116" s="24" t="s">
        <v>623</v>
      </c>
      <c r="B116" s="24" t="str">
        <f>VLOOKUP(A116,versal_jters!$B$2:$D$901,2,FALSE)</f>
        <v>'DUT_DIFF_BUS_3A_707_7P'</v>
      </c>
      <c r="C116" s="24" t="str">
        <f>VLOOKUP(A116,versal_jters!$B$2:$D$901,3,FALSE)</f>
        <v>U1-BE16</v>
      </c>
      <c r="D116" s="24" t="str">
        <f>VLOOKUP(A116,ku060_jters!$B$2:$D$901,2,FALSE)</f>
        <v>DF_0105_P</v>
      </c>
      <c r="E116" s="24">
        <f>VLOOKUP(A116,ku060_jters!$B$2:$D$901,3,FALSE)</f>
        <v>0</v>
      </c>
      <c r="F116" s="24" t="str">
        <f t="shared" si="8"/>
        <v/>
      </c>
      <c r="G116" s="24" t="str">
        <f>IF(F116&lt;&gt;"",IF(ISNA(VLOOKUP(F116,xdc!$A$4:$B$181,2,FALSE)),"",VLOOKUP(F116,xdc!$A$4:$B$181,2,FALSE)),"")</f>
        <v/>
      </c>
    </row>
    <row r="117" spans="1:8" hidden="1" x14ac:dyDescent="0.25">
      <c r="A117" s="24" t="s">
        <v>628</v>
      </c>
      <c r="B117" s="24" t="str">
        <f>VLOOKUP(A117,versal_jters!$B$2:$D$901,2,FALSE)</f>
        <v>'DUT_DIFF_BUS_3A_707_11P'</v>
      </c>
      <c r="C117" s="24" t="str">
        <f>VLOOKUP(A117,versal_jters!$B$2:$D$901,3,FALSE)</f>
        <v>U1-BE17</v>
      </c>
      <c r="D117" s="24" t="str">
        <f>VLOOKUP(A117,ku060_jters!$B$2:$D$901,2,FALSE)</f>
        <v>DF_0037_P</v>
      </c>
      <c r="E117" s="24" t="str">
        <f>VLOOKUP(A117,ku060_jters!$B$2:$D$901,3,FALSE)</f>
        <v>U1-AH31</v>
      </c>
      <c r="F117" s="24" t="str">
        <f t="shared" si="8"/>
        <v>AH31</v>
      </c>
      <c r="G117" s="24" t="str">
        <f>IF(F117&lt;&gt;"",IF(ISNA(VLOOKUP(F117,xdc!$A$4:$B$181,2,FALSE)),"",VLOOKUP(F117,xdc!$A$4:$B$181,2,FALSE)),"")</f>
        <v/>
      </c>
    </row>
    <row r="118" spans="1:8" hidden="1" x14ac:dyDescent="0.25">
      <c r="A118" s="24" t="s">
        <v>634</v>
      </c>
      <c r="B118" s="24" t="str">
        <f>VLOOKUP(A118,versal_jters!$B$2:$D$901,2,FALSE)</f>
        <v>'DUT_DIFF_BUS_3A_707_17N'</v>
      </c>
      <c r="C118" s="24" t="str">
        <f>VLOOKUP(A118,versal_jters!$B$2:$D$901,3,FALSE)</f>
        <v>U1-AT19</v>
      </c>
      <c r="D118" s="24" t="str">
        <f>VLOOKUP(A118,ku060_jters!$B$2:$D$901,2,FALSE)</f>
        <v>DIFF_BUS_IN_19N</v>
      </c>
      <c r="E118" s="24" t="str">
        <f>VLOOKUP(A118,ku060_jters!$B$2:$D$901,3,FALSE)</f>
        <v>U1-AG29</v>
      </c>
      <c r="F118" s="24" t="str">
        <f t="shared" si="8"/>
        <v>AG29</v>
      </c>
      <c r="G118" s="24" t="str">
        <f>IF(F118&lt;&gt;"",IF(ISNA(VLOOKUP(F118,xdc!$A$4:$B$181,2,FALSE)),"",VLOOKUP(F118,xdc!$A$4:$B$181,2,FALSE)),"")</f>
        <v/>
      </c>
    </row>
    <row r="119" spans="1:8" hidden="1" x14ac:dyDescent="0.25">
      <c r="A119" s="24" t="s">
        <v>640</v>
      </c>
      <c r="B119" s="24" t="str">
        <f>VLOOKUP(A119,versal_jters!$B$2:$D$901,2,FALSE)</f>
        <v>'DUT_DIFF_BUS_1A_706_0N'</v>
      </c>
      <c r="C119" s="24" t="str">
        <f>VLOOKUP(A119,versal_jters!$B$2:$D$901,3,FALSE)</f>
        <v>U1-AT22</v>
      </c>
      <c r="D119" s="24" t="str">
        <f>VLOOKUP(A119,ku060_jters!$B$2:$D$901,2,FALSE)</f>
        <v>DIFF_BUS_IN_14N</v>
      </c>
      <c r="E119" s="24" t="str">
        <f>VLOOKUP(A119,ku060_jters!$B$2:$D$901,3,FALSE)</f>
        <v>U1-AF28</v>
      </c>
      <c r="F119" s="24" t="str">
        <f t="shared" si="8"/>
        <v>AF28</v>
      </c>
      <c r="G119" s="24" t="str">
        <f>IF(F119&lt;&gt;"",IF(ISNA(VLOOKUP(F119,xdc!$A$4:$B$181,2,FALSE)),"",VLOOKUP(F119,xdc!$A$4:$B$181,2,FALSE)),"")</f>
        <v/>
      </c>
    </row>
    <row r="120" spans="1:8" hidden="1" x14ac:dyDescent="0.25">
      <c r="A120" s="24" t="s">
        <v>646</v>
      </c>
      <c r="B120" s="24" t="str">
        <f>VLOOKUP(A120,versal_jters!$B$2:$D$901,2,FALSE)</f>
        <v>'DUT_DIFF_BUS_1A_706_21N'</v>
      </c>
      <c r="C120" s="24" t="str">
        <f>VLOOKUP(A120,versal_jters!$B$2:$D$901,3,FALSE)</f>
        <v>U1-AN22</v>
      </c>
      <c r="D120" s="24" t="str">
        <f>VLOOKUP(A120,ku060_jters!$B$2:$D$901,2,FALSE)</f>
        <v>DIFF_BUS_IN_9N</v>
      </c>
      <c r="E120" s="24">
        <f>VLOOKUP(A120,ku060_jters!$B$2:$D$901,3,FALSE)</f>
        <v>0</v>
      </c>
      <c r="F120" s="24" t="str">
        <f t="shared" si="8"/>
        <v/>
      </c>
      <c r="G120" s="24" t="str">
        <f>IF(F120&lt;&gt;"",IF(ISNA(VLOOKUP(F120,xdc!$A$4:$B$181,2,FALSE)),"",VLOOKUP(F120,xdc!$A$4:$B$181,2,FALSE)),"")</f>
        <v/>
      </c>
    </row>
    <row r="121" spans="1:8" hidden="1" x14ac:dyDescent="0.25">
      <c r="A121" s="24" t="s">
        <v>651</v>
      </c>
      <c r="B121" s="24" t="str">
        <f>VLOOKUP(A121,versal_jters!$B$2:$D$901,2,FALSE)</f>
        <v>'DUT_DIFF_BUS_3A_707_13N'</v>
      </c>
      <c r="C121" s="24" t="str">
        <f>VLOOKUP(A121,versal_jters!$B$2:$D$901,3,FALSE)</f>
        <v>U1-AP18</v>
      </c>
      <c r="D121" s="24" t="str">
        <f>VLOOKUP(A121,ku060_jters!$B$2:$D$901,2,FALSE)</f>
        <v>DIFF_BUS_IN_4N</v>
      </c>
      <c r="E121" s="24">
        <f>VLOOKUP(A121,ku060_jters!$B$2:$D$901,3,FALSE)</f>
        <v>0</v>
      </c>
      <c r="F121" s="24" t="str">
        <f t="shared" si="8"/>
        <v/>
      </c>
      <c r="G121" s="24" t="str">
        <f>IF(F121&lt;&gt;"",IF(ISNA(VLOOKUP(F121,xdc!$A$4:$B$181,2,FALSE)),"",VLOOKUP(F121,xdc!$A$4:$B$181,2,FALSE)),"")</f>
        <v/>
      </c>
    </row>
    <row r="122" spans="1:8" hidden="1" x14ac:dyDescent="0.25">
      <c r="A122" s="24" t="s">
        <v>656</v>
      </c>
      <c r="B122" s="24" t="str">
        <f>VLOOKUP(A122,versal_jters!$B$2:$D$901,2,FALSE)</f>
        <v>'DUT_DIFF_BUS_3A_707_15N'</v>
      </c>
      <c r="C122" s="24" t="str">
        <f>VLOOKUP(A122,versal_jters!$B$2:$D$901,3,FALSE)</f>
        <v>U1-AN17</v>
      </c>
      <c r="D122" s="24" t="str">
        <f>VLOOKUP(A122,ku060_jters!$B$2:$D$901,2,FALSE)</f>
        <v>DIFF_BUS_IN_0N</v>
      </c>
      <c r="E122" s="24">
        <f>VLOOKUP(A122,ku060_jters!$B$2:$D$901,3,FALSE)</f>
        <v>0</v>
      </c>
      <c r="F122" s="24" t="str">
        <f t="shared" si="8"/>
        <v/>
      </c>
      <c r="G122" s="24" t="str">
        <f>IF(F122&lt;&gt;"",IF(ISNA(VLOOKUP(F122,xdc!$A$4:$B$181,2,FALSE)),"",VLOOKUP(F122,xdc!$A$4:$B$181,2,FALSE)),"")</f>
        <v/>
      </c>
    </row>
    <row r="123" spans="1:8" hidden="1" x14ac:dyDescent="0.25">
      <c r="A123" s="24" t="s">
        <v>661</v>
      </c>
      <c r="B123" s="24" t="str">
        <f>VLOOKUP(A123,versal_jters!$B$2:$D$901,2,FALSE)</f>
        <v>'DUT_DIFF_BUS_3A_703_1P'</v>
      </c>
      <c r="C123" s="24" t="str">
        <f>VLOOKUP(A123,versal_jters!$B$2:$D$901,3,FALSE)</f>
        <v>U1-AU37</v>
      </c>
      <c r="D123" s="24" t="str">
        <f>VLOOKUP(A123,ku060_jters!$B$2:$D$901,2,FALSE)</f>
        <v>DIFF_BUS_OUT_1P</v>
      </c>
      <c r="E123" s="24" t="str">
        <f>VLOOKUP(A123,ku060_jters!$B$2:$D$901,3,FALSE)</f>
        <v>U1-AJ33</v>
      </c>
      <c r="F123" s="24" t="str">
        <f t="shared" si="8"/>
        <v>AJ33</v>
      </c>
      <c r="G123" s="24" t="str">
        <f>IF(F123&lt;&gt;"",IF(ISNA(VLOOKUP(F123,xdc!$A$4:$B$181,2,FALSE)),"",VLOOKUP(F123,xdc!$A$4:$B$181,2,FALSE)),"")</f>
        <v>df_o_p_1</v>
      </c>
      <c r="H123" s="24" t="str">
        <f t="shared" ref="H123:H127" si="14">IF(AND(G123&lt;&gt;"",B123=0),1,"")</f>
        <v/>
      </c>
    </row>
    <row r="124" spans="1:8" hidden="1" x14ac:dyDescent="0.25">
      <c r="A124" s="24" t="s">
        <v>667</v>
      </c>
      <c r="B124" s="24" t="str">
        <f>VLOOKUP(A124,versal_jters!$B$2:$D$901,2,FALSE)</f>
        <v>'DUT_DIFF_BUS_1A_706_6P'</v>
      </c>
      <c r="C124" s="24" t="str">
        <f>VLOOKUP(A124,versal_jters!$B$2:$D$901,3,FALSE)</f>
        <v>U1-BC25</v>
      </c>
      <c r="D124" s="24" t="str">
        <f>VLOOKUP(A124,ku060_jters!$B$2:$D$901,2,FALSE)</f>
        <v>DIFF_BUS_OUT_5P</v>
      </c>
      <c r="E124" s="24" t="str">
        <f>VLOOKUP(A124,ku060_jters!$B$2:$D$901,3,FALSE)</f>
        <v>U1-AU21</v>
      </c>
      <c r="F124" s="24" t="str">
        <f t="shared" si="8"/>
        <v>AU21</v>
      </c>
      <c r="G124" s="24" t="str">
        <f>IF(F124&lt;&gt;"",IF(ISNA(VLOOKUP(F124,xdc!$A$4:$B$181,2,FALSE)),"",VLOOKUP(F124,xdc!$A$4:$B$181,2,FALSE)),"")</f>
        <v>df_o_p_5</v>
      </c>
      <c r="H124" s="24" t="str">
        <f t="shared" si="14"/>
        <v/>
      </c>
    </row>
    <row r="125" spans="1:8" hidden="1" x14ac:dyDescent="0.25">
      <c r="A125" s="24" t="s">
        <v>672</v>
      </c>
      <c r="B125" s="24" t="str">
        <f>VLOOKUP(A125,versal_jters!$B$2:$D$901,2,FALSE)</f>
        <v>'DUT_DIFF_BUS_1A_706_7P'</v>
      </c>
      <c r="C125" s="24" t="str">
        <f>VLOOKUP(A125,versal_jters!$B$2:$D$901,3,FALSE)</f>
        <v>U1-BE25</v>
      </c>
      <c r="D125" s="24" t="str">
        <f>VLOOKUP(A125,ku060_jters!$B$2:$D$901,2,FALSE)</f>
        <v>DIFF_BUS_OUT_10P</v>
      </c>
      <c r="E125" s="24" t="str">
        <f>VLOOKUP(A125,ku060_jters!$B$2:$D$901,3,FALSE)</f>
        <v>U1-AJ25</v>
      </c>
      <c r="F125" s="24" t="str">
        <f t="shared" si="8"/>
        <v>AJ25</v>
      </c>
      <c r="G125" s="24" t="str">
        <f>IF(F125&lt;&gt;"",IF(ISNA(VLOOKUP(F125,xdc!$A$4:$B$181,2,FALSE)),"",VLOOKUP(F125,xdc!$A$4:$B$181,2,FALSE)),"")</f>
        <v>df_o_p_10</v>
      </c>
      <c r="H125" s="24" t="str">
        <f t="shared" si="14"/>
        <v/>
      </c>
    </row>
    <row r="126" spans="1:8" hidden="1" x14ac:dyDescent="0.25">
      <c r="A126" s="24" t="s">
        <v>678</v>
      </c>
      <c r="B126" s="24" t="str">
        <f>VLOOKUP(A126,versal_jters!$B$2:$D$901,2,FALSE)</f>
        <v>'DUT_DIFF_BUS_1A_706_8P'</v>
      </c>
      <c r="C126" s="24" t="str">
        <f>VLOOKUP(A126,versal_jters!$B$2:$D$901,3,FALSE)</f>
        <v>U1-BG25</v>
      </c>
      <c r="D126" s="24" t="str">
        <f>VLOOKUP(A126,ku060_jters!$B$2:$D$901,2,FALSE)</f>
        <v>DIFF_BUS_OUT_15P</v>
      </c>
      <c r="E126" s="24" t="str">
        <f>VLOOKUP(A126,ku060_jters!$B$2:$D$901,3,FALSE)</f>
        <v>U1-AH26</v>
      </c>
      <c r="F126" s="24" t="str">
        <f t="shared" si="8"/>
        <v>AH26</v>
      </c>
      <c r="G126" s="24" t="str">
        <f>IF(F126&lt;&gt;"",IF(ISNA(VLOOKUP(F126,xdc!$A$4:$B$181,2,FALSE)),"",VLOOKUP(F126,xdc!$A$4:$B$181,2,FALSE)),"")</f>
        <v>df_o_p_15</v>
      </c>
      <c r="H126" s="24" t="str">
        <f t="shared" si="14"/>
        <v/>
      </c>
    </row>
    <row r="127" spans="1:8" hidden="1" x14ac:dyDescent="0.25">
      <c r="A127" s="24" t="s">
        <v>684</v>
      </c>
      <c r="B127" s="24" t="str">
        <f>VLOOKUP(A127,versal_jters!$B$2:$D$901,2,FALSE)</f>
        <v>'DUT_DIFF_BUS_2A_704_3P'</v>
      </c>
      <c r="C127" s="24" t="str">
        <f>VLOOKUP(A127,versal_jters!$B$2:$D$901,3,FALSE)</f>
        <v>U1-BE35</v>
      </c>
      <c r="D127" s="24" t="str">
        <f>VLOOKUP(A127,ku060_jters!$B$2:$D$901,2,FALSE)</f>
        <v>DIFF_BUS_OUT_20P</v>
      </c>
      <c r="E127" s="24" t="str">
        <f>VLOOKUP(A127,ku060_jters!$B$2:$D$901,3,FALSE)</f>
        <v>U1-AG26</v>
      </c>
      <c r="F127" s="24" t="str">
        <f t="shared" si="8"/>
        <v>AG26</v>
      </c>
      <c r="G127" s="24" t="str">
        <f>IF(F127&lt;&gt;"",IF(ISNA(VLOOKUP(F127,xdc!$A$4:$B$181,2,FALSE)),"",VLOOKUP(F127,xdc!$A$4:$B$181,2,FALSE)),"")</f>
        <v>df_o_p_20</v>
      </c>
      <c r="H127" s="24" t="str">
        <f t="shared" si="14"/>
        <v/>
      </c>
    </row>
    <row r="128" spans="1:8" hidden="1" x14ac:dyDescent="0.25">
      <c r="A128" s="24" t="s">
        <v>690</v>
      </c>
      <c r="B128" s="24" t="str">
        <f>VLOOKUP(A128,versal_jters!$B$2:$D$901,2,FALSE)</f>
        <v>'DUT_SNGL_BUS_3A_707_13'</v>
      </c>
      <c r="C128" s="24" t="str">
        <f>VLOOKUP(A128,versal_jters!$B$2:$D$901,3,FALSE)</f>
        <v>U1-AL16</v>
      </c>
      <c r="D128" s="24" t="str">
        <f>VLOOKUP(A128,ku060_jters!$B$2:$D$901,2,FALSE)</f>
        <v>SE_033</v>
      </c>
      <c r="E128" s="24">
        <f>VLOOKUP(A128,ku060_jters!$B$2:$D$901,3,FALSE)</f>
        <v>0</v>
      </c>
      <c r="F128" s="24" t="str">
        <f t="shared" si="8"/>
        <v/>
      </c>
      <c r="G128" s="24" t="str">
        <f>IF(F128&lt;&gt;"",IF(ISNA(VLOOKUP(F128,xdc!$A$4:$B$181,2,FALSE)),"",VLOOKUP(F128,xdc!$A$4:$B$181,2,FALSE)),"")</f>
        <v/>
      </c>
    </row>
    <row r="129" spans="1:8" hidden="1" x14ac:dyDescent="0.25">
      <c r="A129" s="24" t="s">
        <v>695</v>
      </c>
      <c r="B129" s="24" t="str">
        <f>VLOOKUP(A129,versal_jters!$B$2:$D$901,2,FALSE)</f>
        <v>'DUT_DIFF_BUS_2A_704_4N'</v>
      </c>
      <c r="C129" s="24" t="str">
        <f>VLOOKUP(A129,versal_jters!$B$2:$D$901,3,FALSE)</f>
        <v>U1-BG33</v>
      </c>
      <c r="D129" s="24" t="str">
        <f>VLOOKUP(A129,ku060_jters!$B$2:$D$901,2,FALSE)</f>
        <v>DF_0020_N</v>
      </c>
      <c r="E129" s="24" t="str">
        <f>VLOOKUP(A129,ku060_jters!$B$2:$D$901,3,FALSE)</f>
        <v>U1-C13</v>
      </c>
      <c r="F129" s="24" t="str">
        <f t="shared" si="8"/>
        <v>C13</v>
      </c>
      <c r="G129" s="24" t="str">
        <f>IF(F129&lt;&gt;"",IF(ISNA(VLOOKUP(F129,xdc!$A$4:$B$181,2,FALSE)),"",VLOOKUP(F129,xdc!$A$4:$B$181,2,FALSE)),"")</f>
        <v>df_0020_n</v>
      </c>
      <c r="H129" s="24" t="str">
        <f t="shared" ref="H129:H132" si="15">IF(AND(G129&lt;&gt;"",B129=0),1,"")</f>
        <v/>
      </c>
    </row>
    <row r="130" spans="1:8" hidden="1" x14ac:dyDescent="0.25">
      <c r="A130" s="24" t="s">
        <v>701</v>
      </c>
      <c r="B130" s="24" t="str">
        <f>VLOOKUP(A130,versal_jters!$B$2:$D$901,2,FALSE)</f>
        <v>'DUT_DIFF_BUS_2A_705_8P'</v>
      </c>
      <c r="C130" s="24" t="str">
        <f>VLOOKUP(A130,versal_jters!$B$2:$D$901,3,FALSE)</f>
        <v>U1-BE30</v>
      </c>
      <c r="D130" s="24" t="str">
        <f>VLOOKUP(A130,ku060_jters!$B$2:$D$901,2,FALSE)</f>
        <v>DF_0019_P</v>
      </c>
      <c r="E130" s="24" t="str">
        <f>VLOOKUP(A130,ku060_jters!$B$2:$D$901,3,FALSE)</f>
        <v>U1-A15</v>
      </c>
      <c r="F130" s="24" t="str">
        <f t="shared" si="8"/>
        <v>A15</v>
      </c>
      <c r="G130" s="24" t="str">
        <f>IF(F130&lt;&gt;"",IF(ISNA(VLOOKUP(F130,xdc!$A$4:$B$181,2,FALSE)),"",VLOOKUP(F130,xdc!$A$4:$B$181,2,FALSE)),"")</f>
        <v>df_0019_p</v>
      </c>
      <c r="H130" s="24" t="str">
        <f t="shared" si="15"/>
        <v/>
      </c>
    </row>
    <row r="131" spans="1:8" hidden="1" x14ac:dyDescent="0.25">
      <c r="A131" s="24" t="s">
        <v>707</v>
      </c>
      <c r="B131" s="24" t="str">
        <f>VLOOKUP(A131,versal_jters!$B$2:$D$901,2,FALSE)</f>
        <v>'DUT_DIFF_BUS_3A_703_18P'</v>
      </c>
      <c r="C131" s="24" t="str">
        <f>VLOOKUP(A131,versal_jters!$B$2:$D$901,3,FALSE)</f>
        <v>U1-BE36</v>
      </c>
      <c r="D131" s="24" t="str">
        <f>VLOOKUP(A131,ku060_jters!$B$2:$D$901,2,FALSE)</f>
        <v>DF_0095_P</v>
      </c>
      <c r="E131" s="24" t="str">
        <f>VLOOKUP(A131,ku060_jters!$B$2:$D$901,3,FALSE)</f>
        <v>U1-AU31</v>
      </c>
      <c r="F131" s="24" t="str">
        <f t="shared" si="8"/>
        <v>AU31</v>
      </c>
      <c r="G131" s="24" t="str">
        <f>IF(F131&lt;&gt;"",IF(ISNA(VLOOKUP(F131,xdc!$A$4:$B$181,2,FALSE)),"",VLOOKUP(F131,xdc!$A$4:$B$181,2,FALSE)),"")</f>
        <v>df_0095_p</v>
      </c>
      <c r="H131" s="24" t="str">
        <f t="shared" si="15"/>
        <v/>
      </c>
    </row>
    <row r="132" spans="1:8" hidden="1" x14ac:dyDescent="0.25">
      <c r="A132" s="24" t="s">
        <v>713</v>
      </c>
      <c r="B132" s="24" t="str">
        <f>VLOOKUP(A132,versal_jters!$B$2:$D$901,2,FALSE)</f>
        <v>'DUT_DIFF_BUS_2A_705_9N'</v>
      </c>
      <c r="C132" s="24" t="str">
        <f>VLOOKUP(A132,versal_jters!$B$2:$D$901,3,FALSE)</f>
        <v>U1-BF28</v>
      </c>
      <c r="D132" s="24" t="str">
        <f>VLOOKUP(A132,ku060_jters!$B$2:$D$901,2,FALSE)</f>
        <v>DF_0018_N</v>
      </c>
      <c r="E132" s="24" t="str">
        <f>VLOOKUP(A132,ku060_jters!$B$2:$D$901,3,FALSE)</f>
        <v>U1-AE26</v>
      </c>
      <c r="F132" s="24" t="str">
        <f t="shared" ref="F132:F195" si="16">IF(E132&lt;&gt;0,MID(E132,FIND("-",E132)+1,LEN(E132)),"")</f>
        <v>AE26</v>
      </c>
      <c r="G132" s="24" t="str">
        <f>IF(F132&lt;&gt;"",IF(ISNA(VLOOKUP(F132,xdc!$A$4:$B$181,2,FALSE)),"",VLOOKUP(F132,xdc!$A$4:$B$181,2,FALSE)),"")</f>
        <v>df_0018_n</v>
      </c>
      <c r="H132" s="24" t="str">
        <f t="shared" si="15"/>
        <v/>
      </c>
    </row>
    <row r="133" spans="1:8" hidden="1" x14ac:dyDescent="0.25">
      <c r="A133" s="24" t="s">
        <v>719</v>
      </c>
      <c r="B133" s="24" t="str">
        <f>VLOOKUP(A133,versal_jters!$B$2:$D$901,2,FALSE)</f>
        <v>'DUT_DIFF_BUS_2A_705_18N'</v>
      </c>
      <c r="C133" s="24" t="str">
        <f>VLOOKUP(A133,versal_jters!$B$2:$D$901,3,FALSE)</f>
        <v>U1-BF27</v>
      </c>
      <c r="D133" s="24" t="str">
        <f>VLOOKUP(A133,ku060_jters!$B$2:$D$901,2,FALSE)</f>
        <v>DF_0003_N</v>
      </c>
      <c r="E133" s="24">
        <f>VLOOKUP(A133,ku060_jters!$B$2:$D$901,3,FALSE)</f>
        <v>0</v>
      </c>
      <c r="F133" s="24" t="str">
        <f t="shared" si="16"/>
        <v/>
      </c>
      <c r="G133" s="24" t="str">
        <f>IF(F133&lt;&gt;"",IF(ISNA(VLOOKUP(F133,xdc!$A$4:$B$181,2,FALSE)),"",VLOOKUP(F133,xdc!$A$4:$B$181,2,FALSE)),"")</f>
        <v/>
      </c>
    </row>
    <row r="134" spans="1:8" hidden="1" x14ac:dyDescent="0.25">
      <c r="A134" s="24" t="s">
        <v>724</v>
      </c>
      <c r="B134" s="24" t="str">
        <f>VLOOKUP(A134,versal_jters!$B$2:$D$901,2,FALSE)</f>
        <v>'DUT_DIFF_BUS_2A_705_13N'</v>
      </c>
      <c r="C134" s="24" t="str">
        <f>VLOOKUP(A134,versal_jters!$B$2:$D$901,3,FALSE)</f>
        <v>U1-BC26</v>
      </c>
      <c r="D134" s="24" t="str">
        <f>VLOOKUP(A134,ku060_jters!$B$2:$D$901,2,FALSE)</f>
        <v>DF_0002_N</v>
      </c>
      <c r="E134" s="24" t="str">
        <f>VLOOKUP(A134,ku060_jters!$B$2:$D$901,3,FALSE)</f>
        <v>U1-AG24</v>
      </c>
      <c r="F134" s="24" t="str">
        <f t="shared" si="16"/>
        <v>AG24</v>
      </c>
      <c r="G134" s="24" t="str">
        <f>IF(F134&lt;&gt;"",IF(ISNA(VLOOKUP(F134,xdc!$A$4:$B$181,2,FALSE)),"",VLOOKUP(F134,xdc!$A$4:$B$181,2,FALSE)),"")</f>
        <v>df_0002_n</v>
      </c>
      <c r="H134" s="24" t="str">
        <f>IF(AND(G134&lt;&gt;"",B134=0),1,"")</f>
        <v/>
      </c>
    </row>
    <row r="135" spans="1:8" hidden="1" x14ac:dyDescent="0.25">
      <c r="A135" s="24" t="s">
        <v>730</v>
      </c>
      <c r="B135" s="24" t="str">
        <f>VLOOKUP(A135,versal_jters!$B$2:$D$901,2,FALSE)</f>
        <v>'DUT_SNGL_BUS_3A_703_GCLK_P'</v>
      </c>
      <c r="C135" s="24" t="str">
        <f>VLOOKUP(A135,versal_jters!$B$2:$D$901,3,FALSE)</f>
        <v>U1-BD39</v>
      </c>
      <c r="D135" s="24" t="str">
        <f>VLOOKUP(A135,ku060_jters!$B$2:$D$901,2,FALSE)</f>
        <v>DF_0038_P</v>
      </c>
      <c r="E135" s="24" t="str">
        <f>VLOOKUP(A135,ku060_jters!$B$2:$D$901,3,FALSE)</f>
        <v>U1-AU29</v>
      </c>
      <c r="F135" s="24" t="str">
        <f t="shared" si="16"/>
        <v>AU29</v>
      </c>
      <c r="G135" s="24" t="str">
        <f>IF(F135&lt;&gt;"",IF(ISNA(VLOOKUP(F135,xdc!$A$4:$B$181,2,FALSE)),"",VLOOKUP(F135,xdc!$A$4:$B$181,2,FALSE)),"")</f>
        <v/>
      </c>
    </row>
    <row r="136" spans="1:8" hidden="1" x14ac:dyDescent="0.25">
      <c r="A136" s="24" t="s">
        <v>736</v>
      </c>
      <c r="B136" s="24">
        <f>VLOOKUP(A136,versal_jters!$B$2:$D$901,2,FALSE)</f>
        <v>0</v>
      </c>
      <c r="C136" s="24">
        <f>VLOOKUP(A136,versal_jters!$B$2:$D$901,3,FALSE)</f>
        <v>0</v>
      </c>
      <c r="D136" s="24" t="str">
        <f>VLOOKUP(A136,ku060_jters!$B$2:$D$901,2,FALSE)</f>
        <v>SE_010_FPGA</v>
      </c>
      <c r="E136" s="24" t="str">
        <f>VLOOKUP(A136,ku060_jters!$B$2:$D$901,3,FALSE)</f>
        <v>U1-L14</v>
      </c>
      <c r="F136" s="24" t="str">
        <f t="shared" si="16"/>
        <v>L14</v>
      </c>
      <c r="G136" s="24" t="str">
        <f>IF(F136&lt;&gt;"",IF(ISNA(VLOOKUP(F136,xdc!$A$4:$B$181,2,FALSE)),"",VLOOKUP(F136,xdc!$A$4:$B$181,2,FALSE)),"")</f>
        <v/>
      </c>
    </row>
    <row r="137" spans="1:8" hidden="1" x14ac:dyDescent="0.25">
      <c r="A137" s="24" t="s">
        <v>741</v>
      </c>
      <c r="B137" s="24">
        <f>VLOOKUP(A137,versal_jters!$B$2:$D$901,2,FALSE)</f>
        <v>0</v>
      </c>
      <c r="C137" s="24">
        <f>VLOOKUP(A137,versal_jters!$B$2:$D$901,3,FALSE)</f>
        <v>0</v>
      </c>
      <c r="D137" s="24" t="str">
        <f>VLOOKUP(A137,ku060_jters!$B$2:$D$901,2,FALSE)</f>
        <v>GEN_CLKB_FPGA</v>
      </c>
      <c r="E137" s="24" t="str">
        <f>VLOOKUP(A137,ku060_jters!$B$2:$D$901,3,FALSE)</f>
        <v>U1-H14</v>
      </c>
      <c r="F137" s="24" t="str">
        <f t="shared" si="16"/>
        <v>H14</v>
      </c>
      <c r="G137" s="24" t="str">
        <f>IF(F137&lt;&gt;"",IF(ISNA(VLOOKUP(F137,xdc!$A$4:$B$181,2,FALSE)),"",VLOOKUP(F137,xdc!$A$4:$B$181,2,FALSE)),"")</f>
        <v/>
      </c>
    </row>
    <row r="138" spans="1:8" hidden="1" x14ac:dyDescent="0.25">
      <c r="A138" s="24" t="s">
        <v>745</v>
      </c>
      <c r="B138" s="24" t="str">
        <f>VLOOKUP(A138,versal_jters!$B$2:$D$901,2,FALSE)</f>
        <v>'DUT_DIFF_BUS_3A_707_16P'</v>
      </c>
      <c r="C138" s="24" t="str">
        <f>VLOOKUP(A138,versal_jters!$B$2:$D$901,3,FALSE)</f>
        <v>U1-AM21</v>
      </c>
      <c r="D138" s="24" t="str">
        <f>VLOOKUP(A138,ku060_jters!$B$2:$D$901,2,FALSE)</f>
        <v>DF_0039_P</v>
      </c>
      <c r="E138" s="24">
        <f>VLOOKUP(A138,ku060_jters!$B$2:$D$901,3,FALSE)</f>
        <v>0</v>
      </c>
      <c r="F138" s="24" t="str">
        <f t="shared" si="16"/>
        <v/>
      </c>
      <c r="G138" s="24" t="str">
        <f>IF(F138&lt;&gt;"",IF(ISNA(VLOOKUP(F138,xdc!$A$4:$B$181,2,FALSE)),"",VLOOKUP(F138,xdc!$A$4:$B$181,2,FALSE)),"")</f>
        <v/>
      </c>
    </row>
    <row r="139" spans="1:8" hidden="1" x14ac:dyDescent="0.25">
      <c r="A139" s="24" t="s">
        <v>750</v>
      </c>
      <c r="B139" s="24" t="str">
        <f>VLOOKUP(A139,versal_jters!$B$2:$D$901,2,FALSE)</f>
        <v>'DUT_DIFF_BUS_3A_707_16N'</v>
      </c>
      <c r="C139" s="24" t="str">
        <f>VLOOKUP(A139,versal_jters!$B$2:$D$901,3,FALSE)</f>
        <v>U1-AM20</v>
      </c>
      <c r="D139" s="24" t="str">
        <f>VLOOKUP(A139,ku060_jters!$B$2:$D$901,2,FALSE)</f>
        <v>DF_0039_N</v>
      </c>
      <c r="E139" s="24">
        <f>VLOOKUP(A139,ku060_jters!$B$2:$D$901,3,FALSE)</f>
        <v>0</v>
      </c>
      <c r="F139" s="24" t="str">
        <f t="shared" si="16"/>
        <v/>
      </c>
      <c r="G139" s="24" t="str">
        <f>IF(F139&lt;&gt;"",IF(ISNA(VLOOKUP(F139,xdc!$A$4:$B$181,2,FALSE)),"",VLOOKUP(F139,xdc!$A$4:$B$181,2,FALSE)),"")</f>
        <v/>
      </c>
    </row>
    <row r="140" spans="1:8" hidden="1" x14ac:dyDescent="0.25">
      <c r="A140" s="24" t="s">
        <v>755</v>
      </c>
      <c r="B140" s="24" t="str">
        <f>VLOOKUP(A140,versal_jters!$B$2:$D$901,2,FALSE)</f>
        <v>'DUT_SNGL_BUS_3A_707_12'</v>
      </c>
      <c r="C140" s="24" t="str">
        <f>VLOOKUP(A140,versal_jters!$B$2:$D$901,3,FALSE)</f>
        <v>U1-AU17</v>
      </c>
      <c r="D140" s="24" t="str">
        <f>VLOOKUP(A140,ku060_jters!$B$2:$D$901,2,FALSE)</f>
        <v>SE_016</v>
      </c>
      <c r="E140" s="24" t="str">
        <f>VLOOKUP(A140,ku060_jters!$B$2:$D$901,3,FALSE)</f>
        <v>U1-G12</v>
      </c>
      <c r="F140" s="24" t="str">
        <f t="shared" si="16"/>
        <v>G12</v>
      </c>
      <c r="G140" s="24" t="str">
        <f>IF(F140&lt;&gt;"",IF(ISNA(VLOOKUP(F140,xdc!$A$4:$B$181,2,FALSE)),"",VLOOKUP(F140,xdc!$A$4:$B$181,2,FALSE)),"")</f>
        <v/>
      </c>
    </row>
    <row r="141" spans="1:8" hidden="1" x14ac:dyDescent="0.25">
      <c r="A141" s="24" t="s">
        <v>761</v>
      </c>
      <c r="B141" s="24" t="str">
        <f>VLOOKUP(A141,versal_jters!$B$2:$D$901,2,FALSE)</f>
        <v>'DUT_DIFF_BUS_2A_705_14N'</v>
      </c>
      <c r="C141" s="24" t="str">
        <f>VLOOKUP(A141,versal_jters!$B$2:$D$901,3,FALSE)</f>
        <v>U1-BA27</v>
      </c>
      <c r="D141" s="24" t="str">
        <f>VLOOKUP(A141,ku060_jters!$B$2:$D$901,2,FALSE)</f>
        <v>DF_0001_N</v>
      </c>
      <c r="E141" s="24" t="str">
        <f>VLOOKUP(A141,ku060_jters!$B$2:$D$901,3,FALSE)</f>
        <v>U1-AK21</v>
      </c>
      <c r="F141" s="24" t="str">
        <f t="shared" si="16"/>
        <v>AK21</v>
      </c>
      <c r="G141" s="24" t="str">
        <f>IF(F141&lt;&gt;"",IF(ISNA(VLOOKUP(F141,xdc!$A$4:$B$181,2,FALSE)),"",VLOOKUP(F141,xdc!$A$4:$B$181,2,FALSE)),"")</f>
        <v>df_0001_n</v>
      </c>
      <c r="H141" s="24" t="str">
        <f>IF(AND(G141&lt;&gt;"",B141=0),1,"")</f>
        <v/>
      </c>
    </row>
    <row r="142" spans="1:8" hidden="1" x14ac:dyDescent="0.25">
      <c r="A142" s="24" t="s">
        <v>767</v>
      </c>
      <c r="B142" s="24" t="str">
        <f>VLOOKUP(A142,versal_jters!$B$2:$D$901,2,FALSE)</f>
        <v>'DUT_SNGL_BUS_2A_708_10'</v>
      </c>
      <c r="C142" s="24" t="str">
        <f>VLOOKUP(A142,versal_jters!$B$2:$D$901,3,FALSE)</f>
        <v>U1-AW11</v>
      </c>
      <c r="D142" s="24" t="str">
        <f>VLOOKUP(A142,ku060_jters!$B$2:$D$901,2,FALSE)</f>
        <v>SE_052</v>
      </c>
      <c r="E142" s="24">
        <f>VLOOKUP(A142,ku060_jters!$B$2:$D$901,3,FALSE)</f>
        <v>0</v>
      </c>
      <c r="F142" s="24" t="str">
        <f t="shared" si="16"/>
        <v/>
      </c>
      <c r="G142" s="24" t="str">
        <f>IF(F142&lt;&gt;"",IF(ISNA(VLOOKUP(F142,xdc!$A$4:$B$181,2,FALSE)),"",VLOOKUP(F142,xdc!$A$4:$B$181,2,FALSE)),"")</f>
        <v/>
      </c>
    </row>
    <row r="143" spans="1:8" hidden="1" x14ac:dyDescent="0.25">
      <c r="A143" s="24" t="s">
        <v>772</v>
      </c>
      <c r="B143" s="24" t="str">
        <f>VLOOKUP(A143,versal_jters!$B$2:$D$901,2,FALSE)</f>
        <v>'DUT_DIFF_BUS_3A_707_18N'</v>
      </c>
      <c r="C143" s="24" t="str">
        <f>VLOOKUP(A143,versal_jters!$B$2:$D$901,3,FALSE)</f>
        <v>U1-BG19</v>
      </c>
      <c r="D143" s="24" t="str">
        <f>VLOOKUP(A143,ku060_jters!$B$2:$D$901,2,FALSE)</f>
        <v>DF_0092_N</v>
      </c>
      <c r="E143" s="24" t="str">
        <f>VLOOKUP(A143,ku060_jters!$B$2:$D$901,3,FALSE)</f>
        <v>U1-AM30</v>
      </c>
      <c r="F143" s="24" t="str">
        <f t="shared" si="16"/>
        <v>AM30</v>
      </c>
      <c r="G143" s="24" t="str">
        <f>IF(F143&lt;&gt;"",IF(ISNA(VLOOKUP(F143,xdc!$A$4:$B$181,2,FALSE)),"",VLOOKUP(F143,xdc!$A$4:$B$181,2,FALSE)),"")</f>
        <v>df_0092_n</v>
      </c>
      <c r="H143" s="24" t="str">
        <f t="shared" ref="H143:H144" si="17">IF(AND(G143&lt;&gt;"",B143=0),1,"")</f>
        <v/>
      </c>
    </row>
    <row r="144" spans="1:8" hidden="1" x14ac:dyDescent="0.25">
      <c r="A144" s="24" t="s">
        <v>778</v>
      </c>
      <c r="B144" s="24" t="str">
        <f>VLOOKUP(A144,versal_jters!$B$2:$D$901,2,FALSE)</f>
        <v>'DUT_DIFF_BUS_2A_705_15N'</v>
      </c>
      <c r="C144" s="24" t="str">
        <f>VLOOKUP(A144,versal_jters!$B$2:$D$901,3,FALSE)</f>
        <v>U1-AT25</v>
      </c>
      <c r="D144" s="24" t="str">
        <f>VLOOKUP(A144,ku060_jters!$B$2:$D$901,2,FALSE)</f>
        <v>DF_0000_N</v>
      </c>
      <c r="E144" s="24" t="str">
        <f>VLOOKUP(A144,ku060_jters!$B$2:$D$901,3,FALSE)</f>
        <v>U1-AP24</v>
      </c>
      <c r="F144" s="24" t="str">
        <f t="shared" si="16"/>
        <v>AP24</v>
      </c>
      <c r="G144" s="24" t="str">
        <f>IF(F144&lt;&gt;"",IF(ISNA(VLOOKUP(F144,xdc!$A$4:$B$181,2,FALSE)),"",VLOOKUP(F144,xdc!$A$4:$B$181,2,FALSE)),"")</f>
        <v>df_0000_n</v>
      </c>
      <c r="H144" s="24" t="str">
        <f t="shared" si="17"/>
        <v/>
      </c>
    </row>
    <row r="145" spans="1:8" hidden="1" x14ac:dyDescent="0.25">
      <c r="A145" s="24" t="s">
        <v>783</v>
      </c>
      <c r="B145" s="24" t="str">
        <f>VLOOKUP(A145,versal_jters!$B$2:$D$901,2,FALSE)</f>
        <v>'DUT_DIFF_BUS_2A_708_5N'</v>
      </c>
      <c r="C145" s="24" t="str">
        <f>VLOOKUP(A145,versal_jters!$B$2:$D$901,3,FALSE)</f>
        <v>U1-BG14</v>
      </c>
      <c r="D145" s="24" t="str">
        <f>VLOOKUP(A145,ku060_jters!$B$2:$D$901,2,FALSE)</f>
        <v>DF_0106_N</v>
      </c>
      <c r="E145" s="24">
        <f>VLOOKUP(A145,ku060_jters!$B$2:$D$901,3,FALSE)</f>
        <v>0</v>
      </c>
      <c r="F145" s="24" t="str">
        <f t="shared" si="16"/>
        <v/>
      </c>
      <c r="G145" s="24" t="str">
        <f>IF(F145&lt;&gt;"",IF(ISNA(VLOOKUP(F145,xdc!$A$4:$B$181,2,FALSE)),"",VLOOKUP(F145,xdc!$A$4:$B$181,2,FALSE)),"")</f>
        <v/>
      </c>
    </row>
    <row r="146" spans="1:8" hidden="1" x14ac:dyDescent="0.25">
      <c r="A146" s="24" t="s">
        <v>788</v>
      </c>
      <c r="B146" s="24" t="str">
        <f>VLOOKUP(A146,versal_jters!$B$2:$D$901,2,FALSE)</f>
        <v>'DUT_DIFF_BUS_2A_708_4N'</v>
      </c>
      <c r="C146" s="24" t="str">
        <f>VLOOKUP(A146,versal_jters!$B$2:$D$901,3,FALSE)</f>
        <v>U1-BG13</v>
      </c>
      <c r="D146" s="24" t="str">
        <f>VLOOKUP(A146,ku060_jters!$B$2:$D$901,2,FALSE)</f>
        <v>DF_0005_N</v>
      </c>
      <c r="E146" s="24" t="str">
        <f>VLOOKUP(A146,ku060_jters!$B$2:$D$901,3,FALSE)</f>
        <v>U1-AR21</v>
      </c>
      <c r="F146" s="24" t="str">
        <f t="shared" si="16"/>
        <v>AR21</v>
      </c>
      <c r="G146" s="24" t="str">
        <f>IF(F146&lt;&gt;"",IF(ISNA(VLOOKUP(F146,xdc!$A$4:$B$181,2,FALSE)),"",VLOOKUP(F146,xdc!$A$4:$B$181,2,FALSE)),"")</f>
        <v>df_0005_n</v>
      </c>
      <c r="H146" s="24" t="str">
        <f>IF(AND(G146&lt;&gt;"",B146=0),1,"")</f>
        <v/>
      </c>
    </row>
    <row r="147" spans="1:8" hidden="1" x14ac:dyDescent="0.25">
      <c r="A147" s="24" t="s">
        <v>793</v>
      </c>
      <c r="B147" s="24" t="str">
        <f>VLOOKUP(A147,versal_jters!$B$2:$D$901,2,FALSE)</f>
        <v>'DUT_SNGL_BUS_2A_708_11'</v>
      </c>
      <c r="C147" s="24" t="str">
        <f>VLOOKUP(A147,versal_jters!$B$2:$D$901,3,FALSE)</f>
        <v>U1-AU11</v>
      </c>
      <c r="D147" s="24" t="str">
        <f>VLOOKUP(A147,ku060_jters!$B$2:$D$901,2,FALSE)</f>
        <v>SE_012</v>
      </c>
      <c r="E147" s="24" t="str">
        <f>VLOOKUP(A147,ku060_jters!$B$2:$D$901,3,FALSE)</f>
        <v>U1-H12</v>
      </c>
      <c r="F147" s="24" t="str">
        <f t="shared" si="16"/>
        <v>H12</v>
      </c>
      <c r="G147" s="24" t="str">
        <f>IF(F147&lt;&gt;"",IF(ISNA(VLOOKUP(F147,xdc!$A$4:$B$181,2,FALSE)),"",VLOOKUP(F147,xdc!$A$4:$B$181,2,FALSE)),"")</f>
        <v/>
      </c>
    </row>
    <row r="148" spans="1:8" hidden="1" x14ac:dyDescent="0.25">
      <c r="A148" s="24" t="s">
        <v>799</v>
      </c>
      <c r="B148" s="24" t="str">
        <f>VLOOKUP(A148,versal_jters!$B$2:$D$901,2,FALSE)</f>
        <v>'DUT_DIFF_BUS_3A_707_0P'</v>
      </c>
      <c r="C148" s="24" t="str">
        <f>VLOOKUP(A148,versal_jters!$B$2:$D$901,3,FALSE)</f>
        <v>U1-AT16</v>
      </c>
      <c r="D148" s="24" t="str">
        <f>VLOOKUP(A148,ku060_jters!$B$2:$D$901,2,FALSE)</f>
        <v>DIFF_BUS_IN_20P</v>
      </c>
      <c r="E148" s="24" t="str">
        <f>VLOOKUP(A148,ku060_jters!$B$2:$D$901,3,FALSE)</f>
        <v>U1-AH28</v>
      </c>
      <c r="F148" s="24" t="str">
        <f t="shared" si="16"/>
        <v>AH28</v>
      </c>
      <c r="G148" s="24" t="str">
        <f>IF(F148&lt;&gt;"",IF(ISNA(VLOOKUP(F148,xdc!$A$4:$B$181,2,FALSE)),"",VLOOKUP(F148,xdc!$A$4:$B$181,2,FALSE)),"")</f>
        <v>df_i_p_20</v>
      </c>
      <c r="H148" s="24" t="str">
        <f t="shared" ref="H148:H157" si="18">IF(AND(G148&lt;&gt;"",B148=0),1,"")</f>
        <v/>
      </c>
    </row>
    <row r="149" spans="1:8" hidden="1" x14ac:dyDescent="0.25">
      <c r="A149" s="24" t="s">
        <v>805</v>
      </c>
      <c r="B149" s="24" t="str">
        <f>VLOOKUP(A149,versal_jters!$B$2:$D$901,2,FALSE)</f>
        <v>'DUT_DIFF_BUS_1A_706_9P'</v>
      </c>
      <c r="C149" s="24" t="str">
        <f>VLOOKUP(A149,versal_jters!$B$2:$D$901,3,FALSE)</f>
        <v>U1-BF21</v>
      </c>
      <c r="D149" s="24" t="str">
        <f>VLOOKUP(A149,ku060_jters!$B$2:$D$901,2,FALSE)</f>
        <v>DIFF_BUS_IN_15P</v>
      </c>
      <c r="E149" s="24" t="str">
        <f>VLOOKUP(A149,ku060_jters!$B$2:$D$901,3,FALSE)</f>
        <v>U1-AJ20</v>
      </c>
      <c r="F149" s="24" t="str">
        <f t="shared" si="16"/>
        <v>AJ20</v>
      </c>
      <c r="G149" s="24" t="str">
        <f>IF(F149&lt;&gt;"",IF(ISNA(VLOOKUP(F149,xdc!$A$4:$B$181,2,FALSE)),"",VLOOKUP(F149,xdc!$A$4:$B$181,2,FALSE)),"")</f>
        <v>df_i_p_15</v>
      </c>
      <c r="H149" s="24" t="str">
        <f t="shared" si="18"/>
        <v/>
      </c>
    </row>
    <row r="150" spans="1:8" hidden="1" x14ac:dyDescent="0.25">
      <c r="A150" s="24" t="s">
        <v>811</v>
      </c>
      <c r="B150" s="24" t="str">
        <f>VLOOKUP(A150,versal_jters!$B$2:$D$901,2,FALSE)</f>
        <v>'DUT_DIFF_BUS_1A_706_10P'</v>
      </c>
      <c r="C150" s="24" t="str">
        <f>VLOOKUP(A150,versal_jters!$B$2:$D$901,3,FALSE)</f>
        <v>U1-BE21</v>
      </c>
      <c r="D150" s="24" t="str">
        <f>VLOOKUP(A150,ku060_jters!$B$2:$D$901,2,FALSE)</f>
        <v>DIFF_BUS_IN_10P</v>
      </c>
      <c r="E150" s="24" t="str">
        <f>VLOOKUP(A150,ku060_jters!$B$2:$D$901,3,FALSE)</f>
        <v>U1-AF20</v>
      </c>
      <c r="F150" s="24" t="str">
        <f t="shared" si="16"/>
        <v>AF20</v>
      </c>
      <c r="G150" s="24" t="str">
        <f>IF(F150&lt;&gt;"",IF(ISNA(VLOOKUP(F150,xdc!$A$4:$B$181,2,FALSE)),"",VLOOKUP(F150,xdc!$A$4:$B$181,2,FALSE)),"")</f>
        <v>df_i_p_10</v>
      </c>
      <c r="H150" s="24" t="str">
        <f t="shared" si="18"/>
        <v/>
      </c>
    </row>
    <row r="151" spans="1:8" hidden="1" x14ac:dyDescent="0.25">
      <c r="A151" s="24" t="s">
        <v>817</v>
      </c>
      <c r="B151" s="24" t="str">
        <f>VLOOKUP(A151,versal_jters!$B$2:$D$901,2,FALSE)</f>
        <v>'DUT_DIFF_BUS_1A_706_11P'</v>
      </c>
      <c r="C151" s="24" t="str">
        <f>VLOOKUP(A151,versal_jters!$B$2:$D$901,3,FALSE)</f>
        <v>U1-BC20</v>
      </c>
      <c r="D151" s="24" t="str">
        <f>VLOOKUP(A151,ku060_jters!$B$2:$D$901,2,FALSE)</f>
        <v>DIFF_BUS_IN_5P</v>
      </c>
      <c r="E151" s="24" t="str">
        <f>VLOOKUP(A151,ku060_jters!$B$2:$D$901,3,FALSE)</f>
        <v>U1-AE20</v>
      </c>
      <c r="F151" s="24" t="str">
        <f t="shared" si="16"/>
        <v>AE20</v>
      </c>
      <c r="G151" s="24" t="str">
        <f>IF(F151&lt;&gt;"",IF(ISNA(VLOOKUP(F151,xdc!$A$4:$B$181,2,FALSE)),"",VLOOKUP(F151,xdc!$A$4:$B$181,2,FALSE)),"")</f>
        <v>df_i_p_5</v>
      </c>
      <c r="H151" s="24" t="str">
        <f t="shared" si="18"/>
        <v/>
      </c>
    </row>
    <row r="152" spans="1:8" hidden="1" x14ac:dyDescent="0.25">
      <c r="A152" s="24" t="s">
        <v>823</v>
      </c>
      <c r="B152" s="24" t="str">
        <f>VLOOKUP(A152,versal_jters!$B$2:$D$901,2,FALSE)</f>
        <v>'DUT_DIFF_BUS_2A_708_0P'</v>
      </c>
      <c r="C152" s="24" t="str">
        <f>VLOOKUP(A152,versal_jters!$B$2:$D$901,3,FALSE)</f>
        <v>U1-BC13</v>
      </c>
      <c r="D152" s="24" t="str">
        <f>VLOOKUP(A152,ku060_jters!$B$2:$D$901,2,FALSE)</f>
        <v>DIFF_BUS_IN_1P</v>
      </c>
      <c r="E152" s="24" t="str">
        <f>VLOOKUP(A152,ku060_jters!$B$2:$D$901,3,FALSE)</f>
        <v>U1-N14</v>
      </c>
      <c r="F152" s="24" t="str">
        <f t="shared" si="16"/>
        <v>N14</v>
      </c>
      <c r="G152" s="24" t="str">
        <f>IF(F152&lt;&gt;"",IF(ISNA(VLOOKUP(F152,xdc!$A$4:$B$181,2,FALSE)),"",VLOOKUP(F152,xdc!$A$4:$B$181,2,FALSE)),"")</f>
        <v>df_i_p_1</v>
      </c>
      <c r="H152" s="24" t="str">
        <f t="shared" si="18"/>
        <v/>
      </c>
    </row>
    <row r="153" spans="1:8" hidden="1" x14ac:dyDescent="0.25">
      <c r="A153" s="24" t="s">
        <v>829</v>
      </c>
      <c r="B153" s="24" t="str">
        <f>VLOOKUP(A153,versal_jters!$B$2:$D$901,2,FALSE)</f>
        <v>'DUT_DIFF_BUS_3A_703_1N'</v>
      </c>
      <c r="C153" s="24" t="str">
        <f>VLOOKUP(A153,versal_jters!$B$2:$D$901,3,FALSE)</f>
        <v>U1-AU36</v>
      </c>
      <c r="D153" s="24" t="str">
        <f>VLOOKUP(A153,ku060_jters!$B$2:$D$901,2,FALSE)</f>
        <v>DIFF_BUS_OUT_1N</v>
      </c>
      <c r="E153" s="24" t="str">
        <f>VLOOKUP(A153,ku060_jters!$B$2:$D$901,3,FALSE)</f>
        <v>U1-AK33</v>
      </c>
      <c r="F153" s="24" t="str">
        <f t="shared" si="16"/>
        <v>AK33</v>
      </c>
      <c r="G153" s="24" t="str">
        <f>IF(F153&lt;&gt;"",IF(ISNA(VLOOKUP(F153,xdc!$A$4:$B$181,2,FALSE)),"",VLOOKUP(F153,xdc!$A$4:$B$181,2,FALSE)),"")</f>
        <v>df_o_n_1</v>
      </c>
      <c r="H153" s="24" t="str">
        <f t="shared" si="18"/>
        <v/>
      </c>
    </row>
    <row r="154" spans="1:8" hidden="1" x14ac:dyDescent="0.25">
      <c r="A154" s="24" t="s">
        <v>835</v>
      </c>
      <c r="B154" s="24" t="str">
        <f>VLOOKUP(A154,versal_jters!$B$2:$D$901,2,FALSE)</f>
        <v>'DUT_DIFF_BUS_1A_706_6N'</v>
      </c>
      <c r="C154" s="24" t="str">
        <f>VLOOKUP(A154,versal_jters!$B$2:$D$901,3,FALSE)</f>
        <v>U1-BD25</v>
      </c>
      <c r="D154" s="24" t="str">
        <f>VLOOKUP(A154,ku060_jters!$B$2:$D$901,2,FALSE)</f>
        <v>DIFF_BUS_OUT_5N</v>
      </c>
      <c r="E154" s="24" t="str">
        <f>VLOOKUP(A154,ku060_jters!$B$2:$D$901,3,FALSE)</f>
        <v>U1-AV22</v>
      </c>
      <c r="F154" s="24" t="str">
        <f t="shared" si="16"/>
        <v>AV22</v>
      </c>
      <c r="G154" s="24" t="str">
        <f>IF(F154&lt;&gt;"",IF(ISNA(VLOOKUP(F154,xdc!$A$4:$B$181,2,FALSE)),"",VLOOKUP(F154,xdc!$A$4:$B$181,2,FALSE)),"")</f>
        <v>df_o_n_5</v>
      </c>
      <c r="H154" s="24" t="str">
        <f t="shared" si="18"/>
        <v/>
      </c>
    </row>
    <row r="155" spans="1:8" hidden="1" x14ac:dyDescent="0.25">
      <c r="A155" s="24" t="s">
        <v>840</v>
      </c>
      <c r="B155" s="24" t="str">
        <f>VLOOKUP(A155,versal_jters!$B$2:$D$901,2,FALSE)</f>
        <v>'DUT_DIFF_BUS_1A_706_7N'</v>
      </c>
      <c r="C155" s="24" t="str">
        <f>VLOOKUP(A155,versal_jters!$B$2:$D$901,3,FALSE)</f>
        <v>U1-BE24</v>
      </c>
      <c r="D155" s="24" t="str">
        <f>VLOOKUP(A155,ku060_jters!$B$2:$D$901,2,FALSE)</f>
        <v>DIFF_BUS_OUT_10N</v>
      </c>
      <c r="E155" s="24" t="str">
        <f>VLOOKUP(A155,ku060_jters!$B$2:$D$901,3,FALSE)</f>
        <v>U1-AK25</v>
      </c>
      <c r="F155" s="24" t="str">
        <f t="shared" si="16"/>
        <v>AK25</v>
      </c>
      <c r="G155" s="24" t="str">
        <f>IF(F155&lt;&gt;"",IF(ISNA(VLOOKUP(F155,xdc!$A$4:$B$181,2,FALSE)),"",VLOOKUP(F155,xdc!$A$4:$B$181,2,FALSE)),"")</f>
        <v>df_o_n_10</v>
      </c>
      <c r="H155" s="24" t="str">
        <f t="shared" si="18"/>
        <v/>
      </c>
    </row>
    <row r="156" spans="1:8" hidden="1" x14ac:dyDescent="0.25">
      <c r="A156" s="24" t="s">
        <v>846</v>
      </c>
      <c r="B156" s="24" t="str">
        <f>VLOOKUP(A156,versal_jters!$B$2:$D$901,2,FALSE)</f>
        <v>'DUT_DIFF_BUS_1A_706_8N'</v>
      </c>
      <c r="C156" s="24" t="str">
        <f>VLOOKUP(A156,versal_jters!$B$2:$D$901,3,FALSE)</f>
        <v>U1-BG24</v>
      </c>
      <c r="D156" s="24" t="str">
        <f>VLOOKUP(A156,ku060_jters!$B$2:$D$901,2,FALSE)</f>
        <v>DIFF_BUS_OUT_15N</v>
      </c>
      <c r="E156" s="24" t="str">
        <f>VLOOKUP(A156,ku060_jters!$B$2:$D$901,3,FALSE)</f>
        <v>U1-AJ26</v>
      </c>
      <c r="F156" s="24" t="str">
        <f t="shared" si="16"/>
        <v>AJ26</v>
      </c>
      <c r="G156" s="24" t="str">
        <f>IF(F156&lt;&gt;"",IF(ISNA(VLOOKUP(F156,xdc!$A$4:$B$181,2,FALSE)),"",VLOOKUP(F156,xdc!$A$4:$B$181,2,FALSE)),"")</f>
        <v>df_o_n_15</v>
      </c>
      <c r="H156" s="24" t="str">
        <f t="shared" si="18"/>
        <v/>
      </c>
    </row>
    <row r="157" spans="1:8" hidden="1" x14ac:dyDescent="0.25">
      <c r="A157" s="24" t="s">
        <v>852</v>
      </c>
      <c r="B157" s="24" t="str">
        <f>VLOOKUP(A157,versal_jters!$B$2:$D$901,2,FALSE)</f>
        <v>'DUT_DIFF_BUS_2A_704_3N'</v>
      </c>
      <c r="C157" s="24" t="str">
        <f>VLOOKUP(A157,versal_jters!$B$2:$D$901,3,FALSE)</f>
        <v>U1-BF34</v>
      </c>
      <c r="D157" s="24" t="str">
        <f>VLOOKUP(A157,ku060_jters!$B$2:$D$901,2,FALSE)</f>
        <v>DIFF_BUS_OUT_20N</v>
      </c>
      <c r="E157" s="24" t="str">
        <f>VLOOKUP(A157,ku060_jters!$B$2:$D$901,3,FALSE)</f>
        <v>U1-AG27</v>
      </c>
      <c r="F157" s="24" t="str">
        <f t="shared" si="16"/>
        <v>AG27</v>
      </c>
      <c r="G157" s="24" t="str">
        <f>IF(F157&lt;&gt;"",IF(ISNA(VLOOKUP(F157,xdc!$A$4:$B$181,2,FALSE)),"",VLOOKUP(F157,xdc!$A$4:$B$181,2,FALSE)),"")</f>
        <v>df_o_n_20</v>
      </c>
      <c r="H157" s="24" t="str">
        <f t="shared" si="18"/>
        <v/>
      </c>
    </row>
    <row r="158" spans="1:8" hidden="1" x14ac:dyDescent="0.25">
      <c r="A158" s="24" t="s">
        <v>858</v>
      </c>
      <c r="B158" s="24" t="str">
        <f>VLOOKUP(A158,versal_jters!$B$2:$D$901,2,FALSE)</f>
        <v>'DUT_SNGL_BUS_2A_708_12'</v>
      </c>
      <c r="C158" s="24" t="str">
        <f>VLOOKUP(A158,versal_jters!$B$2:$D$901,3,FALSE)</f>
        <v>U1-AR14</v>
      </c>
      <c r="D158" s="24" t="str">
        <f>VLOOKUP(A158,ku060_jters!$B$2:$D$901,2,FALSE)</f>
        <v>SE_000</v>
      </c>
      <c r="E158" s="24" t="str">
        <f>VLOOKUP(A158,ku060_jters!$B$2:$D$901,3,FALSE)</f>
        <v>U1-AP26</v>
      </c>
      <c r="F158" s="24" t="str">
        <f t="shared" si="16"/>
        <v>AP26</v>
      </c>
      <c r="G158" s="24" t="str">
        <f>IF(F158&lt;&gt;"",IF(ISNA(VLOOKUP(F158,xdc!$A$4:$B$181,2,FALSE)),"",VLOOKUP(F158,xdc!$A$4:$B$181,2,FALSE)),"")</f>
        <v/>
      </c>
    </row>
    <row r="159" spans="1:8" hidden="1" x14ac:dyDescent="0.25">
      <c r="A159" s="24" t="s">
        <v>864</v>
      </c>
      <c r="B159" s="24" t="str">
        <f>VLOOKUP(A159,versal_jters!$B$2:$D$901,2,FALSE)</f>
        <v>'DUT_DIFF_BUS_2A_704_4P'</v>
      </c>
      <c r="C159" s="24" t="str">
        <f>VLOOKUP(A159,versal_jters!$B$2:$D$901,3,FALSE)</f>
        <v>U1-BF33</v>
      </c>
      <c r="D159" s="24" t="str">
        <f>VLOOKUP(A159,ku060_jters!$B$2:$D$901,2,FALSE)</f>
        <v>DF_0020_P</v>
      </c>
      <c r="E159" s="24" t="str">
        <f>VLOOKUP(A159,ku060_jters!$B$2:$D$901,3,FALSE)</f>
        <v>U1-D13</v>
      </c>
      <c r="F159" s="24" t="str">
        <f t="shared" si="16"/>
        <v>D13</v>
      </c>
      <c r="G159" s="24" t="str">
        <f>IF(F159&lt;&gt;"",IF(ISNA(VLOOKUP(F159,xdc!$A$4:$B$181,2,FALSE)),"",VLOOKUP(F159,xdc!$A$4:$B$181,2,FALSE)),"")</f>
        <v>df_0020_p</v>
      </c>
      <c r="H159" s="24" t="str">
        <f>IF(AND(G159&lt;&gt;"",B159=0),1,"")</f>
        <v/>
      </c>
    </row>
    <row r="160" spans="1:8" hidden="1" x14ac:dyDescent="0.25">
      <c r="A160" s="24" t="s">
        <v>870</v>
      </c>
      <c r="B160" s="24" t="str">
        <f>VLOOKUP(A160,versal_jters!$B$2:$D$901,2,FALSE)</f>
        <v>'DUT_DIFF_BUS_3A_703_6N'</v>
      </c>
      <c r="C160" s="24" t="str">
        <f>VLOOKUP(A160,versal_jters!$B$2:$D$901,3,FALSE)</f>
        <v>U1-BG39</v>
      </c>
      <c r="D160" s="24" t="str">
        <f>VLOOKUP(A160,ku060_jters!$B$2:$D$901,2,FALSE)</f>
        <v>DF_0107_N</v>
      </c>
      <c r="E160" s="24">
        <f>VLOOKUP(A160,ku060_jters!$B$2:$D$901,3,FALSE)</f>
        <v>0</v>
      </c>
      <c r="F160" s="24" t="str">
        <f t="shared" si="16"/>
        <v/>
      </c>
      <c r="G160" s="24" t="str">
        <f>IF(F160&lt;&gt;"",IF(ISNA(VLOOKUP(F160,xdc!$A$4:$B$181,2,FALSE)),"",VLOOKUP(F160,xdc!$A$4:$B$181,2,FALSE)),"")</f>
        <v/>
      </c>
    </row>
    <row r="161" spans="1:8" hidden="1" x14ac:dyDescent="0.25">
      <c r="A161" s="24" t="s">
        <v>875</v>
      </c>
      <c r="B161" s="24" t="str">
        <f>VLOOKUP(A161,versal_jters!$B$2:$D$901,2,FALSE)</f>
        <v>'DUT_DIFF_BUS_2A_705_8N'</v>
      </c>
      <c r="C161" s="24" t="str">
        <f>VLOOKUP(A161,versal_jters!$B$2:$D$901,3,FALSE)</f>
        <v>U1-BE29</v>
      </c>
      <c r="D161" s="24" t="str">
        <f>VLOOKUP(A161,ku060_jters!$B$2:$D$901,2,FALSE)</f>
        <v>DF_0019_N</v>
      </c>
      <c r="E161" s="24" t="str">
        <f>VLOOKUP(A161,ku060_jters!$B$2:$D$901,3,FALSE)</f>
        <v>U1-A14</v>
      </c>
      <c r="F161" s="24" t="str">
        <f t="shared" si="16"/>
        <v>A14</v>
      </c>
      <c r="G161" s="24" t="str">
        <f>IF(F161&lt;&gt;"",IF(ISNA(VLOOKUP(F161,xdc!$A$4:$B$181,2,FALSE)),"",VLOOKUP(F161,xdc!$A$4:$B$181,2,FALSE)),"")</f>
        <v>df_0019_n</v>
      </c>
      <c r="H161" s="24" t="str">
        <f t="shared" ref="H161:H162" si="19">IF(AND(G161&lt;&gt;"",B161=0),1,"")</f>
        <v/>
      </c>
    </row>
    <row r="162" spans="1:8" hidden="1" x14ac:dyDescent="0.25">
      <c r="A162" s="24" t="s">
        <v>881</v>
      </c>
      <c r="B162" s="24" t="str">
        <f>VLOOKUP(A162,versal_jters!$B$2:$D$901,2,FALSE)</f>
        <v>'DUT_DIFF_BUS_2A_705_9P'</v>
      </c>
      <c r="C162" s="24" t="str">
        <f>VLOOKUP(A162,versal_jters!$B$2:$D$901,3,FALSE)</f>
        <v>U1-BE27</v>
      </c>
      <c r="D162" s="24" t="str">
        <f>VLOOKUP(A162,ku060_jters!$B$2:$D$901,2,FALSE)</f>
        <v>DF_0018_P</v>
      </c>
      <c r="E162" s="24" t="str">
        <f>VLOOKUP(A162,ku060_jters!$B$2:$D$901,3,FALSE)</f>
        <v>U1-AD26</v>
      </c>
      <c r="F162" s="24" t="str">
        <f t="shared" si="16"/>
        <v>AD26</v>
      </c>
      <c r="G162" s="24" t="str">
        <f>IF(F162&lt;&gt;"",IF(ISNA(VLOOKUP(F162,xdc!$A$4:$B$181,2,FALSE)),"",VLOOKUP(F162,xdc!$A$4:$B$181,2,FALSE)),"")</f>
        <v>df_0018_p</v>
      </c>
      <c r="H162" s="24" t="str">
        <f t="shared" si="19"/>
        <v/>
      </c>
    </row>
    <row r="163" spans="1:8" hidden="1" x14ac:dyDescent="0.25">
      <c r="A163" s="24" t="s">
        <v>887</v>
      </c>
      <c r="B163" s="24" t="str">
        <f>VLOOKUP(A163,versal_jters!$B$2:$D$901,2,FALSE)</f>
        <v>'DUT_DIFF_BUS_2A_705_18P'</v>
      </c>
      <c r="C163" s="24" t="str">
        <f>VLOOKUP(A163,versal_jters!$B$2:$D$901,3,FALSE)</f>
        <v>U1-BE26</v>
      </c>
      <c r="D163" s="24" t="str">
        <f>VLOOKUP(A163,ku060_jters!$B$2:$D$901,2,FALSE)</f>
        <v>DF_0003_P</v>
      </c>
      <c r="E163" s="24">
        <f>VLOOKUP(A163,ku060_jters!$B$2:$D$901,3,FALSE)</f>
        <v>0</v>
      </c>
      <c r="F163" s="24" t="str">
        <f t="shared" si="16"/>
        <v/>
      </c>
      <c r="G163" s="24" t="str">
        <f>IF(F163&lt;&gt;"",IF(ISNA(VLOOKUP(F163,xdc!$A$4:$B$181,2,FALSE)),"",VLOOKUP(F163,xdc!$A$4:$B$181,2,FALSE)),"")</f>
        <v/>
      </c>
    </row>
    <row r="164" spans="1:8" hidden="1" x14ac:dyDescent="0.25">
      <c r="A164" s="24" t="s">
        <v>892</v>
      </c>
      <c r="B164" s="24" t="str">
        <f>VLOOKUP(A164,versal_jters!$B$2:$D$901,2,FALSE)</f>
        <v>'DUT_DIFF_BUS_2A_705_13P'</v>
      </c>
      <c r="C164" s="24" t="str">
        <f>VLOOKUP(A164,versal_jters!$B$2:$D$901,3,FALSE)</f>
        <v>U1-BB26</v>
      </c>
      <c r="D164" s="24" t="str">
        <f>VLOOKUP(A164,ku060_jters!$B$2:$D$901,2,FALSE)</f>
        <v>DF_0002_P</v>
      </c>
      <c r="E164" s="24" t="str">
        <f>VLOOKUP(A164,ku060_jters!$B$2:$D$901,3,FALSE)</f>
        <v>U1-AF24</v>
      </c>
      <c r="F164" s="24" t="str">
        <f t="shared" si="16"/>
        <v>AF24</v>
      </c>
      <c r="G164" s="24" t="str">
        <f>IF(F164&lt;&gt;"",IF(ISNA(VLOOKUP(F164,xdc!$A$4:$B$181,2,FALSE)),"",VLOOKUP(F164,xdc!$A$4:$B$181,2,FALSE)),"")</f>
        <v>df_0002_p</v>
      </c>
      <c r="H164" s="24" t="str">
        <f>IF(AND(G164&lt;&gt;"",B164=0),1,"")</f>
        <v/>
      </c>
    </row>
    <row r="165" spans="1:8" hidden="1" x14ac:dyDescent="0.25">
      <c r="A165" s="24" t="s">
        <v>898</v>
      </c>
      <c r="B165" s="24" t="str">
        <f>VLOOKUP(A165,versal_jters!$B$2:$D$901,2,FALSE)</f>
        <v>'DUT_SNGL_BUS_3A_703_GCLK_N'</v>
      </c>
      <c r="C165" s="24" t="str">
        <f>VLOOKUP(A165,versal_jters!$B$2:$D$901,3,FALSE)</f>
        <v>U1-BD38</v>
      </c>
      <c r="D165" s="24" t="str">
        <f>VLOOKUP(A165,ku060_jters!$B$2:$D$901,2,FALSE)</f>
        <v>DF_0038_N</v>
      </c>
      <c r="E165" s="24" t="str">
        <f>VLOOKUP(A165,ku060_jters!$B$2:$D$901,3,FALSE)</f>
        <v>U1-AU30</v>
      </c>
      <c r="F165" s="24" t="str">
        <f t="shared" si="16"/>
        <v>AU30</v>
      </c>
      <c r="G165" s="24" t="str">
        <f>IF(F165&lt;&gt;"",IF(ISNA(VLOOKUP(F165,xdc!$A$4:$B$181,2,FALSE)),"",VLOOKUP(F165,xdc!$A$4:$B$181,2,FALSE)),"")</f>
        <v/>
      </c>
    </row>
    <row r="166" spans="1:8" hidden="1" x14ac:dyDescent="0.25">
      <c r="A166" s="24" t="s">
        <v>904</v>
      </c>
      <c r="B166" s="24" t="str">
        <f>VLOOKUP(A166,versal_jters!$B$2:$D$901,2,FALSE)</f>
        <v>'DUT_SNGL_BUS_3A_707_6'</v>
      </c>
      <c r="C166" s="24" t="str">
        <f>VLOOKUP(A166,versal_jters!$B$2:$D$901,3,FALSE)</f>
        <v>U1-AV19</v>
      </c>
      <c r="D166" s="24" t="str">
        <f>VLOOKUP(A166,ku060_jters!$B$2:$D$901,2,FALSE)</f>
        <v>SE_015</v>
      </c>
      <c r="E166" s="24" t="str">
        <f>VLOOKUP(A166,ku060_jters!$B$2:$D$901,3,FALSE)</f>
        <v>U1-AT29</v>
      </c>
      <c r="F166" s="24" t="str">
        <f t="shared" si="16"/>
        <v>AT29</v>
      </c>
      <c r="G166" s="24" t="str">
        <f>IF(F166&lt;&gt;"",IF(ISNA(VLOOKUP(F166,xdc!$A$4:$B$181,2,FALSE)),"",VLOOKUP(F166,xdc!$A$4:$B$181,2,FALSE)),"")</f>
        <v/>
      </c>
    </row>
    <row r="167" spans="1:8" hidden="1" x14ac:dyDescent="0.25">
      <c r="A167" s="24" t="s">
        <v>910</v>
      </c>
      <c r="B167" s="24" t="str">
        <f>VLOOKUP(A167,versal_jters!$B$2:$D$901,2,FALSE)</f>
        <v>'DUT_SNGL_BUS_3A_707_7'</v>
      </c>
      <c r="C167" s="24" t="str">
        <f>VLOOKUP(A167,versal_jters!$B$2:$D$901,3,FALSE)</f>
        <v>U1-AW19</v>
      </c>
      <c r="D167" s="24" t="str">
        <f>VLOOKUP(A167,ku060_jters!$B$2:$D$901,2,FALSE)</f>
        <v>SE_014</v>
      </c>
      <c r="E167" s="24">
        <f>VLOOKUP(A167,ku060_jters!$B$2:$D$901,3,FALSE)</f>
        <v>0</v>
      </c>
      <c r="F167" s="24" t="str">
        <f t="shared" si="16"/>
        <v/>
      </c>
      <c r="G167" s="24" t="str">
        <f>IF(F167&lt;&gt;"",IF(ISNA(VLOOKUP(F167,xdc!$A$4:$B$181,2,FALSE)),"",VLOOKUP(F167,xdc!$A$4:$B$181,2,FALSE)),"")</f>
        <v/>
      </c>
    </row>
    <row r="168" spans="1:8" hidden="1" x14ac:dyDescent="0.25">
      <c r="A168" s="24" t="s">
        <v>915</v>
      </c>
      <c r="B168" s="24" t="str">
        <f>VLOOKUP(A168,versal_jters!$B$2:$D$901,2,FALSE)</f>
        <v>'DUT_SNGL_BUS_2A_708_13'</v>
      </c>
      <c r="C168" s="24" t="str">
        <f>VLOOKUP(A168,versal_jters!$B$2:$D$901,3,FALSE)</f>
        <v>U1-AV13</v>
      </c>
      <c r="D168" s="24" t="str">
        <f>VLOOKUP(A168,ku060_jters!$B$2:$D$901,2,FALSE)</f>
        <v>SE_110</v>
      </c>
      <c r="E168" s="24">
        <f>VLOOKUP(A168,ku060_jters!$B$2:$D$901,3,FALSE)</f>
        <v>0</v>
      </c>
      <c r="F168" s="24" t="str">
        <f t="shared" si="16"/>
        <v/>
      </c>
      <c r="G168" s="24" t="str">
        <f>IF(F168&lt;&gt;"",IF(ISNA(VLOOKUP(F168,xdc!$A$4:$B$181,2,FALSE)),"",VLOOKUP(F168,xdc!$A$4:$B$181,2,FALSE)),"")</f>
        <v/>
      </c>
    </row>
    <row r="169" spans="1:8" hidden="1" x14ac:dyDescent="0.25">
      <c r="A169" s="24" t="s">
        <v>920</v>
      </c>
      <c r="B169" s="24" t="str">
        <f>VLOOKUP(A169,versal_jters!$B$2:$D$901,2,FALSE)</f>
        <v>'DUT_DIFF_BUS_3A_707_1N'</v>
      </c>
      <c r="C169" s="24" t="str">
        <f>VLOOKUP(A169,versal_jters!$B$2:$D$901,3,FALSE)</f>
        <v>U1-AR20</v>
      </c>
      <c r="D169" s="24" t="str">
        <f>VLOOKUP(A169,ku060_jters!$B$2:$D$901,2,FALSE)</f>
        <v>DF_0024_N</v>
      </c>
      <c r="E169" s="24">
        <f>VLOOKUP(A169,ku060_jters!$B$2:$D$901,3,FALSE)</f>
        <v>0</v>
      </c>
      <c r="F169" s="24" t="str">
        <f t="shared" si="16"/>
        <v/>
      </c>
      <c r="G169" s="24" t="str">
        <f>IF(F169&lt;&gt;"",IF(ISNA(VLOOKUP(F169,xdc!$A$4:$B$181,2,FALSE)),"",VLOOKUP(F169,xdc!$A$4:$B$181,2,FALSE)),"")</f>
        <v/>
      </c>
    </row>
    <row r="170" spans="1:8" hidden="1" x14ac:dyDescent="0.25">
      <c r="A170" s="24" t="s">
        <v>925</v>
      </c>
      <c r="B170" s="24" t="str">
        <f>VLOOKUP(A170,versal_jters!$B$2:$D$901,2,FALSE)</f>
        <v>'DUT_DIFF_BUS_3A_707_1P'</v>
      </c>
      <c r="C170" s="24" t="str">
        <f>VLOOKUP(A170,versal_jters!$B$2:$D$901,3,FALSE)</f>
        <v>U1-AT20</v>
      </c>
      <c r="D170" s="24" t="str">
        <f>VLOOKUP(A170,ku060_jters!$B$2:$D$901,2,FALSE)</f>
        <v>DF_0024_P</v>
      </c>
      <c r="E170" s="24">
        <f>VLOOKUP(A170,ku060_jters!$B$2:$D$901,3,FALSE)</f>
        <v>0</v>
      </c>
      <c r="F170" s="24" t="str">
        <f t="shared" si="16"/>
        <v/>
      </c>
      <c r="G170" s="24" t="str">
        <f>IF(F170&lt;&gt;"",IF(ISNA(VLOOKUP(F170,xdc!$A$4:$B$181,2,FALSE)),"",VLOOKUP(F170,xdc!$A$4:$B$181,2,FALSE)),"")</f>
        <v/>
      </c>
    </row>
    <row r="171" spans="1:8" hidden="1" x14ac:dyDescent="0.25">
      <c r="A171" s="24" t="s">
        <v>930</v>
      </c>
      <c r="B171" s="24" t="str">
        <f>VLOOKUP(A171,versal_jters!$B$2:$D$901,2,FALSE)</f>
        <v>'DUT_DIFF_BUS_2A_705_14P'</v>
      </c>
      <c r="C171" s="24" t="str">
        <f>VLOOKUP(A171,versal_jters!$B$2:$D$901,3,FALSE)</f>
        <v>U1-BA28</v>
      </c>
      <c r="D171" s="24" t="str">
        <f>VLOOKUP(A171,ku060_jters!$B$2:$D$901,2,FALSE)</f>
        <v>DF_0001_P</v>
      </c>
      <c r="E171" s="24" t="str">
        <f>VLOOKUP(A171,ku060_jters!$B$2:$D$901,3,FALSE)</f>
        <v>U1-AK20</v>
      </c>
      <c r="F171" s="24" t="str">
        <f t="shared" si="16"/>
        <v>AK20</v>
      </c>
      <c r="G171" s="24" t="str">
        <f>IF(F171&lt;&gt;"",IF(ISNA(VLOOKUP(F171,xdc!$A$4:$B$181,2,FALSE)),"",VLOOKUP(F171,xdc!$A$4:$B$181,2,FALSE)),"")</f>
        <v>df_0001_p</v>
      </c>
      <c r="H171" s="24" t="str">
        <f t="shared" ref="H171:H174" si="20">IF(AND(G171&lt;&gt;"",B171=0),1,"")</f>
        <v/>
      </c>
    </row>
    <row r="172" spans="1:8" hidden="1" x14ac:dyDescent="0.25">
      <c r="A172" s="24" t="s">
        <v>936</v>
      </c>
      <c r="B172" s="24" t="str">
        <f>VLOOKUP(A172,versal_jters!$B$2:$D$901,2,FALSE)</f>
        <v>'DUT_DIFF_BUS_3A_707_GCLK_N'</v>
      </c>
      <c r="C172" s="24" t="str">
        <f>VLOOKUP(A172,versal_jters!$B$2:$D$901,3,FALSE)</f>
        <v>U1-BC16</v>
      </c>
      <c r="D172" s="24" t="str">
        <f>VLOOKUP(A172,ku060_jters!$B$2:$D$901,2,FALSE)</f>
        <v>DF_0004_CC_N</v>
      </c>
      <c r="E172" s="24" t="str">
        <f>VLOOKUP(A172,ku060_jters!$B$2:$D$901,3,FALSE)</f>
        <v>U1-AN27</v>
      </c>
      <c r="F172" s="24" t="str">
        <f t="shared" si="16"/>
        <v>AN27</v>
      </c>
      <c r="G172" s="24" t="str">
        <f>IF(F172&lt;&gt;"",IF(ISNA(VLOOKUP(F172,xdc!$A$4:$B$181,2,FALSE)),"",VLOOKUP(F172,xdc!$A$4:$B$181,2,FALSE)),"")</f>
        <v>df_0004_n</v>
      </c>
      <c r="H172" s="24" t="str">
        <f t="shared" si="20"/>
        <v/>
      </c>
    </row>
    <row r="173" spans="1:8" hidden="1" x14ac:dyDescent="0.25">
      <c r="A173" s="24" t="s">
        <v>942</v>
      </c>
      <c r="B173" s="24" t="str">
        <f>VLOOKUP(A173,versal_jters!$B$2:$D$901,2,FALSE)</f>
        <v>'DUT_DIFF_BUS_3A_707_GCLK_P'</v>
      </c>
      <c r="C173" s="24" t="str">
        <f>VLOOKUP(A173,versal_jters!$B$2:$D$901,3,FALSE)</f>
        <v>U1-BB16</v>
      </c>
      <c r="D173" s="24" t="str">
        <f>VLOOKUP(A173,ku060_jters!$B$2:$D$901,2,FALSE)</f>
        <v>DF_0004_CC_P</v>
      </c>
      <c r="E173" s="24" t="str">
        <f>VLOOKUP(A173,ku060_jters!$B$2:$D$901,3,FALSE)</f>
        <v>U1-AM27</v>
      </c>
      <c r="F173" s="24" t="str">
        <f t="shared" si="16"/>
        <v>AM27</v>
      </c>
      <c r="G173" s="24" t="str">
        <f>IF(F173&lt;&gt;"",IF(ISNA(VLOOKUP(F173,xdc!$A$4:$B$181,2,FALSE)),"",VLOOKUP(F173,xdc!$A$4:$B$181,2,FALSE)),"")</f>
        <v>df_0004_p</v>
      </c>
      <c r="H173" s="24" t="str">
        <f t="shared" si="20"/>
        <v/>
      </c>
    </row>
    <row r="174" spans="1:8" hidden="1" x14ac:dyDescent="0.25">
      <c r="A174" s="24" t="s">
        <v>948</v>
      </c>
      <c r="B174" s="24" t="str">
        <f>VLOOKUP(A174,versal_jters!$B$2:$D$901,2,FALSE)</f>
        <v>'DUT_DIFF_BUS_2A_705_15P'</v>
      </c>
      <c r="C174" s="24" t="str">
        <f>VLOOKUP(A174,versal_jters!$B$2:$D$901,3,FALSE)</f>
        <v>U1-AT26</v>
      </c>
      <c r="D174" s="24" t="str">
        <f>VLOOKUP(A174,ku060_jters!$B$2:$D$901,2,FALSE)</f>
        <v>DF_0000_P</v>
      </c>
      <c r="E174" s="24" t="str">
        <f>VLOOKUP(A174,ku060_jters!$B$2:$D$901,3,FALSE)</f>
        <v>U1-AN24</v>
      </c>
      <c r="F174" s="24" t="str">
        <f t="shared" si="16"/>
        <v>AN24</v>
      </c>
      <c r="G174" s="24" t="str">
        <f>IF(F174&lt;&gt;"",IF(ISNA(VLOOKUP(F174,xdc!$A$4:$B$181,2,FALSE)),"",VLOOKUP(F174,xdc!$A$4:$B$181,2,FALSE)),"")</f>
        <v>df_0000_p</v>
      </c>
      <c r="H174" s="24" t="str">
        <f t="shared" si="20"/>
        <v/>
      </c>
    </row>
    <row r="175" spans="1:8" hidden="1" x14ac:dyDescent="0.25">
      <c r="A175" s="24" t="s">
        <v>954</v>
      </c>
      <c r="B175" s="24" t="str">
        <f>VLOOKUP(A175,versal_jters!$B$2:$D$901,2,FALSE)</f>
        <v>'DUT_DIFF_BUS_2A_708_5P'</v>
      </c>
      <c r="C175" s="24" t="str">
        <f>VLOOKUP(A175,versal_jters!$B$2:$D$901,3,FALSE)</f>
        <v>U1-BG15</v>
      </c>
      <c r="D175" s="24" t="str">
        <f>VLOOKUP(A175,ku060_jters!$B$2:$D$901,2,FALSE)</f>
        <v>DF_0106_P</v>
      </c>
      <c r="E175" s="24">
        <f>VLOOKUP(A175,ku060_jters!$B$2:$D$901,3,FALSE)</f>
        <v>0</v>
      </c>
      <c r="F175" s="24" t="str">
        <f t="shared" si="16"/>
        <v/>
      </c>
      <c r="G175" s="24" t="str">
        <f>IF(F175&lt;&gt;"",IF(ISNA(VLOOKUP(F175,xdc!$A$4:$B$181,2,FALSE)),"",VLOOKUP(F175,xdc!$A$4:$B$181,2,FALSE)),"")</f>
        <v/>
      </c>
    </row>
    <row r="176" spans="1:8" hidden="1" x14ac:dyDescent="0.25">
      <c r="A176" s="24" t="s">
        <v>959</v>
      </c>
      <c r="B176" s="24" t="str">
        <f>VLOOKUP(A176,versal_jters!$B$2:$D$901,2,FALSE)</f>
        <v>'DUT_DIFF_BUS_2A_708_4P'</v>
      </c>
      <c r="C176" s="24" t="str">
        <f>VLOOKUP(A176,versal_jters!$B$2:$D$901,3,FALSE)</f>
        <v>U1-BF14</v>
      </c>
      <c r="D176" s="24" t="str">
        <f>VLOOKUP(A176,ku060_jters!$B$2:$D$901,2,FALSE)</f>
        <v>DF_0005_P</v>
      </c>
      <c r="E176" s="24" t="str">
        <f>VLOOKUP(A176,ku060_jters!$B$2:$D$901,3,FALSE)</f>
        <v>U1-AP21</v>
      </c>
      <c r="F176" s="24" t="str">
        <f t="shared" si="16"/>
        <v>AP21</v>
      </c>
      <c r="G176" s="24" t="str">
        <f>IF(F176&lt;&gt;"",IF(ISNA(VLOOKUP(F176,xdc!$A$4:$B$181,2,FALSE)),"",VLOOKUP(F176,xdc!$A$4:$B$181,2,FALSE)),"")</f>
        <v>df_0005_p</v>
      </c>
      <c r="H176" s="24" t="str">
        <f>IF(AND(G176&lt;&gt;"",B176=0),1,"")</f>
        <v/>
      </c>
    </row>
    <row r="177" spans="1:8" hidden="1" x14ac:dyDescent="0.25">
      <c r="A177" s="24" t="s">
        <v>964</v>
      </c>
      <c r="B177" s="24" t="str">
        <f>VLOOKUP(A177,versal_jters!$B$2:$D$901,2,FALSE)</f>
        <v>'DUT_SNGL_BUS_2A_708_14'</v>
      </c>
      <c r="C177" s="24" t="str">
        <f>VLOOKUP(A177,versal_jters!$B$2:$D$901,3,FALSE)</f>
        <v>U1-AU13</v>
      </c>
      <c r="D177" s="24" t="str">
        <f>VLOOKUP(A177,ku060_jters!$B$2:$D$901,2,FALSE)</f>
        <v>SE_003</v>
      </c>
      <c r="E177" s="24" t="str">
        <f>VLOOKUP(A177,ku060_jters!$B$2:$D$901,3,FALSE)</f>
        <v>U1-AH21</v>
      </c>
      <c r="F177" s="24" t="str">
        <f t="shared" si="16"/>
        <v>AH21</v>
      </c>
      <c r="G177" s="24" t="str">
        <f>IF(F177&lt;&gt;"",IF(ISNA(VLOOKUP(F177,xdc!$A$4:$B$181,2,FALSE)),"",VLOOKUP(F177,xdc!$A$4:$B$181,2,FALSE)),"")</f>
        <v/>
      </c>
    </row>
    <row r="178" spans="1:8" hidden="1" x14ac:dyDescent="0.25">
      <c r="A178" s="24" t="s">
        <v>970</v>
      </c>
      <c r="B178" s="24" t="str">
        <f>VLOOKUP(A178,versal_jters!$B$2:$D$901,2,FALSE)</f>
        <v>'DUT_DIFF_BUS_3A_707_0N'</v>
      </c>
      <c r="C178" s="24" t="str">
        <f>VLOOKUP(A178,versal_jters!$B$2:$D$901,3,FALSE)</f>
        <v>U1-AR17</v>
      </c>
      <c r="D178" s="24" t="str">
        <f>VLOOKUP(A178,ku060_jters!$B$2:$D$901,2,FALSE)</f>
        <v>DIFF_BUS_IN_20N</v>
      </c>
      <c r="E178" s="24" t="str">
        <f>VLOOKUP(A178,ku060_jters!$B$2:$D$901,3,FALSE)</f>
        <v>U1-AJ28</v>
      </c>
      <c r="F178" s="24" t="str">
        <f t="shared" si="16"/>
        <v>AJ28</v>
      </c>
      <c r="G178" s="24" t="str">
        <f>IF(F178&lt;&gt;"",IF(ISNA(VLOOKUP(F178,xdc!$A$4:$B$181,2,FALSE)),"",VLOOKUP(F178,xdc!$A$4:$B$181,2,FALSE)),"")</f>
        <v>df_i_n_20</v>
      </c>
      <c r="H178" s="24" t="str">
        <f t="shared" ref="H178:H186" si="21">IF(AND(G178&lt;&gt;"",B178=0),1,"")</f>
        <v/>
      </c>
    </row>
    <row r="179" spans="1:8" hidden="1" x14ac:dyDescent="0.25">
      <c r="A179" s="24" t="s">
        <v>976</v>
      </c>
      <c r="B179" s="24" t="str">
        <f>VLOOKUP(A179,versal_jters!$B$2:$D$901,2,FALSE)</f>
        <v>'DUT_DIFF_BUS_1A_706_9N'</v>
      </c>
      <c r="C179" s="24" t="str">
        <f>VLOOKUP(A179,versal_jters!$B$2:$D$901,3,FALSE)</f>
        <v>U1-BG20</v>
      </c>
      <c r="D179" s="24" t="str">
        <f>VLOOKUP(A179,ku060_jters!$B$2:$D$901,2,FALSE)</f>
        <v>DIFF_BUS_IN_15N</v>
      </c>
      <c r="E179" s="24" t="str">
        <f>VLOOKUP(A179,ku060_jters!$B$2:$D$901,3,FALSE)</f>
        <v>U1-AJ21</v>
      </c>
      <c r="F179" s="24" t="str">
        <f t="shared" si="16"/>
        <v>AJ21</v>
      </c>
      <c r="G179" s="24" t="str">
        <f>IF(F179&lt;&gt;"",IF(ISNA(VLOOKUP(F179,xdc!$A$4:$B$181,2,FALSE)),"",VLOOKUP(F179,xdc!$A$4:$B$181,2,FALSE)),"")</f>
        <v>df_i_n_15</v>
      </c>
      <c r="H179" s="24" t="str">
        <f t="shared" si="21"/>
        <v/>
      </c>
    </row>
    <row r="180" spans="1:8" hidden="1" x14ac:dyDescent="0.25">
      <c r="A180" s="24" t="s">
        <v>982</v>
      </c>
      <c r="B180" s="24" t="str">
        <f>VLOOKUP(A180,versal_jters!$B$2:$D$901,2,FALSE)</f>
        <v>'DUT_DIFF_BUS_1A_706_10N'</v>
      </c>
      <c r="C180" s="24" t="str">
        <f>VLOOKUP(A180,versal_jters!$B$2:$D$901,3,FALSE)</f>
        <v>U1-BE20</v>
      </c>
      <c r="D180" s="24" t="str">
        <f>VLOOKUP(A180,ku060_jters!$B$2:$D$901,2,FALSE)</f>
        <v>DIFF_BUS_IN_10N</v>
      </c>
      <c r="E180" s="24" t="str">
        <f>VLOOKUP(A180,ku060_jters!$B$2:$D$901,3,FALSE)</f>
        <v>U1-AG20</v>
      </c>
      <c r="F180" s="24" t="str">
        <f t="shared" si="16"/>
        <v>AG20</v>
      </c>
      <c r="G180" s="24" t="str">
        <f>IF(F180&lt;&gt;"",IF(ISNA(VLOOKUP(F180,xdc!$A$4:$B$181,2,FALSE)),"",VLOOKUP(F180,xdc!$A$4:$B$181,2,FALSE)),"")</f>
        <v>df_i_n_10</v>
      </c>
      <c r="H180" s="24" t="str">
        <f t="shared" si="21"/>
        <v/>
      </c>
    </row>
    <row r="181" spans="1:8" hidden="1" x14ac:dyDescent="0.25">
      <c r="A181" s="24" t="s">
        <v>988</v>
      </c>
      <c r="B181" s="24" t="str">
        <f>VLOOKUP(A181,versal_jters!$B$2:$D$901,2,FALSE)</f>
        <v>'DUT_DIFF_BUS_1A_706_11N'</v>
      </c>
      <c r="C181" s="24" t="str">
        <f>VLOOKUP(A181,versal_jters!$B$2:$D$901,3,FALSE)</f>
        <v>U1-BD20</v>
      </c>
      <c r="D181" s="24" t="str">
        <f>VLOOKUP(A181,ku060_jters!$B$2:$D$901,2,FALSE)</f>
        <v>DIFF_BUS_IN_5N</v>
      </c>
      <c r="E181" s="24" t="str">
        <f>VLOOKUP(A181,ku060_jters!$B$2:$D$901,3,FALSE)</f>
        <v>U1-AE21</v>
      </c>
      <c r="F181" s="24" t="str">
        <f t="shared" si="16"/>
        <v>AE21</v>
      </c>
      <c r="G181" s="24" t="str">
        <f>IF(F181&lt;&gt;"",IF(ISNA(VLOOKUP(F181,xdc!$A$4:$B$181,2,FALSE)),"",VLOOKUP(F181,xdc!$A$4:$B$181,2,FALSE)),"")</f>
        <v>df_i_n_5</v>
      </c>
      <c r="H181" s="24" t="str">
        <f t="shared" si="21"/>
        <v/>
      </c>
    </row>
    <row r="182" spans="1:8" hidden="1" x14ac:dyDescent="0.25">
      <c r="A182" s="24" t="s">
        <v>994</v>
      </c>
      <c r="B182" s="24" t="str">
        <f>VLOOKUP(A182,versal_jters!$B$2:$D$901,2,FALSE)</f>
        <v>'DUT_DIFF_BUS_2A_708_0N'</v>
      </c>
      <c r="C182" s="24" t="str">
        <f>VLOOKUP(A182,versal_jters!$B$2:$D$901,3,FALSE)</f>
        <v>U1-BD13</v>
      </c>
      <c r="D182" s="24" t="str">
        <f>VLOOKUP(A182,ku060_jters!$B$2:$D$901,2,FALSE)</f>
        <v>DIFF_BUS_IN_1N</v>
      </c>
      <c r="E182" s="24" t="str">
        <f>VLOOKUP(A182,ku060_jters!$B$2:$D$901,3,FALSE)</f>
        <v>U1-M14</v>
      </c>
      <c r="F182" s="24" t="str">
        <f t="shared" si="16"/>
        <v>M14</v>
      </c>
      <c r="G182" s="24" t="str">
        <f>IF(F182&lt;&gt;"",IF(ISNA(VLOOKUP(F182,xdc!$A$4:$B$181,2,FALSE)),"",VLOOKUP(F182,xdc!$A$4:$B$181,2,FALSE)),"")</f>
        <v>df_i_n_1</v>
      </c>
      <c r="H182" s="24" t="str">
        <f t="shared" si="21"/>
        <v/>
      </c>
    </row>
    <row r="183" spans="1:8" hidden="1" x14ac:dyDescent="0.25">
      <c r="A183" s="24" t="s">
        <v>1000</v>
      </c>
      <c r="B183" s="24" t="str">
        <f>VLOOKUP(A183,versal_jters!$B$2:$D$901,2,FALSE)</f>
        <v>'DUT_DIFF_BUS_2A_705_10P'</v>
      </c>
      <c r="C183" s="24" t="str">
        <f>VLOOKUP(A183,versal_jters!$B$2:$D$901,3,FALSE)</f>
        <v>U1-AM29</v>
      </c>
      <c r="D183" s="24" t="str">
        <f>VLOOKUP(A183,ku060_jters!$B$2:$D$901,2,FALSE)</f>
        <v>DIFF_BUS_OUT_2P</v>
      </c>
      <c r="E183" s="24" t="str">
        <f>VLOOKUP(A183,ku060_jters!$B$2:$D$901,3,FALSE)</f>
        <v>U1-AR28</v>
      </c>
      <c r="F183" s="24" t="str">
        <f t="shared" si="16"/>
        <v>AR28</v>
      </c>
      <c r="G183" s="24" t="str">
        <f>IF(F183&lt;&gt;"",IF(ISNA(VLOOKUP(F183,xdc!$A$4:$B$181,2,FALSE)),"",VLOOKUP(F183,xdc!$A$4:$B$181,2,FALSE)),"")</f>
        <v>df_o_p_2</v>
      </c>
      <c r="H183" s="24" t="str">
        <f t="shared" si="21"/>
        <v/>
      </c>
    </row>
    <row r="184" spans="1:8" hidden="1" x14ac:dyDescent="0.25">
      <c r="A184" s="24" t="s">
        <v>1005</v>
      </c>
      <c r="B184" s="24" t="str">
        <f>VLOOKUP(A184,versal_jters!$B$2:$D$901,2,FALSE)</f>
        <v>'DUT_DIFF_BUS_2A_705_0P'</v>
      </c>
      <c r="C184" s="24" t="str">
        <f>VLOOKUP(A184,versal_jters!$B$2:$D$901,3,FALSE)</f>
        <v>U1-AR29</v>
      </c>
      <c r="D184" s="24" t="str">
        <f>VLOOKUP(A184,ku060_jters!$B$2:$D$901,2,FALSE)</f>
        <v>DIFF_BUS_OUT_6P</v>
      </c>
      <c r="E184" s="24" t="str">
        <f>VLOOKUP(A184,ku060_jters!$B$2:$D$901,3,FALSE)</f>
        <v>U1-AR26</v>
      </c>
      <c r="F184" s="24" t="str">
        <f t="shared" si="16"/>
        <v>AR26</v>
      </c>
      <c r="G184" s="24" t="str">
        <f>IF(F184&lt;&gt;"",IF(ISNA(VLOOKUP(F184,xdc!$A$4:$B$181,2,FALSE)),"",VLOOKUP(F184,xdc!$A$4:$B$181,2,FALSE)),"")</f>
        <v>df_o_p_6</v>
      </c>
      <c r="H184" s="24" t="str">
        <f t="shared" si="21"/>
        <v/>
      </c>
    </row>
    <row r="185" spans="1:8" hidden="1" x14ac:dyDescent="0.25">
      <c r="A185" s="24" t="s">
        <v>1011</v>
      </c>
      <c r="B185" s="24" t="str">
        <f>VLOOKUP(A185,versal_jters!$B$2:$D$901,2,FALSE)</f>
        <v>'DUT_DIFF_BUS_2A_705_1P'</v>
      </c>
      <c r="C185" s="24" t="str">
        <f>VLOOKUP(A185,versal_jters!$B$2:$D$901,3,FALSE)</f>
        <v>U1-AT29</v>
      </c>
      <c r="D185" s="24" t="str">
        <f>VLOOKUP(A185,ku060_jters!$B$2:$D$901,2,FALSE)</f>
        <v>DIFF_BUS_OUT_11P</v>
      </c>
      <c r="E185" s="24" t="str">
        <f>VLOOKUP(A185,ku060_jters!$B$2:$D$901,3,FALSE)</f>
        <v>U1-AE27</v>
      </c>
      <c r="F185" s="24" t="str">
        <f t="shared" si="16"/>
        <v>AE27</v>
      </c>
      <c r="G185" s="24" t="str">
        <f>IF(F185&lt;&gt;"",IF(ISNA(VLOOKUP(F185,xdc!$A$4:$B$181,2,FALSE)),"",VLOOKUP(F185,xdc!$A$4:$B$181,2,FALSE)),"")</f>
        <v>df_o_p_11</v>
      </c>
      <c r="H185" s="24" t="str">
        <f t="shared" si="21"/>
        <v/>
      </c>
    </row>
    <row r="186" spans="1:8" hidden="1" x14ac:dyDescent="0.25">
      <c r="A186" s="24" t="s">
        <v>1016</v>
      </c>
      <c r="B186" s="24" t="str">
        <f>VLOOKUP(A186,versal_jters!$B$2:$D$901,2,FALSE)</f>
        <v>'DUT_DIFF_BUS_2A_704_5P'</v>
      </c>
      <c r="C186" s="24" t="str">
        <f>VLOOKUP(A186,versal_jters!$B$2:$D$901,3,FALSE)</f>
        <v>U1-BB31</v>
      </c>
      <c r="D186" s="24" t="str">
        <f>VLOOKUP(A186,ku060_jters!$B$2:$D$901,2,FALSE)</f>
        <v>DIFF_BUS_OUT_16P</v>
      </c>
      <c r="E186" s="24" t="str">
        <f>VLOOKUP(A186,ku060_jters!$B$2:$D$901,3,FALSE)</f>
        <v>U1-AL24</v>
      </c>
      <c r="F186" s="24" t="str">
        <f t="shared" si="16"/>
        <v>AL24</v>
      </c>
      <c r="G186" s="24" t="str">
        <f>IF(F186&lt;&gt;"",IF(ISNA(VLOOKUP(F186,xdc!$A$4:$B$181,2,FALSE)),"",VLOOKUP(F186,xdc!$A$4:$B$181,2,FALSE)),"")</f>
        <v>df_o_p_16</v>
      </c>
      <c r="H186" s="24" t="str">
        <f t="shared" si="21"/>
        <v/>
      </c>
    </row>
    <row r="187" spans="1:8" hidden="1" x14ac:dyDescent="0.25">
      <c r="A187" s="24" t="s">
        <v>1022</v>
      </c>
      <c r="B187" s="24" t="str">
        <f>VLOOKUP(A187,versal_jters!$B$2:$D$901,2,FALSE)</f>
        <v>'DUT_DIFF_BUS_3A_703_19P'</v>
      </c>
      <c r="C187" s="24" t="str">
        <f>VLOOKUP(A187,versal_jters!$B$2:$D$901,3,FALSE)</f>
        <v>U1-BC40</v>
      </c>
      <c r="D187" s="24" t="str">
        <f>VLOOKUP(A187,ku060_jters!$B$2:$D$901,2,FALSE)</f>
        <v>DF_0030_P</v>
      </c>
      <c r="E187" s="24">
        <f>VLOOKUP(A187,ku060_jters!$B$2:$D$901,3,FALSE)</f>
        <v>0</v>
      </c>
      <c r="F187" s="24" t="str">
        <f t="shared" si="16"/>
        <v/>
      </c>
      <c r="G187" s="24" t="str">
        <f>IF(F187&lt;&gt;"",IF(ISNA(VLOOKUP(F187,xdc!$A$4:$B$181,2,FALSE)),"",VLOOKUP(F187,xdc!$A$4:$B$181,2,FALSE)),"")</f>
        <v/>
      </c>
    </row>
    <row r="188" spans="1:8" hidden="1" x14ac:dyDescent="0.25">
      <c r="A188" s="24" t="s">
        <v>1027</v>
      </c>
      <c r="B188" s="24" t="str">
        <f>VLOOKUP(A188,versal_jters!$B$2:$D$901,2,FALSE)</f>
        <v>'DUT_DIFF_BUS_3A_703_19N'</v>
      </c>
      <c r="C188" s="24" t="str">
        <f>VLOOKUP(A188,versal_jters!$B$2:$D$901,3,FALSE)</f>
        <v>U1-BD40</v>
      </c>
      <c r="D188" s="24" t="str">
        <f>VLOOKUP(A188,ku060_jters!$B$2:$D$901,2,FALSE)</f>
        <v>DF_0030_N</v>
      </c>
      <c r="E188" s="24">
        <f>VLOOKUP(A188,ku060_jters!$B$2:$D$901,3,FALSE)</f>
        <v>0</v>
      </c>
      <c r="F188" s="24" t="str">
        <f t="shared" si="16"/>
        <v/>
      </c>
      <c r="G188" s="24" t="str">
        <f>IF(F188&lt;&gt;"",IF(ISNA(VLOOKUP(F188,xdc!$A$4:$B$181,2,FALSE)),"",VLOOKUP(F188,xdc!$A$4:$B$181,2,FALSE)),"")</f>
        <v/>
      </c>
    </row>
    <row r="189" spans="1:8" hidden="1" x14ac:dyDescent="0.25">
      <c r="A189" s="24" t="s">
        <v>1032</v>
      </c>
      <c r="B189" s="24" t="str">
        <f>VLOOKUP(A189,versal_jters!$B$2:$D$901,2,FALSE)</f>
        <v>'DUT_DIFF_BUS_2A_704_2P'</v>
      </c>
      <c r="C189" s="24" t="str">
        <f>VLOOKUP(A189,versal_jters!$B$2:$D$901,3,FALSE)</f>
        <v>U1-BD33</v>
      </c>
      <c r="D189" s="24" t="str">
        <f>VLOOKUP(A189,ku060_jters!$B$2:$D$901,2,FALSE)</f>
        <v>DF_0022_P</v>
      </c>
      <c r="E189" s="24" t="str">
        <f>VLOOKUP(A189,ku060_jters!$B$2:$D$901,3,FALSE)</f>
        <v>U1-AM24</v>
      </c>
      <c r="F189" s="24" t="str">
        <f t="shared" si="16"/>
        <v>AM24</v>
      </c>
      <c r="G189" s="24" t="str">
        <f>IF(F189&lt;&gt;"",IF(ISNA(VLOOKUP(F189,xdc!$A$4:$B$181,2,FALSE)),"",VLOOKUP(F189,xdc!$A$4:$B$181,2,FALSE)),"")</f>
        <v>df_0022_p</v>
      </c>
      <c r="H189" s="24" t="str">
        <f>IF(AND(G189&lt;&gt;"",B189=0),1,"")</f>
        <v/>
      </c>
    </row>
    <row r="190" spans="1:8" hidden="1" x14ac:dyDescent="0.25">
      <c r="A190" s="24" t="s">
        <v>1037</v>
      </c>
      <c r="B190" s="24" t="str">
        <f>VLOOKUP(A190,versal_jters!$B$2:$D$901,2,FALSE)</f>
        <v>'DUT_DIFF_BUS_2A_704_0N'</v>
      </c>
      <c r="C190" s="24" t="str">
        <f>VLOOKUP(A190,versal_jters!$B$2:$D$901,3,FALSE)</f>
        <v>U1-BC33</v>
      </c>
      <c r="D190" s="24" t="str">
        <f>VLOOKUP(A190,ku060_jters!$B$2:$D$901,2,FALSE)</f>
        <v>DF_0015_N</v>
      </c>
      <c r="E190" s="24">
        <f>VLOOKUP(A190,ku060_jters!$B$2:$D$901,3,FALSE)</f>
        <v>0</v>
      </c>
      <c r="F190" s="24" t="str">
        <f t="shared" si="16"/>
        <v/>
      </c>
      <c r="G190" s="24" t="str">
        <f>IF(F190&lt;&gt;"",IF(ISNA(VLOOKUP(F190,xdc!$A$4:$B$181,2,FALSE)),"",VLOOKUP(F190,xdc!$A$4:$B$181,2,FALSE)),"")</f>
        <v/>
      </c>
    </row>
    <row r="191" spans="1:8" hidden="1" x14ac:dyDescent="0.25">
      <c r="A191" s="24" t="s">
        <v>1042</v>
      </c>
      <c r="B191" s="24" t="str">
        <f>VLOOKUP(A191,versal_jters!$B$2:$D$901,2,FALSE)</f>
        <v>'DUT_DIFF_BUS_3A_703_6P'</v>
      </c>
      <c r="C191" s="24" t="str">
        <f>VLOOKUP(A191,versal_jters!$B$2:$D$901,3,FALSE)</f>
        <v>U1-BG40</v>
      </c>
      <c r="D191" s="24" t="str">
        <f>VLOOKUP(A191,ku060_jters!$B$2:$D$901,2,FALSE)</f>
        <v>DF_0107_P</v>
      </c>
      <c r="E191" s="24">
        <f>VLOOKUP(A191,ku060_jters!$B$2:$D$901,3,FALSE)</f>
        <v>0</v>
      </c>
      <c r="F191" s="24" t="str">
        <f t="shared" si="16"/>
        <v/>
      </c>
      <c r="G191" s="24" t="str">
        <f>IF(F191&lt;&gt;"",IF(ISNA(VLOOKUP(F191,xdc!$A$4:$B$181,2,FALSE)),"",VLOOKUP(F191,xdc!$A$4:$B$181,2,FALSE)),"")</f>
        <v/>
      </c>
    </row>
    <row r="192" spans="1:8" hidden="1" x14ac:dyDescent="0.25">
      <c r="A192" s="24" t="s">
        <v>1047</v>
      </c>
      <c r="B192" s="24" t="str">
        <f>VLOOKUP(A192,versal_jters!$B$2:$D$901,2,FALSE)</f>
        <v>'DUT_SNGL_BUS_2A_708_6'</v>
      </c>
      <c r="C192" s="24" t="str">
        <f>VLOOKUP(A192,versal_jters!$B$2:$D$901,3,FALSE)</f>
        <v>U1-AU15</v>
      </c>
      <c r="D192" s="24" t="str">
        <f>VLOOKUP(A192,ku060_jters!$B$2:$D$901,2,FALSE)</f>
        <v>SE_036</v>
      </c>
      <c r="E192" s="24">
        <f>VLOOKUP(A192,ku060_jters!$B$2:$D$901,3,FALSE)</f>
        <v>0</v>
      </c>
      <c r="F192" s="24" t="str">
        <f t="shared" si="16"/>
        <v/>
      </c>
      <c r="G192" s="24" t="str">
        <f>IF(F192&lt;&gt;"",IF(ISNA(VLOOKUP(F192,xdc!$A$4:$B$181,2,FALSE)),"",VLOOKUP(F192,xdc!$A$4:$B$181,2,FALSE)),"")</f>
        <v/>
      </c>
    </row>
    <row r="193" spans="1:8" hidden="1" x14ac:dyDescent="0.25">
      <c r="A193" s="24" t="s">
        <v>1052</v>
      </c>
      <c r="B193" s="24" t="str">
        <f>VLOOKUP(A193,versal_jters!$B$2:$D$901,2,FALSE)</f>
        <v>'DUT_DIFF_BUS_2A_705_3N'</v>
      </c>
      <c r="C193" s="24" t="str">
        <f>VLOOKUP(A193,versal_jters!$B$2:$D$901,3,FALSE)</f>
        <v>U1-BG26</v>
      </c>
      <c r="D193" s="24" t="str">
        <f>VLOOKUP(A193,ku060_jters!$B$2:$D$901,2,FALSE)</f>
        <v>DF_0014_N</v>
      </c>
      <c r="E193" s="24" t="str">
        <f>VLOOKUP(A193,ku060_jters!$B$2:$D$901,3,FALSE)</f>
        <v>U1-AG25</v>
      </c>
      <c r="F193" s="24" t="str">
        <f t="shared" si="16"/>
        <v>AG25</v>
      </c>
      <c r="G193" s="24" t="str">
        <f>IF(F193&lt;&gt;"",IF(ISNA(VLOOKUP(F193,xdc!$A$4:$B$181,2,FALSE)),"",VLOOKUP(F193,xdc!$A$4:$B$181,2,FALSE)),"")</f>
        <v>df_0014_n</v>
      </c>
      <c r="H193" s="24" t="str">
        <f>IF(AND(G193&lt;&gt;"",B193=0),1,"")</f>
        <v/>
      </c>
    </row>
    <row r="194" spans="1:8" hidden="1" x14ac:dyDescent="0.25">
      <c r="A194" s="24" t="s">
        <v>1058</v>
      </c>
      <c r="B194" s="24" t="str">
        <f>VLOOKUP(A194,versal_jters!$B$2:$D$901,2,FALSE)</f>
        <v>'DUT_SNGL_BUS_2A_708_9'</v>
      </c>
      <c r="C194" s="24" t="str">
        <f>VLOOKUP(A194,versal_jters!$B$2:$D$901,3,FALSE)</f>
        <v>U1-AV15</v>
      </c>
      <c r="D194" s="24" t="str">
        <f>VLOOKUP(A194,ku060_jters!$B$2:$D$901,2,FALSE)</f>
        <v>SE_038</v>
      </c>
      <c r="E194" s="24">
        <f>VLOOKUP(A194,ku060_jters!$B$2:$D$901,3,FALSE)</f>
        <v>0</v>
      </c>
      <c r="F194" s="24" t="str">
        <f t="shared" si="16"/>
        <v/>
      </c>
      <c r="G194" s="24" t="str">
        <f>IF(F194&lt;&gt;"",IF(ISNA(VLOOKUP(F194,xdc!$A$4:$B$181,2,FALSE)),"",VLOOKUP(F194,xdc!$A$4:$B$181,2,FALSE)),"")</f>
        <v/>
      </c>
    </row>
    <row r="195" spans="1:8" hidden="1" x14ac:dyDescent="0.25">
      <c r="A195" s="24" t="s">
        <v>1063</v>
      </c>
      <c r="B195" s="24">
        <f>VLOOKUP(A195,versal_jters!$B$2:$D$901,2,FALSE)</f>
        <v>0</v>
      </c>
      <c r="C195" s="24">
        <f>VLOOKUP(A195,versal_jters!$B$2:$D$901,3,FALSE)</f>
        <v>0</v>
      </c>
      <c r="D195" s="24" t="str">
        <f>VLOOKUP(A195,ku060_jters!$B$2:$D$901,2,FALSE)</f>
        <v>SE_064_TER</v>
      </c>
      <c r="E195" s="24">
        <f>VLOOKUP(A195,ku060_jters!$B$2:$D$901,3,FALSE)</f>
        <v>0</v>
      </c>
      <c r="F195" s="24" t="str">
        <f t="shared" si="16"/>
        <v/>
      </c>
      <c r="G195" s="24" t="str">
        <f>IF(F195&lt;&gt;"",IF(ISNA(VLOOKUP(F195,xdc!$A$4:$B$181,2,FALSE)),"",VLOOKUP(F195,xdc!$A$4:$B$181,2,FALSE)),"")</f>
        <v/>
      </c>
    </row>
    <row r="196" spans="1:8" hidden="1" x14ac:dyDescent="0.25">
      <c r="A196" s="24" t="s">
        <v>1066</v>
      </c>
      <c r="B196" s="24" t="str">
        <f>VLOOKUP(A196,versal_jters!$B$2:$D$901,2,FALSE)</f>
        <v>'DUT_DIFF_BUS_3A_703_15P'</v>
      </c>
      <c r="C196" s="24" t="str">
        <f>VLOOKUP(A196,versal_jters!$B$2:$D$901,3,FALSE)</f>
        <v>U1-BF37</v>
      </c>
      <c r="D196" s="24" t="str">
        <f>VLOOKUP(A196,ku060_jters!$B$2:$D$901,2,FALSE)</f>
        <v>DF_0140_P</v>
      </c>
      <c r="E196" s="24">
        <f>VLOOKUP(A196,ku060_jters!$B$2:$D$901,3,FALSE)</f>
        <v>0</v>
      </c>
      <c r="F196" s="24" t="str">
        <f t="shared" ref="F196:F259" si="22">IF(E196&lt;&gt;0,MID(E196,FIND("-",E196)+1,LEN(E196)),"")</f>
        <v/>
      </c>
      <c r="G196" s="24" t="str">
        <f>IF(F196&lt;&gt;"",IF(ISNA(VLOOKUP(F196,xdc!$A$4:$B$181,2,FALSE)),"",VLOOKUP(F196,xdc!$A$4:$B$181,2,FALSE)),"")</f>
        <v/>
      </c>
    </row>
    <row r="197" spans="1:8" hidden="1" x14ac:dyDescent="0.25">
      <c r="A197" s="24" t="s">
        <v>1071</v>
      </c>
      <c r="B197" s="24" t="str">
        <f>VLOOKUP(A197,versal_jters!$B$2:$D$901,2,FALSE)</f>
        <v>'DUT_DIFF_BUS_3A_703_15N'</v>
      </c>
      <c r="C197" s="24" t="str">
        <f>VLOOKUP(A197,versal_jters!$B$2:$D$901,3,FALSE)</f>
        <v>U1-BG36</v>
      </c>
      <c r="D197" s="24" t="str">
        <f>VLOOKUP(A197,ku060_jters!$B$2:$D$901,2,FALSE)</f>
        <v>DF_0140_N</v>
      </c>
      <c r="E197" s="24">
        <f>VLOOKUP(A197,ku060_jters!$B$2:$D$901,3,FALSE)</f>
        <v>0</v>
      </c>
      <c r="F197" s="24" t="str">
        <f t="shared" si="22"/>
        <v/>
      </c>
      <c r="G197" s="24" t="str">
        <f>IF(F197&lt;&gt;"",IF(ISNA(VLOOKUP(F197,xdc!$A$4:$B$181,2,FALSE)),"",VLOOKUP(F197,xdc!$A$4:$B$181,2,FALSE)),"")</f>
        <v/>
      </c>
    </row>
    <row r="198" spans="1:8" hidden="1" x14ac:dyDescent="0.25">
      <c r="A198" s="24" t="s">
        <v>1076</v>
      </c>
      <c r="B198" s="24">
        <f>VLOOKUP(A198,versal_jters!$B$2:$D$901,2,FALSE)</f>
        <v>0</v>
      </c>
      <c r="C198" s="24">
        <f>VLOOKUP(A198,versal_jters!$B$2:$D$901,3,FALSE)</f>
        <v>0</v>
      </c>
      <c r="D198" s="24" t="str">
        <f>VLOOKUP(A198,ku060_jters!$B$2:$D$901,2,FALSE)</f>
        <v>SE_111</v>
      </c>
      <c r="E198" s="24">
        <f>VLOOKUP(A198,ku060_jters!$B$2:$D$901,3,FALSE)</f>
        <v>0</v>
      </c>
      <c r="F198" s="24" t="str">
        <f t="shared" si="22"/>
        <v/>
      </c>
      <c r="G198" s="24" t="str">
        <f>IF(F198&lt;&gt;"",IF(ISNA(VLOOKUP(F198,xdc!$A$4:$B$181,2,FALSE)),"",VLOOKUP(F198,xdc!$A$4:$B$181,2,FALSE)),"")</f>
        <v/>
      </c>
    </row>
    <row r="199" spans="1:8" hidden="1" x14ac:dyDescent="0.25">
      <c r="A199" s="24" t="s">
        <v>1079</v>
      </c>
      <c r="B199" s="24" t="str">
        <f>VLOOKUP(A199,versal_jters!$B$2:$D$901,2,FALSE)</f>
        <v>'DUT_DIFF_BUS_2A_705_7N'</v>
      </c>
      <c r="C199" s="24" t="str">
        <f>VLOOKUP(A199,versal_jters!$B$2:$D$901,3,FALSE)</f>
        <v>U1-BC27</v>
      </c>
      <c r="D199" s="24" t="str">
        <f>VLOOKUP(A199,ku060_jters!$B$2:$D$901,2,FALSE)</f>
        <v>DF_0032_N</v>
      </c>
      <c r="E199" s="24" t="str">
        <f>VLOOKUP(A199,ku060_jters!$B$2:$D$901,3,FALSE)</f>
        <v>U1-AL32</v>
      </c>
      <c r="F199" s="24" t="str">
        <f t="shared" si="22"/>
        <v>AL32</v>
      </c>
      <c r="G199" s="24" t="str">
        <f>IF(F199&lt;&gt;"",IF(ISNA(VLOOKUP(F199,xdc!$A$4:$B$181,2,FALSE)),"",VLOOKUP(F199,xdc!$A$4:$B$181,2,FALSE)),"")</f>
        <v/>
      </c>
    </row>
    <row r="200" spans="1:8" hidden="1" x14ac:dyDescent="0.25">
      <c r="A200" s="24" t="s">
        <v>1085</v>
      </c>
      <c r="B200" s="24" t="str">
        <f>VLOOKUP(A200,versal_jters!$B$2:$D$901,2,FALSE)</f>
        <v>'DUT_SNGL_BUS_2A_708_8'</v>
      </c>
      <c r="C200" s="24" t="str">
        <f>VLOOKUP(A200,versal_jters!$B$2:$D$901,3,FALSE)</f>
        <v>U1-AW12</v>
      </c>
      <c r="D200" s="24" t="str">
        <f>VLOOKUP(A200,ku060_jters!$B$2:$D$901,2,FALSE)</f>
        <v>SE_009</v>
      </c>
      <c r="E200" s="24" t="str">
        <f>VLOOKUP(A200,ku060_jters!$B$2:$D$901,3,FALSE)</f>
        <v>U1-AL33</v>
      </c>
      <c r="F200" s="24" t="str">
        <f t="shared" si="22"/>
        <v>AL33</v>
      </c>
      <c r="G200" s="24" t="str">
        <f>IF(F200&lt;&gt;"",IF(ISNA(VLOOKUP(F200,xdc!$A$4:$B$181,2,FALSE)),"",VLOOKUP(F200,xdc!$A$4:$B$181,2,FALSE)),"")</f>
        <v/>
      </c>
    </row>
    <row r="201" spans="1:8" hidden="1" x14ac:dyDescent="0.25">
      <c r="A201" s="24" t="s">
        <v>1091</v>
      </c>
      <c r="B201" s="24">
        <f>VLOOKUP(A201,versal_jters!$B$2:$D$901,2,FALSE)</f>
        <v>0</v>
      </c>
      <c r="C201" s="24">
        <f>VLOOKUP(A201,versal_jters!$B$2:$D$901,3,FALSE)</f>
        <v>0</v>
      </c>
      <c r="D201" s="24" t="str">
        <f>VLOOKUP(A201,ku060_jters!$B$2:$D$901,2,FALSE)</f>
        <v>SE_039</v>
      </c>
      <c r="E201" s="24">
        <f>VLOOKUP(A201,ku060_jters!$B$2:$D$901,3,FALSE)</f>
        <v>0</v>
      </c>
      <c r="F201" s="24" t="str">
        <f t="shared" si="22"/>
        <v/>
      </c>
      <c r="G201" s="24" t="str">
        <f>IF(F201&lt;&gt;"",IF(ISNA(VLOOKUP(F201,xdc!$A$4:$B$181,2,FALSE)),"",VLOOKUP(F201,xdc!$A$4:$B$181,2,FALSE)),"")</f>
        <v/>
      </c>
    </row>
    <row r="202" spans="1:8" hidden="1" x14ac:dyDescent="0.25">
      <c r="A202" s="24" t="s">
        <v>1094</v>
      </c>
      <c r="B202" s="24" t="str">
        <f>VLOOKUP(A202,versal_jters!$B$2:$D$901,2,FALSE)</f>
        <v>'DUT_DIFF_BUS_2A_705_4N'</v>
      </c>
      <c r="C202" s="24" t="str">
        <f>VLOOKUP(A202,versal_jters!$B$2:$D$901,3,FALSE)</f>
        <v>U1-BB28</v>
      </c>
      <c r="D202" s="24" t="str">
        <f>VLOOKUP(A202,ku060_jters!$B$2:$D$901,2,FALSE)</f>
        <v>DF_0013_N</v>
      </c>
      <c r="E202" s="24" t="str">
        <f>VLOOKUP(A202,ku060_jters!$B$2:$D$901,3,FALSE)</f>
        <v>U1-AT24</v>
      </c>
      <c r="F202" s="24" t="str">
        <f t="shared" si="22"/>
        <v>AT24</v>
      </c>
      <c r="G202" s="24" t="str">
        <f>IF(F202&lt;&gt;"",IF(ISNA(VLOOKUP(F202,xdc!$A$4:$B$181,2,FALSE)),"",VLOOKUP(F202,xdc!$A$4:$B$181,2,FALSE)),"")</f>
        <v>df_0013_n</v>
      </c>
      <c r="H202" s="24" t="str">
        <f t="shared" ref="H202:H203" si="23">IF(AND(G202&lt;&gt;"",B202=0),1,"")</f>
        <v/>
      </c>
    </row>
    <row r="203" spans="1:8" hidden="1" x14ac:dyDescent="0.25">
      <c r="A203" s="24" t="s">
        <v>1100</v>
      </c>
      <c r="B203" s="24" t="str">
        <f>VLOOKUP(A203,versal_jters!$B$2:$D$901,2,FALSE)</f>
        <v>'DUT_DIFF_BUS_2A_705_5N'</v>
      </c>
      <c r="C203" s="24" t="str">
        <f>VLOOKUP(A203,versal_jters!$B$2:$D$901,3,FALSE)</f>
        <v>U1-AV27</v>
      </c>
      <c r="D203" s="24" t="str">
        <f>VLOOKUP(A203,ku060_jters!$B$2:$D$901,2,FALSE)</f>
        <v>DF_0012_N</v>
      </c>
      <c r="E203" s="24" t="str">
        <f>VLOOKUP(A203,ku060_jters!$B$2:$D$901,3,FALSE)</f>
        <v>U1-AU22</v>
      </c>
      <c r="F203" s="24" t="str">
        <f t="shared" si="22"/>
        <v>AU22</v>
      </c>
      <c r="G203" s="24" t="str">
        <f>IF(F203&lt;&gt;"",IF(ISNA(VLOOKUP(F203,xdc!$A$4:$B$181,2,FALSE)),"",VLOOKUP(F203,xdc!$A$4:$B$181,2,FALSE)),"")</f>
        <v>df_0012_n</v>
      </c>
      <c r="H203" s="24" t="str">
        <f t="shared" si="23"/>
        <v/>
      </c>
    </row>
    <row r="204" spans="1:8" hidden="1" x14ac:dyDescent="0.25">
      <c r="A204" s="24" t="s">
        <v>1105</v>
      </c>
      <c r="B204" s="24">
        <f>VLOOKUP(A204,versal_jters!$B$2:$D$901,2,FALSE)</f>
        <v>0</v>
      </c>
      <c r="C204" s="24">
        <f>VLOOKUP(A204,versal_jters!$B$2:$D$901,3,FALSE)</f>
        <v>0</v>
      </c>
      <c r="D204" s="24" t="str">
        <f>VLOOKUP(A204,ku060_jters!$B$2:$D$901,2,FALSE)</f>
        <v>SE_040</v>
      </c>
      <c r="E204" s="24">
        <f>VLOOKUP(A204,ku060_jters!$B$2:$D$901,3,FALSE)</f>
        <v>0</v>
      </c>
      <c r="F204" s="24" t="str">
        <f t="shared" si="22"/>
        <v/>
      </c>
      <c r="G204" s="24" t="str">
        <f>IF(F204&lt;&gt;"",IF(ISNA(VLOOKUP(F204,xdc!$A$4:$B$181,2,FALSE)),"",VLOOKUP(F204,xdc!$A$4:$B$181,2,FALSE)),"")</f>
        <v/>
      </c>
    </row>
    <row r="205" spans="1:8" hidden="1" x14ac:dyDescent="0.25">
      <c r="A205" s="24" t="s">
        <v>1108</v>
      </c>
      <c r="B205" s="24" t="str">
        <f>VLOOKUP(A205,versal_jters!$B$2:$D$901,2,FALSE)</f>
        <v>'DUT_DIFF_BUS_2A_705_6P'</v>
      </c>
      <c r="C205" s="24" t="str">
        <f>VLOOKUP(A205,versal_jters!$B$2:$D$901,3,FALSE)</f>
        <v>U1-AU25</v>
      </c>
      <c r="D205" s="24" t="str">
        <f>VLOOKUP(A205,ku060_jters!$B$2:$D$901,2,FALSE)</f>
        <v>DF_0017_P</v>
      </c>
      <c r="E205" s="24" t="str">
        <f>VLOOKUP(A205,ku060_jters!$B$2:$D$901,3,FALSE)</f>
        <v>U1-AE23</v>
      </c>
      <c r="F205" s="24" t="str">
        <f t="shared" si="22"/>
        <v>AE23</v>
      </c>
      <c r="G205" s="24" t="str">
        <f>IF(F205&lt;&gt;"",IF(ISNA(VLOOKUP(F205,xdc!$A$4:$B$181,2,FALSE)),"",VLOOKUP(F205,xdc!$A$4:$B$181,2,FALSE)),"")</f>
        <v>df_0017_p</v>
      </c>
      <c r="H205" s="24" t="str">
        <f t="shared" ref="H205:H206" si="24">IF(AND(G205&lt;&gt;"",B205=0),1,"")</f>
        <v/>
      </c>
    </row>
    <row r="206" spans="1:8" hidden="1" x14ac:dyDescent="0.25">
      <c r="A206" s="24" t="s">
        <v>1114</v>
      </c>
      <c r="B206" s="24" t="str">
        <f>VLOOKUP(A206,versal_jters!$B$2:$D$901,2,FALSE)</f>
        <v>'DUT_DIFF_BUS_2A_705_CLK_0N'</v>
      </c>
      <c r="C206" s="24" t="str">
        <f>VLOOKUP(A206,versal_jters!$B$2:$D$901,3,FALSE)</f>
        <v>U1-AR27</v>
      </c>
      <c r="D206" s="24" t="str">
        <f>VLOOKUP(A206,ku060_jters!$B$2:$D$901,2,FALSE)</f>
        <v>DF_CC_0016_N</v>
      </c>
      <c r="E206" s="24" t="str">
        <f>VLOOKUP(A206,ku060_jters!$B$2:$D$901,3,FALSE)</f>
        <v>U1-AK28</v>
      </c>
      <c r="F206" s="24" t="str">
        <f t="shared" si="22"/>
        <v>AK28</v>
      </c>
      <c r="G206" s="24" t="str">
        <f>IF(F206&lt;&gt;"",IF(ISNA(VLOOKUP(F206,xdc!$A$4:$B$181,2,FALSE)),"",VLOOKUP(F206,xdc!$A$4:$B$181,2,FALSE)),"")</f>
        <v>df_0016_n</v>
      </c>
      <c r="H206" s="24" t="str">
        <f t="shared" si="24"/>
        <v/>
      </c>
    </row>
    <row r="207" spans="1:8" hidden="1" x14ac:dyDescent="0.25">
      <c r="A207" s="24" t="s">
        <v>1120</v>
      </c>
      <c r="B207" s="24" t="str">
        <f>VLOOKUP(A207,versal_jters!$B$2:$D$901,2,FALSE)</f>
        <v>'DUT_DIFF_BUS_3A_707_10P'</v>
      </c>
      <c r="C207" s="24" t="str">
        <f>VLOOKUP(A207,versal_jters!$B$2:$D$901,3,FALSE)</f>
        <v>U1-BA17</v>
      </c>
      <c r="D207" s="24" t="str">
        <f>VLOOKUP(A207,ku060_jters!$B$2:$D$901,2,FALSE)</f>
        <v>DF_0035_P</v>
      </c>
      <c r="E207" s="24" t="str">
        <f>VLOOKUP(A207,ku060_jters!$B$2:$D$901,3,FALSE)</f>
        <v>U1-AE30</v>
      </c>
      <c r="F207" s="24" t="str">
        <f t="shared" si="22"/>
        <v>AE30</v>
      </c>
      <c r="G207" s="24" t="str">
        <f>IF(F207&lt;&gt;"",IF(ISNA(VLOOKUP(F207,xdc!$A$4:$B$181,2,FALSE)),"",VLOOKUP(F207,xdc!$A$4:$B$181,2,FALSE)),"")</f>
        <v/>
      </c>
    </row>
    <row r="208" spans="1:8" hidden="1" x14ac:dyDescent="0.25">
      <c r="A208" s="24" t="s">
        <v>1126</v>
      </c>
      <c r="B208" s="24">
        <f>VLOOKUP(A208,versal_jters!$B$2:$D$901,2,FALSE)</f>
        <v>0</v>
      </c>
      <c r="C208" s="24">
        <f>VLOOKUP(A208,versal_jters!$B$2:$D$901,3,FALSE)</f>
        <v>0</v>
      </c>
      <c r="D208" s="24" t="str">
        <f>VLOOKUP(A208,ku060_jters!$B$2:$D$901,2,FALSE)</f>
        <v>SE_008</v>
      </c>
      <c r="E208" s="24" t="str">
        <f>VLOOKUP(A208,ku060_jters!$B$2:$D$901,3,FALSE)</f>
        <v>U1-AG30</v>
      </c>
      <c r="F208" s="24" t="str">
        <f t="shared" si="22"/>
        <v>AG30</v>
      </c>
      <c r="G208" s="24" t="str">
        <f>IF(F208&lt;&gt;"",IF(ISNA(VLOOKUP(F208,xdc!$A$4:$B$181,2,FALSE)),"",VLOOKUP(F208,xdc!$A$4:$B$181,2,FALSE)),"")</f>
        <v/>
      </c>
    </row>
    <row r="209" spans="1:8" hidden="1" x14ac:dyDescent="0.25">
      <c r="A209" s="24" t="s">
        <v>1130</v>
      </c>
      <c r="B209" s="24" t="str">
        <f>VLOOKUP(A209,versal_jters!$B$2:$D$901,2,FALSE)</f>
        <v>'DUT_DIFF_BUS_2A_705_11P'</v>
      </c>
      <c r="C209" s="24" t="str">
        <f>VLOOKUP(A209,versal_jters!$B$2:$D$901,3,FALSE)</f>
        <v>U1-AM26</v>
      </c>
      <c r="D209" s="24" t="str">
        <f>VLOOKUP(A209,ku060_jters!$B$2:$D$901,2,FALSE)</f>
        <v>DIFF_BUS_IN_16P</v>
      </c>
      <c r="E209" s="24" t="str">
        <f>VLOOKUP(A209,ku060_jters!$B$2:$D$901,3,FALSE)</f>
        <v>U1-AH22</v>
      </c>
      <c r="F209" s="24" t="str">
        <f t="shared" si="22"/>
        <v>AH22</v>
      </c>
      <c r="G209" s="24" t="str">
        <f>IF(F209&lt;&gt;"",IF(ISNA(VLOOKUP(F209,xdc!$A$4:$B$181,2,FALSE)),"",VLOOKUP(F209,xdc!$A$4:$B$181,2,FALSE)),"")</f>
        <v>df_i_p_16</v>
      </c>
      <c r="H209" s="24" t="str">
        <f>IF(AND(G209&lt;&gt;"",B209=0),1,"")</f>
        <v/>
      </c>
    </row>
    <row r="210" spans="1:8" hidden="1" x14ac:dyDescent="0.25">
      <c r="A210" s="24" t="s">
        <v>1135</v>
      </c>
      <c r="B210" s="24" t="str">
        <f>VLOOKUP(A210,versal_jters!$B$2:$D$901,2,FALSE)</f>
        <v>'DUT_DIFF_BUS_2A_708_1P'</v>
      </c>
      <c r="C210" s="24" t="str">
        <f>VLOOKUP(A210,versal_jters!$B$2:$D$901,3,FALSE)</f>
        <v>U1-BB14</v>
      </c>
      <c r="D210" s="24" t="str">
        <f>VLOOKUP(A210,ku060_jters!$B$2:$D$901,2,FALSE)</f>
        <v>DIFF_BUS_IN_11P</v>
      </c>
      <c r="E210" s="24">
        <f>VLOOKUP(A210,ku060_jters!$B$2:$D$901,3,FALSE)</f>
        <v>0</v>
      </c>
      <c r="F210" s="24" t="str">
        <f t="shared" si="22"/>
        <v/>
      </c>
      <c r="G210" s="24" t="str">
        <f>IF(F210&lt;&gt;"",IF(ISNA(VLOOKUP(F210,xdc!$A$4:$B$181,2,FALSE)),"",VLOOKUP(F210,xdc!$A$4:$B$181,2,FALSE)),"")</f>
        <v/>
      </c>
    </row>
    <row r="211" spans="1:8" hidden="1" x14ac:dyDescent="0.25">
      <c r="A211" s="24" t="s">
        <v>1140</v>
      </c>
      <c r="B211" s="24" t="str">
        <f>VLOOKUP(A211,versal_jters!$B$2:$D$901,2,FALSE)</f>
        <v>'DUT_DIFF_BUS_2A_708_2P'</v>
      </c>
      <c r="C211" s="24" t="str">
        <f>VLOOKUP(A211,versal_jters!$B$2:$D$901,3,FALSE)</f>
        <v>U1-BC12</v>
      </c>
      <c r="D211" s="24" t="str">
        <f>VLOOKUP(A211,ku060_jters!$B$2:$D$901,2,FALSE)</f>
        <v>DIFF_BUS_IN_6P</v>
      </c>
      <c r="E211" s="24">
        <f>VLOOKUP(A211,ku060_jters!$B$2:$D$901,3,FALSE)</f>
        <v>0</v>
      </c>
      <c r="F211" s="24" t="str">
        <f t="shared" si="22"/>
        <v/>
      </c>
      <c r="G211" s="24" t="str">
        <f>IF(F211&lt;&gt;"",IF(ISNA(VLOOKUP(F211,xdc!$A$4:$B$181,2,FALSE)),"",VLOOKUP(F211,xdc!$A$4:$B$181,2,FALSE)),"")</f>
        <v/>
      </c>
    </row>
    <row r="212" spans="1:8" hidden="1" x14ac:dyDescent="0.25">
      <c r="A212" s="24" t="s">
        <v>1145</v>
      </c>
      <c r="B212" s="24" t="str">
        <f>VLOOKUP(A212,versal_jters!$B$2:$D$901,2,FALSE)</f>
        <v>'DUT_DIFF_BUS_2A_708_3P'</v>
      </c>
      <c r="C212" s="24" t="str">
        <f>VLOOKUP(A212,versal_jters!$B$2:$D$901,3,FALSE)</f>
        <v>U1-BE12</v>
      </c>
      <c r="D212" s="24" t="str">
        <f>VLOOKUP(A212,ku060_jters!$B$2:$D$901,2,FALSE)</f>
        <v>DIFF_BUS_IN_2P</v>
      </c>
      <c r="E212" s="24">
        <f>VLOOKUP(A212,ku060_jters!$B$2:$D$901,3,FALSE)</f>
        <v>0</v>
      </c>
      <c r="F212" s="24" t="str">
        <f t="shared" si="22"/>
        <v/>
      </c>
      <c r="G212" s="24" t="str">
        <f>IF(F212&lt;&gt;"",IF(ISNA(VLOOKUP(F212,xdc!$A$4:$B$181,2,FALSE)),"",VLOOKUP(F212,xdc!$A$4:$B$181,2,FALSE)),"")</f>
        <v/>
      </c>
    </row>
    <row r="213" spans="1:8" hidden="1" x14ac:dyDescent="0.25">
      <c r="A213" s="24" t="s">
        <v>1150</v>
      </c>
      <c r="B213" s="24" t="str">
        <f>VLOOKUP(A213,versal_jters!$B$2:$D$901,2,FALSE)</f>
        <v>'DUT_DIFF_BUS_2A_705_10N'</v>
      </c>
      <c r="C213" s="24" t="str">
        <f>VLOOKUP(A213,versal_jters!$B$2:$D$901,3,FALSE)</f>
        <v>U1-AN29</v>
      </c>
      <c r="D213" s="24" t="str">
        <f>VLOOKUP(A213,ku060_jters!$B$2:$D$901,2,FALSE)</f>
        <v>DIFF_BUS_OUT_2N</v>
      </c>
      <c r="E213" s="24" t="str">
        <f>VLOOKUP(A213,ku060_jters!$B$2:$D$901,3,FALSE)</f>
        <v>U1-AT28</v>
      </c>
      <c r="F213" s="24" t="str">
        <f t="shared" si="22"/>
        <v>AT28</v>
      </c>
      <c r="G213" s="24" t="str">
        <f>IF(F213&lt;&gt;"",IF(ISNA(VLOOKUP(F213,xdc!$A$4:$B$181,2,FALSE)),"",VLOOKUP(F213,xdc!$A$4:$B$181,2,FALSE)),"")</f>
        <v>df_o_n_2</v>
      </c>
      <c r="H213" s="24" t="str">
        <f t="shared" ref="H213:H216" si="25">IF(AND(G213&lt;&gt;"",B213=0),1,"")</f>
        <v/>
      </c>
    </row>
    <row r="214" spans="1:8" hidden="1" x14ac:dyDescent="0.25">
      <c r="A214" s="24" t="s">
        <v>1156</v>
      </c>
      <c r="B214" s="24" t="str">
        <f>VLOOKUP(A214,versal_jters!$B$2:$D$901,2,FALSE)</f>
        <v>'DUT_DIFF_BUS_2A_705_0N'</v>
      </c>
      <c r="C214" s="24" t="str">
        <f>VLOOKUP(A214,versal_jters!$B$2:$D$901,3,FALSE)</f>
        <v>U1-AT28</v>
      </c>
      <c r="D214" s="24" t="str">
        <f>VLOOKUP(A214,ku060_jters!$B$2:$D$901,2,FALSE)</f>
        <v>DIFF_BUS_OUT_6N</v>
      </c>
      <c r="E214" s="24" t="str">
        <f>VLOOKUP(A214,ku060_jters!$B$2:$D$901,3,FALSE)</f>
        <v>U1-AR27</v>
      </c>
      <c r="F214" s="24" t="str">
        <f t="shared" si="22"/>
        <v>AR27</v>
      </c>
      <c r="G214" s="24" t="str">
        <f>IF(F214&lt;&gt;"",IF(ISNA(VLOOKUP(F214,xdc!$A$4:$B$181,2,FALSE)),"",VLOOKUP(F214,xdc!$A$4:$B$181,2,FALSE)),"")</f>
        <v>df_o_n_6</v>
      </c>
      <c r="H214" s="24" t="str">
        <f t="shared" si="25"/>
        <v/>
      </c>
    </row>
    <row r="215" spans="1:8" hidden="1" x14ac:dyDescent="0.25">
      <c r="A215" s="24" t="s">
        <v>1160</v>
      </c>
      <c r="B215" s="24" t="str">
        <f>VLOOKUP(A215,versal_jters!$B$2:$D$901,2,FALSE)</f>
        <v>'DUT_DIFF_BUS_2A_705_1N'</v>
      </c>
      <c r="C215" s="24" t="str">
        <f>VLOOKUP(A215,versal_jters!$B$2:$D$901,3,FALSE)</f>
        <v>U1-AU29</v>
      </c>
      <c r="D215" s="24" t="str">
        <f>VLOOKUP(A215,ku060_jters!$B$2:$D$901,2,FALSE)</f>
        <v>DIFF_BUS_OUT_11N</v>
      </c>
      <c r="E215" s="24" t="str">
        <f>VLOOKUP(A215,ku060_jters!$B$2:$D$901,3,FALSE)</f>
        <v>U1-AF27</v>
      </c>
      <c r="F215" s="24" t="str">
        <f t="shared" si="22"/>
        <v>AF27</v>
      </c>
      <c r="G215" s="24" t="str">
        <f>IF(F215&lt;&gt;"",IF(ISNA(VLOOKUP(F215,xdc!$A$4:$B$181,2,FALSE)),"",VLOOKUP(F215,xdc!$A$4:$B$181,2,FALSE)),"")</f>
        <v>df_o_n_11</v>
      </c>
      <c r="H215" s="24" t="str">
        <f t="shared" si="25"/>
        <v/>
      </c>
    </row>
    <row r="216" spans="1:8" hidden="1" x14ac:dyDescent="0.25">
      <c r="A216" s="24" t="s">
        <v>1165</v>
      </c>
      <c r="B216" s="24" t="str">
        <f>VLOOKUP(A216,versal_jters!$B$2:$D$901,2,FALSE)</f>
        <v>'DUT_DIFF_BUS_2A_704_5N'</v>
      </c>
      <c r="C216" s="24" t="str">
        <f>VLOOKUP(A216,versal_jters!$B$2:$D$901,3,FALSE)</f>
        <v>U1-BB30</v>
      </c>
      <c r="D216" s="24" t="str">
        <f>VLOOKUP(A216,ku060_jters!$B$2:$D$901,2,FALSE)</f>
        <v>DIFF_BUS_OUT_16N</v>
      </c>
      <c r="E216" s="24" t="str">
        <f>VLOOKUP(A216,ku060_jters!$B$2:$D$901,3,FALSE)</f>
        <v>U1-AL25</v>
      </c>
      <c r="F216" s="24" t="str">
        <f t="shared" si="22"/>
        <v>AL25</v>
      </c>
      <c r="G216" s="24" t="str">
        <f>IF(F216&lt;&gt;"",IF(ISNA(VLOOKUP(F216,xdc!$A$4:$B$181,2,FALSE)),"",VLOOKUP(F216,xdc!$A$4:$B$181,2,FALSE)),"")</f>
        <v>df_o_n_16</v>
      </c>
      <c r="H216" s="24" t="str">
        <f t="shared" si="25"/>
        <v/>
      </c>
    </row>
    <row r="217" spans="1:8" hidden="1" x14ac:dyDescent="0.25">
      <c r="A217" s="24" t="s">
        <v>1171</v>
      </c>
      <c r="B217" s="24" t="str">
        <f>VLOOKUP(A217,versal_jters!$B$2:$D$901,2,FALSE)</f>
        <v>'DUT_DIFF_BUS_3A_703_3N'</v>
      </c>
      <c r="C217" s="24" t="str">
        <f>VLOOKUP(A217,versal_jters!$B$2:$D$901,3,FALSE)</f>
        <v>U1-AW37</v>
      </c>
      <c r="D217" s="24" t="str">
        <f>VLOOKUP(A217,ku060_jters!$B$2:$D$901,2,FALSE)</f>
        <v>DF_0034_N</v>
      </c>
      <c r="E217" s="24">
        <f>VLOOKUP(A217,ku060_jters!$B$2:$D$901,3,FALSE)</f>
        <v>0</v>
      </c>
      <c r="F217" s="24" t="str">
        <f t="shared" si="22"/>
        <v/>
      </c>
      <c r="G217" s="24" t="str">
        <f>IF(F217&lt;&gt;"",IF(ISNA(VLOOKUP(F217,xdc!$A$4:$B$181,2,FALSE)),"",VLOOKUP(F217,xdc!$A$4:$B$181,2,FALSE)),"")</f>
        <v/>
      </c>
    </row>
    <row r="218" spans="1:8" hidden="1" x14ac:dyDescent="0.25">
      <c r="A218" s="24" t="s">
        <v>1176</v>
      </c>
      <c r="B218" s="24" t="str">
        <f>VLOOKUP(A218,versal_jters!$B$2:$D$901,2,FALSE)</f>
        <v>'DUT_DIFF_BUS_3A_703_3P'</v>
      </c>
      <c r="C218" s="24" t="str">
        <f>VLOOKUP(A218,versal_jters!$B$2:$D$901,3,FALSE)</f>
        <v>U1-AV38</v>
      </c>
      <c r="D218" s="24" t="str">
        <f>VLOOKUP(A218,ku060_jters!$B$2:$D$901,2,FALSE)</f>
        <v>DF_0034_P</v>
      </c>
      <c r="E218" s="24">
        <f>VLOOKUP(A218,ku060_jters!$B$2:$D$901,3,FALSE)</f>
        <v>0</v>
      </c>
      <c r="F218" s="24" t="str">
        <f t="shared" si="22"/>
        <v/>
      </c>
      <c r="G218" s="24" t="str">
        <f>IF(F218&lt;&gt;"",IF(ISNA(VLOOKUP(F218,xdc!$A$4:$B$181,2,FALSE)),"",VLOOKUP(F218,xdc!$A$4:$B$181,2,FALSE)),"")</f>
        <v/>
      </c>
    </row>
    <row r="219" spans="1:8" hidden="1" x14ac:dyDescent="0.25">
      <c r="A219" s="24" t="s">
        <v>1181</v>
      </c>
      <c r="B219" s="24" t="str">
        <f>VLOOKUP(A219,versal_jters!$B$2:$D$901,2,FALSE)</f>
        <v>'DUT_DIFF_BUS_2A_704_2N'</v>
      </c>
      <c r="C219" s="24" t="str">
        <f>VLOOKUP(A219,versal_jters!$B$2:$D$901,3,FALSE)</f>
        <v>U1-BE34</v>
      </c>
      <c r="D219" s="24" t="str">
        <f>VLOOKUP(A219,ku060_jters!$B$2:$D$901,2,FALSE)</f>
        <v>DF_0022_N</v>
      </c>
      <c r="E219" s="24" t="str">
        <f>VLOOKUP(A219,ku060_jters!$B$2:$D$901,3,FALSE)</f>
        <v>U1-AM25</v>
      </c>
      <c r="F219" s="24" t="str">
        <f t="shared" si="22"/>
        <v>AM25</v>
      </c>
      <c r="G219" s="24" t="str">
        <f>IF(F219&lt;&gt;"",IF(ISNA(VLOOKUP(F219,xdc!$A$4:$B$181,2,FALSE)),"",VLOOKUP(F219,xdc!$A$4:$B$181,2,FALSE)),"")</f>
        <v>df_0022_n</v>
      </c>
      <c r="H219" s="24" t="str">
        <f>IF(AND(G219&lt;&gt;"",B219=0),1,"")</f>
        <v/>
      </c>
    </row>
    <row r="220" spans="1:8" hidden="1" x14ac:dyDescent="0.25">
      <c r="A220" s="24" t="s">
        <v>1187</v>
      </c>
      <c r="B220" s="24" t="str">
        <f>VLOOKUP(A220,versal_jters!$B$2:$D$901,2,FALSE)</f>
        <v>'DUT_DIFF_BUS_2A_704_0P'</v>
      </c>
      <c r="C220" s="24" t="str">
        <f>VLOOKUP(A220,versal_jters!$B$2:$D$901,3,FALSE)</f>
        <v>U1-BB34</v>
      </c>
      <c r="D220" s="24" t="str">
        <f>VLOOKUP(A220,ku060_jters!$B$2:$D$901,2,FALSE)</f>
        <v>DF_0015_P</v>
      </c>
      <c r="E220" s="24">
        <f>VLOOKUP(A220,ku060_jters!$B$2:$D$901,3,FALSE)</f>
        <v>0</v>
      </c>
      <c r="F220" s="24" t="str">
        <f t="shared" si="22"/>
        <v/>
      </c>
      <c r="G220" s="24" t="str">
        <f>IF(F220&lt;&gt;"",IF(ISNA(VLOOKUP(F220,xdc!$A$4:$B$181,2,FALSE)),"",VLOOKUP(F220,xdc!$A$4:$B$181,2,FALSE)),"")</f>
        <v/>
      </c>
    </row>
    <row r="221" spans="1:8" hidden="1" x14ac:dyDescent="0.25">
      <c r="A221" s="24" t="s">
        <v>1192</v>
      </c>
      <c r="B221" s="24" t="str">
        <f>VLOOKUP(A221,versal_jters!$B$2:$D$901,2,FALSE)</f>
        <v>'DUT_DIFF_BUS_2A_705_12N'</v>
      </c>
      <c r="C221" s="24" t="str">
        <f>VLOOKUP(A221,versal_jters!$B$2:$D$901,3,FALSE)</f>
        <v>U1-BG29</v>
      </c>
      <c r="D221" s="24" t="str">
        <f>VLOOKUP(A221,ku060_jters!$B$2:$D$901,2,FALSE)</f>
        <v>DF_0009_N</v>
      </c>
      <c r="E221" s="24">
        <f>VLOOKUP(A221,ku060_jters!$B$2:$D$901,3,FALSE)</f>
        <v>0</v>
      </c>
      <c r="F221" s="24" t="str">
        <f t="shared" si="22"/>
        <v/>
      </c>
      <c r="G221" s="24" t="str">
        <f>IF(F221&lt;&gt;"",IF(ISNA(VLOOKUP(F221,xdc!$A$4:$B$181,2,FALSE)),"",VLOOKUP(F221,xdc!$A$4:$B$181,2,FALSE)),"")</f>
        <v/>
      </c>
    </row>
    <row r="222" spans="1:8" hidden="1" x14ac:dyDescent="0.25">
      <c r="A222" s="24" t="s">
        <v>1197</v>
      </c>
      <c r="B222" s="24" t="str">
        <f>VLOOKUP(A222,versal_jters!$B$2:$D$901,2,FALSE)</f>
        <v>'DUT_SNGL_BUS_2A_708_1'</v>
      </c>
      <c r="C222" s="24" t="str">
        <f>VLOOKUP(A222,versal_jters!$B$2:$D$901,3,FALSE)</f>
        <v>U1-AT14</v>
      </c>
      <c r="D222" s="24" t="str">
        <f>VLOOKUP(A222,ku060_jters!$B$2:$D$901,2,FALSE)</f>
        <v>MS_082</v>
      </c>
      <c r="E222" s="24" t="str">
        <f>VLOOKUP(A222,ku060_jters!$B$2:$D$901,3,FALSE)</f>
        <v>U1-AT25</v>
      </c>
      <c r="F222" s="24" t="str">
        <f t="shared" si="22"/>
        <v>AT25</v>
      </c>
      <c r="G222" s="24" t="str">
        <f>IF(F222&lt;&gt;"",IF(ISNA(VLOOKUP(F222,xdc!$A$4:$B$181,2,FALSE)),"",VLOOKUP(F222,xdc!$A$4:$B$181,2,FALSE)),"")</f>
        <v/>
      </c>
    </row>
    <row r="223" spans="1:8" hidden="1" x14ac:dyDescent="0.25">
      <c r="A223" s="24" t="s">
        <v>1201</v>
      </c>
      <c r="B223" s="24" t="str">
        <f>VLOOKUP(A223,versal_jters!$B$2:$D$901,2,FALSE)</f>
        <v>'DUT_DIFF_BUS_2A_705_3P'</v>
      </c>
      <c r="C223" s="24" t="str">
        <f>VLOOKUP(A223,versal_jters!$B$2:$D$901,3,FALSE)</f>
        <v>U1-BF26</v>
      </c>
      <c r="D223" s="24" t="str">
        <f>VLOOKUP(A223,ku060_jters!$B$2:$D$901,2,FALSE)</f>
        <v>DF_0014_P</v>
      </c>
      <c r="E223" s="24" t="str">
        <f>VLOOKUP(A223,ku060_jters!$B$2:$D$901,3,FALSE)</f>
        <v>U1-AF25</v>
      </c>
      <c r="F223" s="24" t="str">
        <f t="shared" si="22"/>
        <v>AF25</v>
      </c>
      <c r="G223" s="24" t="str">
        <f>IF(F223&lt;&gt;"",IF(ISNA(VLOOKUP(F223,xdc!$A$4:$B$181,2,FALSE)),"",VLOOKUP(F223,xdc!$A$4:$B$181,2,FALSE)),"")</f>
        <v>df_0014_p</v>
      </c>
      <c r="H223" s="24" t="str">
        <f>IF(AND(G223&lt;&gt;"",B223=0),1,"")</f>
        <v/>
      </c>
    </row>
    <row r="224" spans="1:8" hidden="1" x14ac:dyDescent="0.25">
      <c r="A224" s="24" t="s">
        <v>1207</v>
      </c>
      <c r="B224" s="24">
        <f>VLOOKUP(A224,versal_jters!$B$2:$D$901,2,FALSE)</f>
        <v>0</v>
      </c>
      <c r="C224" s="24">
        <f>VLOOKUP(A224,versal_jters!$B$2:$D$901,3,FALSE)</f>
        <v>0</v>
      </c>
      <c r="D224" s="24" t="str">
        <f>VLOOKUP(A224,ku060_jters!$B$2:$D$901,2,FALSE)</f>
        <v>MS_083_FPGA</v>
      </c>
      <c r="E224" s="24" t="str">
        <f>VLOOKUP(A224,ku060_jters!$B$2:$D$901,3,FALSE)</f>
        <v>U1-AU24</v>
      </c>
      <c r="F224" s="24" t="str">
        <f t="shared" si="22"/>
        <v>AU24</v>
      </c>
      <c r="G224" s="24" t="str">
        <f>IF(F224&lt;&gt;"",IF(ISNA(VLOOKUP(F224,xdc!$A$4:$B$181,2,FALSE)),"",VLOOKUP(F224,xdc!$A$4:$B$181,2,FALSE)),"")</f>
        <v/>
      </c>
    </row>
    <row r="225" spans="1:8" hidden="1" x14ac:dyDescent="0.25">
      <c r="A225" s="24" t="s">
        <v>1212</v>
      </c>
      <c r="B225" s="24" t="str">
        <f>VLOOKUP(A225,versal_jters!$B$2:$D$901,2,FALSE)</f>
        <v>'DUT_DIFF_BUS_3A_703_7N'</v>
      </c>
      <c r="C225" s="24" t="str">
        <f>VLOOKUP(A225,versal_jters!$B$2:$D$901,3,FALSE)</f>
        <v>U1-BG38</v>
      </c>
      <c r="D225" s="24" t="str">
        <f>VLOOKUP(A225,ku060_jters!$B$2:$D$901,2,FALSE)</f>
        <v>DF_0031_N</v>
      </c>
      <c r="E225" s="24">
        <f>VLOOKUP(A225,ku060_jters!$B$2:$D$901,3,FALSE)</f>
        <v>0</v>
      </c>
      <c r="F225" s="24" t="str">
        <f t="shared" si="22"/>
        <v/>
      </c>
      <c r="G225" s="24" t="str">
        <f>IF(F225&lt;&gt;"",IF(ISNA(VLOOKUP(F225,xdc!$A$4:$B$181,2,FALSE)),"",VLOOKUP(F225,xdc!$A$4:$B$181,2,FALSE)),"")</f>
        <v/>
      </c>
    </row>
    <row r="226" spans="1:8" hidden="1" x14ac:dyDescent="0.25">
      <c r="A226" s="24" t="s">
        <v>1217</v>
      </c>
      <c r="B226" s="24" t="str">
        <f>VLOOKUP(A226,versal_jters!$B$2:$D$901,2,FALSE)</f>
        <v>'DUT_DIFF_BUS_3A_703_7P'</v>
      </c>
      <c r="C226" s="24" t="str">
        <f>VLOOKUP(A226,versal_jters!$B$2:$D$901,3,FALSE)</f>
        <v>U1-BF39</v>
      </c>
      <c r="D226" s="24" t="str">
        <f>VLOOKUP(A226,ku060_jters!$B$2:$D$901,2,FALSE)</f>
        <v>DF_0031_P</v>
      </c>
      <c r="E226" s="24">
        <f>VLOOKUP(A226,ku060_jters!$B$2:$D$901,3,FALSE)</f>
        <v>0</v>
      </c>
      <c r="F226" s="24" t="str">
        <f t="shared" si="22"/>
        <v/>
      </c>
      <c r="G226" s="24" t="str">
        <f>IF(F226&lt;&gt;"",IF(ISNA(VLOOKUP(F226,xdc!$A$4:$B$181,2,FALSE)),"",VLOOKUP(F226,xdc!$A$4:$B$181,2,FALSE)),"")</f>
        <v/>
      </c>
    </row>
    <row r="227" spans="1:8" hidden="1" x14ac:dyDescent="0.25">
      <c r="A227" s="24" t="s">
        <v>1222</v>
      </c>
      <c r="B227" s="24" t="str">
        <f>VLOOKUP(A227,versal_jters!$B$2:$D$901,2,FALSE)</f>
        <v>'DUT_DIFF_BUS_3A_703_10P'</v>
      </c>
      <c r="C227" s="24" t="str">
        <f>VLOOKUP(A227,versal_jters!$B$2:$D$901,3,FALSE)</f>
        <v>U1-AW35</v>
      </c>
      <c r="D227" s="24" t="str">
        <f>VLOOKUP(A227,ku060_jters!$B$2:$D$901,2,FALSE)</f>
        <v>DF_0033_P</v>
      </c>
      <c r="E227" s="24">
        <f>VLOOKUP(A227,ku060_jters!$B$2:$D$901,3,FALSE)</f>
        <v>0</v>
      </c>
      <c r="F227" s="24" t="str">
        <f t="shared" si="22"/>
        <v/>
      </c>
      <c r="G227" s="24" t="str">
        <f>IF(F227&lt;&gt;"",IF(ISNA(VLOOKUP(F227,xdc!$A$4:$B$181,2,FALSE)),"",VLOOKUP(F227,xdc!$A$4:$B$181,2,FALSE)),"")</f>
        <v/>
      </c>
    </row>
    <row r="228" spans="1:8" hidden="1" x14ac:dyDescent="0.25">
      <c r="A228" s="24" t="s">
        <v>1227</v>
      </c>
      <c r="B228" s="24" t="str">
        <f>VLOOKUP(A228,versal_jters!$B$2:$D$901,2,FALSE)</f>
        <v>'DUT_DIFF_BUS_3A_703_10N'</v>
      </c>
      <c r="C228" s="24" t="str">
        <f>VLOOKUP(A228,versal_jters!$B$2:$D$901,3,FALSE)</f>
        <v>U1-AY35</v>
      </c>
      <c r="D228" s="24" t="str">
        <f>VLOOKUP(A228,ku060_jters!$B$2:$D$901,2,FALSE)</f>
        <v>DF_0033_N</v>
      </c>
      <c r="E228" s="24">
        <f>VLOOKUP(A228,ku060_jters!$B$2:$D$901,3,FALSE)</f>
        <v>0</v>
      </c>
      <c r="F228" s="24" t="str">
        <f t="shared" si="22"/>
        <v/>
      </c>
      <c r="G228" s="24" t="str">
        <f>IF(F228&lt;&gt;"",IF(ISNA(VLOOKUP(F228,xdc!$A$4:$B$181,2,FALSE)),"",VLOOKUP(F228,xdc!$A$4:$B$181,2,FALSE)),"")</f>
        <v/>
      </c>
    </row>
    <row r="229" spans="1:8" hidden="1" x14ac:dyDescent="0.25">
      <c r="A229" s="24" t="s">
        <v>1232</v>
      </c>
      <c r="B229" s="24" t="str">
        <f>VLOOKUP(A229,versal_jters!$B$2:$D$901,2,FALSE)</f>
        <v>'DUT_DIFF_BUS_2A_705_7P'</v>
      </c>
      <c r="C229" s="24" t="str">
        <f>VLOOKUP(A229,versal_jters!$B$2:$D$901,3,FALSE)</f>
        <v>U1-BD27</v>
      </c>
      <c r="D229" s="24" t="str">
        <f>VLOOKUP(A229,ku060_jters!$B$2:$D$901,2,FALSE)</f>
        <v>DF_0032_P</v>
      </c>
      <c r="E229" s="24" t="str">
        <f>VLOOKUP(A229,ku060_jters!$B$2:$D$901,3,FALSE)</f>
        <v>U1-AK32</v>
      </c>
      <c r="F229" s="24" t="str">
        <f t="shared" si="22"/>
        <v>AK32</v>
      </c>
      <c r="G229" s="24" t="str">
        <f>IF(F229&lt;&gt;"",IF(ISNA(VLOOKUP(F229,xdc!$A$4:$B$181,2,FALSE)),"",VLOOKUP(F229,xdc!$A$4:$B$181,2,FALSE)),"")</f>
        <v/>
      </c>
    </row>
    <row r="230" spans="1:8" hidden="1" x14ac:dyDescent="0.25">
      <c r="A230" s="24" t="s">
        <v>1238</v>
      </c>
      <c r="B230" s="24" t="str">
        <f>VLOOKUP(A230,versal_jters!$B$2:$D$901,2,FALSE)</f>
        <v>'DUT_SNGL_BUS_2A_708_0'</v>
      </c>
      <c r="C230" s="24" t="str">
        <f>VLOOKUP(A230,versal_jters!$B$2:$D$901,3,FALSE)</f>
        <v>U1-BD14</v>
      </c>
      <c r="D230" s="24" t="str">
        <f>VLOOKUP(A230,ku060_jters!$B$2:$D$901,2,FALSE)</f>
        <v>SE_002</v>
      </c>
      <c r="E230" s="24">
        <f>VLOOKUP(A230,ku060_jters!$B$2:$D$901,3,FALSE)</f>
        <v>0</v>
      </c>
      <c r="F230" s="24" t="str">
        <f t="shared" si="22"/>
        <v/>
      </c>
      <c r="G230" s="24" t="str">
        <f>IF(F230&lt;&gt;"",IF(ISNA(VLOOKUP(F230,xdc!$A$4:$B$181,2,FALSE)),"",VLOOKUP(F230,xdc!$A$4:$B$181,2,FALSE)),"")</f>
        <v/>
      </c>
    </row>
    <row r="231" spans="1:8" hidden="1" x14ac:dyDescent="0.25">
      <c r="A231" s="24" t="s">
        <v>1243</v>
      </c>
      <c r="B231" s="24" t="str">
        <f>VLOOKUP(A231,versal_jters!$B$2:$D$901,2,FALSE)</f>
        <v>'DUT_SNGL_BUS_2A_708_2'</v>
      </c>
      <c r="C231" s="24" t="str">
        <f>VLOOKUP(A231,versal_jters!$B$2:$D$901,3,FALSE)</f>
        <v>U1-AW13</v>
      </c>
      <c r="D231" s="24" t="str">
        <f>VLOOKUP(A231,ku060_jters!$B$2:$D$901,2,FALSE)</f>
        <v>MS_084</v>
      </c>
      <c r="E231" s="24" t="str">
        <f>VLOOKUP(A231,ku060_jters!$B$2:$D$901,3,FALSE)</f>
        <v>U1-AN29</v>
      </c>
      <c r="F231" s="24" t="str">
        <f t="shared" si="22"/>
        <v>AN29</v>
      </c>
      <c r="G231" s="24" t="str">
        <f>IF(F231&lt;&gt;"",IF(ISNA(VLOOKUP(F231,xdc!$A$4:$B$181,2,FALSE)),"",VLOOKUP(F231,xdc!$A$4:$B$181,2,FALSE)),"")</f>
        <v/>
      </c>
    </row>
    <row r="232" spans="1:8" hidden="1" x14ac:dyDescent="0.25">
      <c r="A232" s="24" t="s">
        <v>1247</v>
      </c>
      <c r="B232" s="24" t="str">
        <f>VLOOKUP(A232,versal_jters!$B$2:$D$901,2,FALSE)</f>
        <v>'DUT_DIFF_BUS_2A_705_4P'</v>
      </c>
      <c r="C232" s="24" t="str">
        <f>VLOOKUP(A232,versal_jters!$B$2:$D$901,3,FALSE)</f>
        <v>U1-BB29</v>
      </c>
      <c r="D232" s="24" t="str">
        <f>VLOOKUP(A232,ku060_jters!$B$2:$D$901,2,FALSE)</f>
        <v>DF_0013_P</v>
      </c>
      <c r="E232" s="24" t="str">
        <f>VLOOKUP(A232,ku060_jters!$B$2:$D$901,3,FALSE)</f>
        <v>U1-AT23</v>
      </c>
      <c r="F232" s="24" t="str">
        <f t="shared" si="22"/>
        <v>AT23</v>
      </c>
      <c r="G232" s="24" t="str">
        <f>IF(F232&lt;&gt;"",IF(ISNA(VLOOKUP(F232,xdc!$A$4:$B$181,2,FALSE)),"",VLOOKUP(F232,xdc!$A$4:$B$181,2,FALSE)),"")</f>
        <v>df_0013_p</v>
      </c>
      <c r="H232" s="24" t="str">
        <f t="shared" ref="H232:H236" si="26">IF(AND(G232&lt;&gt;"",B232=0),1,"")</f>
        <v/>
      </c>
    </row>
    <row r="233" spans="1:8" hidden="1" x14ac:dyDescent="0.25">
      <c r="A233" s="24" t="s">
        <v>1252</v>
      </c>
      <c r="B233" s="24" t="str">
        <f>VLOOKUP(A233,versal_jters!$B$2:$D$901,2,FALSE)</f>
        <v>'DUT_DIFF_BUS_2A_705_5P'</v>
      </c>
      <c r="C233" s="24" t="str">
        <f>VLOOKUP(A233,versal_jters!$B$2:$D$901,3,FALSE)</f>
        <v>U1-AU28</v>
      </c>
      <c r="D233" s="24" t="str">
        <f>VLOOKUP(A233,ku060_jters!$B$2:$D$901,2,FALSE)</f>
        <v>DF_0012_P</v>
      </c>
      <c r="E233" s="24" t="str">
        <f>VLOOKUP(A233,ku060_jters!$B$2:$D$901,3,FALSE)</f>
        <v>U1-AT22</v>
      </c>
      <c r="F233" s="24" t="str">
        <f t="shared" si="22"/>
        <v>AT22</v>
      </c>
      <c r="G233" s="24" t="str">
        <f>IF(F233&lt;&gt;"",IF(ISNA(VLOOKUP(F233,xdc!$A$4:$B$181,2,FALSE)),"",VLOOKUP(F233,xdc!$A$4:$B$181,2,FALSE)),"")</f>
        <v>df_0012_p</v>
      </c>
      <c r="H233" s="24" t="str">
        <f t="shared" si="26"/>
        <v/>
      </c>
    </row>
    <row r="234" spans="1:8" hidden="1" x14ac:dyDescent="0.25">
      <c r="A234" s="24" t="s">
        <v>1257</v>
      </c>
      <c r="B234" s="24" t="str">
        <f>VLOOKUP(A234,versal_jters!$B$2:$D$901,2,FALSE)</f>
        <v>'DUT_DIFF_BUS_2A_708_6N'</v>
      </c>
      <c r="C234" s="24" t="str">
        <f>VLOOKUP(A234,versal_jters!$B$2:$D$901,3,FALSE)</f>
        <v>U1-BE14</v>
      </c>
      <c r="D234" s="24" t="str">
        <f>VLOOKUP(A234,ku060_jters!$B$2:$D$901,2,FALSE)</f>
        <v>DF_0008_N</v>
      </c>
      <c r="E234" s="24" t="str">
        <f>VLOOKUP(A234,ku060_jters!$B$2:$D$901,3,FALSE)</f>
        <v>U1-AW23</v>
      </c>
      <c r="F234" s="24" t="str">
        <f t="shared" si="22"/>
        <v>AW23</v>
      </c>
      <c r="G234" s="24" t="str">
        <f>IF(F234&lt;&gt;"",IF(ISNA(VLOOKUP(F234,xdc!$A$4:$B$181,2,FALSE)),"",VLOOKUP(F234,xdc!$A$4:$B$181,2,FALSE)),"")</f>
        <v>df_0008_n</v>
      </c>
      <c r="H234" s="24" t="str">
        <f t="shared" si="26"/>
        <v/>
      </c>
    </row>
    <row r="235" spans="1:8" hidden="1" x14ac:dyDescent="0.25">
      <c r="A235" s="24" t="s">
        <v>1262</v>
      </c>
      <c r="B235" s="24" t="str">
        <f>VLOOKUP(A235,versal_jters!$B$2:$D$901,2,FALSE)</f>
        <v>'DUT_DIFF_BUS_2A_705_6N'</v>
      </c>
      <c r="C235" s="24" t="str">
        <f>VLOOKUP(A235,versal_jters!$B$2:$D$901,3,FALSE)</f>
        <v>U1-AV25</v>
      </c>
      <c r="D235" s="24" t="str">
        <f>VLOOKUP(A235,ku060_jters!$B$2:$D$901,2,FALSE)</f>
        <v>DF_0017_N</v>
      </c>
      <c r="E235" s="24" t="str">
        <f>VLOOKUP(A235,ku060_jters!$B$2:$D$901,3,FALSE)</f>
        <v>U1-AF23</v>
      </c>
      <c r="F235" s="24" t="str">
        <f t="shared" si="22"/>
        <v>AF23</v>
      </c>
      <c r="G235" s="24" t="str">
        <f>IF(F235&lt;&gt;"",IF(ISNA(VLOOKUP(F235,xdc!$A$4:$B$181,2,FALSE)),"",VLOOKUP(F235,xdc!$A$4:$B$181,2,FALSE)),"")</f>
        <v>df_0017_n</v>
      </c>
      <c r="H235" s="24" t="str">
        <f t="shared" si="26"/>
        <v/>
      </c>
    </row>
    <row r="236" spans="1:8" hidden="1" x14ac:dyDescent="0.25">
      <c r="A236" s="24" t="s">
        <v>1268</v>
      </c>
      <c r="B236" s="24" t="str">
        <f>VLOOKUP(A236,versal_jters!$B$2:$D$901,2,FALSE)</f>
        <v>'DUT_DIFF_BUS_2A_705_CLK_0P'</v>
      </c>
      <c r="C236" s="24" t="str">
        <f>VLOOKUP(A236,versal_jters!$B$2:$D$901,3,FALSE)</f>
        <v>U1-AP28</v>
      </c>
      <c r="D236" s="24" t="str">
        <f>VLOOKUP(A236,ku060_jters!$B$2:$D$901,2,FALSE)</f>
        <v>DF_CC_0016_P</v>
      </c>
      <c r="E236" s="24" t="str">
        <f>VLOOKUP(A236,ku060_jters!$B$2:$D$901,3,FALSE)</f>
        <v>U1-AK27</v>
      </c>
      <c r="F236" s="24" t="str">
        <f t="shared" si="22"/>
        <v>AK27</v>
      </c>
      <c r="G236" s="24" t="str">
        <f>IF(F236&lt;&gt;"",IF(ISNA(VLOOKUP(F236,xdc!$A$4:$B$181,2,FALSE)),"",VLOOKUP(F236,xdc!$A$4:$B$181,2,FALSE)),"")</f>
        <v>df_0016_p</v>
      </c>
      <c r="H236" s="24" t="str">
        <f t="shared" si="26"/>
        <v/>
      </c>
    </row>
    <row r="237" spans="1:8" hidden="1" x14ac:dyDescent="0.25">
      <c r="A237" s="24" t="s">
        <v>1274</v>
      </c>
      <c r="B237" s="24" t="str">
        <f>VLOOKUP(A237,versal_jters!$B$2:$D$901,2,FALSE)</f>
        <v>'DUT_DIFF_BUS_3A_707_10N'</v>
      </c>
      <c r="C237" s="24" t="str">
        <f>VLOOKUP(A237,versal_jters!$B$2:$D$901,3,FALSE)</f>
        <v>U1-BA16</v>
      </c>
      <c r="D237" s="24" t="str">
        <f>VLOOKUP(A237,ku060_jters!$B$2:$D$901,2,FALSE)</f>
        <v>DF_0035_N</v>
      </c>
      <c r="E237" s="24" t="str">
        <f>VLOOKUP(A237,ku060_jters!$B$2:$D$901,3,FALSE)</f>
        <v>U1-AF30</v>
      </c>
      <c r="F237" s="24" t="str">
        <f t="shared" si="22"/>
        <v>AF30</v>
      </c>
      <c r="G237" s="24" t="str">
        <f>IF(F237&lt;&gt;"",IF(ISNA(VLOOKUP(F237,xdc!$A$4:$B$181,2,FALSE)),"",VLOOKUP(F237,xdc!$A$4:$B$181,2,FALSE)),"")</f>
        <v/>
      </c>
    </row>
    <row r="238" spans="1:8" hidden="1" x14ac:dyDescent="0.25">
      <c r="A238" s="24" t="s">
        <v>1280</v>
      </c>
      <c r="B238" s="24">
        <f>VLOOKUP(A238,versal_jters!$B$2:$D$901,2,FALSE)</f>
        <v>0</v>
      </c>
      <c r="C238" s="24">
        <f>VLOOKUP(A238,versal_jters!$B$2:$D$901,3,FALSE)</f>
        <v>0</v>
      </c>
      <c r="D238" s="24" t="str">
        <f>VLOOKUP(A238,ku060_jters!$B$2:$D$901,2,FALSE)</f>
        <v>SE_028</v>
      </c>
      <c r="E238" s="24">
        <f>VLOOKUP(A238,ku060_jters!$B$2:$D$901,3,FALSE)</f>
        <v>0</v>
      </c>
      <c r="F238" s="24" t="str">
        <f t="shared" si="22"/>
        <v/>
      </c>
      <c r="G238" s="24" t="str">
        <f>IF(F238&lt;&gt;"",IF(ISNA(VLOOKUP(F238,xdc!$A$4:$B$181,2,FALSE)),"",VLOOKUP(F238,xdc!$A$4:$B$181,2,FALSE)),"")</f>
        <v/>
      </c>
    </row>
    <row r="239" spans="1:8" hidden="1" x14ac:dyDescent="0.25">
      <c r="A239" s="24" t="s">
        <v>1283</v>
      </c>
      <c r="B239" s="24" t="str">
        <f>VLOOKUP(A239,versal_jters!$B$2:$D$901,2,FALSE)</f>
        <v>'DUT_DIFF_BUS_2A_705_11N'</v>
      </c>
      <c r="C239" s="24" t="str">
        <f>VLOOKUP(A239,versal_jters!$B$2:$D$901,3,FALSE)</f>
        <v>U1-AN26</v>
      </c>
      <c r="D239" s="24" t="str">
        <f>VLOOKUP(A239,ku060_jters!$B$2:$D$901,2,FALSE)</f>
        <v>DIFF_BUS_IN_16N</v>
      </c>
      <c r="E239" s="24" t="str">
        <f>VLOOKUP(A239,ku060_jters!$B$2:$D$901,3,FALSE)</f>
        <v>U1-AH23</v>
      </c>
      <c r="F239" s="24" t="str">
        <f t="shared" si="22"/>
        <v>AH23</v>
      </c>
      <c r="G239" s="24" t="str">
        <f>IF(F239&lt;&gt;"",IF(ISNA(VLOOKUP(F239,xdc!$A$4:$B$181,2,FALSE)),"",VLOOKUP(F239,xdc!$A$4:$B$181,2,FALSE)),"")</f>
        <v>df_i_n_16</v>
      </c>
      <c r="H239" s="24" t="str">
        <f>IF(AND(G239&lt;&gt;"",B239=0),1,"")</f>
        <v/>
      </c>
    </row>
    <row r="240" spans="1:8" hidden="1" x14ac:dyDescent="0.25">
      <c r="A240" s="24" t="s">
        <v>1288</v>
      </c>
      <c r="B240" s="24" t="str">
        <f>VLOOKUP(A240,versal_jters!$B$2:$D$901,2,FALSE)</f>
        <v>'DUT_DIFF_BUS_2A_708_1N'</v>
      </c>
      <c r="C240" s="24" t="str">
        <f>VLOOKUP(A240,versal_jters!$B$2:$D$901,3,FALSE)</f>
        <v>U1-BB13</v>
      </c>
      <c r="D240" s="24" t="str">
        <f>VLOOKUP(A240,ku060_jters!$B$2:$D$901,2,FALSE)</f>
        <v>DIFF_BUS_IN_11N</v>
      </c>
      <c r="E240" s="24">
        <f>VLOOKUP(A240,ku060_jters!$B$2:$D$901,3,FALSE)</f>
        <v>0</v>
      </c>
      <c r="F240" s="24" t="str">
        <f t="shared" si="22"/>
        <v/>
      </c>
      <c r="G240" s="24" t="str">
        <f>IF(F240&lt;&gt;"",IF(ISNA(VLOOKUP(F240,xdc!$A$4:$B$181,2,FALSE)),"",VLOOKUP(F240,xdc!$A$4:$B$181,2,FALSE)),"")</f>
        <v/>
      </c>
    </row>
    <row r="241" spans="1:9" hidden="1" x14ac:dyDescent="0.25">
      <c r="A241" s="24" t="s">
        <v>1293</v>
      </c>
      <c r="B241" s="24" t="str">
        <f>VLOOKUP(A241,versal_jters!$B$2:$D$901,2,FALSE)</f>
        <v>'DUT_DIFF_BUS_2A_708_2N'</v>
      </c>
      <c r="C241" s="24" t="str">
        <f>VLOOKUP(A241,versal_jters!$B$2:$D$901,3,FALSE)</f>
        <v>U1-BD12</v>
      </c>
      <c r="D241" s="24" t="str">
        <f>VLOOKUP(A241,ku060_jters!$B$2:$D$901,2,FALSE)</f>
        <v>DIFF_BUS_IN_6N</v>
      </c>
      <c r="E241" s="24">
        <f>VLOOKUP(A241,ku060_jters!$B$2:$D$901,3,FALSE)</f>
        <v>0</v>
      </c>
      <c r="F241" s="24" t="str">
        <f t="shared" si="22"/>
        <v/>
      </c>
      <c r="G241" s="24" t="str">
        <f>IF(F241&lt;&gt;"",IF(ISNA(VLOOKUP(F241,xdc!$A$4:$B$181,2,FALSE)),"",VLOOKUP(F241,xdc!$A$4:$B$181,2,FALSE)),"")</f>
        <v/>
      </c>
    </row>
    <row r="242" spans="1:9" hidden="1" x14ac:dyDescent="0.25">
      <c r="A242" s="24" t="s">
        <v>1298</v>
      </c>
      <c r="B242" s="24" t="str">
        <f>VLOOKUP(A242,versal_jters!$B$2:$D$901,2,FALSE)</f>
        <v>'DUT_DIFF_BUS_2A_708_3N'</v>
      </c>
      <c r="C242" s="24" t="str">
        <f>VLOOKUP(A242,versal_jters!$B$2:$D$901,3,FALSE)</f>
        <v>U1-BF13</v>
      </c>
      <c r="D242" s="24" t="str">
        <f>VLOOKUP(A242,ku060_jters!$B$2:$D$901,2,FALSE)</f>
        <v>DIFF_BUS_IN_2N</v>
      </c>
      <c r="E242" s="24">
        <f>VLOOKUP(A242,ku060_jters!$B$2:$D$901,3,FALSE)</f>
        <v>0</v>
      </c>
      <c r="F242" s="24" t="str">
        <f t="shared" si="22"/>
        <v/>
      </c>
      <c r="G242" s="24" t="str">
        <f>IF(F242&lt;&gt;"",IF(ISNA(VLOOKUP(F242,xdc!$A$4:$B$181,2,FALSE)),"",VLOOKUP(F242,xdc!$A$4:$B$181,2,FALSE)),"")</f>
        <v/>
      </c>
    </row>
    <row r="243" spans="1:9" x14ac:dyDescent="0.25">
      <c r="A243" s="24" t="s">
        <v>1303</v>
      </c>
      <c r="B243" s="24">
        <f>VLOOKUP(A243,versal_jters!$B$2:$D$901,2,FALSE)</f>
        <v>0</v>
      </c>
      <c r="C243" s="24">
        <f>VLOOKUP(A243,versal_jters!$B$2:$D$901,3,FALSE)</f>
        <v>0</v>
      </c>
      <c r="D243" s="24" t="str">
        <f>VLOOKUP(A243,ku060_jters!$B$2:$D$901,2,FALSE)</f>
        <v>DIFF_CLKA_P</v>
      </c>
      <c r="E243" s="24" t="str">
        <f>VLOOKUP(A243,ku060_jters!$B$2:$D$901,3,FALSE)</f>
        <v>U1-AM21</v>
      </c>
      <c r="F243" s="24" t="str">
        <f t="shared" si="22"/>
        <v>AM21</v>
      </c>
      <c r="G243" s="24" t="str">
        <f>IF(F243&lt;&gt;"",IF(ISNA(VLOOKUP(F243,xdc!$A$4:$B$181,2,FALSE)),"",VLOOKUP(F243,xdc!$A$4:$B$181,2,FALSE)),"")</f>
        <v>diff_clka_p</v>
      </c>
      <c r="H243" s="24">
        <f t="shared" ref="H243:H247" si="27">IF(AND(G243&lt;&gt;"",B243=0),1,"")</f>
        <v>1</v>
      </c>
      <c r="I243">
        <v>1</v>
      </c>
    </row>
    <row r="244" spans="1:9" hidden="1" x14ac:dyDescent="0.25">
      <c r="A244" s="24" t="s">
        <v>1307</v>
      </c>
      <c r="B244" s="24" t="str">
        <f>VLOOKUP(A244,versal_jters!$B$2:$D$901,2,FALSE)</f>
        <v>'DUT_DIFF_BUS_2A_705_16P'</v>
      </c>
      <c r="C244" s="24" t="str">
        <f>VLOOKUP(A244,versal_jters!$B$2:$D$901,3,FALSE)</f>
        <v>U1-BD30</v>
      </c>
      <c r="D244" s="24" t="str">
        <f>VLOOKUP(A244,ku060_jters!$B$2:$D$901,2,FALSE)</f>
        <v>DIFF_BUS_OUT_7P</v>
      </c>
      <c r="E244" s="24" t="str">
        <f>VLOOKUP(A244,ku060_jters!$B$2:$D$901,3,FALSE)</f>
        <v>U1-AV28</v>
      </c>
      <c r="F244" s="24" t="str">
        <f t="shared" si="22"/>
        <v>AV28</v>
      </c>
      <c r="G244" s="24" t="str">
        <f>IF(F244&lt;&gt;"",IF(ISNA(VLOOKUP(F244,xdc!$A$4:$B$181,2,FALSE)),"",VLOOKUP(F244,xdc!$A$4:$B$181,2,FALSE)),"")</f>
        <v>df_o_p_7</v>
      </c>
      <c r="H244" s="24" t="str">
        <f t="shared" si="27"/>
        <v/>
      </c>
    </row>
    <row r="245" spans="1:9" hidden="1" x14ac:dyDescent="0.25">
      <c r="A245" s="24" t="s">
        <v>1313</v>
      </c>
      <c r="B245" s="24" t="str">
        <f>VLOOKUP(A245,versal_jters!$B$2:$D$901,2,FALSE)</f>
        <v>'DUT_DIFF_BUS_2A_704_6P'</v>
      </c>
      <c r="C245" s="24" t="str">
        <f>VLOOKUP(A245,versal_jters!$B$2:$D$901,3,FALSE)</f>
        <v>U1-BE31</v>
      </c>
      <c r="D245" s="24" t="str">
        <f>VLOOKUP(A245,ku060_jters!$B$2:$D$901,2,FALSE)</f>
        <v>DIFF_BUS_OUT_12P</v>
      </c>
      <c r="E245" s="24" t="str">
        <f>VLOOKUP(A245,ku060_jters!$B$2:$D$901,3,FALSE)</f>
        <v>U1-AT27</v>
      </c>
      <c r="F245" s="24" t="str">
        <f t="shared" si="22"/>
        <v>AT27</v>
      </c>
      <c r="G245" s="24" t="str">
        <f>IF(F245&lt;&gt;"",IF(ISNA(VLOOKUP(F245,xdc!$A$4:$B$181,2,FALSE)),"",VLOOKUP(F245,xdc!$A$4:$B$181,2,FALSE)),"")</f>
        <v>df_o_p_12</v>
      </c>
      <c r="H245" s="24" t="str">
        <f t="shared" si="27"/>
        <v/>
      </c>
    </row>
    <row r="246" spans="1:9" hidden="1" x14ac:dyDescent="0.25">
      <c r="A246" s="24" t="s">
        <v>1319</v>
      </c>
      <c r="B246" s="24" t="str">
        <f>VLOOKUP(A246,versal_jters!$B$2:$D$901,2,FALSE)</f>
        <v>'DUT_DIFF_BUS_2A_704_7P'</v>
      </c>
      <c r="C246" s="24" t="str">
        <f>VLOOKUP(A246,versal_jters!$B$2:$D$901,3,FALSE)</f>
        <v>U1-BD35</v>
      </c>
      <c r="D246" s="24" t="str">
        <f>VLOOKUP(A246,ku060_jters!$B$2:$D$901,2,FALSE)</f>
        <v>DIFF_BUS_OUT_17P</v>
      </c>
      <c r="E246" s="24" t="str">
        <f>VLOOKUP(A246,ku060_jters!$B$2:$D$901,3,FALSE)</f>
        <v>U1-AU25</v>
      </c>
      <c r="F246" s="24" t="str">
        <f t="shared" si="22"/>
        <v>AU25</v>
      </c>
      <c r="G246" s="24" t="str">
        <f>IF(F246&lt;&gt;"",IF(ISNA(VLOOKUP(F246,xdc!$A$4:$B$181,2,FALSE)),"",VLOOKUP(F246,xdc!$A$4:$B$181,2,FALSE)),"")</f>
        <v>df_o_p_17</v>
      </c>
      <c r="H246" s="24" t="str">
        <f t="shared" si="27"/>
        <v/>
      </c>
    </row>
    <row r="247" spans="1:9" hidden="1" x14ac:dyDescent="0.25">
      <c r="A247" s="24" t="s">
        <v>1324</v>
      </c>
      <c r="B247" s="24" t="str">
        <f>VLOOKUP(A247,versal_jters!$B$2:$D$901,2,FALSE)</f>
        <v>'DUT_DIFF_BUS_3A_703_13P'</v>
      </c>
      <c r="C247" s="24" t="str">
        <f>VLOOKUP(A247,versal_jters!$B$2:$D$901,3,FALSE)</f>
        <v>U1-AT38</v>
      </c>
      <c r="D247" s="24" t="str">
        <f>VLOOKUP(A247,ku060_jters!$B$2:$D$901,2,FALSE)</f>
        <v>DF_0029_P</v>
      </c>
      <c r="E247" s="24" t="str">
        <f>VLOOKUP(A247,ku060_jters!$B$2:$D$901,3,FALSE)</f>
        <v>U1-AW25</v>
      </c>
      <c r="F247" s="24" t="str">
        <f t="shared" si="22"/>
        <v>AW25</v>
      </c>
      <c r="G247" s="24" t="str">
        <f>IF(F247&lt;&gt;"",IF(ISNA(VLOOKUP(F247,xdc!$A$4:$B$181,2,FALSE)),"",VLOOKUP(F247,xdc!$A$4:$B$181,2,FALSE)),"")</f>
        <v>df_0029_p</v>
      </c>
      <c r="H247" s="24" t="str">
        <f t="shared" si="27"/>
        <v/>
      </c>
    </row>
    <row r="248" spans="1:9" hidden="1" x14ac:dyDescent="0.25">
      <c r="A248" s="24" t="s">
        <v>1330</v>
      </c>
      <c r="B248" s="24">
        <f>VLOOKUP(A248,versal_jters!$B$2:$D$901,2,FALSE)</f>
        <v>0</v>
      </c>
      <c r="C248" s="24">
        <f>VLOOKUP(A248,versal_jters!$B$2:$D$901,3,FALSE)</f>
        <v>0</v>
      </c>
      <c r="D248" s="24" t="str">
        <f>VLOOKUP(A248,ku060_jters!$B$2:$D$901,2,FALSE)</f>
        <v>SE_029</v>
      </c>
      <c r="E248" s="24" t="str">
        <f>VLOOKUP(A248,ku060_jters!$B$2:$D$901,3,FALSE)</f>
        <v>U1-AK26</v>
      </c>
      <c r="F248" s="24" t="str">
        <f t="shared" si="22"/>
        <v>AK26</v>
      </c>
      <c r="G248" s="24" t="str">
        <f>IF(F248&lt;&gt;"",IF(ISNA(VLOOKUP(F248,xdc!$A$4:$B$181,2,FALSE)),"",VLOOKUP(F248,xdc!$A$4:$B$181,2,FALSE)),"")</f>
        <v/>
      </c>
    </row>
    <row r="249" spans="1:9" hidden="1" x14ac:dyDescent="0.25">
      <c r="A249" s="24" t="s">
        <v>1334</v>
      </c>
      <c r="B249" s="24" t="str">
        <f>VLOOKUP(A249,versal_jters!$B$2:$D$901,2,FALSE)</f>
        <v>'DUT_DIFF_BUS_2A_704_8N'</v>
      </c>
      <c r="C249" s="24" t="str">
        <f>VLOOKUP(A249,versal_jters!$B$2:$D$901,3,FALSE)</f>
        <v>U1-BF32</v>
      </c>
      <c r="D249" s="24" t="str">
        <f>VLOOKUP(A249,ku060_jters!$B$2:$D$901,2,FALSE)</f>
        <v>DF_0007_N</v>
      </c>
      <c r="E249" s="24" t="str">
        <f>VLOOKUP(A249,ku060_jters!$B$2:$D$901,3,FALSE)</f>
        <v>U1-AP28</v>
      </c>
      <c r="F249" s="24" t="str">
        <f t="shared" si="22"/>
        <v>AP28</v>
      </c>
      <c r="G249" s="24" t="str">
        <f>IF(F249&lt;&gt;"",IF(ISNA(VLOOKUP(F249,xdc!$A$4:$B$181,2,FALSE)),"",VLOOKUP(F249,xdc!$A$4:$B$181,2,FALSE)),"")</f>
        <v>df_0007_n</v>
      </c>
      <c r="H249" s="24" t="str">
        <f>IF(AND(G249&lt;&gt;"",B249=0),1,"")</f>
        <v/>
      </c>
    </row>
    <row r="250" spans="1:9" hidden="1" x14ac:dyDescent="0.25">
      <c r="A250" s="24" t="s">
        <v>1339</v>
      </c>
      <c r="B250" s="24" t="str">
        <f>VLOOKUP(A250,versal_jters!$B$2:$D$901,2,FALSE)</f>
        <v>'DUT_DIFF_BUS_2A_704_9N'</v>
      </c>
      <c r="C250" s="24" t="str">
        <f>VLOOKUP(A250,versal_jters!$B$2:$D$901,3,FALSE)</f>
        <v>U1-BG31</v>
      </c>
      <c r="D250" s="24" t="str">
        <f>VLOOKUP(A250,ku060_jters!$B$2:$D$901,2,FALSE)</f>
        <v>DF_0006_N</v>
      </c>
      <c r="E250" s="24">
        <f>VLOOKUP(A250,ku060_jters!$B$2:$D$901,3,FALSE)</f>
        <v>0</v>
      </c>
      <c r="F250" s="24" t="str">
        <f t="shared" si="22"/>
        <v/>
      </c>
      <c r="G250" s="24" t="str">
        <f>IF(F250&lt;&gt;"",IF(ISNA(VLOOKUP(F250,xdc!$A$4:$B$181,2,FALSE)),"",VLOOKUP(F250,xdc!$A$4:$B$181,2,FALSE)),"")</f>
        <v/>
      </c>
    </row>
    <row r="251" spans="1:9" hidden="1" x14ac:dyDescent="0.25">
      <c r="A251" s="24" t="s">
        <v>1344</v>
      </c>
      <c r="B251" s="24" t="str">
        <f>VLOOKUP(A251,versal_jters!$B$2:$D$901,2,FALSE)</f>
        <v>'DUT_DIFF_BUS_2A_705_12P'</v>
      </c>
      <c r="C251" s="24" t="str">
        <f>VLOOKUP(A251,versal_jters!$B$2:$D$901,3,FALSE)</f>
        <v>U1-BG30</v>
      </c>
      <c r="D251" s="24" t="str">
        <f>VLOOKUP(A251,ku060_jters!$B$2:$D$901,2,FALSE)</f>
        <v>DF_0009_P</v>
      </c>
      <c r="E251" s="24">
        <f>VLOOKUP(A251,ku060_jters!$B$2:$D$901,3,FALSE)</f>
        <v>0</v>
      </c>
      <c r="F251" s="24" t="str">
        <f t="shared" si="22"/>
        <v/>
      </c>
      <c r="G251" s="24" t="str">
        <f>IF(F251&lt;&gt;"",IF(ISNA(VLOOKUP(F251,xdc!$A$4:$B$181,2,FALSE)),"",VLOOKUP(F251,xdc!$A$4:$B$181,2,FALSE)),"")</f>
        <v/>
      </c>
    </row>
    <row r="252" spans="1:9" hidden="1" x14ac:dyDescent="0.25">
      <c r="A252" s="24" t="s">
        <v>1349</v>
      </c>
      <c r="B252" s="24" t="str">
        <f>VLOOKUP(A252,versal_jters!$B$2:$D$901,2,FALSE)</f>
        <v>'DUT_DIFF_BUS_2A_705_17N'</v>
      </c>
      <c r="C252" s="24" t="str">
        <f>VLOOKUP(A252,versal_jters!$B$2:$D$901,3,FALSE)</f>
        <v>U1-BG28</v>
      </c>
      <c r="D252" s="24" t="str">
        <f>VLOOKUP(A252,ku060_jters!$B$2:$D$901,2,FALSE)</f>
        <v>DF_0010_CC_N</v>
      </c>
      <c r="E252" s="24" t="str">
        <f>VLOOKUP(A252,ku060_jters!$B$2:$D$901,3,FALSE)</f>
        <v>U1-AL28</v>
      </c>
      <c r="F252" s="24" t="str">
        <f t="shared" si="22"/>
        <v>AL28</v>
      </c>
      <c r="G252" s="24" t="str">
        <f>IF(F252&lt;&gt;"",IF(ISNA(VLOOKUP(F252,xdc!$A$4:$B$181,2,FALSE)),"",VLOOKUP(F252,xdc!$A$4:$B$181,2,FALSE)),"")</f>
        <v>df_0010_n</v>
      </c>
      <c r="H252" s="24" t="str">
        <f>IF(AND(G252&lt;&gt;"",B252=0),1,"")</f>
        <v/>
      </c>
    </row>
    <row r="253" spans="1:9" hidden="1" x14ac:dyDescent="0.25">
      <c r="A253" s="24" t="s">
        <v>1355</v>
      </c>
      <c r="B253" s="24" t="str">
        <f>VLOOKUP(A253,versal_jters!$B$2:$D$901,2,FALSE)</f>
        <v>'DUT_SNGL_BUS_3A_707_9'</v>
      </c>
      <c r="C253" s="24" t="str">
        <f>VLOOKUP(A253,versal_jters!$B$2:$D$901,3,FALSE)</f>
        <v>U1-AM17</v>
      </c>
      <c r="D253" s="24" t="str">
        <f>VLOOKUP(A253,ku060_jters!$B$2:$D$901,2,FALSE)</f>
        <v>SE_030</v>
      </c>
      <c r="E253" s="24">
        <f>VLOOKUP(A253,ku060_jters!$B$2:$D$901,3,FALSE)</f>
        <v>0</v>
      </c>
      <c r="F253" s="24" t="str">
        <f t="shared" si="22"/>
        <v/>
      </c>
      <c r="G253" s="24" t="str">
        <f>IF(F253&lt;&gt;"",IF(ISNA(VLOOKUP(F253,xdc!$A$4:$B$181,2,FALSE)),"",VLOOKUP(F253,xdc!$A$4:$B$181,2,FALSE)),"")</f>
        <v/>
      </c>
    </row>
    <row r="254" spans="1:9" hidden="1" x14ac:dyDescent="0.25">
      <c r="A254" s="24" t="s">
        <v>1360</v>
      </c>
      <c r="B254" s="24" t="str">
        <f>VLOOKUP(A254,versal_jters!$B$2:$D$901,2,FALSE)</f>
        <v>'DUT_SMAP_D24'</v>
      </c>
      <c r="C254" s="24" t="str">
        <f>VLOOKUP(A254,versal_jters!$B$2:$D$901,3,FALSE)</f>
        <v>U1-C18</v>
      </c>
      <c r="D254" s="24" t="str">
        <f>VLOOKUP(A254,ku060_jters!$B$2:$D$901,2,FALSE)</f>
        <v>SMAP_D24_FPGA</v>
      </c>
      <c r="E254" s="24" t="str">
        <f>VLOOKUP(A254,ku060_jters!$B$2:$D$901,3,FALSE)</f>
        <v>U1-AM14</v>
      </c>
      <c r="F254" s="24" t="str">
        <f t="shared" si="22"/>
        <v>AM14</v>
      </c>
      <c r="G254" s="24" t="str">
        <f>IF(F254&lt;&gt;"",IF(ISNA(VLOOKUP(F254,xdc!$A$4:$B$181,2,FALSE)),"",VLOOKUP(F254,xdc!$A$4:$B$181,2,FALSE)),"")</f>
        <v/>
      </c>
    </row>
    <row r="255" spans="1:9" hidden="1" x14ac:dyDescent="0.25">
      <c r="A255" s="24" t="s">
        <v>1367</v>
      </c>
      <c r="B255" s="24" t="str">
        <f>VLOOKUP(A255,versal_jters!$B$2:$D$901,2,FALSE)</f>
        <v>'DUT_SMAP_D25'</v>
      </c>
      <c r="C255" s="24" t="str">
        <f>VLOOKUP(A255,versal_jters!$B$2:$D$901,3,FALSE)</f>
        <v>U1-A18</v>
      </c>
      <c r="D255" s="24" t="str">
        <f>VLOOKUP(A255,ku060_jters!$B$2:$D$901,2,FALSE)</f>
        <v>SMAP_D25_FPGA</v>
      </c>
      <c r="E255" s="24" t="str">
        <f>VLOOKUP(A255,ku060_jters!$B$2:$D$901,3,FALSE)</f>
        <v>U1-AN14</v>
      </c>
      <c r="F255" s="24" t="str">
        <f t="shared" si="22"/>
        <v>AN14</v>
      </c>
      <c r="G255" s="24" t="str">
        <f>IF(F255&lt;&gt;"",IF(ISNA(VLOOKUP(F255,xdc!$A$4:$B$181,2,FALSE)),"",VLOOKUP(F255,xdc!$A$4:$B$181,2,FALSE)),"")</f>
        <v/>
      </c>
    </row>
    <row r="256" spans="1:9" hidden="1" x14ac:dyDescent="0.25">
      <c r="A256" s="24" t="s">
        <v>1374</v>
      </c>
      <c r="B256" s="24" t="str">
        <f>VLOOKUP(A256,versal_jters!$B$2:$D$901,2,FALSE)</f>
        <v>'DUT_SNGL_BUS_3A_707_10'</v>
      </c>
      <c r="C256" s="24" t="str">
        <f>VLOOKUP(A256,versal_jters!$B$2:$D$901,3,FALSE)</f>
        <v>U1-AW20</v>
      </c>
      <c r="D256" s="24" t="str">
        <f>VLOOKUP(A256,ku060_jters!$B$2:$D$901,2,FALSE)</f>
        <v>SE_031</v>
      </c>
      <c r="E256" s="24">
        <f>VLOOKUP(A256,ku060_jters!$B$2:$D$901,3,FALSE)</f>
        <v>0</v>
      </c>
      <c r="F256" s="24" t="str">
        <f t="shared" si="22"/>
        <v/>
      </c>
      <c r="G256" s="24" t="str">
        <f>IF(F256&lt;&gt;"",IF(ISNA(VLOOKUP(F256,xdc!$A$4:$B$181,2,FALSE)),"",VLOOKUP(F256,xdc!$A$4:$B$181,2,FALSE)),"")</f>
        <v/>
      </c>
    </row>
    <row r="257" spans="1:9" hidden="1" x14ac:dyDescent="0.25">
      <c r="A257" s="24" t="s">
        <v>1379</v>
      </c>
      <c r="B257" s="24" t="str">
        <f>VLOOKUP(A257,versal_jters!$B$2:$D$901,2,FALSE)</f>
        <v>'DUT_DIFF_BUS_3A_703_16P'</v>
      </c>
      <c r="C257" s="24" t="str">
        <f>VLOOKUP(A257,versal_jters!$B$2:$D$901,3,FALSE)</f>
        <v>U1-BD37</v>
      </c>
      <c r="D257" s="24" t="str">
        <f>VLOOKUP(A257,ku060_jters!$B$2:$D$901,2,FALSE)</f>
        <v>DF_0089_P</v>
      </c>
      <c r="E257" s="24" t="str">
        <f>VLOOKUP(A257,ku060_jters!$B$2:$D$901,3,FALSE)</f>
        <v>U1-AL20</v>
      </c>
      <c r="F257" s="24" t="str">
        <f t="shared" si="22"/>
        <v>AL20</v>
      </c>
      <c r="G257" s="24" t="str">
        <f>IF(F257&lt;&gt;"",IF(ISNA(VLOOKUP(F257,xdc!$A$4:$B$181,2,FALSE)),"",VLOOKUP(F257,xdc!$A$4:$B$181,2,FALSE)),"")</f>
        <v/>
      </c>
    </row>
    <row r="258" spans="1:9" hidden="1" x14ac:dyDescent="0.25">
      <c r="A258" s="24" t="s">
        <v>1385</v>
      </c>
      <c r="B258" s="24" t="str">
        <f>VLOOKUP(A258,versal_jters!$B$2:$D$901,2,FALSE)</f>
        <v>'DUT_DIFF_BUS_3A_703_14P'</v>
      </c>
      <c r="C258" s="24" t="str">
        <f>VLOOKUP(A258,versal_jters!$B$2:$D$901,3,FALSE)</f>
        <v>U1-AU35</v>
      </c>
      <c r="D258" s="24" t="str">
        <f>VLOOKUP(A258,ku060_jters!$B$2:$D$901,2,FALSE)</f>
        <v>DF_0086_P</v>
      </c>
      <c r="E258" s="24">
        <f>VLOOKUP(A258,ku060_jters!$B$2:$D$901,3,FALSE)</f>
        <v>0</v>
      </c>
      <c r="F258" s="24" t="str">
        <f t="shared" si="22"/>
        <v/>
      </c>
      <c r="G258" s="24" t="str">
        <f>IF(F258&lt;&gt;"",IF(ISNA(VLOOKUP(F258,xdc!$A$4:$B$181,2,FALSE)),"",VLOOKUP(F258,xdc!$A$4:$B$181,2,FALSE)),"")</f>
        <v/>
      </c>
    </row>
    <row r="259" spans="1:9" hidden="1" x14ac:dyDescent="0.25">
      <c r="A259" s="24" t="s">
        <v>1390</v>
      </c>
      <c r="B259" s="24" t="str">
        <f>VLOOKUP(A259,versal_jters!$B$2:$D$901,2,FALSE)</f>
        <v>'DUT_SNGL_BUS_3A_707_11'</v>
      </c>
      <c r="C259" s="24" t="str">
        <f>VLOOKUP(A259,versal_jters!$B$2:$D$901,3,FALSE)</f>
        <v>U1-AV18</v>
      </c>
      <c r="D259" s="24" t="str">
        <f>VLOOKUP(A259,ku060_jters!$B$2:$D$901,2,FALSE)</f>
        <v>SE_005</v>
      </c>
      <c r="E259" s="24">
        <f>VLOOKUP(A259,ku060_jters!$B$2:$D$901,3,FALSE)</f>
        <v>0</v>
      </c>
      <c r="F259" s="24" t="str">
        <f t="shared" si="22"/>
        <v/>
      </c>
      <c r="G259" s="24" t="str">
        <f>IF(F259&lt;&gt;"",IF(ISNA(VLOOKUP(F259,xdc!$A$4:$B$181,2,FALSE)),"",VLOOKUP(F259,xdc!$A$4:$B$181,2,FALSE)),"")</f>
        <v/>
      </c>
    </row>
    <row r="260" spans="1:9" hidden="1" x14ac:dyDescent="0.25">
      <c r="A260" s="24" t="s">
        <v>1395</v>
      </c>
      <c r="B260" s="24" t="str">
        <f>VLOOKUP(A260,versal_jters!$B$2:$D$901,2,FALSE)</f>
        <v>'DUT_SMAP_D26'</v>
      </c>
      <c r="C260" s="24" t="str">
        <f>VLOOKUP(A260,versal_jters!$B$2:$D$901,3,FALSE)</f>
        <v>U1-A17</v>
      </c>
      <c r="D260" s="24" t="str">
        <f>VLOOKUP(A260,ku060_jters!$B$2:$D$901,2,FALSE)</f>
        <v>SMAP_D26_FPGA</v>
      </c>
      <c r="E260" s="24" t="str">
        <f>VLOOKUP(A260,ku060_jters!$B$2:$D$901,3,FALSE)</f>
        <v>U1-AN13</v>
      </c>
      <c r="F260" s="24" t="str">
        <f t="shared" ref="F260:F323" si="28">IF(E260&lt;&gt;0,MID(E260,FIND("-",E260)+1,LEN(E260)),"")</f>
        <v>AN13</v>
      </c>
      <c r="G260" s="24" t="str">
        <f>IF(F260&lt;&gt;"",IF(ISNA(VLOOKUP(F260,xdc!$A$4:$B$181,2,FALSE)),"",VLOOKUP(F260,xdc!$A$4:$B$181,2,FALSE)),"")</f>
        <v/>
      </c>
    </row>
    <row r="261" spans="1:9" hidden="1" x14ac:dyDescent="0.25">
      <c r="A261" s="24" t="s">
        <v>1402</v>
      </c>
      <c r="B261" s="24" t="str">
        <f>VLOOKUP(A261,versal_jters!$B$2:$D$901,2,FALSE)</f>
        <v>'DUT_SMAP_D27'</v>
      </c>
      <c r="C261" s="24" t="str">
        <f>VLOOKUP(A261,versal_jters!$B$2:$D$901,3,FALSE)</f>
        <v>U1-B17</v>
      </c>
      <c r="D261" s="24" t="str">
        <f>VLOOKUP(A261,ku060_jters!$B$2:$D$901,2,FALSE)</f>
        <v>SMAP_D27_FPGA</v>
      </c>
      <c r="E261" s="24" t="str">
        <f>VLOOKUP(A261,ku060_jters!$B$2:$D$901,3,FALSE)</f>
        <v>U1-AN12</v>
      </c>
      <c r="F261" s="24" t="str">
        <f t="shared" si="28"/>
        <v>AN12</v>
      </c>
      <c r="G261" s="24" t="str">
        <f>IF(F261&lt;&gt;"",IF(ISNA(VLOOKUP(F261,xdc!$A$4:$B$181,2,FALSE)),"",VLOOKUP(F261,xdc!$A$4:$B$181,2,FALSE)),"")</f>
        <v/>
      </c>
    </row>
    <row r="262" spans="1:9" hidden="1" x14ac:dyDescent="0.25">
      <c r="A262" s="24" t="s">
        <v>1409</v>
      </c>
      <c r="B262" s="24" t="str">
        <f>VLOOKUP(A262,versal_jters!$B$2:$D$901,2,FALSE)</f>
        <v>'DUT_DIFF_BUS_3A_707_14P'</v>
      </c>
      <c r="C262" s="24" t="str">
        <f>VLOOKUP(A262,versal_jters!$B$2:$D$901,3,FALSE)</f>
        <v>U1-BB20</v>
      </c>
      <c r="D262" s="24" t="str">
        <f>VLOOKUP(A262,ku060_jters!$B$2:$D$901,2,FALSE)</f>
        <v>DF_0026_P</v>
      </c>
      <c r="E262" s="24">
        <f>VLOOKUP(A262,ku060_jters!$B$2:$D$901,3,FALSE)</f>
        <v>0</v>
      </c>
      <c r="F262" s="24" t="str">
        <f t="shared" si="28"/>
        <v/>
      </c>
      <c r="G262" s="24" t="str">
        <f>IF(F262&lt;&gt;"",IF(ISNA(VLOOKUP(F262,xdc!$A$4:$B$181,2,FALSE)),"",VLOOKUP(F262,xdc!$A$4:$B$181,2,FALSE)),"")</f>
        <v/>
      </c>
    </row>
    <row r="263" spans="1:9" hidden="1" x14ac:dyDescent="0.25">
      <c r="A263" s="24" t="s">
        <v>1414</v>
      </c>
      <c r="B263" s="24" t="str">
        <f>VLOOKUP(A263,versal_jters!$B$2:$D$901,2,FALSE)</f>
        <v>'DUT_DIFF_BUS_2A_708_10N'</v>
      </c>
      <c r="C263" s="24" t="str">
        <f>VLOOKUP(A263,versal_jters!$B$2:$D$901,3,FALSE)</f>
        <v>U1-BC15</v>
      </c>
      <c r="D263" s="24" t="str">
        <f>VLOOKUP(A263,ku060_jters!$B$2:$D$901,2,FALSE)</f>
        <v>DF_0011_N</v>
      </c>
      <c r="E263" s="24" t="str">
        <f>VLOOKUP(A263,ku060_jters!$B$2:$D$901,3,FALSE)</f>
        <v>U1-AW24</v>
      </c>
      <c r="F263" s="24" t="str">
        <f t="shared" si="28"/>
        <v>AW24</v>
      </c>
      <c r="G263" s="24" t="str">
        <f>IF(F263&lt;&gt;"",IF(ISNA(VLOOKUP(F263,xdc!$A$4:$B$181,2,FALSE)),"",VLOOKUP(F263,xdc!$A$4:$B$181,2,FALSE)),"")</f>
        <v>df_0011_n</v>
      </c>
      <c r="H263" s="24" t="str">
        <f t="shared" ref="H263:H264" si="29">IF(AND(G263&lt;&gt;"",B263=0),1,"")</f>
        <v/>
      </c>
    </row>
    <row r="264" spans="1:9" hidden="1" x14ac:dyDescent="0.25">
      <c r="A264" s="24" t="s">
        <v>1419</v>
      </c>
      <c r="B264" s="24" t="str">
        <f>VLOOKUP(A264,versal_jters!$B$2:$D$901,2,FALSE)</f>
        <v>'DUT_DIFF_BUS_2A_708_6P'</v>
      </c>
      <c r="C264" s="24" t="str">
        <f>VLOOKUP(A264,versal_jters!$B$2:$D$901,3,FALSE)</f>
        <v>U1-BE15</v>
      </c>
      <c r="D264" s="24" t="str">
        <f>VLOOKUP(A264,ku060_jters!$B$2:$D$901,2,FALSE)</f>
        <v>DF_0008_P</v>
      </c>
      <c r="E264" s="24" t="str">
        <f>VLOOKUP(A264,ku060_jters!$B$2:$D$901,3,FALSE)</f>
        <v>U1-AV23</v>
      </c>
      <c r="F264" s="24" t="str">
        <f t="shared" si="28"/>
        <v>AV23</v>
      </c>
      <c r="G264" s="24" t="str">
        <f>IF(F264&lt;&gt;"",IF(ISNA(VLOOKUP(F264,xdc!$A$4:$B$181,2,FALSE)),"",VLOOKUP(F264,xdc!$A$4:$B$181,2,FALSE)),"")</f>
        <v>df_0008_p</v>
      </c>
      <c r="H264" s="24" t="str">
        <f t="shared" si="29"/>
        <v/>
      </c>
    </row>
    <row r="265" spans="1:9" hidden="1" x14ac:dyDescent="0.25">
      <c r="A265" s="24" t="s">
        <v>1424</v>
      </c>
      <c r="B265" s="24" t="str">
        <f>VLOOKUP(A265,versal_jters!$B$2:$D$901,2,FALSE)</f>
        <v>'DUT_DIFF_BUS_3A_707_8P'</v>
      </c>
      <c r="C265" s="24" t="str">
        <f>VLOOKUP(A265,versal_jters!$B$2:$D$901,3,FALSE)</f>
        <v>U1-BC18</v>
      </c>
      <c r="D265" s="24" t="str">
        <f>VLOOKUP(A265,ku060_jters!$B$2:$D$901,2,FALSE)</f>
        <v>DF_0054_P</v>
      </c>
      <c r="E265" s="24">
        <f>VLOOKUP(A265,ku060_jters!$B$2:$D$901,3,FALSE)</f>
        <v>0</v>
      </c>
      <c r="F265" s="24" t="str">
        <f t="shared" si="28"/>
        <v/>
      </c>
      <c r="G265" s="24" t="str">
        <f>IF(F265&lt;&gt;"",IF(ISNA(VLOOKUP(F265,xdc!$A$4:$B$181,2,FALSE)),"",VLOOKUP(F265,xdc!$A$4:$B$181,2,FALSE)),"")</f>
        <v/>
      </c>
    </row>
    <row r="266" spans="1:9" hidden="1" x14ac:dyDescent="0.25">
      <c r="A266" s="24" t="s">
        <v>1429</v>
      </c>
      <c r="B266" s="24" t="str">
        <f>VLOOKUP(A266,versal_jters!$B$2:$D$901,2,FALSE)</f>
        <v>'DUT_DIFF_BUS_3A_707_9N'</v>
      </c>
      <c r="C266" s="24" t="str">
        <f>VLOOKUP(A266,versal_jters!$B$2:$D$901,3,FALSE)</f>
        <v>U1-BG16</v>
      </c>
      <c r="D266" s="24" t="str">
        <f>VLOOKUP(A266,ku060_jters!$B$2:$D$901,2,FALSE)</f>
        <v>DF_0114_N</v>
      </c>
      <c r="E266" s="24" t="str">
        <f>VLOOKUP(A266,ku060_jters!$B$2:$D$901,3,FALSE)</f>
        <v>U1-AJ29</v>
      </c>
      <c r="F266" s="24" t="str">
        <f t="shared" si="28"/>
        <v>AJ29</v>
      </c>
      <c r="G266" s="24" t="str">
        <f>IF(F266&lt;&gt;"",IF(ISNA(VLOOKUP(F266,xdc!$A$4:$B$181,2,FALSE)),"",VLOOKUP(F266,xdc!$A$4:$B$181,2,FALSE)),"")</f>
        <v>df_0114_n</v>
      </c>
      <c r="H266" s="24" t="str">
        <f>IF(AND(G266&lt;&gt;"",B266=0),1,"")</f>
        <v/>
      </c>
    </row>
    <row r="267" spans="1:9" hidden="1" x14ac:dyDescent="0.25">
      <c r="A267" s="24" t="s">
        <v>1435</v>
      </c>
      <c r="B267" s="24">
        <f>VLOOKUP(A267,versal_jters!$B$2:$D$901,2,FALSE)</f>
        <v>0</v>
      </c>
      <c r="C267" s="24">
        <f>VLOOKUP(A267,versal_jters!$B$2:$D$901,3,FALSE)</f>
        <v>0</v>
      </c>
      <c r="D267" s="24" t="str">
        <f>VLOOKUP(A267,ku060_jters!$B$2:$D$901,2,FALSE)</f>
        <v>SE_063</v>
      </c>
      <c r="E267" s="24">
        <f>VLOOKUP(A267,ku060_jters!$B$2:$D$901,3,FALSE)</f>
        <v>0</v>
      </c>
      <c r="F267" s="24" t="str">
        <f t="shared" si="28"/>
        <v/>
      </c>
      <c r="G267" s="24" t="str">
        <f>IF(F267&lt;&gt;"",IF(ISNA(VLOOKUP(F267,xdc!$A$4:$B$181,2,FALSE)),"",VLOOKUP(F267,xdc!$A$4:$B$181,2,FALSE)),"")</f>
        <v/>
      </c>
    </row>
    <row r="268" spans="1:9" hidden="1" x14ac:dyDescent="0.25">
      <c r="A268" s="24" t="s">
        <v>1438</v>
      </c>
      <c r="B268" s="24" t="str">
        <f>VLOOKUP(A268,versal_jters!$B$2:$D$901,2,FALSE)</f>
        <v>'DUT_DIFF_BUS_3A_707_12N'</v>
      </c>
      <c r="C268" s="24" t="str">
        <f>VLOOKUP(A268,versal_jters!$B$2:$D$901,3,FALSE)</f>
        <v>U1-AN19</v>
      </c>
      <c r="D268" s="24" t="str">
        <f>VLOOKUP(A268,ku060_jters!$B$2:$D$901,2,FALSE)</f>
        <v>DF_0028_N</v>
      </c>
      <c r="E268" s="24" t="str">
        <f>VLOOKUP(A268,ku060_jters!$B$2:$D$901,3,FALSE)</f>
        <v>U1-AW21</v>
      </c>
      <c r="F268" s="24" t="str">
        <f t="shared" si="28"/>
        <v>AW21</v>
      </c>
      <c r="G268" s="24" t="str">
        <f>IF(F268&lt;&gt;"",IF(ISNA(VLOOKUP(F268,xdc!$A$4:$B$181,2,FALSE)),"",VLOOKUP(F268,xdc!$A$4:$B$181,2,FALSE)),"")</f>
        <v>df_0028_n</v>
      </c>
      <c r="H268" s="24" t="str">
        <f t="shared" ref="H268:H270" si="30">IF(AND(G268&lt;&gt;"",B268=0),1,"")</f>
        <v/>
      </c>
    </row>
    <row r="269" spans="1:9" hidden="1" x14ac:dyDescent="0.25">
      <c r="A269" s="24" t="s">
        <v>1443</v>
      </c>
      <c r="B269" s="24" t="str">
        <f>VLOOKUP(A269,versal_jters!$B$2:$D$901,2,FALSE)</f>
        <v>'DUT_DIFF_BUS_2A_708_7N'</v>
      </c>
      <c r="C269" s="24" t="str">
        <f>VLOOKUP(A269,versal_jters!$B$2:$D$901,3,FALSE)</f>
        <v>U1-BG11</v>
      </c>
      <c r="D269" s="24" t="str">
        <f>VLOOKUP(A269,ku060_jters!$B$2:$D$901,2,FALSE)</f>
        <v>DIFF_BUS_IN_17P</v>
      </c>
      <c r="E269" s="24" t="str">
        <f>VLOOKUP(A269,ku060_jters!$B$2:$D$901,3,FALSE)</f>
        <v>U1-AG21</v>
      </c>
      <c r="F269" s="24" t="str">
        <f t="shared" si="28"/>
        <v>AG21</v>
      </c>
      <c r="G269" s="24" t="str">
        <f>IF(F269&lt;&gt;"",IF(ISNA(VLOOKUP(F269,xdc!$A$4:$B$181,2,FALSE)),"",VLOOKUP(F269,xdc!$A$4:$B$181,2,FALSE)),"")</f>
        <v>df_i_p_17</v>
      </c>
      <c r="H269" s="24" t="str">
        <f t="shared" si="30"/>
        <v/>
      </c>
    </row>
    <row r="270" spans="1:9" hidden="1" x14ac:dyDescent="0.25">
      <c r="A270" s="24" t="s">
        <v>1449</v>
      </c>
      <c r="B270" s="24" t="str">
        <f>VLOOKUP(A270,versal_jters!$B$2:$D$901,2,FALSE)</f>
        <v>'DUT_DIFF_BUS_2A_708_8P'</v>
      </c>
      <c r="C270" s="24" t="str">
        <f>VLOOKUP(A270,versal_jters!$B$2:$D$901,3,FALSE)</f>
        <v>U1-BE11</v>
      </c>
      <c r="D270" s="24" t="str">
        <f>VLOOKUP(A270,ku060_jters!$B$2:$D$901,2,FALSE)</f>
        <v>DIFF_BUS_IN_12P</v>
      </c>
      <c r="E270" s="24" t="str">
        <f>VLOOKUP(A270,ku060_jters!$B$2:$D$901,3,FALSE)</f>
        <v>U1-AE22</v>
      </c>
      <c r="F270" s="24" t="str">
        <f t="shared" si="28"/>
        <v>AE22</v>
      </c>
      <c r="G270" s="24" t="str">
        <f>IF(F270&lt;&gt;"",IF(ISNA(VLOOKUP(F270,xdc!$A$4:$B$181,2,FALSE)),"",VLOOKUP(F270,xdc!$A$4:$B$181,2,FALSE)),"")</f>
        <v>df_i_p_12</v>
      </c>
      <c r="H270" s="24" t="str">
        <f t="shared" si="30"/>
        <v/>
      </c>
    </row>
    <row r="271" spans="1:9" hidden="1" x14ac:dyDescent="0.25">
      <c r="A271" s="24" t="s">
        <v>1455</v>
      </c>
      <c r="B271" s="24" t="str">
        <f>VLOOKUP(A271,versal_jters!$B$2:$D$901,2,FALSE)</f>
        <v>'DUT_DIFF_BUS_2A_708_9P'</v>
      </c>
      <c r="C271" s="24" t="str">
        <f>VLOOKUP(A271,versal_jters!$B$2:$D$901,3,FALSE)</f>
        <v>U1-BB11</v>
      </c>
      <c r="D271" s="24" t="str">
        <f>VLOOKUP(A271,ku060_jters!$B$2:$D$901,2,FALSE)</f>
        <v>DIFF_BUS_IN_7P</v>
      </c>
      <c r="E271" s="24">
        <f>VLOOKUP(A271,ku060_jters!$B$2:$D$901,3,FALSE)</f>
        <v>0</v>
      </c>
      <c r="F271" s="24" t="str">
        <f t="shared" si="28"/>
        <v/>
      </c>
      <c r="G271" s="24" t="str">
        <f>IF(F271&lt;&gt;"",IF(ISNA(VLOOKUP(F271,xdc!$A$4:$B$181,2,FALSE)),"",VLOOKUP(F271,xdc!$A$4:$B$181,2,FALSE)),"")</f>
        <v/>
      </c>
    </row>
    <row r="272" spans="1:9" x14ac:dyDescent="0.25">
      <c r="A272" s="24" t="s">
        <v>1460</v>
      </c>
      <c r="B272" s="24">
        <f>VLOOKUP(A272,versal_jters!$B$2:$D$901,2,FALSE)</f>
        <v>0</v>
      </c>
      <c r="C272" s="24">
        <f>VLOOKUP(A272,versal_jters!$B$2:$D$901,3,FALSE)</f>
        <v>0</v>
      </c>
      <c r="D272" s="24" t="str">
        <f>VLOOKUP(A272,ku060_jters!$B$2:$D$901,2,FALSE)</f>
        <v>DIFF_CLKB_P</v>
      </c>
      <c r="E272" s="24" t="str">
        <f>VLOOKUP(A272,ku060_jters!$B$2:$D$901,3,FALSE)</f>
        <v>U1-AM22</v>
      </c>
      <c r="F272" s="24" t="str">
        <f t="shared" si="28"/>
        <v>AM22</v>
      </c>
      <c r="G272" s="24" t="str">
        <f>IF(F272&lt;&gt;"",IF(ISNA(VLOOKUP(F272,xdc!$A$4:$B$181,2,FALSE)),"",VLOOKUP(F272,xdc!$A$4:$B$181,2,FALSE)),"")</f>
        <v>diff_clkb_p</v>
      </c>
      <c r="H272" s="24">
        <f t="shared" ref="H272:H277" si="31">IF(AND(G272&lt;&gt;"",B272=0),1,"")</f>
        <v>1</v>
      </c>
      <c r="I272">
        <v>1</v>
      </c>
    </row>
    <row r="273" spans="1:9" x14ac:dyDescent="0.25">
      <c r="A273" s="24" t="s">
        <v>1464</v>
      </c>
      <c r="B273" s="24">
        <f>VLOOKUP(A273,versal_jters!$B$2:$D$901,2,FALSE)</f>
        <v>0</v>
      </c>
      <c r="C273" s="24">
        <f>VLOOKUP(A273,versal_jters!$B$2:$D$901,3,FALSE)</f>
        <v>0</v>
      </c>
      <c r="D273" s="24" t="str">
        <f>VLOOKUP(A273,ku060_jters!$B$2:$D$901,2,FALSE)</f>
        <v>DIFF_CLKA_N</v>
      </c>
      <c r="E273" s="24" t="str">
        <f>VLOOKUP(A273,ku060_jters!$B$2:$D$901,3,FALSE)</f>
        <v>U1-AN21</v>
      </c>
      <c r="F273" s="24" t="str">
        <f t="shared" si="28"/>
        <v>AN21</v>
      </c>
      <c r="G273" s="24" t="str">
        <f>IF(F273&lt;&gt;"",IF(ISNA(VLOOKUP(F273,xdc!$A$4:$B$181,2,FALSE)),"",VLOOKUP(F273,xdc!$A$4:$B$181,2,FALSE)),"")</f>
        <v>diff_clka_n</v>
      </c>
      <c r="H273" s="24">
        <f t="shared" si="31"/>
        <v>1</v>
      </c>
      <c r="I273">
        <v>1</v>
      </c>
    </row>
    <row r="274" spans="1:9" hidden="1" x14ac:dyDescent="0.25">
      <c r="A274" s="24" t="s">
        <v>1469</v>
      </c>
      <c r="B274" s="24" t="str">
        <f>VLOOKUP(A274,versal_jters!$B$2:$D$901,2,FALSE)</f>
        <v>'DUT_DIFF_BUS_2A_705_16N'</v>
      </c>
      <c r="C274" s="24" t="str">
        <f>VLOOKUP(A274,versal_jters!$B$2:$D$901,3,FALSE)</f>
        <v>U1-BD29</v>
      </c>
      <c r="D274" s="24" t="str">
        <f>VLOOKUP(A274,ku060_jters!$B$2:$D$901,2,FALSE)</f>
        <v>DIFF_BUS_OUT_7N</v>
      </c>
      <c r="E274" s="24" t="str">
        <f>VLOOKUP(A274,ku060_jters!$B$2:$D$901,3,FALSE)</f>
        <v>U1-AW28</v>
      </c>
      <c r="F274" s="24" t="str">
        <f t="shared" si="28"/>
        <v>AW28</v>
      </c>
      <c r="G274" s="24" t="str">
        <f>IF(F274&lt;&gt;"",IF(ISNA(VLOOKUP(F274,xdc!$A$4:$B$181,2,FALSE)),"",VLOOKUP(F274,xdc!$A$4:$B$181,2,FALSE)),"")</f>
        <v>df_o_n_7</v>
      </c>
      <c r="H274" s="24" t="str">
        <f t="shared" si="31"/>
        <v/>
      </c>
    </row>
    <row r="275" spans="1:9" hidden="1" x14ac:dyDescent="0.25">
      <c r="A275" s="24" t="s">
        <v>1475</v>
      </c>
      <c r="B275" s="24" t="str">
        <f>VLOOKUP(A275,versal_jters!$B$2:$D$901,2,FALSE)</f>
        <v>'DUT_DIFF_BUS_2A_704_6N'</v>
      </c>
      <c r="C275" s="24" t="str">
        <f>VLOOKUP(A275,versal_jters!$B$2:$D$901,3,FALSE)</f>
        <v>U1-BD32</v>
      </c>
      <c r="D275" s="24" t="str">
        <f>VLOOKUP(A275,ku060_jters!$B$2:$D$901,2,FALSE)</f>
        <v>DIFF_BUS_OUT_12N</v>
      </c>
      <c r="E275" s="24" t="str">
        <f>VLOOKUP(A275,ku060_jters!$B$2:$D$901,3,FALSE)</f>
        <v>U1-AU27</v>
      </c>
      <c r="F275" s="24" t="str">
        <f t="shared" si="28"/>
        <v>AU27</v>
      </c>
      <c r="G275" s="24" t="str">
        <f>IF(F275&lt;&gt;"",IF(ISNA(VLOOKUP(F275,xdc!$A$4:$B$181,2,FALSE)),"",VLOOKUP(F275,xdc!$A$4:$B$181,2,FALSE)),"")</f>
        <v>df_o_n_12</v>
      </c>
      <c r="H275" s="24" t="str">
        <f t="shared" si="31"/>
        <v/>
      </c>
    </row>
    <row r="276" spans="1:9" hidden="1" x14ac:dyDescent="0.25">
      <c r="A276" s="24" t="s">
        <v>1480</v>
      </c>
      <c r="B276" s="24" t="str">
        <f>VLOOKUP(A276,versal_jters!$B$2:$D$901,2,FALSE)</f>
        <v>'DUT_DIFF_BUS_2A_704_7N'</v>
      </c>
      <c r="C276" s="24" t="str">
        <f>VLOOKUP(A276,versal_jters!$B$2:$D$901,3,FALSE)</f>
        <v>U1-BD34</v>
      </c>
      <c r="D276" s="24" t="str">
        <f>VLOOKUP(A276,ku060_jters!$B$2:$D$901,2,FALSE)</f>
        <v>DIFF_BUS_OUT_17N</v>
      </c>
      <c r="E276" s="24" t="str">
        <f>VLOOKUP(A276,ku060_jters!$B$2:$D$901,3,FALSE)</f>
        <v>U1-AU26</v>
      </c>
      <c r="F276" s="24" t="str">
        <f t="shared" si="28"/>
        <v>AU26</v>
      </c>
      <c r="G276" s="24" t="str">
        <f>IF(F276&lt;&gt;"",IF(ISNA(VLOOKUP(F276,xdc!$A$4:$B$181,2,FALSE)),"",VLOOKUP(F276,xdc!$A$4:$B$181,2,FALSE)),"")</f>
        <v>df_o_n_17</v>
      </c>
      <c r="H276" s="24" t="str">
        <f t="shared" si="31"/>
        <v/>
      </c>
    </row>
    <row r="277" spans="1:9" hidden="1" x14ac:dyDescent="0.25">
      <c r="A277" s="24" t="s">
        <v>1486</v>
      </c>
      <c r="B277" s="24" t="str">
        <f>VLOOKUP(A277,versal_jters!$B$2:$D$901,2,FALSE)</f>
        <v>'DUT_DIFF_BUS_3A_703_13N'</v>
      </c>
      <c r="C277" s="24" t="str">
        <f>VLOOKUP(A277,versal_jters!$B$2:$D$901,3,FALSE)</f>
        <v>U1-AT37</v>
      </c>
      <c r="D277" s="24" t="str">
        <f>VLOOKUP(A277,ku060_jters!$B$2:$D$901,2,FALSE)</f>
        <v>DF_0029_N</v>
      </c>
      <c r="E277" s="24" t="str">
        <f>VLOOKUP(A277,ku060_jters!$B$2:$D$901,3,FALSE)</f>
        <v>U1-AW26</v>
      </c>
      <c r="F277" s="24" t="str">
        <f t="shared" si="28"/>
        <v>AW26</v>
      </c>
      <c r="G277" s="24" t="str">
        <f>IF(F277&lt;&gt;"",IF(ISNA(VLOOKUP(F277,xdc!$A$4:$B$181,2,FALSE)),"",VLOOKUP(F277,xdc!$A$4:$B$181,2,FALSE)),"")</f>
        <v>df_0029_n</v>
      </c>
      <c r="H277" s="24" t="str">
        <f t="shared" si="31"/>
        <v/>
      </c>
    </row>
    <row r="278" spans="1:9" hidden="1" x14ac:dyDescent="0.25">
      <c r="A278" s="24" t="s">
        <v>1492</v>
      </c>
      <c r="B278" s="24">
        <f>VLOOKUP(A278,versal_jters!$B$2:$D$901,2,FALSE)</f>
        <v>0</v>
      </c>
      <c r="C278" s="24">
        <f>VLOOKUP(A278,versal_jters!$B$2:$D$901,3,FALSE)</f>
        <v>0</v>
      </c>
      <c r="D278" s="24" t="str">
        <f>VLOOKUP(A278,ku060_jters!$B$2:$D$901,2,FALSE)</f>
        <v>SE_061</v>
      </c>
      <c r="E278" s="24" t="str">
        <f>VLOOKUP(A278,ku060_jters!$B$2:$D$901,3,FALSE)</f>
        <v>U1-AH27</v>
      </c>
      <c r="F278" s="24" t="str">
        <f t="shared" si="28"/>
        <v>AH27</v>
      </c>
      <c r="G278" s="24" t="str">
        <f>IF(F278&lt;&gt;"",IF(ISNA(VLOOKUP(F278,xdc!$A$4:$B$181,2,FALSE)),"",VLOOKUP(F278,xdc!$A$4:$B$181,2,FALSE)),"")</f>
        <v/>
      </c>
    </row>
    <row r="279" spans="1:9" hidden="1" x14ac:dyDescent="0.25">
      <c r="A279" s="24" t="s">
        <v>1496</v>
      </c>
      <c r="B279" s="24" t="str">
        <f>VLOOKUP(A279,versal_jters!$B$2:$D$901,2,FALSE)</f>
        <v>'DUT_DIFF_BUS_2A_704_8P'</v>
      </c>
      <c r="C279" s="24" t="str">
        <f>VLOOKUP(A279,versal_jters!$B$2:$D$901,3,FALSE)</f>
        <v>U1-BE32</v>
      </c>
      <c r="D279" s="24" t="str">
        <f>VLOOKUP(A279,ku060_jters!$B$2:$D$901,2,FALSE)</f>
        <v>DF_0007_P</v>
      </c>
      <c r="E279" s="24" t="str">
        <f>VLOOKUP(A279,ku060_jters!$B$2:$D$901,3,FALSE)</f>
        <v>U1-AN28</v>
      </c>
      <c r="F279" s="24" t="str">
        <f t="shared" si="28"/>
        <v>AN28</v>
      </c>
      <c r="G279" s="24" t="str">
        <f>IF(F279&lt;&gt;"",IF(ISNA(VLOOKUP(F279,xdc!$A$4:$B$181,2,FALSE)),"",VLOOKUP(F279,xdc!$A$4:$B$181,2,FALSE)),"")</f>
        <v>df_0007_p</v>
      </c>
      <c r="H279" s="24" t="str">
        <f>IF(AND(G279&lt;&gt;"",B279=0),1,"")</f>
        <v/>
      </c>
    </row>
    <row r="280" spans="1:9" hidden="1" x14ac:dyDescent="0.25">
      <c r="A280" s="24" t="s">
        <v>1502</v>
      </c>
      <c r="B280" s="24" t="str">
        <f>VLOOKUP(A280,versal_jters!$B$2:$D$901,2,FALSE)</f>
        <v>'DUT_DIFF_BUS_2A_704_9P'</v>
      </c>
      <c r="C280" s="24" t="str">
        <f>VLOOKUP(A280,versal_jters!$B$2:$D$901,3,FALSE)</f>
        <v>U1-BF31</v>
      </c>
      <c r="D280" s="24" t="str">
        <f>VLOOKUP(A280,ku060_jters!$B$2:$D$901,2,FALSE)</f>
        <v>DF_0006_P</v>
      </c>
      <c r="E280" s="24">
        <f>VLOOKUP(A280,ku060_jters!$B$2:$D$901,3,FALSE)</f>
        <v>0</v>
      </c>
      <c r="F280" s="24" t="str">
        <f t="shared" si="28"/>
        <v/>
      </c>
      <c r="G280" s="24" t="str">
        <f>IF(F280&lt;&gt;"",IF(ISNA(VLOOKUP(F280,xdc!$A$4:$B$181,2,FALSE)),"",VLOOKUP(F280,xdc!$A$4:$B$181,2,FALSE)),"")</f>
        <v/>
      </c>
    </row>
    <row r="281" spans="1:9" hidden="1" x14ac:dyDescent="0.25">
      <c r="A281" s="24" t="s">
        <v>1507</v>
      </c>
      <c r="B281" s="24">
        <f>VLOOKUP(A281,versal_jters!$B$2:$D$901,2,FALSE)</f>
        <v>0</v>
      </c>
      <c r="C281" s="24">
        <f>VLOOKUP(A281,versal_jters!$B$2:$D$901,3,FALSE)</f>
        <v>0</v>
      </c>
      <c r="D281" s="24" t="str">
        <f>VLOOKUP(A281,ku060_jters!$B$2:$D$901,2,FALSE)</f>
        <v>SE_032</v>
      </c>
      <c r="E281" s="24" t="str">
        <f>VLOOKUP(A281,ku060_jters!$B$2:$D$901,3,FALSE)</f>
        <v>U1-AV26</v>
      </c>
      <c r="F281" s="24" t="str">
        <f t="shared" si="28"/>
        <v>AV26</v>
      </c>
      <c r="G281" s="24" t="str">
        <f>IF(F281&lt;&gt;"",IF(ISNA(VLOOKUP(F281,xdc!$A$4:$B$181,2,FALSE)),"",VLOOKUP(F281,xdc!$A$4:$B$181,2,FALSE)),"")</f>
        <v/>
      </c>
    </row>
    <row r="282" spans="1:9" hidden="1" x14ac:dyDescent="0.25">
      <c r="A282" s="24" t="s">
        <v>1510</v>
      </c>
      <c r="B282" s="24" t="str">
        <f>VLOOKUP(A282,versal_jters!$B$2:$D$901,2,FALSE)</f>
        <v>'DUT_DIFF_BUS_2A_705_17P'</v>
      </c>
      <c r="C282" s="24" t="str">
        <f>VLOOKUP(A282,versal_jters!$B$2:$D$901,3,FALSE)</f>
        <v>U1-BF29</v>
      </c>
      <c r="D282" s="24" t="str">
        <f>VLOOKUP(A282,ku060_jters!$B$2:$D$901,2,FALSE)</f>
        <v>DF_0010_CC_P</v>
      </c>
      <c r="E282" s="24" t="str">
        <f>VLOOKUP(A282,ku060_jters!$B$2:$D$901,3,FALSE)</f>
        <v>U1-AL27</v>
      </c>
      <c r="F282" s="24" t="str">
        <f t="shared" si="28"/>
        <v>AL27</v>
      </c>
      <c r="G282" s="24" t="str">
        <f>IF(F282&lt;&gt;"",IF(ISNA(VLOOKUP(F282,xdc!$A$4:$B$181,2,FALSE)),"",VLOOKUP(F282,xdc!$A$4:$B$181,2,FALSE)),"")</f>
        <v>df_0010_p</v>
      </c>
      <c r="H282" s="24" t="str">
        <f>IF(AND(G282&lt;&gt;"",B282=0),1,"")</f>
        <v/>
      </c>
    </row>
    <row r="283" spans="1:9" hidden="1" x14ac:dyDescent="0.25">
      <c r="A283" s="24" t="s">
        <v>1516</v>
      </c>
      <c r="B283" s="24">
        <f>VLOOKUP(A283,versal_jters!$B$2:$D$901,2,FALSE)</f>
        <v>0</v>
      </c>
      <c r="C283" s="24">
        <f>VLOOKUP(A283,versal_jters!$B$2:$D$901,3,FALSE)</f>
        <v>0</v>
      </c>
      <c r="D283" s="24" t="str">
        <f>VLOOKUP(A283,ku060_jters!$B$2:$D$901,2,FALSE)</f>
        <v>SE_060</v>
      </c>
      <c r="E283" s="24" t="str">
        <f>VLOOKUP(A283,ku060_jters!$B$2:$D$901,3,FALSE)</f>
        <v>U1-AT30</v>
      </c>
      <c r="F283" s="24" t="str">
        <f t="shared" si="28"/>
        <v>AT30</v>
      </c>
      <c r="G283" s="24" t="str">
        <f>IF(F283&lt;&gt;"",IF(ISNA(VLOOKUP(F283,xdc!$A$4:$B$181,2,FALSE)),"",VLOOKUP(F283,xdc!$A$4:$B$181,2,FALSE)),"")</f>
        <v/>
      </c>
    </row>
    <row r="284" spans="1:9" hidden="1" x14ac:dyDescent="0.25">
      <c r="A284" s="24" t="s">
        <v>1520</v>
      </c>
      <c r="B284" s="24" t="str">
        <f>VLOOKUP(A284,versal_jters!$B$2:$D$901,2,FALSE)</f>
        <v>'DUT_SMAP_D16'</v>
      </c>
      <c r="C284" s="24" t="str">
        <f>VLOOKUP(A284,versal_jters!$B$2:$D$901,3,FALSE)</f>
        <v>U1-B19</v>
      </c>
      <c r="D284" s="24" t="str">
        <f>VLOOKUP(A284,ku060_jters!$B$2:$D$901,2,FALSE)</f>
        <v>SMAP_D16_FPGA</v>
      </c>
      <c r="E284" s="24" t="str">
        <f>VLOOKUP(A284,ku060_jters!$B$2:$D$901,3,FALSE)</f>
        <v>U1-AJ15</v>
      </c>
      <c r="F284" s="24" t="str">
        <f t="shared" si="28"/>
        <v>AJ15</v>
      </c>
      <c r="G284" s="24" t="str">
        <f>IF(F284&lt;&gt;"",IF(ISNA(VLOOKUP(F284,xdc!$A$4:$B$181,2,FALSE)),"",VLOOKUP(F284,xdc!$A$4:$B$181,2,FALSE)),"")</f>
        <v/>
      </c>
    </row>
    <row r="285" spans="1:9" hidden="1" x14ac:dyDescent="0.25">
      <c r="A285" s="24" t="s">
        <v>1527</v>
      </c>
      <c r="B285" s="24" t="str">
        <f>VLOOKUP(A285,versal_jters!$B$2:$D$901,2,FALSE)</f>
        <v>'DUT_SMAP_D17'</v>
      </c>
      <c r="C285" s="24" t="str">
        <f>VLOOKUP(A285,versal_jters!$B$2:$D$901,3,FALSE)</f>
        <v>U1-C19</v>
      </c>
      <c r="D285" s="24" t="str">
        <f>VLOOKUP(A285,ku060_jters!$B$2:$D$901,2,FALSE)</f>
        <v>SMAP_D17_FPGA</v>
      </c>
      <c r="E285" s="24" t="str">
        <f>VLOOKUP(A285,ku060_jters!$B$2:$D$901,3,FALSE)</f>
        <v>U1-AK15</v>
      </c>
      <c r="F285" s="24" t="str">
        <f t="shared" si="28"/>
        <v>AK15</v>
      </c>
      <c r="G285" s="24" t="str">
        <f>IF(F285&lt;&gt;"",IF(ISNA(VLOOKUP(F285,xdc!$A$4:$B$181,2,FALSE)),"",VLOOKUP(F285,xdc!$A$4:$B$181,2,FALSE)),"")</f>
        <v/>
      </c>
    </row>
    <row r="286" spans="1:9" hidden="1" x14ac:dyDescent="0.25">
      <c r="A286" s="24" t="s">
        <v>1534</v>
      </c>
      <c r="B286" s="24">
        <f>VLOOKUP(A286,versal_jters!$B$2:$D$901,2,FALSE)</f>
        <v>0</v>
      </c>
      <c r="C286" s="24">
        <f>VLOOKUP(A286,versal_jters!$B$2:$D$901,3,FALSE)</f>
        <v>0</v>
      </c>
      <c r="D286" s="24" t="str">
        <f>VLOOKUP(A286,ku060_jters!$B$2:$D$901,2,FALSE)</f>
        <v>SE_059</v>
      </c>
      <c r="E286" s="24">
        <f>VLOOKUP(A286,ku060_jters!$B$2:$D$901,3,FALSE)</f>
        <v>0</v>
      </c>
      <c r="F286" s="24" t="str">
        <f t="shared" si="28"/>
        <v/>
      </c>
      <c r="G286" s="24" t="str">
        <f>IF(F286&lt;&gt;"",IF(ISNA(VLOOKUP(F286,xdc!$A$4:$B$181,2,FALSE)),"",VLOOKUP(F286,xdc!$A$4:$B$181,2,FALSE)),"")</f>
        <v/>
      </c>
    </row>
    <row r="287" spans="1:9" hidden="1" x14ac:dyDescent="0.25">
      <c r="A287" s="24" t="s">
        <v>1537</v>
      </c>
      <c r="B287" s="24" t="str">
        <f>VLOOKUP(A287,versal_jters!$B$2:$D$901,2,FALSE)</f>
        <v>'DUT_DIFF_BUS_3A_703_16N'</v>
      </c>
      <c r="C287" s="24" t="str">
        <f>VLOOKUP(A287,versal_jters!$B$2:$D$901,3,FALSE)</f>
        <v>U1-BC37</v>
      </c>
      <c r="D287" s="24" t="str">
        <f>VLOOKUP(A287,ku060_jters!$B$2:$D$901,2,FALSE)</f>
        <v>DF_0089_N</v>
      </c>
      <c r="E287" s="24" t="str">
        <f>VLOOKUP(A287,ku060_jters!$B$2:$D$901,3,FALSE)</f>
        <v>U1-AM20</v>
      </c>
      <c r="F287" s="24" t="str">
        <f t="shared" si="28"/>
        <v>AM20</v>
      </c>
      <c r="G287" s="24" t="str">
        <f>IF(F287&lt;&gt;"",IF(ISNA(VLOOKUP(F287,xdc!$A$4:$B$181,2,FALSE)),"",VLOOKUP(F287,xdc!$A$4:$B$181,2,FALSE)),"")</f>
        <v/>
      </c>
    </row>
    <row r="288" spans="1:9" hidden="1" x14ac:dyDescent="0.25">
      <c r="A288" s="24" t="s">
        <v>1542</v>
      </c>
      <c r="B288" s="24" t="str">
        <f>VLOOKUP(A288,versal_jters!$B$2:$D$901,2,FALSE)</f>
        <v>'DUT_DIFF_BUS_3A_703_14N'</v>
      </c>
      <c r="C288" s="24" t="str">
        <f>VLOOKUP(A288,versal_jters!$B$2:$D$901,3,FALSE)</f>
        <v>U1-AV35</v>
      </c>
      <c r="D288" s="24" t="str">
        <f>VLOOKUP(A288,ku060_jters!$B$2:$D$901,2,FALSE)</f>
        <v>DF_0086_N</v>
      </c>
      <c r="E288" s="24">
        <f>VLOOKUP(A288,ku060_jters!$B$2:$D$901,3,FALSE)</f>
        <v>0</v>
      </c>
      <c r="F288" s="24" t="str">
        <f t="shared" si="28"/>
        <v/>
      </c>
      <c r="G288" s="24" t="str">
        <f>IF(F288&lt;&gt;"",IF(ISNA(VLOOKUP(F288,xdc!$A$4:$B$181,2,FALSE)),"",VLOOKUP(F288,xdc!$A$4:$B$181,2,FALSE)),"")</f>
        <v/>
      </c>
    </row>
    <row r="289" spans="1:9" hidden="1" x14ac:dyDescent="0.25">
      <c r="A289" s="24" t="s">
        <v>1547</v>
      </c>
      <c r="B289" s="24">
        <f>VLOOKUP(A289,versal_jters!$B$2:$D$901,2,FALSE)</f>
        <v>0</v>
      </c>
      <c r="C289" s="24">
        <f>VLOOKUP(A289,versal_jters!$B$2:$D$901,3,FALSE)</f>
        <v>0</v>
      </c>
      <c r="D289" s="24" t="str">
        <f>VLOOKUP(A289,ku060_jters!$B$2:$D$901,2,FALSE)</f>
        <v>SE_062</v>
      </c>
      <c r="E289" s="24" t="str">
        <f>VLOOKUP(A289,ku060_jters!$B$2:$D$901,3,FALSE)</f>
        <v>U1-AP20</v>
      </c>
      <c r="F289" s="24" t="str">
        <f t="shared" si="28"/>
        <v>AP20</v>
      </c>
      <c r="G289" s="24" t="str">
        <f>IF(F289&lt;&gt;"",IF(ISNA(VLOOKUP(F289,xdc!$A$4:$B$181,2,FALSE)),"",VLOOKUP(F289,xdc!$A$4:$B$181,2,FALSE)),"")</f>
        <v/>
      </c>
    </row>
    <row r="290" spans="1:9" hidden="1" x14ac:dyDescent="0.25">
      <c r="A290" s="24" t="s">
        <v>1551</v>
      </c>
      <c r="B290" s="24" t="str">
        <f>VLOOKUP(A290,versal_jters!$B$2:$D$901,2,FALSE)</f>
        <v>'DUT_SMAP_D18'</v>
      </c>
      <c r="C290" s="24" t="str">
        <f>VLOOKUP(A290,versal_jters!$B$2:$D$901,3,FALSE)</f>
        <v>U1-D19</v>
      </c>
      <c r="D290" s="24" t="str">
        <f>VLOOKUP(A290,ku060_jters!$B$2:$D$901,2,FALSE)</f>
        <v>SMAP_D18_FPGA</v>
      </c>
      <c r="E290" s="24" t="str">
        <f>VLOOKUP(A290,ku060_jters!$B$2:$D$901,3,FALSE)</f>
        <v>U1-AH14</v>
      </c>
      <c r="F290" s="24" t="str">
        <f t="shared" si="28"/>
        <v>AH14</v>
      </c>
      <c r="G290" s="24" t="str">
        <f>IF(F290&lt;&gt;"",IF(ISNA(VLOOKUP(F290,xdc!$A$4:$B$181,2,FALSE)),"",VLOOKUP(F290,xdc!$A$4:$B$181,2,FALSE)),"")</f>
        <v/>
      </c>
    </row>
    <row r="291" spans="1:9" hidden="1" x14ac:dyDescent="0.25">
      <c r="A291" s="24" t="s">
        <v>1558</v>
      </c>
      <c r="B291" s="24" t="str">
        <f>VLOOKUP(A291,versal_jters!$B$2:$D$901,2,FALSE)</f>
        <v>'DUT_SMAP_D19'</v>
      </c>
      <c r="C291" s="24" t="str">
        <f>VLOOKUP(A291,versal_jters!$B$2:$D$901,3,FALSE)</f>
        <v>U1-F19</v>
      </c>
      <c r="D291" s="24" t="str">
        <f>VLOOKUP(A291,ku060_jters!$B$2:$D$901,2,FALSE)</f>
        <v>SMAP_D19_FPGA</v>
      </c>
      <c r="E291" s="24" t="str">
        <f>VLOOKUP(A291,ku060_jters!$B$2:$D$901,3,FALSE)</f>
        <v>U1-AJ14</v>
      </c>
      <c r="F291" s="24" t="str">
        <f t="shared" si="28"/>
        <v>AJ14</v>
      </c>
      <c r="G291" s="24" t="str">
        <f>IF(F291&lt;&gt;"",IF(ISNA(VLOOKUP(F291,xdc!$A$4:$B$181,2,FALSE)),"",VLOOKUP(F291,xdc!$A$4:$B$181,2,FALSE)),"")</f>
        <v/>
      </c>
    </row>
    <row r="292" spans="1:9" hidden="1" x14ac:dyDescent="0.25">
      <c r="A292" s="24" t="s">
        <v>1565</v>
      </c>
      <c r="B292" s="24" t="str">
        <f>VLOOKUP(A292,versal_jters!$B$2:$D$901,2,FALSE)</f>
        <v>'DUT_DIFF_BUS_3A_707_14N'</v>
      </c>
      <c r="C292" s="24" t="str">
        <f>VLOOKUP(A292,versal_jters!$B$2:$D$901,3,FALSE)</f>
        <v>U1-BB19</v>
      </c>
      <c r="D292" s="24" t="str">
        <f>VLOOKUP(A292,ku060_jters!$B$2:$D$901,2,FALSE)</f>
        <v>DF_0026_N</v>
      </c>
      <c r="E292" s="24">
        <f>VLOOKUP(A292,ku060_jters!$B$2:$D$901,3,FALSE)</f>
        <v>0</v>
      </c>
      <c r="F292" s="24" t="str">
        <f t="shared" si="28"/>
        <v/>
      </c>
      <c r="G292" s="24" t="str">
        <f>IF(F292&lt;&gt;"",IF(ISNA(VLOOKUP(F292,xdc!$A$4:$B$181,2,FALSE)),"",VLOOKUP(F292,xdc!$A$4:$B$181,2,FALSE)),"")</f>
        <v/>
      </c>
    </row>
    <row r="293" spans="1:9" hidden="1" x14ac:dyDescent="0.25">
      <c r="A293" s="24" t="s">
        <v>1570</v>
      </c>
      <c r="B293" s="24" t="str">
        <f>VLOOKUP(A293,versal_jters!$B$2:$D$901,2,FALSE)</f>
        <v>'DUT_DIFF_BUS_2A_708_10P'</v>
      </c>
      <c r="C293" s="24" t="str">
        <f>VLOOKUP(A293,versal_jters!$B$2:$D$901,3,FALSE)</f>
        <v>U1-BB15</v>
      </c>
      <c r="D293" s="24" t="str">
        <f>VLOOKUP(A293,ku060_jters!$B$2:$D$901,2,FALSE)</f>
        <v>DF_0011_P</v>
      </c>
      <c r="E293" s="24" t="str">
        <f>VLOOKUP(A293,ku060_jters!$B$2:$D$901,3,FALSE)</f>
        <v>U1-AV24</v>
      </c>
      <c r="F293" s="24" t="str">
        <f t="shared" si="28"/>
        <v>AV24</v>
      </c>
      <c r="G293" s="24" t="str">
        <f>IF(F293&lt;&gt;"",IF(ISNA(VLOOKUP(F293,xdc!$A$4:$B$181,2,FALSE)),"",VLOOKUP(F293,xdc!$A$4:$B$181,2,FALSE)),"")</f>
        <v>df_0011_p</v>
      </c>
      <c r="H293" s="24" t="str">
        <f>IF(AND(G293&lt;&gt;"",B293=0),1,"")</f>
        <v/>
      </c>
    </row>
    <row r="294" spans="1:9" hidden="1" x14ac:dyDescent="0.25">
      <c r="A294" s="24" t="s">
        <v>1576</v>
      </c>
      <c r="B294" s="24" t="str">
        <f>VLOOKUP(A294,versal_jters!$B$2:$D$901,2,FALSE)</f>
        <v>'DUT_DIFF_BUS_3A_707_8N'</v>
      </c>
      <c r="C294" s="24" t="str">
        <f>VLOOKUP(A294,versal_jters!$B$2:$D$901,3,FALSE)</f>
        <v>U1-BD18</v>
      </c>
      <c r="D294" s="24" t="str">
        <f>VLOOKUP(A294,ku060_jters!$B$2:$D$901,2,FALSE)</f>
        <v>DF_0054_N</v>
      </c>
      <c r="E294" s="24">
        <f>VLOOKUP(A294,ku060_jters!$B$2:$D$901,3,FALSE)</f>
        <v>0</v>
      </c>
      <c r="F294" s="24" t="str">
        <f t="shared" si="28"/>
        <v/>
      </c>
      <c r="G294" s="24" t="str">
        <f>IF(F294&lt;&gt;"",IF(ISNA(VLOOKUP(F294,xdc!$A$4:$B$181,2,FALSE)),"",VLOOKUP(F294,xdc!$A$4:$B$181,2,FALSE)),"")</f>
        <v/>
      </c>
    </row>
    <row r="295" spans="1:9" hidden="1" x14ac:dyDescent="0.25">
      <c r="A295" s="24" t="s">
        <v>1581</v>
      </c>
      <c r="B295" s="24" t="str">
        <f>VLOOKUP(A295,versal_jters!$B$2:$D$901,2,FALSE)</f>
        <v>'DUT_SNGL_BUS_2A_708_4'</v>
      </c>
      <c r="C295" s="24" t="str">
        <f>VLOOKUP(A295,versal_jters!$B$2:$D$901,3,FALSE)</f>
        <v>U1-AU12</v>
      </c>
      <c r="D295" s="24" t="str">
        <f>VLOOKUP(A295,ku060_jters!$B$2:$D$901,2,FALSE)</f>
        <v>MS_085</v>
      </c>
      <c r="E295" s="24">
        <f>VLOOKUP(A295,ku060_jters!$B$2:$D$901,3,FALSE)</f>
        <v>0</v>
      </c>
      <c r="F295" s="24" t="str">
        <f t="shared" si="28"/>
        <v/>
      </c>
      <c r="G295" s="24" t="str">
        <f>IF(F295&lt;&gt;"",IF(ISNA(VLOOKUP(F295,xdc!$A$4:$B$181,2,FALSE)),"",VLOOKUP(F295,xdc!$A$4:$B$181,2,FALSE)),"")</f>
        <v/>
      </c>
    </row>
    <row r="296" spans="1:9" hidden="1" x14ac:dyDescent="0.25">
      <c r="A296" s="24" t="s">
        <v>1585</v>
      </c>
      <c r="B296" s="24" t="str">
        <f>VLOOKUP(A296,versal_jters!$B$2:$D$901,2,FALSE)</f>
        <v>'DUT_DIFF_BUS_3A_707_9P'</v>
      </c>
      <c r="C296" s="24" t="str">
        <f>VLOOKUP(A296,versal_jters!$B$2:$D$901,3,FALSE)</f>
        <v>U1-BF16</v>
      </c>
      <c r="D296" s="24" t="str">
        <f>VLOOKUP(A296,ku060_jters!$B$2:$D$901,2,FALSE)</f>
        <v>DF_0114_P</v>
      </c>
      <c r="E296" s="24" t="str">
        <f>VLOOKUP(A296,ku060_jters!$B$2:$D$901,3,FALSE)</f>
        <v>U1-AH29</v>
      </c>
      <c r="F296" s="24" t="str">
        <f t="shared" si="28"/>
        <v>AH29</v>
      </c>
      <c r="G296" s="24" t="str">
        <f>IF(F296&lt;&gt;"",IF(ISNA(VLOOKUP(F296,xdc!$A$4:$B$181,2,FALSE)),"",VLOOKUP(F296,xdc!$A$4:$B$181,2,FALSE)),"")</f>
        <v>df_0114_p</v>
      </c>
      <c r="H296" s="24" t="str">
        <f>IF(AND(G296&lt;&gt;"",B296=0),1,"")</f>
        <v/>
      </c>
    </row>
    <row r="297" spans="1:9" hidden="1" x14ac:dyDescent="0.25">
      <c r="A297" s="24" t="s">
        <v>1591</v>
      </c>
      <c r="B297" s="24">
        <f>VLOOKUP(A297,versal_jters!$B$2:$D$901,2,FALSE)</f>
        <v>0</v>
      </c>
      <c r="C297" s="24">
        <f>VLOOKUP(A297,versal_jters!$B$2:$D$901,3,FALSE)</f>
        <v>0</v>
      </c>
      <c r="D297" s="24" t="str">
        <f>VLOOKUP(A297,ku060_jters!$B$2:$D$901,2,FALSE)</f>
        <v>SE_001</v>
      </c>
      <c r="E297" s="24">
        <f>VLOOKUP(A297,ku060_jters!$B$2:$D$901,3,FALSE)</f>
        <v>0</v>
      </c>
      <c r="F297" s="24" t="str">
        <f t="shared" si="28"/>
        <v/>
      </c>
      <c r="G297" s="24" t="str">
        <f>IF(F297&lt;&gt;"",IF(ISNA(VLOOKUP(F297,xdc!$A$4:$B$181,2,FALSE)),"",VLOOKUP(F297,xdc!$A$4:$B$181,2,FALSE)),"")</f>
        <v/>
      </c>
    </row>
    <row r="298" spans="1:9" hidden="1" x14ac:dyDescent="0.25">
      <c r="A298" s="24" t="s">
        <v>1594</v>
      </c>
      <c r="B298" s="24" t="str">
        <f>VLOOKUP(A298,versal_jters!$B$2:$D$901,2,FALSE)</f>
        <v>'DUT_DIFF_BUS_3A_707_12P'</v>
      </c>
      <c r="C298" s="24" t="str">
        <f>VLOOKUP(A298,versal_jters!$B$2:$D$901,3,FALSE)</f>
        <v>U1-AN20</v>
      </c>
      <c r="D298" s="24" t="str">
        <f>VLOOKUP(A298,ku060_jters!$B$2:$D$901,2,FALSE)</f>
        <v>DF_0028_P</v>
      </c>
      <c r="E298" s="24" t="str">
        <f>VLOOKUP(A298,ku060_jters!$B$2:$D$901,3,FALSE)</f>
        <v>U1-AV21</v>
      </c>
      <c r="F298" s="24" t="str">
        <f t="shared" si="28"/>
        <v>AV21</v>
      </c>
      <c r="G298" s="24" t="str">
        <f>IF(F298&lt;&gt;"",IF(ISNA(VLOOKUP(F298,xdc!$A$4:$B$181,2,FALSE)),"",VLOOKUP(F298,xdc!$A$4:$B$181,2,FALSE)),"")</f>
        <v>df_0028_p</v>
      </c>
      <c r="H298" s="24" t="str">
        <f t="shared" ref="H298:H300" si="32">IF(AND(G298&lt;&gt;"",B298=0),1,"")</f>
        <v/>
      </c>
    </row>
    <row r="299" spans="1:9" hidden="1" x14ac:dyDescent="0.25">
      <c r="A299" s="24" t="s">
        <v>1599</v>
      </c>
      <c r="B299" s="24" t="str">
        <f>VLOOKUP(A299,versal_jters!$B$2:$D$901,2,FALSE)</f>
        <v>'DUT_DIFF_BUS_2A_708_7P'</v>
      </c>
      <c r="C299" s="24" t="str">
        <f>VLOOKUP(A299,versal_jters!$B$2:$D$901,3,FALSE)</f>
        <v>U1-BF11</v>
      </c>
      <c r="D299" s="24" t="str">
        <f>VLOOKUP(A299,ku060_jters!$B$2:$D$901,2,FALSE)</f>
        <v>DIFF_BUS_IN_17N</v>
      </c>
      <c r="E299" s="24" t="str">
        <f>VLOOKUP(A299,ku060_jters!$B$2:$D$901,3,FALSE)</f>
        <v>U1-AG22</v>
      </c>
      <c r="F299" s="24" t="str">
        <f t="shared" si="28"/>
        <v>AG22</v>
      </c>
      <c r="G299" s="24" t="str">
        <f>IF(F299&lt;&gt;"",IF(ISNA(VLOOKUP(F299,xdc!$A$4:$B$181,2,FALSE)),"",VLOOKUP(F299,xdc!$A$4:$B$181,2,FALSE)),"")</f>
        <v>df_i_n_17</v>
      </c>
      <c r="H299" s="24" t="str">
        <f t="shared" si="32"/>
        <v/>
      </c>
    </row>
    <row r="300" spans="1:9" hidden="1" x14ac:dyDescent="0.25">
      <c r="A300" s="24" t="s">
        <v>1605</v>
      </c>
      <c r="B300" s="24" t="str">
        <f>VLOOKUP(A300,versal_jters!$B$2:$D$901,2,FALSE)</f>
        <v>'DUT_DIFF_BUS_2A_708_8N'</v>
      </c>
      <c r="C300" s="24" t="str">
        <f>VLOOKUP(A300,versal_jters!$B$2:$D$901,3,FALSE)</f>
        <v>U1-BF12</v>
      </c>
      <c r="D300" s="24" t="str">
        <f>VLOOKUP(A300,ku060_jters!$B$2:$D$901,2,FALSE)</f>
        <v>DIFF_BUS_IN_12N</v>
      </c>
      <c r="E300" s="24" t="str">
        <f>VLOOKUP(A300,ku060_jters!$B$2:$D$901,3,FALSE)</f>
        <v>U1-AF22</v>
      </c>
      <c r="F300" s="24" t="str">
        <f t="shared" si="28"/>
        <v>AF22</v>
      </c>
      <c r="G300" s="24" t="str">
        <f>IF(F300&lt;&gt;"",IF(ISNA(VLOOKUP(F300,xdc!$A$4:$B$181,2,FALSE)),"",VLOOKUP(F300,xdc!$A$4:$B$181,2,FALSE)),"")</f>
        <v>df_i_n_12</v>
      </c>
      <c r="H300" s="24" t="str">
        <f t="shared" si="32"/>
        <v/>
      </c>
    </row>
    <row r="301" spans="1:9" hidden="1" x14ac:dyDescent="0.25">
      <c r="A301" s="24" t="s">
        <v>1611</v>
      </c>
      <c r="B301" s="24" t="str">
        <f>VLOOKUP(A301,versal_jters!$B$2:$D$901,2,FALSE)</f>
        <v>'DUT_DIFF_BUS_2A_708_9N'</v>
      </c>
      <c r="C301" s="24" t="str">
        <f>VLOOKUP(A301,versal_jters!$B$2:$D$901,3,FALSE)</f>
        <v>U1-BC11</v>
      </c>
      <c r="D301" s="24" t="str">
        <f>VLOOKUP(A301,ku060_jters!$B$2:$D$901,2,FALSE)</f>
        <v>DIFF_BUS_IN_7N</v>
      </c>
      <c r="E301" s="24">
        <f>VLOOKUP(A301,ku060_jters!$B$2:$D$901,3,FALSE)</f>
        <v>0</v>
      </c>
      <c r="F301" s="24" t="str">
        <f t="shared" si="28"/>
        <v/>
      </c>
      <c r="G301" s="24" t="str">
        <f>IF(F301&lt;&gt;"",IF(ISNA(VLOOKUP(F301,xdc!$A$4:$B$181,2,FALSE)),"",VLOOKUP(F301,xdc!$A$4:$B$181,2,FALSE)),"")</f>
        <v/>
      </c>
    </row>
    <row r="302" spans="1:9" x14ac:dyDescent="0.25">
      <c r="A302" s="24" t="s">
        <v>1616</v>
      </c>
      <c r="B302" s="24">
        <f>VLOOKUP(A302,versal_jters!$B$2:$D$901,2,FALSE)</f>
        <v>0</v>
      </c>
      <c r="C302" s="24">
        <f>VLOOKUP(A302,versal_jters!$B$2:$D$901,3,FALSE)</f>
        <v>0</v>
      </c>
      <c r="D302" s="24" t="str">
        <f>VLOOKUP(A302,ku060_jters!$B$2:$D$901,2,FALSE)</f>
        <v>DIFF_CLKB_N</v>
      </c>
      <c r="E302" s="24" t="str">
        <f>VLOOKUP(A302,ku060_jters!$B$2:$D$901,3,FALSE)</f>
        <v>U1-AN22</v>
      </c>
      <c r="F302" s="24" t="str">
        <f t="shared" si="28"/>
        <v>AN22</v>
      </c>
      <c r="G302" s="24" t="str">
        <f>IF(F302&lt;&gt;"",IF(ISNA(VLOOKUP(F302,xdc!$A$4:$B$181,2,FALSE)),"",VLOOKUP(F302,xdc!$A$4:$B$181,2,FALSE)),"")</f>
        <v>diff_clkb_n</v>
      </c>
      <c r="H302" s="24">
        <f>IF(AND(G302&lt;&gt;"",B302=0),1,"")</f>
        <v>1</v>
      </c>
      <c r="I302">
        <v>1</v>
      </c>
    </row>
    <row r="303" spans="1:9" hidden="1" x14ac:dyDescent="0.25">
      <c r="A303" s="24" t="s">
        <v>1619</v>
      </c>
      <c r="B303" s="24" t="str">
        <f>VLOOKUP(A303,versal_jters!$B$2:$D$901,2,FALSE)</f>
        <v>'MGT_204_TX2_P'</v>
      </c>
      <c r="C303" s="24" t="str">
        <f>VLOOKUP(A303,versal_jters!$B$2:$D$901,3,FALSE)</f>
        <v>U1-J9</v>
      </c>
      <c r="D303" s="24" t="str">
        <f>VLOOKUP(A303,ku060_jters!$B$2:$D$901,2,FALSE)</f>
        <v>MGT_TX2P</v>
      </c>
      <c r="E303" s="24" t="str">
        <f>VLOOKUP(A303,ku060_jters!$B$2:$D$901,3,FALSE)</f>
        <v>U1-R34</v>
      </c>
      <c r="F303" s="24" t="str">
        <f t="shared" si="28"/>
        <v>R34</v>
      </c>
      <c r="G303" s="24" t="str">
        <f>IF(F303&lt;&gt;"",IF(ISNA(VLOOKUP(F303,xdc!$A$4:$B$181,2,FALSE)),"",VLOOKUP(F303,xdc!$A$4:$B$181,2,FALSE)),"")</f>
        <v/>
      </c>
    </row>
    <row r="304" spans="1:9" hidden="1" x14ac:dyDescent="0.25">
      <c r="A304" s="24" t="s">
        <v>1625</v>
      </c>
      <c r="B304" s="24">
        <f>VLOOKUP(A304,versal_jters!$B$2:$D$901,2,FALSE)</f>
        <v>0</v>
      </c>
      <c r="C304" s="24">
        <f>VLOOKUP(A304,versal_jters!$B$2:$D$901,3,FALSE)</f>
        <v>0</v>
      </c>
      <c r="D304" s="24" t="str">
        <f>VLOOKUP(A304,ku060_jters!$B$2:$D$901,2,FALSE)</f>
        <v>MGT_CLKC_FPGA_P</v>
      </c>
      <c r="E304" s="24" t="str">
        <f>VLOOKUP(A304,ku060_jters!$B$2:$D$901,3,FALSE)</f>
        <v>U1-AK10</v>
      </c>
      <c r="F304" s="24" t="str">
        <f t="shared" si="28"/>
        <v>AK10</v>
      </c>
      <c r="G304" s="24" t="str">
        <f>IF(F304&lt;&gt;"",IF(ISNA(VLOOKUP(F304,xdc!$A$4:$B$181,2,FALSE)),"",VLOOKUP(F304,xdc!$A$4:$B$181,2,FALSE)),"")</f>
        <v/>
      </c>
    </row>
    <row r="305" spans="1:7" hidden="1" x14ac:dyDescent="0.25">
      <c r="A305" s="24" t="s">
        <v>1630</v>
      </c>
      <c r="B305" s="24" t="str">
        <f>VLOOKUP(A305,versal_jters!$B$2:$D$901,2,FALSE)</f>
        <v>'MGT_204_RX2_P'</v>
      </c>
      <c r="C305" s="24" t="str">
        <f>VLOOKUP(A305,versal_jters!$B$2:$D$901,3,FALSE)</f>
        <v>U1-H2</v>
      </c>
      <c r="D305" s="24" t="str">
        <f>VLOOKUP(A305,ku060_jters!$B$2:$D$901,2,FALSE)</f>
        <v>MGT_RX2P_PRE</v>
      </c>
      <c r="E305" s="24" t="str">
        <f>VLOOKUP(A305,ku060_jters!$B$2:$D$901,3,FALSE)</f>
        <v>U1-P36</v>
      </c>
      <c r="F305" s="24" t="str">
        <f t="shared" si="28"/>
        <v>P36</v>
      </c>
      <c r="G305" s="24" t="str">
        <f>IF(F305&lt;&gt;"",IF(ISNA(VLOOKUP(F305,xdc!$A$4:$B$181,2,FALSE)),"",VLOOKUP(F305,xdc!$A$4:$B$181,2,FALSE)),"")</f>
        <v/>
      </c>
    </row>
    <row r="306" spans="1:7" hidden="1" x14ac:dyDescent="0.25">
      <c r="A306" s="24" t="s">
        <v>1639</v>
      </c>
      <c r="B306" s="24" t="str">
        <f>VLOOKUP(A306,versal_jters!$B$2:$D$901,2,FALSE)</f>
        <v>'DUT_SMAP_DONE'</v>
      </c>
      <c r="C306" s="24" t="str">
        <f>VLOOKUP(A306,versal_jters!$B$2:$D$901,3,FALSE)</f>
        <v>P16-2</v>
      </c>
      <c r="D306" s="24" t="str">
        <f>VLOOKUP(A306,ku060_jters!$B$2:$D$901,2,FALSE)</f>
        <v>DONE_FPGA</v>
      </c>
      <c r="E306" s="24" t="str">
        <f>VLOOKUP(A306,ku060_jters!$B$2:$D$901,3,FALSE)</f>
        <v>U1-AF11</v>
      </c>
      <c r="F306" s="24" t="str">
        <f t="shared" si="28"/>
        <v>AF11</v>
      </c>
      <c r="G306" s="24" t="str">
        <f>IF(F306&lt;&gt;"",IF(ISNA(VLOOKUP(F306,xdc!$A$4:$B$181,2,FALSE)),"",VLOOKUP(F306,xdc!$A$4:$B$181,2,FALSE)),"")</f>
        <v/>
      </c>
    </row>
    <row r="307" spans="1:7" hidden="1" x14ac:dyDescent="0.25">
      <c r="A307" s="24" t="s">
        <v>1645</v>
      </c>
      <c r="B307" s="24">
        <f>VLOOKUP(A307,versal_jters!$B$2:$D$901,2,FALSE)</f>
        <v>0</v>
      </c>
      <c r="C307" s="24">
        <f>VLOOKUP(A307,versal_jters!$B$2:$D$901,3,FALSE)</f>
        <v>0</v>
      </c>
      <c r="D307" s="24" t="str">
        <f>VLOOKUP(A307,ku060_jters!$B$2:$D$901,2,FALSE)</f>
        <v>RX_DATA_FPGA</v>
      </c>
      <c r="E307" s="24">
        <f>VLOOKUP(A307,ku060_jters!$B$2:$D$901,3,FALSE)</f>
        <v>0</v>
      </c>
      <c r="F307" s="24" t="str">
        <f t="shared" si="28"/>
        <v/>
      </c>
      <c r="G307" s="24" t="str">
        <f>IF(F307&lt;&gt;"",IF(ISNA(VLOOKUP(F307,xdc!$A$4:$B$181,2,FALSE)),"",VLOOKUP(F307,xdc!$A$4:$B$181,2,FALSE)),"")</f>
        <v/>
      </c>
    </row>
    <row r="308" spans="1:7" hidden="1" x14ac:dyDescent="0.25">
      <c r="A308" s="24" t="s">
        <v>1648</v>
      </c>
      <c r="B308" s="24" t="str">
        <f>VLOOKUP(A308,versal_jters!$B$2:$D$901,2,FALSE)</f>
        <v>'P53_2_2_P67_2'</v>
      </c>
      <c r="C308" s="24" t="str">
        <f>VLOOKUP(A308,versal_jters!$B$2:$D$901,3,FALSE)</f>
        <v>P53-2</v>
      </c>
      <c r="D308" s="24" t="str">
        <f>VLOOKUP(A308,ku060_jters!$B$2:$D$901,2,FALSE)</f>
        <v>$6N8539</v>
      </c>
      <c r="E308" s="24" t="str">
        <f>VLOOKUP(A308,ku060_jters!$B$2:$D$901,3,FALSE)</f>
        <v>P53-2</v>
      </c>
      <c r="F308" s="24" t="str">
        <f t="shared" si="28"/>
        <v>2</v>
      </c>
      <c r="G308" s="24" t="str">
        <f>IF(F308&lt;&gt;"",IF(ISNA(VLOOKUP(F308,xdc!$A$4:$B$181,2,FALSE)),"",VLOOKUP(F308,xdc!$A$4:$B$181,2,FALSE)),"")</f>
        <v/>
      </c>
    </row>
    <row r="309" spans="1:7" hidden="1" x14ac:dyDescent="0.25">
      <c r="A309" s="24" t="s">
        <v>1654</v>
      </c>
      <c r="B309" s="24">
        <f>VLOOKUP(A309,versal_jters!$B$2:$D$901,2,FALSE)</f>
        <v>0</v>
      </c>
      <c r="C309" s="24">
        <f>VLOOKUP(A309,versal_jters!$B$2:$D$901,3,FALSE)</f>
        <v>0</v>
      </c>
      <c r="D309" s="24" t="str">
        <f>VLOOKUP(A309,ku060_jters!$B$2:$D$901,2,FALSE)</f>
        <v>DF_0083_N</v>
      </c>
      <c r="E309" s="24">
        <f>VLOOKUP(A309,ku060_jters!$B$2:$D$901,3,FALSE)</f>
        <v>0</v>
      </c>
      <c r="F309" s="24" t="str">
        <f t="shared" si="28"/>
        <v/>
      </c>
      <c r="G309" s="24" t="str">
        <f>IF(F309&lt;&gt;"",IF(ISNA(VLOOKUP(F309,xdc!$A$4:$B$181,2,FALSE)),"",VLOOKUP(F309,xdc!$A$4:$B$181,2,FALSE)),"")</f>
        <v/>
      </c>
    </row>
    <row r="310" spans="1:7" hidden="1" x14ac:dyDescent="0.25">
      <c r="A310" s="24" t="s">
        <v>1657</v>
      </c>
      <c r="B310" s="24">
        <f>VLOOKUP(A310,versal_jters!$B$2:$D$901,2,FALSE)</f>
        <v>0</v>
      </c>
      <c r="C310" s="24">
        <f>VLOOKUP(A310,versal_jters!$B$2:$D$901,3,FALSE)</f>
        <v>0</v>
      </c>
      <c r="D310" s="24" t="str">
        <f>VLOOKUP(A310,ku060_jters!$B$2:$D$901,2,FALSE)</f>
        <v>DF_0083_P</v>
      </c>
      <c r="E310" s="24">
        <f>VLOOKUP(A310,ku060_jters!$B$2:$D$901,3,FALSE)</f>
        <v>0</v>
      </c>
      <c r="F310" s="24" t="str">
        <f t="shared" si="28"/>
        <v/>
      </c>
      <c r="G310" s="24" t="str">
        <f>IF(F310&lt;&gt;"",IF(ISNA(VLOOKUP(F310,xdc!$A$4:$B$181,2,FALSE)),"",VLOOKUP(F310,xdc!$A$4:$B$181,2,FALSE)),"")</f>
        <v/>
      </c>
    </row>
    <row r="311" spans="1:7" hidden="1" x14ac:dyDescent="0.25">
      <c r="A311" s="24" t="s">
        <v>1660</v>
      </c>
      <c r="B311" s="24">
        <f>VLOOKUP(A311,versal_jters!$B$2:$D$901,2,FALSE)</f>
        <v>0</v>
      </c>
      <c r="C311" s="24">
        <f>VLOOKUP(A311,versal_jters!$B$2:$D$901,3,FALSE)</f>
        <v>0</v>
      </c>
      <c r="D311" s="24" t="str">
        <f>VLOOKUP(A311,ku060_jters!$B$2:$D$901,2,FALSE)</f>
        <v>DF_0082_N</v>
      </c>
      <c r="E311" s="24" t="str">
        <f>VLOOKUP(A311,ku060_jters!$B$2:$D$901,3,FALSE)</f>
        <v>U1-C27</v>
      </c>
      <c r="F311" s="24" t="str">
        <f t="shared" si="28"/>
        <v>C27</v>
      </c>
      <c r="G311" s="24" t="str">
        <f>IF(F311&lt;&gt;"",IF(ISNA(VLOOKUP(F311,xdc!$A$4:$B$181,2,FALSE)),"",VLOOKUP(F311,xdc!$A$4:$B$181,2,FALSE)),"")</f>
        <v/>
      </c>
    </row>
    <row r="312" spans="1:7" hidden="1" x14ac:dyDescent="0.25">
      <c r="A312" s="24" t="s">
        <v>1664</v>
      </c>
      <c r="B312" s="24">
        <f>VLOOKUP(A312,versal_jters!$B$2:$D$901,2,FALSE)</f>
        <v>0</v>
      </c>
      <c r="C312" s="24">
        <f>VLOOKUP(A312,versal_jters!$B$2:$D$901,3,FALSE)</f>
        <v>0</v>
      </c>
      <c r="D312" s="24" t="str">
        <f>VLOOKUP(A312,ku060_jters!$B$2:$D$901,2,FALSE)</f>
        <v>DF_0081_N</v>
      </c>
      <c r="E312" s="24" t="str">
        <f>VLOOKUP(A312,ku060_jters!$B$2:$D$901,3,FALSE)</f>
        <v>U1-B27</v>
      </c>
      <c r="F312" s="24" t="str">
        <f t="shared" si="28"/>
        <v>B27</v>
      </c>
      <c r="G312" s="24" t="str">
        <f>IF(F312&lt;&gt;"",IF(ISNA(VLOOKUP(F312,xdc!$A$4:$B$181,2,FALSE)),"",VLOOKUP(F312,xdc!$A$4:$B$181,2,FALSE)),"")</f>
        <v/>
      </c>
    </row>
    <row r="313" spans="1:7" hidden="1" x14ac:dyDescent="0.25">
      <c r="A313" s="24" t="s">
        <v>1668</v>
      </c>
      <c r="B313" s="24">
        <f>VLOOKUP(A313,versal_jters!$B$2:$D$901,2,FALSE)</f>
        <v>0</v>
      </c>
      <c r="C313" s="24">
        <f>VLOOKUP(A313,versal_jters!$B$2:$D$901,3,FALSE)</f>
        <v>0</v>
      </c>
      <c r="D313" s="24" t="str">
        <f>VLOOKUP(A313,ku060_jters!$B$2:$D$901,2,FALSE)</f>
        <v>DF_0096_P</v>
      </c>
      <c r="E313" s="24">
        <f>VLOOKUP(A313,ku060_jters!$B$2:$D$901,3,FALSE)</f>
        <v>0</v>
      </c>
      <c r="F313" s="24" t="str">
        <f t="shared" si="28"/>
        <v/>
      </c>
      <c r="G313" s="24" t="str">
        <f>IF(F313&lt;&gt;"",IF(ISNA(VLOOKUP(F313,xdc!$A$4:$B$181,2,FALSE)),"",VLOOKUP(F313,xdc!$A$4:$B$181,2,FALSE)),"")</f>
        <v/>
      </c>
    </row>
    <row r="314" spans="1:7" hidden="1" x14ac:dyDescent="0.25">
      <c r="A314" s="24" t="s">
        <v>1671</v>
      </c>
      <c r="B314" s="24" t="str">
        <f>VLOOKUP(A314,versal_jters!$B$2:$D$901,2,FALSE)</f>
        <v>'DUT_SMAP_D12'</v>
      </c>
      <c r="C314" s="24" t="str">
        <f>VLOOKUP(A314,versal_jters!$B$2:$D$901,3,FALSE)</f>
        <v>U1-D20</v>
      </c>
      <c r="D314" s="24" t="str">
        <f>VLOOKUP(A314,ku060_jters!$B$2:$D$901,2,FALSE)</f>
        <v>SMAP_D12_FPGA</v>
      </c>
      <c r="E314" s="24" t="str">
        <f>VLOOKUP(A314,ku060_jters!$B$2:$D$901,3,FALSE)</f>
        <v>U1-AK13</v>
      </c>
      <c r="F314" s="24" t="str">
        <f t="shared" si="28"/>
        <v>AK13</v>
      </c>
      <c r="G314" s="24" t="str">
        <f>IF(F314&lt;&gt;"",IF(ISNA(VLOOKUP(F314,xdc!$A$4:$B$181,2,FALSE)),"",VLOOKUP(F314,xdc!$A$4:$B$181,2,FALSE)),"")</f>
        <v/>
      </c>
    </row>
    <row r="315" spans="1:7" hidden="1" x14ac:dyDescent="0.25">
      <c r="A315" s="24" t="s">
        <v>1678</v>
      </c>
      <c r="B315" s="24" t="str">
        <f>VLOOKUP(A315,versal_jters!$B$2:$D$901,2,FALSE)</f>
        <v>'DUT_SMAP_D13'</v>
      </c>
      <c r="C315" s="24" t="str">
        <f>VLOOKUP(A315,versal_jters!$B$2:$D$901,3,FALSE)</f>
        <v>U1-B20</v>
      </c>
      <c r="D315" s="24" t="str">
        <f>VLOOKUP(A315,ku060_jters!$B$2:$D$901,2,FALSE)</f>
        <v>SMAP_D13_FPGA</v>
      </c>
      <c r="E315" s="24" t="str">
        <f>VLOOKUP(A315,ku060_jters!$B$2:$D$901,3,FALSE)</f>
        <v>U1-AK12</v>
      </c>
      <c r="F315" s="24" t="str">
        <f t="shared" si="28"/>
        <v>AK12</v>
      </c>
      <c r="G315" s="24" t="str">
        <f>IF(F315&lt;&gt;"",IF(ISNA(VLOOKUP(F315,xdc!$A$4:$B$181,2,FALSE)),"",VLOOKUP(F315,xdc!$A$4:$B$181,2,FALSE)),"")</f>
        <v/>
      </c>
    </row>
    <row r="316" spans="1:7" hidden="1" x14ac:dyDescent="0.25">
      <c r="A316" s="24" t="s">
        <v>1685</v>
      </c>
      <c r="B316" s="24">
        <f>VLOOKUP(A316,versal_jters!$B$2:$D$901,2,FALSE)</f>
        <v>0</v>
      </c>
      <c r="C316" s="24">
        <f>VLOOKUP(A316,versal_jters!$B$2:$D$901,3,FALSE)</f>
        <v>0</v>
      </c>
      <c r="D316" s="24" t="str">
        <f>VLOOKUP(A316,ku060_jters!$B$2:$D$901,2,FALSE)</f>
        <v>SE_057</v>
      </c>
      <c r="E316" s="24">
        <f>VLOOKUP(A316,ku060_jters!$B$2:$D$901,3,FALSE)</f>
        <v>0</v>
      </c>
      <c r="F316" s="24" t="str">
        <f t="shared" si="28"/>
        <v/>
      </c>
      <c r="G316" s="24" t="str">
        <f>IF(F316&lt;&gt;"",IF(ISNA(VLOOKUP(F316,xdc!$A$4:$B$181,2,FALSE)),"",VLOOKUP(F316,xdc!$A$4:$B$181,2,FALSE)),"")</f>
        <v/>
      </c>
    </row>
    <row r="317" spans="1:7" hidden="1" x14ac:dyDescent="0.25">
      <c r="A317" s="24" t="s">
        <v>1688</v>
      </c>
      <c r="B317" s="24">
        <f>VLOOKUP(A317,versal_jters!$B$2:$D$901,2,FALSE)</f>
        <v>0</v>
      </c>
      <c r="C317" s="24">
        <f>VLOOKUP(A317,versal_jters!$B$2:$D$901,3,FALSE)</f>
        <v>0</v>
      </c>
      <c r="D317" s="24" t="str">
        <f>VLOOKUP(A317,ku060_jters!$B$2:$D$901,2,FALSE)</f>
        <v>SE_085</v>
      </c>
      <c r="E317" s="24">
        <f>VLOOKUP(A317,ku060_jters!$B$2:$D$901,3,FALSE)</f>
        <v>0</v>
      </c>
      <c r="F317" s="24" t="str">
        <f t="shared" si="28"/>
        <v/>
      </c>
      <c r="G317" s="24" t="str">
        <f>IF(F317&lt;&gt;"",IF(ISNA(VLOOKUP(F317,xdc!$A$4:$B$181,2,FALSE)),"",VLOOKUP(F317,xdc!$A$4:$B$181,2,FALSE)),"")</f>
        <v/>
      </c>
    </row>
    <row r="318" spans="1:7" hidden="1" x14ac:dyDescent="0.25">
      <c r="A318" s="24" t="s">
        <v>1691</v>
      </c>
      <c r="B318" s="24">
        <f>VLOOKUP(A318,versal_jters!$B$2:$D$901,2,FALSE)</f>
        <v>0</v>
      </c>
      <c r="C318" s="24">
        <f>VLOOKUP(A318,versal_jters!$B$2:$D$901,3,FALSE)</f>
        <v>0</v>
      </c>
      <c r="D318" s="24" t="str">
        <f>VLOOKUP(A318,ku060_jters!$B$2:$D$901,2,FALSE)</f>
        <v>SE_086</v>
      </c>
      <c r="E318" s="24">
        <f>VLOOKUP(A318,ku060_jters!$B$2:$D$901,3,FALSE)</f>
        <v>0</v>
      </c>
      <c r="F318" s="24" t="str">
        <f t="shared" si="28"/>
        <v/>
      </c>
      <c r="G318" s="24" t="str">
        <f>IF(F318&lt;&gt;"",IF(ISNA(VLOOKUP(F318,xdc!$A$4:$B$181,2,FALSE)),"",VLOOKUP(F318,xdc!$A$4:$B$181,2,FALSE)),"")</f>
        <v/>
      </c>
    </row>
    <row r="319" spans="1:7" hidden="1" x14ac:dyDescent="0.25">
      <c r="A319" s="24" t="s">
        <v>1694</v>
      </c>
      <c r="B319" s="24">
        <f>VLOOKUP(A319,versal_jters!$B$2:$D$901,2,FALSE)</f>
        <v>0</v>
      </c>
      <c r="C319" s="24">
        <f>VLOOKUP(A319,versal_jters!$B$2:$D$901,3,FALSE)</f>
        <v>0</v>
      </c>
      <c r="D319" s="24" t="str">
        <f>VLOOKUP(A319,ku060_jters!$B$2:$D$901,2,FALSE)</f>
        <v>MGT_RX15P_PRE</v>
      </c>
      <c r="E319" s="24" t="str">
        <f>VLOOKUP(A319,ku060_jters!$B$2:$D$901,3,FALSE)</f>
        <v>U1-AE38</v>
      </c>
      <c r="F319" s="24" t="str">
        <f t="shared" si="28"/>
        <v>AE38</v>
      </c>
      <c r="G319" s="24" t="str">
        <f>IF(F319&lt;&gt;"",IF(ISNA(VLOOKUP(F319,xdc!$A$4:$B$181,2,FALSE)),"",VLOOKUP(F319,xdc!$A$4:$B$181,2,FALSE)),"")</f>
        <v/>
      </c>
    </row>
    <row r="320" spans="1:7" hidden="1" x14ac:dyDescent="0.25">
      <c r="A320" s="24" t="s">
        <v>1699</v>
      </c>
      <c r="B320" s="24" t="str">
        <f>VLOOKUP(A320,versal_jters!$B$2:$D$901,2,FALSE)</f>
        <v>'DUT_SMAP_D14'</v>
      </c>
      <c r="C320" s="24" t="str">
        <f>VLOOKUP(A320,versal_jters!$B$2:$D$901,3,FALSE)</f>
        <v>U1-A20</v>
      </c>
      <c r="D320" s="24" t="str">
        <f>VLOOKUP(A320,ku060_jters!$B$2:$D$901,2,FALSE)</f>
        <v>SMAP_D14_FPGA</v>
      </c>
      <c r="E320" s="24" t="str">
        <f>VLOOKUP(A320,ku060_jters!$B$2:$D$901,3,FALSE)</f>
        <v>U1-AH13</v>
      </c>
      <c r="F320" s="24" t="str">
        <f t="shared" si="28"/>
        <v>AH13</v>
      </c>
      <c r="G320" s="24" t="str">
        <f>IF(F320&lt;&gt;"",IF(ISNA(VLOOKUP(F320,xdc!$A$4:$B$181,2,FALSE)),"",VLOOKUP(F320,xdc!$A$4:$B$181,2,FALSE)),"")</f>
        <v/>
      </c>
    </row>
    <row r="321" spans="1:7" hidden="1" x14ac:dyDescent="0.25">
      <c r="A321" s="24" t="s">
        <v>1706</v>
      </c>
      <c r="B321" s="24" t="str">
        <f>VLOOKUP(A321,versal_jters!$B$2:$D$901,2,FALSE)</f>
        <v>'DUT_SMAP_D15'</v>
      </c>
      <c r="C321" s="24" t="str">
        <f>VLOOKUP(A321,versal_jters!$B$2:$D$901,3,FALSE)</f>
        <v>U1-A19</v>
      </c>
      <c r="D321" s="24" t="str">
        <f>VLOOKUP(A321,ku060_jters!$B$2:$D$901,2,FALSE)</f>
        <v>SMAP_D15_FPGA</v>
      </c>
      <c r="E321" s="24" t="str">
        <f>VLOOKUP(A321,ku060_jters!$B$2:$D$901,3,FALSE)</f>
        <v>U1-AJ13</v>
      </c>
      <c r="F321" s="24" t="str">
        <f t="shared" si="28"/>
        <v>AJ13</v>
      </c>
      <c r="G321" s="24" t="str">
        <f>IF(F321&lt;&gt;"",IF(ISNA(VLOOKUP(F321,xdc!$A$4:$B$181,2,FALSE)),"",VLOOKUP(F321,xdc!$A$4:$B$181,2,FALSE)),"")</f>
        <v/>
      </c>
    </row>
    <row r="322" spans="1:7" hidden="1" x14ac:dyDescent="0.25">
      <c r="A322" s="24" t="s">
        <v>1713</v>
      </c>
      <c r="B322" s="24">
        <f>VLOOKUP(A322,versal_jters!$B$2:$D$901,2,FALSE)</f>
        <v>0</v>
      </c>
      <c r="C322" s="24">
        <f>VLOOKUP(A322,versal_jters!$B$2:$D$901,3,FALSE)</f>
        <v>0</v>
      </c>
      <c r="D322" s="24" t="str">
        <f>VLOOKUP(A322,ku060_jters!$B$2:$D$901,2,FALSE)</f>
        <v>SE_043</v>
      </c>
      <c r="E322" s="24">
        <f>VLOOKUP(A322,ku060_jters!$B$2:$D$901,3,FALSE)</f>
        <v>0</v>
      </c>
      <c r="F322" s="24" t="str">
        <f t="shared" si="28"/>
        <v/>
      </c>
      <c r="G322" s="24" t="str">
        <f>IF(F322&lt;&gt;"",IF(ISNA(VLOOKUP(F322,xdc!$A$4:$B$181,2,FALSE)),"",VLOOKUP(F322,xdc!$A$4:$B$181,2,FALSE)),"")</f>
        <v/>
      </c>
    </row>
    <row r="323" spans="1:7" hidden="1" x14ac:dyDescent="0.25">
      <c r="A323" s="24" t="s">
        <v>1716</v>
      </c>
      <c r="B323" s="24">
        <f>VLOOKUP(A323,versal_jters!$B$2:$D$901,2,FALSE)</f>
        <v>0</v>
      </c>
      <c r="C323" s="24">
        <f>VLOOKUP(A323,versal_jters!$B$2:$D$901,3,FALSE)</f>
        <v>0</v>
      </c>
      <c r="D323" s="24" t="str">
        <f>VLOOKUP(A323,ku060_jters!$B$2:$D$901,2,FALSE)</f>
        <v>DF_0080_N</v>
      </c>
      <c r="E323" s="24" t="str">
        <f>VLOOKUP(A323,ku060_jters!$B$2:$D$901,3,FALSE)</f>
        <v>U1-R25</v>
      </c>
      <c r="F323" s="24" t="str">
        <f t="shared" si="28"/>
        <v>R25</v>
      </c>
      <c r="G323" s="24" t="str">
        <f>IF(F323&lt;&gt;"",IF(ISNA(VLOOKUP(F323,xdc!$A$4:$B$181,2,FALSE)),"",VLOOKUP(F323,xdc!$A$4:$B$181,2,FALSE)),"")</f>
        <v/>
      </c>
    </row>
    <row r="324" spans="1:7" hidden="1" x14ac:dyDescent="0.25">
      <c r="A324" s="24" t="s">
        <v>1720</v>
      </c>
      <c r="B324" s="24">
        <f>VLOOKUP(A324,versal_jters!$B$2:$D$901,2,FALSE)</f>
        <v>0</v>
      </c>
      <c r="C324" s="24">
        <f>VLOOKUP(A324,versal_jters!$B$2:$D$901,3,FALSE)</f>
        <v>0</v>
      </c>
      <c r="D324" s="24" t="str">
        <f>VLOOKUP(A324,ku060_jters!$B$2:$D$901,2,FALSE)</f>
        <v>SE_019_FPGA</v>
      </c>
      <c r="E324" s="24" t="str">
        <f>VLOOKUP(A324,ku060_jters!$B$2:$D$901,3,FALSE)</f>
        <v>U1-N27</v>
      </c>
      <c r="F324" s="24" t="str">
        <f t="shared" ref="F324:F387" si="33">IF(E324&lt;&gt;0,MID(E324,FIND("-",E324)+1,LEN(E324)),"")</f>
        <v>N27</v>
      </c>
      <c r="G324" s="24" t="str">
        <f>IF(F324&lt;&gt;"",IF(ISNA(VLOOKUP(F324,xdc!$A$4:$B$181,2,FALSE)),"",VLOOKUP(F324,xdc!$A$4:$B$181,2,FALSE)),"")</f>
        <v/>
      </c>
    </row>
    <row r="325" spans="1:7" hidden="1" x14ac:dyDescent="0.25">
      <c r="A325" s="24" t="s">
        <v>1725</v>
      </c>
      <c r="B325" s="24">
        <f>VLOOKUP(A325,versal_jters!$B$2:$D$901,2,FALSE)</f>
        <v>0</v>
      </c>
      <c r="C325" s="24">
        <f>VLOOKUP(A325,versal_jters!$B$2:$D$901,3,FALSE)</f>
        <v>0</v>
      </c>
      <c r="D325" s="24" t="str">
        <f>VLOOKUP(A325,ku060_jters!$B$2:$D$901,2,FALSE)</f>
        <v>SE_023</v>
      </c>
      <c r="E325" s="24" t="str">
        <f>VLOOKUP(A325,ku060_jters!$B$2:$D$901,3,FALSE)</f>
        <v>U1-L28</v>
      </c>
      <c r="F325" s="24" t="str">
        <f t="shared" si="33"/>
        <v>L28</v>
      </c>
      <c r="G325" s="24" t="str">
        <f>IF(F325&lt;&gt;"",IF(ISNA(VLOOKUP(F325,xdc!$A$4:$B$181,2,FALSE)),"",VLOOKUP(F325,xdc!$A$4:$B$181,2,FALSE)),"")</f>
        <v/>
      </c>
    </row>
    <row r="326" spans="1:7" hidden="1" x14ac:dyDescent="0.25">
      <c r="A326" s="24" t="s">
        <v>1729</v>
      </c>
      <c r="B326" s="24">
        <f>VLOOKUP(A326,versal_jters!$B$2:$D$901,2,FALSE)</f>
        <v>0</v>
      </c>
      <c r="C326" s="24">
        <f>VLOOKUP(A326,versal_jters!$B$2:$D$901,3,FALSE)</f>
        <v>0</v>
      </c>
      <c r="D326" s="24" t="str">
        <f>VLOOKUP(A326,ku060_jters!$B$2:$D$901,2,FALSE)</f>
        <v>DF_0073_N</v>
      </c>
      <c r="E326" s="24" t="str">
        <f>VLOOKUP(A326,ku060_jters!$B$2:$D$901,3,FALSE)</f>
        <v>U1-R28</v>
      </c>
      <c r="F326" s="24" t="str">
        <f t="shared" si="33"/>
        <v>R28</v>
      </c>
      <c r="G326" s="24" t="str">
        <f>IF(F326&lt;&gt;"",IF(ISNA(VLOOKUP(F326,xdc!$A$4:$B$181,2,FALSE)),"",VLOOKUP(F326,xdc!$A$4:$B$181,2,FALSE)),"")</f>
        <v/>
      </c>
    </row>
    <row r="327" spans="1:7" hidden="1" x14ac:dyDescent="0.25">
      <c r="A327" s="24" t="s">
        <v>1733</v>
      </c>
      <c r="B327" s="24" t="str">
        <f>VLOOKUP(A327,versal_jters!$B$2:$D$901,2,FALSE)</f>
        <v>'DUT_JTAG_TDI'</v>
      </c>
      <c r="C327" s="24" t="str">
        <f>VLOOKUP(A327,versal_jters!$B$2:$D$901,3,FALSE)</f>
        <v>U1-B31</v>
      </c>
      <c r="D327" s="24" t="str">
        <f>VLOOKUP(A327,ku060_jters!$B$2:$D$901,2,FALSE)</f>
        <v>TDI_FPGA</v>
      </c>
      <c r="E327" s="24" t="str">
        <f>VLOOKUP(A327,ku060_jters!$B$2:$D$901,3,FALSE)</f>
        <v>U1-U11</v>
      </c>
      <c r="F327" s="24" t="str">
        <f t="shared" si="33"/>
        <v>U11</v>
      </c>
      <c r="G327" s="24" t="str">
        <f>IF(F327&lt;&gt;"",IF(ISNA(VLOOKUP(F327,xdc!$A$4:$B$181,2,FALSE)),"",VLOOKUP(F327,xdc!$A$4:$B$181,2,FALSE)),"")</f>
        <v/>
      </c>
    </row>
    <row r="328" spans="1:7" hidden="1" x14ac:dyDescent="0.25">
      <c r="A328" s="24" t="s">
        <v>1740</v>
      </c>
      <c r="B328" s="24">
        <f>VLOOKUP(A328,versal_jters!$B$2:$D$901,2,FALSE)</f>
        <v>0</v>
      </c>
      <c r="C328" s="24">
        <f>VLOOKUP(A328,versal_jters!$B$2:$D$901,3,FALSE)</f>
        <v>0</v>
      </c>
      <c r="D328" s="24" t="str">
        <f>VLOOKUP(A328,ku060_jters!$B$2:$D$901,2,FALSE)</f>
        <v>TX_DATA_FPGA</v>
      </c>
      <c r="E328" s="24">
        <f>VLOOKUP(A328,ku060_jters!$B$2:$D$901,3,FALSE)</f>
        <v>0</v>
      </c>
      <c r="F328" s="24" t="str">
        <f t="shared" si="33"/>
        <v/>
      </c>
      <c r="G328" s="24" t="str">
        <f>IF(F328&lt;&gt;"",IF(ISNA(VLOOKUP(F328,xdc!$A$4:$B$181,2,FALSE)),"",VLOOKUP(F328,xdc!$A$4:$B$181,2,FALSE)),"")</f>
        <v/>
      </c>
    </row>
    <row r="329" spans="1:7" hidden="1" x14ac:dyDescent="0.25">
      <c r="A329" s="24" t="s">
        <v>1743</v>
      </c>
      <c r="B329" s="24">
        <f>VLOOKUP(A329,versal_jters!$B$2:$D$901,2,FALSE)</f>
        <v>0</v>
      </c>
      <c r="C329" s="24">
        <f>VLOOKUP(A329,versal_jters!$B$2:$D$901,3,FALSE)</f>
        <v>0</v>
      </c>
      <c r="D329" s="24" t="str">
        <f>VLOOKUP(A329,ku060_jters!$B$2:$D$901,2,FALSE)</f>
        <v>INIT_L_FPGA</v>
      </c>
      <c r="E329" s="24" t="str">
        <f>VLOOKUP(A329,ku060_jters!$B$2:$D$901,3,FALSE)</f>
        <v>U1-R11</v>
      </c>
      <c r="F329" s="24" t="str">
        <f t="shared" si="33"/>
        <v>R11</v>
      </c>
      <c r="G329" s="24" t="str">
        <f>IF(F329&lt;&gt;"",IF(ISNA(VLOOKUP(F329,xdc!$A$4:$B$181,2,FALSE)),"",VLOOKUP(F329,xdc!$A$4:$B$181,2,FALSE)),"")</f>
        <v/>
      </c>
    </row>
    <row r="330" spans="1:7" hidden="1" x14ac:dyDescent="0.25">
      <c r="A330" s="24" t="s">
        <v>1752</v>
      </c>
      <c r="B330" s="24" t="str">
        <f>VLOOKUP(A330,versal_jters!$B$2:$D$901,2,FALSE)</f>
        <v>'MGT_204_TX3_P'</v>
      </c>
      <c r="C330" s="24" t="str">
        <f>VLOOKUP(A330,versal_jters!$B$2:$D$901,3,FALSE)</f>
        <v>U1-H11</v>
      </c>
      <c r="D330" s="24" t="str">
        <f>VLOOKUP(A330,ku060_jters!$B$2:$D$901,2,FALSE)</f>
        <v>MGT_TX3P</v>
      </c>
      <c r="E330" s="24" t="str">
        <f>VLOOKUP(A330,ku060_jters!$B$2:$D$901,3,FALSE)</f>
        <v>U1-N34</v>
      </c>
      <c r="F330" s="24" t="str">
        <f t="shared" si="33"/>
        <v>N34</v>
      </c>
      <c r="G330" s="24" t="str">
        <f>IF(F330&lt;&gt;"",IF(ISNA(VLOOKUP(F330,xdc!$A$4:$B$181,2,FALSE)),"",VLOOKUP(F330,xdc!$A$4:$B$181,2,FALSE)),"")</f>
        <v/>
      </c>
    </row>
    <row r="331" spans="1:7" hidden="1" x14ac:dyDescent="0.25">
      <c r="A331" s="24" t="s">
        <v>1758</v>
      </c>
      <c r="B331" s="24" t="str">
        <f>VLOOKUP(A331,versal_jters!$B$2:$D$901,2,FALSE)</f>
        <v>'MGT_106_AC_REFCLK_P'</v>
      </c>
      <c r="C331" s="24" t="str">
        <f>VLOOKUP(A331,versal_jters!$B$2:$D$901,3,FALSE)</f>
        <v>U1-E39</v>
      </c>
      <c r="D331" s="24" t="str">
        <f>VLOOKUP(A331,ku060_jters!$B$2:$D$901,2,FALSE)</f>
        <v>MGT_CLKA_P_FPGA</v>
      </c>
      <c r="E331" s="24" t="str">
        <f>VLOOKUP(A331,ku060_jters!$B$2:$D$901,3,FALSE)</f>
        <v>U1-T32</v>
      </c>
      <c r="F331" s="24" t="str">
        <f t="shared" si="33"/>
        <v>T32</v>
      </c>
      <c r="G331" s="24" t="str">
        <f>IF(F331&lt;&gt;"",IF(ISNA(VLOOKUP(F331,xdc!$A$4:$B$181,2,FALSE)),"",VLOOKUP(F331,xdc!$A$4:$B$181,2,FALSE)),"")</f>
        <v/>
      </c>
    </row>
    <row r="332" spans="1:7" hidden="1" x14ac:dyDescent="0.25">
      <c r="A332" s="24" t="s">
        <v>1767</v>
      </c>
      <c r="B332" s="24" t="str">
        <f>VLOOKUP(A332,versal_jters!$B$2:$D$901,2,FALSE)</f>
        <v>'MGT_204_RX3_P'</v>
      </c>
      <c r="C332" s="24" t="str">
        <f>VLOOKUP(A332,versal_jters!$B$2:$D$901,3,FALSE)</f>
        <v>U1-H6</v>
      </c>
      <c r="D332" s="24" t="str">
        <f>VLOOKUP(A332,ku060_jters!$B$2:$D$901,2,FALSE)</f>
        <v>MGT_RX3P_PRE</v>
      </c>
      <c r="E332" s="24" t="str">
        <f>VLOOKUP(A332,ku060_jters!$B$2:$D$901,3,FALSE)</f>
        <v>U1-N38</v>
      </c>
      <c r="F332" s="24" t="str">
        <f t="shared" si="33"/>
        <v>N38</v>
      </c>
      <c r="G332" s="24" t="str">
        <f>IF(F332&lt;&gt;"",IF(ISNA(VLOOKUP(F332,xdc!$A$4:$B$181,2,FALSE)),"",VLOOKUP(F332,xdc!$A$4:$B$181,2,FALSE)),"")</f>
        <v/>
      </c>
    </row>
    <row r="333" spans="1:7" hidden="1" x14ac:dyDescent="0.25">
      <c r="A333" s="24" t="s">
        <v>1776</v>
      </c>
      <c r="B333" s="24" t="str">
        <f>VLOOKUP(A333,versal_jters!$B$2:$D$901,2,FALSE)</f>
        <v>'MGT_204_TX2_N'</v>
      </c>
      <c r="C333" s="24" t="str">
        <f>VLOOKUP(A333,versal_jters!$B$2:$D$901,3,FALSE)</f>
        <v>U1-J8</v>
      </c>
      <c r="D333" s="24" t="str">
        <f>VLOOKUP(A333,ku060_jters!$B$2:$D$901,2,FALSE)</f>
        <v>MGT_TX2N</v>
      </c>
      <c r="E333" s="24" t="str">
        <f>VLOOKUP(A333,ku060_jters!$B$2:$D$901,3,FALSE)</f>
        <v>U1-R35</v>
      </c>
      <c r="F333" s="24" t="str">
        <f t="shared" si="33"/>
        <v>R35</v>
      </c>
      <c r="G333" s="24" t="str">
        <f>IF(F333&lt;&gt;"",IF(ISNA(VLOOKUP(F333,xdc!$A$4:$B$181,2,FALSE)),"",VLOOKUP(F333,xdc!$A$4:$B$181,2,FALSE)),"")</f>
        <v/>
      </c>
    </row>
    <row r="334" spans="1:7" hidden="1" x14ac:dyDescent="0.25">
      <c r="A334" s="24" t="s">
        <v>1782</v>
      </c>
      <c r="B334" s="24">
        <f>VLOOKUP(A334,versal_jters!$B$2:$D$901,2,FALSE)</f>
        <v>0</v>
      </c>
      <c r="C334" s="24">
        <f>VLOOKUP(A334,versal_jters!$B$2:$D$901,3,FALSE)</f>
        <v>0</v>
      </c>
      <c r="D334" s="24" t="str">
        <f>VLOOKUP(A334,ku060_jters!$B$2:$D$901,2,FALSE)</f>
        <v>MGT_CLKC_N_FPGA</v>
      </c>
      <c r="E334" s="24" t="str">
        <f>VLOOKUP(A334,ku060_jters!$B$2:$D$901,3,FALSE)</f>
        <v>U1-AK9</v>
      </c>
      <c r="F334" s="24" t="str">
        <f t="shared" si="33"/>
        <v>AK9</v>
      </c>
      <c r="G334" s="24" t="str">
        <f>IF(F334&lt;&gt;"",IF(ISNA(VLOOKUP(F334,xdc!$A$4:$B$181,2,FALSE)),"",VLOOKUP(F334,xdc!$A$4:$B$181,2,FALSE)),"")</f>
        <v/>
      </c>
    </row>
    <row r="335" spans="1:7" hidden="1" x14ac:dyDescent="0.25">
      <c r="A335" s="24" t="s">
        <v>1787</v>
      </c>
      <c r="B335" s="24" t="str">
        <f>VLOOKUP(A335,versal_jters!$B$2:$D$901,2,FALSE)</f>
        <v>'MGT_204_RX2_N'</v>
      </c>
      <c r="C335" s="24" t="str">
        <f>VLOOKUP(A335,versal_jters!$B$2:$D$901,3,FALSE)</f>
        <v>U1-H1</v>
      </c>
      <c r="D335" s="24" t="str">
        <f>VLOOKUP(A335,ku060_jters!$B$2:$D$901,2,FALSE)</f>
        <v>MGT_RX2N_PRE</v>
      </c>
      <c r="E335" s="24" t="str">
        <f>VLOOKUP(A335,ku060_jters!$B$2:$D$901,3,FALSE)</f>
        <v>U1-P37</v>
      </c>
      <c r="F335" s="24" t="str">
        <f t="shared" si="33"/>
        <v>P37</v>
      </c>
      <c r="G335" s="24" t="str">
        <f>IF(F335&lt;&gt;"",IF(ISNA(VLOOKUP(F335,xdc!$A$4:$B$181,2,FALSE)),"",VLOOKUP(F335,xdc!$A$4:$B$181,2,FALSE)),"")</f>
        <v/>
      </c>
    </row>
    <row r="336" spans="1:7" hidden="1" x14ac:dyDescent="0.25">
      <c r="A336" s="24" t="s">
        <v>1796</v>
      </c>
      <c r="B336" s="24" t="str">
        <f>VLOOKUP(A336,versal_jters!$B$2:$D$901,2,FALSE)</f>
        <v>'DUT_SMAP_CLK'</v>
      </c>
      <c r="C336" s="24" t="str">
        <f>VLOOKUP(A336,versal_jters!$B$2:$D$901,3,FALSE)</f>
        <v>U1-F30</v>
      </c>
      <c r="D336" s="24" t="str">
        <f>VLOOKUP(A336,ku060_jters!$B$2:$D$901,2,FALSE)</f>
        <v>CCLK_FPGA</v>
      </c>
      <c r="E336" s="24" t="str">
        <f>VLOOKUP(A336,ku060_jters!$B$2:$D$901,3,FALSE)</f>
        <v>U1-AC11</v>
      </c>
      <c r="F336" s="24" t="str">
        <f t="shared" si="33"/>
        <v>AC11</v>
      </c>
      <c r="G336" s="24" t="str">
        <f>IF(F336&lt;&gt;"",IF(ISNA(VLOOKUP(F336,xdc!$A$4:$B$181,2,FALSE)),"",VLOOKUP(F336,xdc!$A$4:$B$181,2,FALSE)),"")</f>
        <v/>
      </c>
    </row>
    <row r="337" spans="1:7" hidden="1" x14ac:dyDescent="0.25">
      <c r="A337" s="24" t="s">
        <v>1803</v>
      </c>
      <c r="B337" s="24">
        <f>VLOOKUP(A337,versal_jters!$B$2:$D$901,2,FALSE)</f>
        <v>0</v>
      </c>
      <c r="C337" s="24">
        <f>VLOOKUP(A337,versal_jters!$B$2:$D$901,3,FALSE)</f>
        <v>0</v>
      </c>
      <c r="D337" s="24" t="str">
        <f>VLOOKUP(A337,ku060_jters!$B$2:$D$901,2,FALSE)</f>
        <v>CTS_FPGA</v>
      </c>
      <c r="E337" s="24" t="str">
        <f>VLOOKUP(A337,ku060_jters!$B$2:$D$901,3,FALSE)</f>
        <v>U1-M19</v>
      </c>
      <c r="F337" s="24" t="str">
        <f t="shared" si="33"/>
        <v>M19</v>
      </c>
      <c r="G337" s="24" t="str">
        <f>IF(F337&lt;&gt;"",IF(ISNA(VLOOKUP(F337,xdc!$A$4:$B$181,2,FALSE)),"",VLOOKUP(F337,xdc!$A$4:$B$181,2,FALSE)),"")</f>
        <v/>
      </c>
    </row>
    <row r="338" spans="1:7" hidden="1" x14ac:dyDescent="0.25">
      <c r="A338" s="24" t="s">
        <v>1807</v>
      </c>
      <c r="B338" s="24" t="str">
        <f>VLOOKUP(A338,versal_jters!$B$2:$D$901,2,FALSE)</f>
        <v>'DUT_JTAG_TCK'</v>
      </c>
      <c r="C338" s="24" t="str">
        <f>VLOOKUP(A338,versal_jters!$B$2:$D$901,3,FALSE)</f>
        <v>U1-D31</v>
      </c>
      <c r="D338" s="24" t="str">
        <f>VLOOKUP(A338,ku060_jters!$B$2:$D$901,2,FALSE)</f>
        <v>$6N8487</v>
      </c>
      <c r="E338" s="24" t="str">
        <f>VLOOKUP(A338,ku060_jters!$B$2:$D$901,3,FALSE)</f>
        <v>P52-2</v>
      </c>
      <c r="F338" s="24" t="str">
        <f t="shared" si="33"/>
        <v>2</v>
      </c>
      <c r="G338" s="24" t="str">
        <f>IF(F338&lt;&gt;"",IF(ISNA(VLOOKUP(F338,xdc!$A$4:$B$181,2,FALSE)),"",VLOOKUP(F338,xdc!$A$4:$B$181,2,FALSE)),"")</f>
        <v/>
      </c>
    </row>
    <row r="339" spans="1:7" hidden="1" x14ac:dyDescent="0.25">
      <c r="A339" s="24" t="s">
        <v>1816</v>
      </c>
      <c r="B339" s="24">
        <f>VLOOKUP(A339,versal_jters!$B$2:$D$901,2,FALSE)</f>
        <v>0</v>
      </c>
      <c r="C339" s="24">
        <f>VLOOKUP(A339,versal_jters!$B$2:$D$901,3,FALSE)</f>
        <v>0</v>
      </c>
      <c r="D339" s="24" t="str">
        <f>VLOOKUP(A339,ku060_jters!$B$2:$D$901,2,FALSE)</f>
        <v>DF_0072_N</v>
      </c>
      <c r="E339" s="24" t="str">
        <f>VLOOKUP(A339,ku060_jters!$B$2:$D$901,3,FALSE)</f>
        <v>U1-L27</v>
      </c>
      <c r="F339" s="24" t="str">
        <f t="shared" si="33"/>
        <v>L27</v>
      </c>
      <c r="G339" s="24" t="str">
        <f>IF(F339&lt;&gt;"",IF(ISNA(VLOOKUP(F339,xdc!$A$4:$B$181,2,FALSE)),"",VLOOKUP(F339,xdc!$A$4:$B$181,2,FALSE)),"")</f>
        <v/>
      </c>
    </row>
    <row r="340" spans="1:7" hidden="1" x14ac:dyDescent="0.25">
      <c r="A340" s="24" t="s">
        <v>1820</v>
      </c>
      <c r="B340" s="24">
        <f>VLOOKUP(A340,versal_jters!$B$2:$D$901,2,FALSE)</f>
        <v>0</v>
      </c>
      <c r="C340" s="24">
        <f>VLOOKUP(A340,versal_jters!$B$2:$D$901,3,FALSE)</f>
        <v>0</v>
      </c>
      <c r="D340" s="24" t="str">
        <f>VLOOKUP(A340,ku060_jters!$B$2:$D$901,2,FALSE)</f>
        <v>SE_087</v>
      </c>
      <c r="E340" s="24">
        <f>VLOOKUP(A340,ku060_jters!$B$2:$D$901,3,FALSE)</f>
        <v>0</v>
      </c>
      <c r="F340" s="24" t="str">
        <f t="shared" si="33"/>
        <v/>
      </c>
      <c r="G340" s="24" t="str">
        <f>IF(F340&lt;&gt;"",IF(ISNA(VLOOKUP(F340,xdc!$A$4:$B$181,2,FALSE)),"",VLOOKUP(F340,xdc!$A$4:$B$181,2,FALSE)),"")</f>
        <v/>
      </c>
    </row>
    <row r="341" spans="1:7" hidden="1" x14ac:dyDescent="0.25">
      <c r="A341" s="24" t="s">
        <v>1823</v>
      </c>
      <c r="B341" s="24">
        <f>VLOOKUP(A341,versal_jters!$B$2:$D$901,2,FALSE)</f>
        <v>0</v>
      </c>
      <c r="C341" s="24">
        <f>VLOOKUP(A341,versal_jters!$B$2:$D$901,3,FALSE)</f>
        <v>0</v>
      </c>
      <c r="D341" s="24" t="str">
        <f>VLOOKUP(A341,ku060_jters!$B$2:$D$901,2,FALSE)</f>
        <v>DF_0082_P</v>
      </c>
      <c r="E341" s="24" t="str">
        <f>VLOOKUP(A341,ku060_jters!$B$2:$D$901,3,FALSE)</f>
        <v>U1-C26</v>
      </c>
      <c r="F341" s="24" t="str">
        <f t="shared" si="33"/>
        <v>C26</v>
      </c>
      <c r="G341" s="24" t="str">
        <f>IF(F341&lt;&gt;"",IF(ISNA(VLOOKUP(F341,xdc!$A$4:$B$181,2,FALSE)),"",VLOOKUP(F341,xdc!$A$4:$B$181,2,FALSE)),"")</f>
        <v/>
      </c>
    </row>
    <row r="342" spans="1:7" hidden="1" x14ac:dyDescent="0.25">
      <c r="A342" s="24" t="s">
        <v>1827</v>
      </c>
      <c r="B342" s="24">
        <f>VLOOKUP(A342,versal_jters!$B$2:$D$901,2,FALSE)</f>
        <v>0</v>
      </c>
      <c r="C342" s="24">
        <f>VLOOKUP(A342,versal_jters!$B$2:$D$901,3,FALSE)</f>
        <v>0</v>
      </c>
      <c r="D342" s="24" t="str">
        <f>VLOOKUP(A342,ku060_jters!$B$2:$D$901,2,FALSE)</f>
        <v>DF_0081_P</v>
      </c>
      <c r="E342" s="24" t="str">
        <f>VLOOKUP(A342,ku060_jters!$B$2:$D$901,3,FALSE)</f>
        <v>U1-B26</v>
      </c>
      <c r="F342" s="24" t="str">
        <f t="shared" si="33"/>
        <v>B26</v>
      </c>
      <c r="G342" s="24" t="str">
        <f>IF(F342&lt;&gt;"",IF(ISNA(VLOOKUP(F342,xdc!$A$4:$B$181,2,FALSE)),"",VLOOKUP(F342,xdc!$A$4:$B$181,2,FALSE)),"")</f>
        <v/>
      </c>
    </row>
    <row r="343" spans="1:7" hidden="1" x14ac:dyDescent="0.25">
      <c r="A343" s="24" t="s">
        <v>1831</v>
      </c>
      <c r="B343" s="24">
        <f>VLOOKUP(A343,versal_jters!$B$2:$D$901,2,FALSE)</f>
        <v>0</v>
      </c>
      <c r="C343" s="24">
        <f>VLOOKUP(A343,versal_jters!$B$2:$D$901,3,FALSE)</f>
        <v>0</v>
      </c>
      <c r="D343" s="24" t="str">
        <f>VLOOKUP(A343,ku060_jters!$B$2:$D$901,2,FALSE)</f>
        <v>DF_0096_N</v>
      </c>
      <c r="E343" s="24">
        <f>VLOOKUP(A343,ku060_jters!$B$2:$D$901,3,FALSE)</f>
        <v>0</v>
      </c>
      <c r="F343" s="24" t="str">
        <f t="shared" si="33"/>
        <v/>
      </c>
      <c r="G343" s="24" t="str">
        <f>IF(F343&lt;&gt;"",IF(ISNA(VLOOKUP(F343,xdc!$A$4:$B$181,2,FALSE)),"",VLOOKUP(F343,xdc!$A$4:$B$181,2,FALSE)),"")</f>
        <v/>
      </c>
    </row>
    <row r="344" spans="1:7" hidden="1" x14ac:dyDescent="0.25">
      <c r="A344" s="24" t="s">
        <v>1834</v>
      </c>
      <c r="B344" s="24" t="str">
        <f>VLOOKUP(A344,versal_jters!$B$2:$D$901,2,FALSE)</f>
        <v>'DUT_SMAP_D4'</v>
      </c>
      <c r="C344" s="24" t="str">
        <f>VLOOKUP(A344,versal_jters!$B$2:$D$901,3,FALSE)</f>
        <v>U1-L30</v>
      </c>
      <c r="D344" s="24" t="str">
        <f>VLOOKUP(A344,ku060_jters!$B$2:$D$901,2,FALSE)</f>
        <v>SMAP_D4_FPGA</v>
      </c>
      <c r="E344" s="24" t="str">
        <f>VLOOKUP(A344,ku060_jters!$B$2:$D$901,3,FALSE)</f>
        <v>U1-AF14</v>
      </c>
      <c r="F344" s="24" t="str">
        <f t="shared" si="33"/>
        <v>AF14</v>
      </c>
      <c r="G344" s="24" t="str">
        <f>IF(F344&lt;&gt;"",IF(ISNA(VLOOKUP(F344,xdc!$A$4:$B$181,2,FALSE)),"",VLOOKUP(F344,xdc!$A$4:$B$181,2,FALSE)),"")</f>
        <v/>
      </c>
    </row>
    <row r="345" spans="1:7" hidden="1" x14ac:dyDescent="0.25">
      <c r="A345" s="24" t="s">
        <v>1841</v>
      </c>
      <c r="B345" s="24" t="str">
        <f>VLOOKUP(A345,versal_jters!$B$2:$D$901,2,FALSE)</f>
        <v>'DUT_SMAP_D5'</v>
      </c>
      <c r="C345" s="24" t="str">
        <f>VLOOKUP(A345,versal_jters!$B$2:$D$901,3,FALSE)</f>
        <v>U1-M30</v>
      </c>
      <c r="D345" s="24" t="str">
        <f>VLOOKUP(A345,ku060_jters!$B$2:$D$901,2,FALSE)</f>
        <v>SMAP_D5_FPGA</v>
      </c>
      <c r="E345" s="24" t="str">
        <f>VLOOKUP(A345,ku060_jters!$B$2:$D$901,3,FALSE)</f>
        <v>U1-AG14</v>
      </c>
      <c r="F345" s="24" t="str">
        <f t="shared" si="33"/>
        <v>AG14</v>
      </c>
      <c r="G345" s="24" t="str">
        <f>IF(F345&lt;&gt;"",IF(ISNA(VLOOKUP(F345,xdc!$A$4:$B$181,2,FALSE)),"",VLOOKUP(F345,xdc!$A$4:$B$181,2,FALSE)),"")</f>
        <v/>
      </c>
    </row>
    <row r="346" spans="1:7" hidden="1" x14ac:dyDescent="0.25">
      <c r="A346" s="24" t="s">
        <v>1848</v>
      </c>
      <c r="B346" s="24">
        <f>VLOOKUP(A346,versal_jters!$B$2:$D$901,2,FALSE)</f>
        <v>0</v>
      </c>
      <c r="C346" s="24">
        <f>VLOOKUP(A346,versal_jters!$B$2:$D$901,3,FALSE)</f>
        <v>0</v>
      </c>
      <c r="D346" s="24" t="str">
        <f>VLOOKUP(A346,ku060_jters!$B$2:$D$901,2,FALSE)</f>
        <v>DF_0139_N</v>
      </c>
      <c r="E346" s="24">
        <f>VLOOKUP(A346,ku060_jters!$B$2:$D$901,3,FALSE)</f>
        <v>0</v>
      </c>
      <c r="F346" s="24" t="str">
        <f t="shared" si="33"/>
        <v/>
      </c>
      <c r="G346" s="24" t="str">
        <f>IF(F346&lt;&gt;"",IF(ISNA(VLOOKUP(F346,xdc!$A$4:$B$181,2,FALSE)),"",VLOOKUP(F346,xdc!$A$4:$B$181,2,FALSE)),"")</f>
        <v/>
      </c>
    </row>
    <row r="347" spans="1:7" hidden="1" x14ac:dyDescent="0.25">
      <c r="A347" s="24" t="s">
        <v>1851</v>
      </c>
      <c r="B347" s="24">
        <f>VLOOKUP(A347,versal_jters!$B$2:$D$901,2,FALSE)</f>
        <v>0</v>
      </c>
      <c r="C347" s="24">
        <f>VLOOKUP(A347,versal_jters!$B$2:$D$901,3,FALSE)</f>
        <v>0</v>
      </c>
      <c r="D347" s="24" t="str">
        <f>VLOOKUP(A347,ku060_jters!$B$2:$D$901,2,FALSE)</f>
        <v>DF_0139_P</v>
      </c>
      <c r="E347" s="24">
        <f>VLOOKUP(A347,ku060_jters!$B$2:$D$901,3,FALSE)</f>
        <v>0</v>
      </c>
      <c r="F347" s="24" t="str">
        <f t="shared" si="33"/>
        <v/>
      </c>
      <c r="G347" s="24" t="str">
        <f>IF(F347&lt;&gt;"",IF(ISNA(VLOOKUP(F347,xdc!$A$4:$B$181,2,FALSE)),"",VLOOKUP(F347,xdc!$A$4:$B$181,2,FALSE)),"")</f>
        <v/>
      </c>
    </row>
    <row r="348" spans="1:7" hidden="1" x14ac:dyDescent="0.25">
      <c r="A348" s="24" t="s">
        <v>1854</v>
      </c>
      <c r="B348" s="24">
        <f>VLOOKUP(A348,versal_jters!$B$2:$D$901,2,FALSE)</f>
        <v>0</v>
      </c>
      <c r="C348" s="24">
        <f>VLOOKUP(A348,versal_jters!$B$2:$D$901,3,FALSE)</f>
        <v>0</v>
      </c>
      <c r="D348" s="24" t="str">
        <f>VLOOKUP(A348,ku060_jters!$B$2:$D$901,2,FALSE)</f>
        <v>SE_058</v>
      </c>
      <c r="E348" s="24">
        <f>VLOOKUP(A348,ku060_jters!$B$2:$D$901,3,FALSE)</f>
        <v>0</v>
      </c>
      <c r="F348" s="24" t="str">
        <f t="shared" si="33"/>
        <v/>
      </c>
      <c r="G348" s="24" t="str">
        <f>IF(F348&lt;&gt;"",IF(ISNA(VLOOKUP(F348,xdc!$A$4:$B$181,2,FALSE)),"",VLOOKUP(F348,xdc!$A$4:$B$181,2,FALSE)),"")</f>
        <v/>
      </c>
    </row>
    <row r="349" spans="1:7" hidden="1" x14ac:dyDescent="0.25">
      <c r="A349" s="24" t="s">
        <v>1857</v>
      </c>
      <c r="B349" s="24">
        <f>VLOOKUP(A349,versal_jters!$B$2:$D$901,2,FALSE)</f>
        <v>0</v>
      </c>
      <c r="C349" s="24">
        <f>VLOOKUP(A349,versal_jters!$B$2:$D$901,3,FALSE)</f>
        <v>0</v>
      </c>
      <c r="D349" s="24" t="str">
        <f>VLOOKUP(A349,ku060_jters!$B$2:$D$901,2,FALSE)</f>
        <v>MGT_RX15N_PRE</v>
      </c>
      <c r="E349" s="24" t="str">
        <f>VLOOKUP(A349,ku060_jters!$B$2:$D$901,3,FALSE)</f>
        <v>U1-AE39</v>
      </c>
      <c r="F349" s="24" t="str">
        <f t="shared" si="33"/>
        <v>AE39</v>
      </c>
      <c r="G349" s="24" t="str">
        <f>IF(F349&lt;&gt;"",IF(ISNA(VLOOKUP(F349,xdc!$A$4:$B$181,2,FALSE)),"",VLOOKUP(F349,xdc!$A$4:$B$181,2,FALSE)),"")</f>
        <v/>
      </c>
    </row>
    <row r="350" spans="1:7" hidden="1" x14ac:dyDescent="0.25">
      <c r="A350" s="24" t="s">
        <v>1862</v>
      </c>
      <c r="B350" s="24" t="str">
        <f>VLOOKUP(A350,versal_jters!$B$2:$D$901,2,FALSE)</f>
        <v>'DUT_SMAP_D6'</v>
      </c>
      <c r="C350" s="24" t="str">
        <f>VLOOKUP(A350,versal_jters!$B$2:$D$901,3,FALSE)</f>
        <v>U1-M29</v>
      </c>
      <c r="D350" s="24" t="str">
        <f>VLOOKUP(A350,ku060_jters!$B$2:$D$901,2,FALSE)</f>
        <v>SMAP_D6_FPGA</v>
      </c>
      <c r="E350" s="24" t="str">
        <f>VLOOKUP(A350,ku060_jters!$B$2:$D$901,3,FALSE)</f>
        <v>U1-AE13</v>
      </c>
      <c r="F350" s="24" t="str">
        <f t="shared" si="33"/>
        <v>AE13</v>
      </c>
      <c r="G350" s="24" t="str">
        <f>IF(F350&lt;&gt;"",IF(ISNA(VLOOKUP(F350,xdc!$A$4:$B$181,2,FALSE)),"",VLOOKUP(F350,xdc!$A$4:$B$181,2,FALSE)),"")</f>
        <v/>
      </c>
    </row>
    <row r="351" spans="1:7" hidden="1" x14ac:dyDescent="0.25">
      <c r="A351" s="24" t="s">
        <v>1869</v>
      </c>
      <c r="B351" s="24" t="str">
        <f>VLOOKUP(A351,versal_jters!$B$2:$D$901,2,FALSE)</f>
        <v>'DUT_SMAP_D7'</v>
      </c>
      <c r="C351" s="24" t="str">
        <f>VLOOKUP(A351,versal_jters!$B$2:$D$901,3,FALSE)</f>
        <v>U1-L29</v>
      </c>
      <c r="D351" s="24" t="str">
        <f>VLOOKUP(A351,ku060_jters!$B$2:$D$901,2,FALSE)</f>
        <v>SMAP_D7_FPGA</v>
      </c>
      <c r="E351" s="24" t="str">
        <f>VLOOKUP(A351,ku060_jters!$B$2:$D$901,3,FALSE)</f>
        <v>U1-AF13</v>
      </c>
      <c r="F351" s="24" t="str">
        <f t="shared" si="33"/>
        <v>AF13</v>
      </c>
      <c r="G351" s="24" t="str">
        <f>IF(F351&lt;&gt;"",IF(ISNA(VLOOKUP(F351,xdc!$A$4:$B$181,2,FALSE)),"",VLOOKUP(F351,xdc!$A$4:$B$181,2,FALSE)),"")</f>
        <v/>
      </c>
    </row>
    <row r="352" spans="1:7" hidden="1" x14ac:dyDescent="0.25">
      <c r="A352" s="24" t="s">
        <v>1876</v>
      </c>
      <c r="B352" s="24">
        <f>VLOOKUP(A352,versal_jters!$B$2:$D$901,2,FALSE)</f>
        <v>0</v>
      </c>
      <c r="C352" s="24">
        <f>VLOOKUP(A352,versal_jters!$B$2:$D$901,3,FALSE)</f>
        <v>0</v>
      </c>
      <c r="D352" s="24" t="str">
        <f>VLOOKUP(A352,ku060_jters!$B$2:$D$901,2,FALSE)</f>
        <v>DF_0115_P</v>
      </c>
      <c r="E352" s="24">
        <f>VLOOKUP(A352,ku060_jters!$B$2:$D$901,3,FALSE)</f>
        <v>0</v>
      </c>
      <c r="F352" s="24" t="str">
        <f t="shared" si="33"/>
        <v/>
      </c>
      <c r="G352" s="24" t="str">
        <f>IF(F352&lt;&gt;"",IF(ISNA(VLOOKUP(F352,xdc!$A$4:$B$181,2,FALSE)),"",VLOOKUP(F352,xdc!$A$4:$B$181,2,FALSE)),"")</f>
        <v/>
      </c>
    </row>
    <row r="353" spans="1:7" hidden="1" x14ac:dyDescent="0.25">
      <c r="A353" s="24" t="s">
        <v>1879</v>
      </c>
      <c r="B353" s="24">
        <f>VLOOKUP(A353,versal_jters!$B$2:$D$901,2,FALSE)</f>
        <v>0</v>
      </c>
      <c r="C353" s="24">
        <f>VLOOKUP(A353,versal_jters!$B$2:$D$901,3,FALSE)</f>
        <v>0</v>
      </c>
      <c r="D353" s="24" t="str">
        <f>VLOOKUP(A353,ku060_jters!$B$2:$D$901,2,FALSE)</f>
        <v>DF_0080_P</v>
      </c>
      <c r="E353" s="24" t="str">
        <f>VLOOKUP(A353,ku060_jters!$B$2:$D$901,3,FALSE)</f>
        <v>U1-T25</v>
      </c>
      <c r="F353" s="24" t="str">
        <f t="shared" si="33"/>
        <v>T25</v>
      </c>
      <c r="G353" s="24" t="str">
        <f>IF(F353&lt;&gt;"",IF(ISNA(VLOOKUP(F353,xdc!$A$4:$B$181,2,FALSE)),"",VLOOKUP(F353,xdc!$A$4:$B$181,2,FALSE)),"")</f>
        <v/>
      </c>
    </row>
    <row r="354" spans="1:7" hidden="1" x14ac:dyDescent="0.25">
      <c r="A354" s="24" t="s">
        <v>1883</v>
      </c>
      <c r="B354" s="24">
        <f>VLOOKUP(A354,versal_jters!$B$2:$D$901,2,FALSE)</f>
        <v>0</v>
      </c>
      <c r="C354" s="24">
        <f>VLOOKUP(A354,versal_jters!$B$2:$D$901,3,FALSE)</f>
        <v>0</v>
      </c>
      <c r="D354" s="24" t="str">
        <f>VLOOKUP(A354,ku060_jters!$B$2:$D$901,2,FALSE)</f>
        <v>DF_0071_N</v>
      </c>
      <c r="E354" s="24" t="str">
        <f>VLOOKUP(A354,ku060_jters!$B$2:$D$901,3,FALSE)</f>
        <v>U1-R27</v>
      </c>
      <c r="F354" s="24" t="str">
        <f t="shared" si="33"/>
        <v>R27</v>
      </c>
      <c r="G354" s="24" t="str">
        <f>IF(F354&lt;&gt;"",IF(ISNA(VLOOKUP(F354,xdc!$A$4:$B$181,2,FALSE)),"",VLOOKUP(F354,xdc!$A$4:$B$181,2,FALSE)),"")</f>
        <v/>
      </c>
    </row>
    <row r="355" spans="1:7" hidden="1" x14ac:dyDescent="0.25">
      <c r="A355" s="24" t="s">
        <v>1887</v>
      </c>
      <c r="B355" s="24">
        <f>VLOOKUP(A355,versal_jters!$B$2:$D$901,2,FALSE)</f>
        <v>0</v>
      </c>
      <c r="C355" s="24">
        <f>VLOOKUP(A355,versal_jters!$B$2:$D$901,3,FALSE)</f>
        <v>0</v>
      </c>
      <c r="D355" s="24" t="str">
        <f>VLOOKUP(A355,ku060_jters!$B$2:$D$901,2,FALSE)</f>
        <v>DF_0070_N</v>
      </c>
      <c r="E355" s="24" t="str">
        <f>VLOOKUP(A355,ku060_jters!$B$2:$D$901,3,FALSE)</f>
        <v>U1-N28</v>
      </c>
      <c r="F355" s="24" t="str">
        <f t="shared" si="33"/>
        <v>N28</v>
      </c>
      <c r="G355" s="24" t="str">
        <f>IF(F355&lt;&gt;"",IF(ISNA(VLOOKUP(F355,xdc!$A$4:$B$181,2,FALSE)),"",VLOOKUP(F355,xdc!$A$4:$B$181,2,FALSE)),"")</f>
        <v/>
      </c>
    </row>
    <row r="356" spans="1:7" hidden="1" x14ac:dyDescent="0.25">
      <c r="A356" s="24" t="s">
        <v>1891</v>
      </c>
      <c r="B356" s="24">
        <f>VLOOKUP(A356,versal_jters!$B$2:$D$901,2,FALSE)</f>
        <v>0</v>
      </c>
      <c r="C356" s="24">
        <f>VLOOKUP(A356,versal_jters!$B$2:$D$901,3,FALSE)</f>
        <v>0</v>
      </c>
      <c r="D356" s="24" t="str">
        <f>VLOOKUP(A356,ku060_jters!$B$2:$D$901,2,FALSE)</f>
        <v>DF_0073_P</v>
      </c>
      <c r="E356" s="24" t="str">
        <f>VLOOKUP(A356,ku060_jters!$B$2:$D$901,3,FALSE)</f>
        <v>U1-T28</v>
      </c>
      <c r="F356" s="24" t="str">
        <f t="shared" si="33"/>
        <v>T28</v>
      </c>
      <c r="G356" s="24" t="str">
        <f>IF(F356&lt;&gt;"",IF(ISNA(VLOOKUP(F356,xdc!$A$4:$B$181,2,FALSE)),"",VLOOKUP(F356,xdc!$A$4:$B$181,2,FALSE)),"")</f>
        <v/>
      </c>
    </row>
    <row r="357" spans="1:7" hidden="1" x14ac:dyDescent="0.25">
      <c r="A357" s="24" t="s">
        <v>1895</v>
      </c>
      <c r="B357" s="24" t="str">
        <f>VLOOKUP(A357,versal_jters!$B$2:$D$901,2,FALSE)</f>
        <v>'DUT_JTAG_TMS'</v>
      </c>
      <c r="C357" s="24" t="str">
        <f>VLOOKUP(A357,versal_jters!$B$2:$D$901,3,FALSE)</f>
        <v>U1-D30</v>
      </c>
      <c r="D357" s="24" t="str">
        <f>VLOOKUP(A357,ku060_jters!$B$2:$D$901,2,FALSE)</f>
        <v>TMS_FPGA</v>
      </c>
      <c r="E357" s="24" t="str">
        <f>VLOOKUP(A357,ku060_jters!$B$2:$D$901,3,FALSE)</f>
        <v>U1-W11</v>
      </c>
      <c r="F357" s="24" t="str">
        <f t="shared" si="33"/>
        <v>W11</v>
      </c>
      <c r="G357" s="24" t="str">
        <f>IF(F357&lt;&gt;"",IF(ISNA(VLOOKUP(F357,xdc!$A$4:$B$181,2,FALSE)),"",VLOOKUP(F357,xdc!$A$4:$B$181,2,FALSE)),"")</f>
        <v/>
      </c>
    </row>
    <row r="358" spans="1:7" hidden="1" x14ac:dyDescent="0.25">
      <c r="A358" s="24" t="s">
        <v>1904</v>
      </c>
      <c r="B358" s="24">
        <f>VLOOKUP(A358,versal_jters!$B$2:$D$901,2,FALSE)</f>
        <v>0</v>
      </c>
      <c r="C358" s="24">
        <f>VLOOKUP(A358,versal_jters!$B$2:$D$901,3,FALSE)</f>
        <v>0</v>
      </c>
      <c r="D358" s="24" t="str">
        <f>VLOOKUP(A358,ku060_jters!$B$2:$D$901,2,FALSE)</f>
        <v>RTS_FPGA</v>
      </c>
      <c r="E358" s="24">
        <f>VLOOKUP(A358,ku060_jters!$B$2:$D$901,3,FALSE)</f>
        <v>0</v>
      </c>
      <c r="F358" s="24" t="str">
        <f t="shared" si="33"/>
        <v/>
      </c>
      <c r="G358" s="24" t="str">
        <f>IF(F358&lt;&gt;"",IF(ISNA(VLOOKUP(F358,xdc!$A$4:$B$181,2,FALSE)),"",VLOOKUP(F358,xdc!$A$4:$B$181,2,FALSE)),"")</f>
        <v/>
      </c>
    </row>
    <row r="359" spans="1:7" hidden="1" x14ac:dyDescent="0.25">
      <c r="A359" s="24" t="s">
        <v>1907</v>
      </c>
      <c r="B359" s="24" t="str">
        <f>VLOOKUP(A359,versal_jters!$B$2:$D$901,2,FALSE)</f>
        <v>'FMC_TER_SMAP_PROGF_JMPR'</v>
      </c>
      <c r="C359" s="24" t="str">
        <f>VLOOKUP(A359,versal_jters!$B$2:$D$901,3,FALSE)</f>
        <v>P18-2</v>
      </c>
      <c r="D359" s="24" t="str">
        <f>VLOOKUP(A359,ku060_jters!$B$2:$D$901,2,FALSE)</f>
        <v>PROG_L_FPGA</v>
      </c>
      <c r="E359" s="24" t="str">
        <f>VLOOKUP(A359,ku060_jters!$B$2:$D$901,3,FALSE)</f>
        <v>U1-AA9</v>
      </c>
      <c r="F359" s="24" t="str">
        <f t="shared" si="33"/>
        <v>AA9</v>
      </c>
      <c r="G359" s="24" t="str">
        <f>IF(F359&lt;&gt;"",IF(ISNA(VLOOKUP(F359,xdc!$A$4:$B$181,2,FALSE)),"",VLOOKUP(F359,xdc!$A$4:$B$181,2,FALSE)),"")</f>
        <v/>
      </c>
    </row>
    <row r="360" spans="1:7" hidden="1" x14ac:dyDescent="0.25">
      <c r="A360" s="24" t="s">
        <v>1913</v>
      </c>
      <c r="B360" s="24" t="str">
        <f>VLOOKUP(A360,versal_jters!$B$2:$D$901,2,FALSE)</f>
        <v>'MGT_204_TX3_N'</v>
      </c>
      <c r="C360" s="24" t="str">
        <f>VLOOKUP(A360,versal_jters!$B$2:$D$901,3,FALSE)</f>
        <v>U1-H10</v>
      </c>
      <c r="D360" s="24" t="str">
        <f>VLOOKUP(A360,ku060_jters!$B$2:$D$901,2,FALSE)</f>
        <v>MGT_TX3N</v>
      </c>
      <c r="E360" s="24" t="str">
        <f>VLOOKUP(A360,ku060_jters!$B$2:$D$901,3,FALSE)</f>
        <v>U1-N35</v>
      </c>
      <c r="F360" s="24" t="str">
        <f t="shared" si="33"/>
        <v>N35</v>
      </c>
      <c r="G360" s="24" t="str">
        <f>IF(F360&lt;&gt;"",IF(ISNA(VLOOKUP(F360,xdc!$A$4:$B$181,2,FALSE)),"",VLOOKUP(F360,xdc!$A$4:$B$181,2,FALSE)),"")</f>
        <v/>
      </c>
    </row>
    <row r="361" spans="1:7" hidden="1" x14ac:dyDescent="0.25">
      <c r="A361" s="24" t="s">
        <v>1919</v>
      </c>
      <c r="B361" s="24" t="str">
        <f>VLOOKUP(A361,versal_jters!$B$2:$D$901,2,FALSE)</f>
        <v>'MGT_106_AC_REFCLK_N'</v>
      </c>
      <c r="C361" s="24" t="str">
        <f>VLOOKUP(A361,versal_jters!$B$2:$D$901,3,FALSE)</f>
        <v>U1-E40</v>
      </c>
      <c r="D361" s="24" t="str">
        <f>VLOOKUP(A361,ku060_jters!$B$2:$D$901,2,FALSE)</f>
        <v>MGT_CLKA_N_FPGA</v>
      </c>
      <c r="E361" s="24" t="str">
        <f>VLOOKUP(A361,ku060_jters!$B$2:$D$901,3,FALSE)</f>
        <v>U1-T33</v>
      </c>
      <c r="F361" s="24" t="str">
        <f t="shared" si="33"/>
        <v>T33</v>
      </c>
      <c r="G361" s="24" t="str">
        <f>IF(F361&lt;&gt;"",IF(ISNA(VLOOKUP(F361,xdc!$A$4:$B$181,2,FALSE)),"",VLOOKUP(F361,xdc!$A$4:$B$181,2,FALSE)),"")</f>
        <v/>
      </c>
    </row>
    <row r="362" spans="1:7" hidden="1" x14ac:dyDescent="0.25">
      <c r="A362" s="24" t="s">
        <v>1928</v>
      </c>
      <c r="B362" s="24" t="str">
        <f>VLOOKUP(A362,versal_jters!$B$2:$D$901,2,FALSE)</f>
        <v>'MGT_204_RX3_N'</v>
      </c>
      <c r="C362" s="24" t="str">
        <f>VLOOKUP(A362,versal_jters!$B$2:$D$901,3,FALSE)</f>
        <v>U1-H5</v>
      </c>
      <c r="D362" s="24" t="str">
        <f>VLOOKUP(A362,ku060_jters!$B$2:$D$901,2,FALSE)</f>
        <v>MGT_RX3N_PRE</v>
      </c>
      <c r="E362" s="24" t="str">
        <f>VLOOKUP(A362,ku060_jters!$B$2:$D$901,3,FALSE)</f>
        <v>U1-N39</v>
      </c>
      <c r="F362" s="24" t="str">
        <f t="shared" si="33"/>
        <v>N39</v>
      </c>
      <c r="G362" s="24" t="str">
        <f>IF(F362&lt;&gt;"",IF(ISNA(VLOOKUP(F362,xdc!$A$4:$B$181,2,FALSE)),"",VLOOKUP(F362,xdc!$A$4:$B$181,2,FALSE)),"")</f>
        <v/>
      </c>
    </row>
    <row r="363" spans="1:7" hidden="1" x14ac:dyDescent="0.25">
      <c r="A363" s="24" t="s">
        <v>1937</v>
      </c>
      <c r="B363" s="24" t="str">
        <f>VLOOKUP(A363,versal_jters!$B$2:$D$901,2,FALSE)</f>
        <v>'MGT_204_RX1_N'</v>
      </c>
      <c r="C363" s="24" t="str">
        <f>VLOOKUP(A363,versal_jters!$B$2:$D$901,3,FALSE)</f>
        <v>U1-J3</v>
      </c>
      <c r="D363" s="24" t="str">
        <f>VLOOKUP(A363,ku060_jters!$B$2:$D$901,2,FALSE)</f>
        <v>MGT_RX1N_PRE</v>
      </c>
      <c r="E363" s="24" t="str">
        <f>VLOOKUP(A363,ku060_jters!$B$2:$D$901,3,FALSE)</f>
        <v>U1-R39</v>
      </c>
      <c r="F363" s="24" t="str">
        <f t="shared" si="33"/>
        <v>R39</v>
      </c>
      <c r="G363" s="24" t="str">
        <f>IF(F363&lt;&gt;"",IF(ISNA(VLOOKUP(F363,xdc!$A$4:$B$181,2,FALSE)),"",VLOOKUP(F363,xdc!$A$4:$B$181,2,FALSE)),"")</f>
        <v/>
      </c>
    </row>
    <row r="364" spans="1:7" hidden="1" x14ac:dyDescent="0.25">
      <c r="A364" s="24" t="s">
        <v>1946</v>
      </c>
      <c r="B364" s="24">
        <f>VLOOKUP(A364,versal_jters!$B$2:$D$901,2,FALSE)</f>
        <v>0</v>
      </c>
      <c r="C364" s="24">
        <f>VLOOKUP(A364,versal_jters!$B$2:$D$901,3,FALSE)</f>
        <v>0</v>
      </c>
      <c r="D364" s="24" t="str">
        <f>VLOOKUP(A364,ku060_jters!$B$2:$D$901,2,FALSE)</f>
        <v>DF_0138_P</v>
      </c>
      <c r="E364" s="24">
        <f>VLOOKUP(A364,ku060_jters!$B$2:$D$901,3,FALSE)</f>
        <v>0</v>
      </c>
      <c r="F364" s="24" t="str">
        <f t="shared" si="33"/>
        <v/>
      </c>
      <c r="G364" s="24" t="str">
        <f>IF(F364&lt;&gt;"",IF(ISNA(VLOOKUP(F364,xdc!$A$4:$B$181,2,FALSE)),"",VLOOKUP(F364,xdc!$A$4:$B$181,2,FALSE)),"")</f>
        <v/>
      </c>
    </row>
    <row r="365" spans="1:7" hidden="1" x14ac:dyDescent="0.25">
      <c r="A365" s="24" t="s">
        <v>1949</v>
      </c>
      <c r="B365" s="24">
        <f>VLOOKUP(A365,versal_jters!$B$2:$D$901,2,FALSE)</f>
        <v>0</v>
      </c>
      <c r="C365" s="24">
        <f>VLOOKUP(A365,versal_jters!$B$2:$D$901,3,FALSE)</f>
        <v>0</v>
      </c>
      <c r="D365" s="24" t="str">
        <f>VLOOKUP(A365,ku060_jters!$B$2:$D$901,2,FALSE)</f>
        <v>DF_0138_N</v>
      </c>
      <c r="E365" s="24">
        <f>VLOOKUP(A365,ku060_jters!$B$2:$D$901,3,FALSE)</f>
        <v>0</v>
      </c>
      <c r="F365" s="24" t="str">
        <f t="shared" si="33"/>
        <v/>
      </c>
      <c r="G365" s="24" t="str">
        <f>IF(F365&lt;&gt;"",IF(ISNA(VLOOKUP(F365,xdc!$A$4:$B$181,2,FALSE)),"",VLOOKUP(F365,xdc!$A$4:$B$181,2,FALSE)),"")</f>
        <v/>
      </c>
    </row>
    <row r="366" spans="1:7" hidden="1" x14ac:dyDescent="0.25">
      <c r="A366" s="24" t="s">
        <v>1952</v>
      </c>
      <c r="B366" s="24" t="str">
        <f>VLOOKUP(A366,versal_jters!$B$2:$D$901,2,FALSE)</f>
        <v>'DUT_SMAP_BUSY'</v>
      </c>
      <c r="C366" s="24" t="str">
        <f>VLOOKUP(A366,versal_jters!$B$2:$D$901,3,FALSE)</f>
        <v>U1-K30</v>
      </c>
      <c r="D366" s="24" t="str">
        <f>VLOOKUP(A366,ku060_jters!$B$2:$D$901,2,FALSE)</f>
        <v>M0_FPGA</v>
      </c>
      <c r="E366" s="24" t="str">
        <f>VLOOKUP(A366,ku060_jters!$B$2:$D$901,3,FALSE)</f>
        <v>U1-T9</v>
      </c>
      <c r="F366" s="24" t="str">
        <f t="shared" si="33"/>
        <v>T9</v>
      </c>
      <c r="G366" s="24" t="str">
        <f>IF(F366&lt;&gt;"",IF(ISNA(VLOOKUP(F366,xdc!$A$4:$B$181,2,FALSE)),"",VLOOKUP(F366,xdc!$A$4:$B$181,2,FALSE)),"")</f>
        <v/>
      </c>
    </row>
    <row r="367" spans="1:7" hidden="1" x14ac:dyDescent="0.25">
      <c r="A367" s="24" t="s">
        <v>1961</v>
      </c>
      <c r="B367" s="24" t="str">
        <f>VLOOKUP(A367,versal_jters!$B$2:$D$901,2,FALSE)</f>
        <v>'DUT_SMAP_ERR_OUT'</v>
      </c>
      <c r="C367" s="24" t="str">
        <f>VLOOKUP(A367,versal_jters!$B$2:$D$901,3,FALSE)</f>
        <v>P15-2</v>
      </c>
      <c r="D367" s="24" t="str">
        <f>VLOOKUP(A367,ku060_jters!$B$2:$D$901,2,FALSE)</f>
        <v>M1_FPGA</v>
      </c>
      <c r="E367" s="24" t="str">
        <f>VLOOKUP(A367,ku060_jters!$B$2:$D$901,3,FALSE)</f>
        <v>U1-U9</v>
      </c>
      <c r="F367" s="24" t="str">
        <f t="shared" si="33"/>
        <v>U9</v>
      </c>
      <c r="G367" s="24" t="str">
        <f>IF(F367&lt;&gt;"",IF(ISNA(VLOOKUP(F367,xdc!$A$4:$B$181,2,FALSE)),"",VLOOKUP(F367,xdc!$A$4:$B$181,2,FALSE)),"")</f>
        <v/>
      </c>
    </row>
    <row r="368" spans="1:7" hidden="1" x14ac:dyDescent="0.25">
      <c r="A368" s="24" t="s">
        <v>1968</v>
      </c>
      <c r="B368" s="24">
        <f>VLOOKUP(A368,versal_jters!$B$2:$D$901,2,FALSE)</f>
        <v>0</v>
      </c>
      <c r="C368" s="24">
        <f>VLOOKUP(A368,versal_jters!$B$2:$D$901,3,FALSE)</f>
        <v>0</v>
      </c>
      <c r="D368" s="24" t="str">
        <f>VLOOKUP(A368,ku060_jters!$B$2:$D$901,2,FALSE)</f>
        <v>M2_FPGA</v>
      </c>
      <c r="E368" s="24" t="str">
        <f>VLOOKUP(A368,ku060_jters!$B$2:$D$901,3,FALSE)</f>
        <v>U1-V9</v>
      </c>
      <c r="F368" s="24" t="str">
        <f t="shared" si="33"/>
        <v>V9</v>
      </c>
      <c r="G368" s="24" t="str">
        <f>IF(F368&lt;&gt;"",IF(ISNA(VLOOKUP(F368,xdc!$A$4:$B$181,2,FALSE)),"",VLOOKUP(F368,xdc!$A$4:$B$181,2,FALSE)),"")</f>
        <v/>
      </c>
    </row>
    <row r="369" spans="1:7" hidden="1" x14ac:dyDescent="0.25">
      <c r="A369" s="24" t="s">
        <v>1974</v>
      </c>
      <c r="B369" s="24">
        <f>VLOOKUP(A369,versal_jters!$B$2:$D$901,2,FALSE)</f>
        <v>0</v>
      </c>
      <c r="C369" s="24">
        <f>VLOOKUP(A369,versal_jters!$B$2:$D$901,3,FALSE)</f>
        <v>0</v>
      </c>
      <c r="D369" s="24" t="str">
        <f>VLOOKUP(A369,ku060_jters!$B$2:$D$901,2,FALSE)</f>
        <v>DF_0072_P</v>
      </c>
      <c r="E369" s="24" t="str">
        <f>VLOOKUP(A369,ku060_jters!$B$2:$D$901,3,FALSE)</f>
        <v>U1-M27</v>
      </c>
      <c r="F369" s="24" t="str">
        <f t="shared" si="33"/>
        <v>M27</v>
      </c>
      <c r="G369" s="24" t="str">
        <f>IF(F369&lt;&gt;"",IF(ISNA(VLOOKUP(F369,xdc!$A$4:$B$181,2,FALSE)),"",VLOOKUP(F369,xdc!$A$4:$B$181,2,FALSE)),"")</f>
        <v/>
      </c>
    </row>
    <row r="370" spans="1:7" hidden="1" x14ac:dyDescent="0.25">
      <c r="A370" s="24" t="s">
        <v>1978</v>
      </c>
      <c r="B370" s="24">
        <f>VLOOKUP(A370,versal_jters!$B$2:$D$901,2,FALSE)</f>
        <v>0</v>
      </c>
      <c r="C370" s="24">
        <f>VLOOKUP(A370,versal_jters!$B$2:$D$901,3,FALSE)</f>
        <v>0</v>
      </c>
      <c r="D370" s="24" t="str">
        <f>VLOOKUP(A370,ku060_jters!$B$2:$D$901,2,FALSE)</f>
        <v>DF_0069_N</v>
      </c>
      <c r="E370" s="24" t="str">
        <f>VLOOKUP(A370,ku060_jters!$B$2:$D$901,3,FALSE)</f>
        <v>U1-F25</v>
      </c>
      <c r="F370" s="24" t="str">
        <f t="shared" si="33"/>
        <v>F25</v>
      </c>
      <c r="G370" s="24" t="str">
        <f>IF(F370&lt;&gt;"",IF(ISNA(VLOOKUP(F370,xdc!$A$4:$B$181,2,FALSE)),"",VLOOKUP(F370,xdc!$A$4:$B$181,2,FALSE)),"")</f>
        <v/>
      </c>
    </row>
    <row r="371" spans="1:7" hidden="1" x14ac:dyDescent="0.25">
      <c r="A371" s="24" t="s">
        <v>1982</v>
      </c>
      <c r="B371" s="24">
        <f>VLOOKUP(A371,versal_jters!$B$2:$D$901,2,FALSE)</f>
        <v>0</v>
      </c>
      <c r="C371" s="24">
        <f>VLOOKUP(A371,versal_jters!$B$2:$D$901,3,FALSE)</f>
        <v>0</v>
      </c>
      <c r="D371" s="24" t="str">
        <f>VLOOKUP(A371,ku060_jters!$B$2:$D$901,2,FALSE)</f>
        <v>DF_0074_N</v>
      </c>
      <c r="E371" s="24" t="str">
        <f>VLOOKUP(A371,ku060_jters!$B$2:$D$901,3,FALSE)</f>
        <v>U1-E26</v>
      </c>
      <c r="F371" s="24" t="str">
        <f t="shared" si="33"/>
        <v>E26</v>
      </c>
      <c r="G371" s="24" t="str">
        <f>IF(F371&lt;&gt;"",IF(ISNA(VLOOKUP(F371,xdc!$A$4:$B$181,2,FALSE)),"",VLOOKUP(F371,xdc!$A$4:$B$181,2,FALSE)),"")</f>
        <v/>
      </c>
    </row>
    <row r="372" spans="1:7" hidden="1" x14ac:dyDescent="0.25">
      <c r="A372" s="24" t="s">
        <v>1986</v>
      </c>
      <c r="B372" s="24">
        <f>VLOOKUP(A372,versal_jters!$B$2:$D$901,2,FALSE)</f>
        <v>0</v>
      </c>
      <c r="C372" s="24">
        <f>VLOOKUP(A372,versal_jters!$B$2:$D$901,3,FALSE)</f>
        <v>0</v>
      </c>
      <c r="D372" s="24" t="str">
        <f>VLOOKUP(A372,ku060_jters!$B$2:$D$901,2,FALSE)</f>
        <v>DF_0078_N</v>
      </c>
      <c r="E372" s="24" t="str">
        <f>VLOOKUP(A372,ku060_jters!$B$2:$D$901,3,FALSE)</f>
        <v>U1-D26</v>
      </c>
      <c r="F372" s="24" t="str">
        <f t="shared" si="33"/>
        <v>D26</v>
      </c>
      <c r="G372" s="24" t="str">
        <f>IF(F372&lt;&gt;"",IF(ISNA(VLOOKUP(F372,xdc!$A$4:$B$181,2,FALSE)),"",VLOOKUP(F372,xdc!$A$4:$B$181,2,FALSE)),"")</f>
        <v/>
      </c>
    </row>
    <row r="373" spans="1:7" hidden="1" x14ac:dyDescent="0.25">
      <c r="A373" s="24" t="s">
        <v>1990</v>
      </c>
      <c r="B373" s="24">
        <f>VLOOKUP(A373,versal_jters!$B$2:$D$901,2,FALSE)</f>
        <v>0</v>
      </c>
      <c r="C373" s="24">
        <f>VLOOKUP(A373,versal_jters!$B$2:$D$901,3,FALSE)</f>
        <v>0</v>
      </c>
      <c r="D373" s="24" t="str">
        <f>VLOOKUP(A373,ku060_jters!$B$2:$D$901,2,FALSE)</f>
        <v>DF_0116_N</v>
      </c>
      <c r="E373" s="24">
        <f>VLOOKUP(A373,ku060_jters!$B$2:$D$901,3,FALSE)</f>
        <v>0</v>
      </c>
      <c r="F373" s="24" t="str">
        <f t="shared" si="33"/>
        <v/>
      </c>
      <c r="G373" s="24" t="str">
        <f>IF(F373&lt;&gt;"",IF(ISNA(VLOOKUP(F373,xdc!$A$4:$B$181,2,FALSE)),"",VLOOKUP(F373,xdc!$A$4:$B$181,2,FALSE)),"")</f>
        <v/>
      </c>
    </row>
    <row r="374" spans="1:7" hidden="1" x14ac:dyDescent="0.25">
      <c r="A374" s="24" t="s">
        <v>1993</v>
      </c>
      <c r="B374" s="24">
        <f>VLOOKUP(A374,versal_jters!$B$2:$D$901,2,FALSE)</f>
        <v>0</v>
      </c>
      <c r="C374" s="24">
        <f>VLOOKUP(A374,versal_jters!$B$2:$D$901,3,FALSE)</f>
        <v>0</v>
      </c>
      <c r="D374" s="24" t="str">
        <f>VLOOKUP(A374,ku060_jters!$B$2:$D$901,2,FALSE)</f>
        <v>DF_0117_P</v>
      </c>
      <c r="E374" s="24">
        <f>VLOOKUP(A374,ku060_jters!$B$2:$D$901,3,FALSE)</f>
        <v>0</v>
      </c>
      <c r="F374" s="24" t="str">
        <f t="shared" si="33"/>
        <v/>
      </c>
      <c r="G374" s="24" t="str">
        <f>IF(F374&lt;&gt;"",IF(ISNA(VLOOKUP(F374,xdc!$A$4:$B$181,2,FALSE)),"",VLOOKUP(F374,xdc!$A$4:$B$181,2,FALSE)),"")</f>
        <v/>
      </c>
    </row>
    <row r="375" spans="1:7" hidden="1" x14ac:dyDescent="0.25">
      <c r="A375" s="24" t="s">
        <v>1996</v>
      </c>
      <c r="B375" s="24">
        <f>VLOOKUP(A375,versal_jters!$B$2:$D$901,2,FALSE)</f>
        <v>0</v>
      </c>
      <c r="C375" s="24">
        <f>VLOOKUP(A375,versal_jters!$B$2:$D$901,3,FALSE)</f>
        <v>0</v>
      </c>
      <c r="D375" s="24" t="str">
        <f>VLOOKUP(A375,ku060_jters!$B$2:$D$901,2,FALSE)</f>
        <v>SE_037</v>
      </c>
      <c r="E375" s="24" t="str">
        <f>VLOOKUP(A375,ku060_jters!$B$2:$D$901,3,FALSE)</f>
        <v>U1-M26</v>
      </c>
      <c r="F375" s="24" t="str">
        <f t="shared" si="33"/>
        <v>M26</v>
      </c>
      <c r="G375" s="24" t="str">
        <f>IF(F375&lt;&gt;"",IF(ISNA(VLOOKUP(F375,xdc!$A$4:$B$181,2,FALSE)),"",VLOOKUP(F375,xdc!$A$4:$B$181,2,FALSE)),"")</f>
        <v/>
      </c>
    </row>
    <row r="376" spans="1:7" hidden="1" x14ac:dyDescent="0.25">
      <c r="A376" s="24" t="s">
        <v>2000</v>
      </c>
      <c r="B376" s="24">
        <f>VLOOKUP(A376,versal_jters!$B$2:$D$901,2,FALSE)</f>
        <v>0</v>
      </c>
      <c r="C376" s="24">
        <f>VLOOKUP(A376,versal_jters!$B$2:$D$901,3,FALSE)</f>
        <v>0</v>
      </c>
      <c r="D376" s="24" t="str">
        <f>VLOOKUP(A376,ku060_jters!$B$2:$D$901,2,FALSE)</f>
        <v>SE_088</v>
      </c>
      <c r="E376" s="24">
        <f>VLOOKUP(A376,ku060_jters!$B$2:$D$901,3,FALSE)</f>
        <v>0</v>
      </c>
      <c r="F376" s="24" t="str">
        <f t="shared" si="33"/>
        <v/>
      </c>
      <c r="G376" s="24" t="str">
        <f>IF(F376&lt;&gt;"",IF(ISNA(VLOOKUP(F376,xdc!$A$4:$B$181,2,FALSE)),"",VLOOKUP(F376,xdc!$A$4:$B$181,2,FALSE)),"")</f>
        <v/>
      </c>
    </row>
    <row r="377" spans="1:7" hidden="1" x14ac:dyDescent="0.25">
      <c r="A377" s="24" t="s">
        <v>2003</v>
      </c>
      <c r="B377" s="24">
        <f>VLOOKUP(A377,versal_jters!$B$2:$D$901,2,FALSE)</f>
        <v>0</v>
      </c>
      <c r="C377" s="24">
        <f>VLOOKUP(A377,versal_jters!$B$2:$D$901,3,FALSE)</f>
        <v>0</v>
      </c>
      <c r="D377" s="24" t="str">
        <f>VLOOKUP(A377,ku060_jters!$B$2:$D$901,2,FALSE)</f>
        <v>DF_0102_N</v>
      </c>
      <c r="E377" s="24">
        <f>VLOOKUP(A377,ku060_jters!$B$2:$D$901,3,FALSE)</f>
        <v>0</v>
      </c>
      <c r="F377" s="24" t="str">
        <f t="shared" si="33"/>
        <v/>
      </c>
      <c r="G377" s="24" t="str">
        <f>IF(F377&lt;&gt;"",IF(ISNA(VLOOKUP(F377,xdc!$A$4:$B$181,2,FALSE)),"",VLOOKUP(F377,xdc!$A$4:$B$181,2,FALSE)),"")</f>
        <v/>
      </c>
    </row>
    <row r="378" spans="1:7" hidden="1" x14ac:dyDescent="0.25">
      <c r="A378" s="24" t="s">
        <v>2006</v>
      </c>
      <c r="B378" s="24">
        <f>VLOOKUP(A378,versal_jters!$B$2:$D$901,2,FALSE)</f>
        <v>0</v>
      </c>
      <c r="C378" s="24">
        <f>VLOOKUP(A378,versal_jters!$B$2:$D$901,3,FALSE)</f>
        <v>0</v>
      </c>
      <c r="D378" s="24" t="str">
        <f>VLOOKUP(A378,ku060_jters!$B$2:$D$901,2,FALSE)</f>
        <v>DF_0103_P</v>
      </c>
      <c r="E378" s="24">
        <f>VLOOKUP(A378,ku060_jters!$B$2:$D$901,3,FALSE)</f>
        <v>0</v>
      </c>
      <c r="F378" s="24" t="str">
        <f t="shared" si="33"/>
        <v/>
      </c>
      <c r="G378" s="24" t="str">
        <f>IF(F378&lt;&gt;"",IF(ISNA(VLOOKUP(F378,xdc!$A$4:$B$181,2,FALSE)),"",VLOOKUP(F378,xdc!$A$4:$B$181,2,FALSE)),"")</f>
        <v/>
      </c>
    </row>
    <row r="379" spans="1:7" hidden="1" x14ac:dyDescent="0.25">
      <c r="A379" s="24" t="s">
        <v>2009</v>
      </c>
      <c r="B379" s="24">
        <f>VLOOKUP(A379,versal_jters!$B$2:$D$901,2,FALSE)</f>
        <v>0</v>
      </c>
      <c r="C379" s="24">
        <f>VLOOKUP(A379,versal_jters!$B$2:$D$901,3,FALSE)</f>
        <v>0</v>
      </c>
      <c r="D379" s="24" t="str">
        <f>VLOOKUP(A379,ku060_jters!$B$2:$D$901,2,FALSE)</f>
        <v>DF_0118_N</v>
      </c>
      <c r="E379" s="24">
        <f>VLOOKUP(A379,ku060_jters!$B$2:$D$901,3,FALSE)</f>
        <v>0</v>
      </c>
      <c r="F379" s="24" t="str">
        <f t="shared" si="33"/>
        <v/>
      </c>
      <c r="G379" s="24" t="str">
        <f>IF(F379&lt;&gt;"",IF(ISNA(VLOOKUP(F379,xdc!$A$4:$B$181,2,FALSE)),"",VLOOKUP(F379,xdc!$A$4:$B$181,2,FALSE)),"")</f>
        <v/>
      </c>
    </row>
    <row r="380" spans="1:7" hidden="1" x14ac:dyDescent="0.25">
      <c r="A380" s="24" t="s">
        <v>2012</v>
      </c>
      <c r="B380" s="24">
        <f>VLOOKUP(A380,versal_jters!$B$2:$D$901,2,FALSE)</f>
        <v>0</v>
      </c>
      <c r="C380" s="24">
        <f>VLOOKUP(A380,versal_jters!$B$2:$D$901,3,FALSE)</f>
        <v>0</v>
      </c>
      <c r="D380" s="24" t="str">
        <f>VLOOKUP(A380,ku060_jters!$B$2:$D$901,2,FALSE)</f>
        <v>DF_0119_P</v>
      </c>
      <c r="E380" s="24">
        <f>VLOOKUP(A380,ku060_jters!$B$2:$D$901,3,FALSE)</f>
        <v>0</v>
      </c>
      <c r="F380" s="24" t="str">
        <f t="shared" si="33"/>
        <v/>
      </c>
      <c r="G380" s="24" t="str">
        <f>IF(F380&lt;&gt;"",IF(ISNA(VLOOKUP(F380,xdc!$A$4:$B$181,2,FALSE)),"",VLOOKUP(F380,xdc!$A$4:$B$181,2,FALSE)),"")</f>
        <v/>
      </c>
    </row>
    <row r="381" spans="1:7" hidden="1" x14ac:dyDescent="0.25">
      <c r="A381" s="24" t="s">
        <v>2015</v>
      </c>
      <c r="B381" s="24">
        <f>VLOOKUP(A381,versal_jters!$B$2:$D$901,2,FALSE)</f>
        <v>0</v>
      </c>
      <c r="C381" s="24">
        <f>VLOOKUP(A381,versal_jters!$B$2:$D$901,3,FALSE)</f>
        <v>0</v>
      </c>
      <c r="D381" s="24" t="str">
        <f>VLOOKUP(A381,ku060_jters!$B$2:$D$901,2,FALSE)</f>
        <v>DF_0115_N</v>
      </c>
      <c r="E381" s="24">
        <f>VLOOKUP(A381,ku060_jters!$B$2:$D$901,3,FALSE)</f>
        <v>0</v>
      </c>
      <c r="F381" s="24" t="str">
        <f t="shared" si="33"/>
        <v/>
      </c>
      <c r="G381" s="24" t="str">
        <f>IF(F381&lt;&gt;"",IF(ISNA(VLOOKUP(F381,xdc!$A$4:$B$181,2,FALSE)),"",VLOOKUP(F381,xdc!$A$4:$B$181,2,FALSE)),"")</f>
        <v/>
      </c>
    </row>
    <row r="382" spans="1:7" hidden="1" x14ac:dyDescent="0.25">
      <c r="A382" s="24" t="s">
        <v>2018</v>
      </c>
      <c r="B382" s="24">
        <f>VLOOKUP(A382,versal_jters!$B$2:$D$901,2,FALSE)</f>
        <v>0</v>
      </c>
      <c r="C382" s="24">
        <f>VLOOKUP(A382,versal_jters!$B$2:$D$901,3,FALSE)</f>
        <v>0</v>
      </c>
      <c r="D382" s="24" t="str">
        <f>VLOOKUP(A382,ku060_jters!$B$2:$D$901,2,FALSE)</f>
        <v>MGT_CLKE_P_FPGA</v>
      </c>
      <c r="E382" s="24">
        <f>VLOOKUP(A382,ku060_jters!$B$2:$D$901,3,FALSE)</f>
        <v>0</v>
      </c>
      <c r="F382" s="24" t="str">
        <f t="shared" si="33"/>
        <v/>
      </c>
      <c r="G382" s="24" t="str">
        <f>IF(F382&lt;&gt;"",IF(ISNA(VLOOKUP(F382,xdc!$A$4:$B$181,2,FALSE)),"",VLOOKUP(F382,xdc!$A$4:$B$181,2,FALSE)),"")</f>
        <v/>
      </c>
    </row>
    <row r="383" spans="1:7" hidden="1" x14ac:dyDescent="0.25">
      <c r="A383" s="24" t="s">
        <v>2022</v>
      </c>
      <c r="B383" s="24">
        <f>VLOOKUP(A383,versal_jters!$B$2:$D$901,2,FALSE)</f>
        <v>0</v>
      </c>
      <c r="C383" s="24">
        <f>VLOOKUP(A383,versal_jters!$B$2:$D$901,3,FALSE)</f>
        <v>0</v>
      </c>
      <c r="D383" s="24" t="str">
        <f>VLOOKUP(A383,ku060_jters!$B$2:$D$901,2,FALSE)</f>
        <v>SE_089</v>
      </c>
      <c r="E383" s="24">
        <f>VLOOKUP(A383,ku060_jters!$B$2:$D$901,3,FALSE)</f>
        <v>0</v>
      </c>
      <c r="F383" s="24" t="str">
        <f t="shared" si="33"/>
        <v/>
      </c>
      <c r="G383" s="24" t="str">
        <f>IF(F383&lt;&gt;"",IF(ISNA(VLOOKUP(F383,xdc!$A$4:$B$181,2,FALSE)),"",VLOOKUP(F383,xdc!$A$4:$B$181,2,FALSE)),"")</f>
        <v/>
      </c>
    </row>
    <row r="384" spans="1:7" hidden="1" x14ac:dyDescent="0.25">
      <c r="A384" s="24" t="s">
        <v>2025</v>
      </c>
      <c r="B384" s="24">
        <f>VLOOKUP(A384,versal_jters!$B$2:$D$901,2,FALSE)</f>
        <v>0</v>
      </c>
      <c r="C384" s="24">
        <f>VLOOKUP(A384,versal_jters!$B$2:$D$901,3,FALSE)</f>
        <v>0</v>
      </c>
      <c r="D384" s="24" t="str">
        <f>VLOOKUP(A384,ku060_jters!$B$2:$D$901,2,FALSE)</f>
        <v>DF_0071_P</v>
      </c>
      <c r="E384" s="24" t="str">
        <f>VLOOKUP(A384,ku060_jters!$B$2:$D$901,3,FALSE)</f>
        <v>U1-R26</v>
      </c>
      <c r="F384" s="24" t="str">
        <f t="shared" si="33"/>
        <v>R26</v>
      </c>
      <c r="G384" s="24" t="str">
        <f>IF(F384&lt;&gt;"",IF(ISNA(VLOOKUP(F384,xdc!$A$4:$B$181,2,FALSE)),"",VLOOKUP(F384,xdc!$A$4:$B$181,2,FALSE)),"")</f>
        <v/>
      </c>
    </row>
    <row r="385" spans="1:7" hidden="1" x14ac:dyDescent="0.25">
      <c r="A385" s="24" t="s">
        <v>2029</v>
      </c>
      <c r="B385" s="24">
        <f>VLOOKUP(A385,versal_jters!$B$2:$D$901,2,FALSE)</f>
        <v>0</v>
      </c>
      <c r="C385" s="24">
        <f>VLOOKUP(A385,versal_jters!$B$2:$D$901,3,FALSE)</f>
        <v>0</v>
      </c>
      <c r="D385" s="24" t="str">
        <f>VLOOKUP(A385,ku060_jters!$B$2:$D$901,2,FALSE)</f>
        <v>DF_0070_P</v>
      </c>
      <c r="E385" s="24" t="str">
        <f>VLOOKUP(A385,ku060_jters!$B$2:$D$901,3,FALSE)</f>
        <v>U1-P28</v>
      </c>
      <c r="F385" s="24" t="str">
        <f t="shared" si="33"/>
        <v>P28</v>
      </c>
      <c r="G385" s="24" t="str">
        <f>IF(F385&lt;&gt;"",IF(ISNA(VLOOKUP(F385,xdc!$A$4:$B$181,2,FALSE)),"",VLOOKUP(F385,xdc!$A$4:$B$181,2,FALSE)),"")</f>
        <v/>
      </c>
    </row>
    <row r="386" spans="1:7" hidden="1" x14ac:dyDescent="0.25">
      <c r="A386" s="24" t="s">
        <v>2033</v>
      </c>
      <c r="B386" s="24">
        <f>VLOOKUP(A386,versal_jters!$B$2:$D$901,2,FALSE)</f>
        <v>0</v>
      </c>
      <c r="C386" s="24">
        <f>VLOOKUP(A386,versal_jters!$B$2:$D$901,3,FALSE)</f>
        <v>0</v>
      </c>
      <c r="D386" s="24" t="str">
        <f>VLOOKUP(A386,ku060_jters!$B$2:$D$901,2,FALSE)</f>
        <v>SE_090</v>
      </c>
      <c r="E386" s="24">
        <f>VLOOKUP(A386,ku060_jters!$B$2:$D$901,3,FALSE)</f>
        <v>0</v>
      </c>
      <c r="F386" s="24" t="str">
        <f t="shared" si="33"/>
        <v/>
      </c>
      <c r="G386" s="24" t="str">
        <f>IF(F386&lt;&gt;"",IF(ISNA(VLOOKUP(F386,xdc!$A$4:$B$181,2,FALSE)),"",VLOOKUP(F386,xdc!$A$4:$B$181,2,FALSE)),"")</f>
        <v/>
      </c>
    </row>
    <row r="387" spans="1:7" hidden="1" x14ac:dyDescent="0.25">
      <c r="A387" s="24" t="s">
        <v>2036</v>
      </c>
      <c r="B387" s="24">
        <f>VLOOKUP(A387,versal_jters!$B$2:$D$901,2,FALSE)</f>
        <v>0</v>
      </c>
      <c r="C387" s="24">
        <f>VLOOKUP(A387,versal_jters!$B$2:$D$901,3,FALSE)</f>
        <v>0</v>
      </c>
      <c r="D387" s="24" t="str">
        <f>VLOOKUP(A387,ku060_jters!$B$2:$D$901,2,FALSE)</f>
        <v>MGT_TX14P</v>
      </c>
      <c r="E387" s="24">
        <f>VLOOKUP(A387,ku060_jters!$B$2:$D$901,3,FALSE)</f>
        <v>0</v>
      </c>
      <c r="F387" s="24" t="str">
        <f t="shared" si="33"/>
        <v/>
      </c>
      <c r="G387" s="24" t="str">
        <f>IF(F387&lt;&gt;"",IF(ISNA(VLOOKUP(F387,xdc!$A$4:$B$181,2,FALSE)),"",VLOOKUP(F387,xdc!$A$4:$B$181,2,FALSE)),"")</f>
        <v/>
      </c>
    </row>
    <row r="388" spans="1:7" hidden="1" x14ac:dyDescent="0.25">
      <c r="A388" s="24" t="s">
        <v>2039</v>
      </c>
      <c r="B388" s="24">
        <f>VLOOKUP(A388,versal_jters!$B$2:$D$901,2,FALSE)</f>
        <v>0</v>
      </c>
      <c r="C388" s="24">
        <f>VLOOKUP(A388,versal_jters!$B$2:$D$901,3,FALSE)</f>
        <v>0</v>
      </c>
      <c r="D388" s="24" t="str">
        <f>VLOOKUP(A388,ku060_jters!$B$2:$D$901,2,FALSE)</f>
        <v>GEN_CLK_INA_FPGA</v>
      </c>
      <c r="E388" s="24" t="str">
        <f>VLOOKUP(A388,ku060_jters!$B$2:$D$901,3,FALSE)</f>
        <v>U1-K26</v>
      </c>
      <c r="F388" s="24" t="str">
        <f t="shared" ref="F388:F451" si="34">IF(E388&lt;&gt;0,MID(E388,FIND("-",E388)+1,LEN(E388)),"")</f>
        <v>K26</v>
      </c>
      <c r="G388" s="24" t="str">
        <f>IF(F388&lt;&gt;"",IF(ISNA(VLOOKUP(F388,xdc!$A$4:$B$181,2,FALSE)),"",VLOOKUP(F388,xdc!$A$4:$B$181,2,FALSE)),"")</f>
        <v/>
      </c>
    </row>
    <row r="389" spans="1:7" hidden="1" x14ac:dyDescent="0.25">
      <c r="A389" s="24" t="s">
        <v>2043</v>
      </c>
      <c r="B389" s="24">
        <f>VLOOKUP(A389,versal_jters!$B$2:$D$901,2,FALSE)</f>
        <v>0</v>
      </c>
      <c r="C389" s="24">
        <f>VLOOKUP(A389,versal_jters!$B$2:$D$901,3,FALSE)</f>
        <v>0</v>
      </c>
      <c r="D389" s="24" t="str">
        <f>VLOOKUP(A389,ku060_jters!$B$2:$D$901,2,FALSE)</f>
        <v>MGT_TX15P</v>
      </c>
      <c r="E389" s="24" t="str">
        <f>VLOOKUP(A389,ku060_jters!$B$2:$D$901,3,FALSE)</f>
        <v>U1-AE34</v>
      </c>
      <c r="F389" s="24" t="str">
        <f t="shared" si="34"/>
        <v>AE34</v>
      </c>
      <c r="G389" s="24" t="str">
        <f>IF(F389&lt;&gt;"",IF(ISNA(VLOOKUP(F389,xdc!$A$4:$B$181,2,FALSE)),"",VLOOKUP(F389,xdc!$A$4:$B$181,2,FALSE)),"")</f>
        <v/>
      </c>
    </row>
    <row r="390" spans="1:7" hidden="1" x14ac:dyDescent="0.25">
      <c r="A390" s="24" t="s">
        <v>2047</v>
      </c>
      <c r="B390" s="24">
        <f>VLOOKUP(A390,versal_jters!$B$2:$D$901,2,FALSE)</f>
        <v>0</v>
      </c>
      <c r="C390" s="24">
        <f>VLOOKUP(A390,versal_jters!$B$2:$D$901,3,FALSE)</f>
        <v>0</v>
      </c>
      <c r="D390" s="24" t="str">
        <f>VLOOKUP(A390,ku060_jters!$B$2:$D$901,2,FALSE)</f>
        <v>DF_0108_P</v>
      </c>
      <c r="E390" s="24">
        <f>VLOOKUP(A390,ku060_jters!$B$2:$D$901,3,FALSE)</f>
        <v>0</v>
      </c>
      <c r="F390" s="24" t="str">
        <f t="shared" si="34"/>
        <v/>
      </c>
      <c r="G390" s="24" t="str">
        <f>IF(F390&lt;&gt;"",IF(ISNA(VLOOKUP(F390,xdc!$A$4:$B$181,2,FALSE)),"",VLOOKUP(F390,xdc!$A$4:$B$181,2,FALSE)),"")</f>
        <v/>
      </c>
    </row>
    <row r="391" spans="1:7" hidden="1" x14ac:dyDescent="0.25">
      <c r="A391" s="24" t="s">
        <v>2050</v>
      </c>
      <c r="B391" s="24">
        <f>VLOOKUP(A391,versal_jters!$B$2:$D$901,2,FALSE)</f>
        <v>0</v>
      </c>
      <c r="C391" s="24">
        <f>VLOOKUP(A391,versal_jters!$B$2:$D$901,3,FALSE)</f>
        <v>0</v>
      </c>
      <c r="D391" s="24" t="str">
        <f>VLOOKUP(A391,ku060_jters!$B$2:$D$901,2,FALSE)</f>
        <v>DF_0108_N</v>
      </c>
      <c r="E391" s="24">
        <f>VLOOKUP(A391,ku060_jters!$B$2:$D$901,3,FALSE)</f>
        <v>0</v>
      </c>
      <c r="F391" s="24" t="str">
        <f t="shared" si="34"/>
        <v/>
      </c>
      <c r="G391" s="24" t="str">
        <f>IF(F391&lt;&gt;"",IF(ISNA(VLOOKUP(F391,xdc!$A$4:$B$181,2,FALSE)),"",VLOOKUP(F391,xdc!$A$4:$B$181,2,FALSE)),"")</f>
        <v/>
      </c>
    </row>
    <row r="392" spans="1:7" hidden="1" x14ac:dyDescent="0.25">
      <c r="A392" s="24" t="s">
        <v>2053</v>
      </c>
      <c r="B392" s="24" t="str">
        <f>VLOOKUP(A392,versal_jters!$B$2:$D$901,2,FALSE)</f>
        <v>'MGT_205_TX0_N'</v>
      </c>
      <c r="C392" s="24" t="str">
        <f>VLOOKUP(A392,versal_jters!$B$2:$D$901,3,FALSE)</f>
        <v>U1-G8</v>
      </c>
      <c r="D392" s="24" t="str">
        <f>VLOOKUP(A392,ku060_jters!$B$2:$D$901,2,FALSE)</f>
        <v>MGT_TX4N</v>
      </c>
      <c r="E392" s="24" t="str">
        <f>VLOOKUP(A392,ku060_jters!$B$2:$D$901,3,FALSE)</f>
        <v>U1-AH37</v>
      </c>
      <c r="F392" s="24" t="str">
        <f t="shared" si="34"/>
        <v>AH37</v>
      </c>
      <c r="G392" s="24" t="str">
        <f>IF(F392&lt;&gt;"",IF(ISNA(VLOOKUP(F392,xdc!$A$4:$B$181,2,FALSE)),"",VLOOKUP(F392,xdc!$A$4:$B$181,2,FALSE)),"")</f>
        <v/>
      </c>
    </row>
    <row r="393" spans="1:7" hidden="1" x14ac:dyDescent="0.25">
      <c r="A393" s="24" t="s">
        <v>2059</v>
      </c>
      <c r="B393" s="24" t="str">
        <f>VLOOKUP(A393,versal_jters!$B$2:$D$901,2,FALSE)</f>
        <v>'MGT_204_RX1_P'</v>
      </c>
      <c r="C393" s="24" t="str">
        <f>VLOOKUP(A393,versal_jters!$B$2:$D$901,3,FALSE)</f>
        <v>U1-J4</v>
      </c>
      <c r="D393" s="24" t="str">
        <f>VLOOKUP(A393,ku060_jters!$B$2:$D$901,2,FALSE)</f>
        <v>MGT_RX1P_PRE</v>
      </c>
      <c r="E393" s="24" t="str">
        <f>VLOOKUP(A393,ku060_jters!$B$2:$D$901,3,FALSE)</f>
        <v>U1-R38</v>
      </c>
      <c r="F393" s="24" t="str">
        <f t="shared" si="34"/>
        <v>R38</v>
      </c>
      <c r="G393" s="24" t="str">
        <f>IF(F393&lt;&gt;"",IF(ISNA(VLOOKUP(F393,xdc!$A$4:$B$181,2,FALSE)),"",VLOOKUP(F393,xdc!$A$4:$B$181,2,FALSE)),"")</f>
        <v/>
      </c>
    </row>
    <row r="394" spans="1:7" hidden="1" x14ac:dyDescent="0.25">
      <c r="A394" s="24" t="s">
        <v>2068</v>
      </c>
      <c r="B394" s="24">
        <f>VLOOKUP(A394,versal_jters!$B$2:$D$901,2,FALSE)</f>
        <v>0</v>
      </c>
      <c r="C394" s="24">
        <f>VLOOKUP(A394,versal_jters!$B$2:$D$901,3,FALSE)</f>
        <v>0</v>
      </c>
      <c r="D394" s="24" t="str">
        <f>VLOOKUP(A394,ku060_jters!$B$2:$D$901,2,FALSE)</f>
        <v>MGT_TX12P</v>
      </c>
      <c r="E394" s="24" t="str">
        <f>VLOOKUP(A394,ku060_jters!$B$2:$D$901,3,FALSE)</f>
        <v>U1-Y36</v>
      </c>
      <c r="F394" s="24" t="str">
        <f t="shared" si="34"/>
        <v>Y36</v>
      </c>
      <c r="G394" s="24" t="str">
        <f>IF(F394&lt;&gt;"",IF(ISNA(VLOOKUP(F394,xdc!$A$4:$B$181,2,FALSE)),"",VLOOKUP(F394,xdc!$A$4:$B$181,2,FALSE)),"")</f>
        <v/>
      </c>
    </row>
    <row r="395" spans="1:7" hidden="1" x14ac:dyDescent="0.25">
      <c r="A395" s="24" t="s">
        <v>2072</v>
      </c>
      <c r="B395" s="24">
        <f>VLOOKUP(A395,versal_jters!$B$2:$D$901,2,FALSE)</f>
        <v>0</v>
      </c>
      <c r="C395" s="24">
        <f>VLOOKUP(A395,versal_jters!$B$2:$D$901,3,FALSE)</f>
        <v>0</v>
      </c>
      <c r="D395" s="24" t="str">
        <f>VLOOKUP(A395,ku060_jters!$B$2:$D$901,2,FALSE)</f>
        <v>MGT_RX14P</v>
      </c>
      <c r="E395" s="24">
        <f>VLOOKUP(A395,ku060_jters!$B$2:$D$901,3,FALSE)</f>
        <v>0</v>
      </c>
      <c r="F395" s="24" t="str">
        <f t="shared" si="34"/>
        <v/>
      </c>
      <c r="G395" s="24" t="str">
        <f>IF(F395&lt;&gt;"",IF(ISNA(VLOOKUP(F395,xdc!$A$4:$B$181,2,FALSE)),"",VLOOKUP(F395,xdc!$A$4:$B$181,2,FALSE)),"")</f>
        <v/>
      </c>
    </row>
    <row r="396" spans="1:7" hidden="1" x14ac:dyDescent="0.25">
      <c r="A396" s="24" t="s">
        <v>2075</v>
      </c>
      <c r="B396" s="24">
        <f>VLOOKUP(A396,versal_jters!$B$2:$D$901,2,FALSE)</f>
        <v>0</v>
      </c>
      <c r="C396" s="24">
        <f>VLOOKUP(A396,versal_jters!$B$2:$D$901,3,FALSE)</f>
        <v>0</v>
      </c>
      <c r="D396" s="24" t="str">
        <f>VLOOKUP(A396,ku060_jters!$B$2:$D$901,2,FALSE)</f>
        <v>MGT_TX13P</v>
      </c>
      <c r="E396" s="24" t="str">
        <f>VLOOKUP(A396,ku060_jters!$B$2:$D$901,3,FALSE)</f>
        <v>U1-W34</v>
      </c>
      <c r="F396" s="24" t="str">
        <f t="shared" si="34"/>
        <v>W34</v>
      </c>
      <c r="G396" s="24" t="str">
        <f>IF(F396&lt;&gt;"",IF(ISNA(VLOOKUP(F396,xdc!$A$4:$B$181,2,FALSE)),"",VLOOKUP(F396,xdc!$A$4:$B$181,2,FALSE)),"")</f>
        <v/>
      </c>
    </row>
    <row r="397" spans="1:7" hidden="1" x14ac:dyDescent="0.25">
      <c r="A397" s="24" t="s">
        <v>2079</v>
      </c>
      <c r="B397" s="24">
        <f>VLOOKUP(A397,versal_jters!$B$2:$D$901,2,FALSE)</f>
        <v>0</v>
      </c>
      <c r="C397" s="24">
        <f>VLOOKUP(A397,versal_jters!$B$2:$D$901,3,FALSE)</f>
        <v>0</v>
      </c>
      <c r="D397" s="24" t="str">
        <f>VLOOKUP(A397,ku060_jters!$B$2:$D$901,2,FALSE)</f>
        <v>GEN_CLK_OUTD_FPGA</v>
      </c>
      <c r="E397" s="24" t="str">
        <f>VLOOKUP(A397,ku060_jters!$B$2:$D$901,3,FALSE)</f>
        <v>U1-H26</v>
      </c>
      <c r="F397" s="24" t="str">
        <f t="shared" si="34"/>
        <v>H26</v>
      </c>
      <c r="G397" s="24" t="str">
        <f>IF(F397&lt;&gt;"",IF(ISNA(VLOOKUP(F397,xdc!$A$4:$B$181,2,FALSE)),"",VLOOKUP(F397,xdc!$A$4:$B$181,2,FALSE)),"")</f>
        <v/>
      </c>
    </row>
    <row r="398" spans="1:7" hidden="1" x14ac:dyDescent="0.25">
      <c r="A398" s="24" t="s">
        <v>2083</v>
      </c>
      <c r="B398" s="24" t="str">
        <f>VLOOKUP(A398,versal_jters!$B$2:$D$901,2,FALSE)</f>
        <v>'MGT_204_AC_REFCLK_P'</v>
      </c>
      <c r="C398" s="24" t="str">
        <f>VLOOKUP(A398,versal_jters!$B$2:$D$901,3,FALSE)</f>
        <v>U1-G13</v>
      </c>
      <c r="D398" s="24" t="str">
        <f>VLOOKUP(A398,ku060_jters!$B$2:$D$901,2,FALSE)</f>
        <v>MGT_REFCLK_P_07</v>
      </c>
      <c r="E398" s="24" t="str">
        <f>VLOOKUP(A398,ku060_jters!$B$2:$D$901,3,FALSE)</f>
        <v>U1-Y32</v>
      </c>
      <c r="F398" s="24" t="str">
        <f t="shared" si="34"/>
        <v>Y32</v>
      </c>
      <c r="G398" s="24" t="str">
        <f>IF(F398&lt;&gt;"",IF(ISNA(VLOOKUP(F398,xdc!$A$4:$B$181,2,FALSE)),"",VLOOKUP(F398,xdc!$A$4:$B$181,2,FALSE)),"")</f>
        <v/>
      </c>
    </row>
    <row r="399" spans="1:7" hidden="1" x14ac:dyDescent="0.25">
      <c r="A399" s="24" t="s">
        <v>2091</v>
      </c>
      <c r="B399" s="24">
        <f>VLOOKUP(A399,versal_jters!$B$2:$D$901,2,FALSE)</f>
        <v>0</v>
      </c>
      <c r="C399" s="24">
        <f>VLOOKUP(A399,versal_jters!$B$2:$D$901,3,FALSE)</f>
        <v>0</v>
      </c>
      <c r="D399" s="24" t="str">
        <f>VLOOKUP(A399,ku060_jters!$B$2:$D$901,2,FALSE)</f>
        <v>SE_020</v>
      </c>
      <c r="E399" s="24" t="str">
        <f>VLOOKUP(A399,ku060_jters!$B$2:$D$901,3,FALSE)</f>
        <v>U1-M25</v>
      </c>
      <c r="F399" s="24" t="str">
        <f t="shared" si="34"/>
        <v>M25</v>
      </c>
      <c r="G399" s="24" t="str">
        <f>IF(F399&lt;&gt;"",IF(ISNA(VLOOKUP(F399,xdc!$A$4:$B$181,2,FALSE)),"",VLOOKUP(F399,xdc!$A$4:$B$181,2,FALSE)),"")</f>
        <v/>
      </c>
    </row>
    <row r="400" spans="1:7" hidden="1" x14ac:dyDescent="0.25">
      <c r="A400" s="24" t="s">
        <v>2095</v>
      </c>
      <c r="B400" s="24">
        <f>VLOOKUP(A400,versal_jters!$B$2:$D$901,2,FALSE)</f>
        <v>0</v>
      </c>
      <c r="C400" s="24">
        <f>VLOOKUP(A400,versal_jters!$B$2:$D$901,3,FALSE)</f>
        <v>0</v>
      </c>
      <c r="D400" s="24" t="str">
        <f>VLOOKUP(A400,ku060_jters!$B$2:$D$901,2,FALSE)</f>
        <v>DF_0069_P</v>
      </c>
      <c r="E400" s="24" t="str">
        <f>VLOOKUP(A400,ku060_jters!$B$2:$D$901,3,FALSE)</f>
        <v>U1-G25</v>
      </c>
      <c r="F400" s="24" t="str">
        <f t="shared" si="34"/>
        <v>G25</v>
      </c>
      <c r="G400" s="24" t="str">
        <f>IF(F400&lt;&gt;"",IF(ISNA(VLOOKUP(F400,xdc!$A$4:$B$181,2,FALSE)),"",VLOOKUP(F400,xdc!$A$4:$B$181,2,FALSE)),"")</f>
        <v/>
      </c>
    </row>
    <row r="401" spans="1:7" hidden="1" x14ac:dyDescent="0.25">
      <c r="A401" s="24" t="s">
        <v>2099</v>
      </c>
      <c r="B401" s="24">
        <f>VLOOKUP(A401,versal_jters!$B$2:$D$901,2,FALSE)</f>
        <v>0</v>
      </c>
      <c r="C401" s="24">
        <f>VLOOKUP(A401,versal_jters!$B$2:$D$901,3,FALSE)</f>
        <v>0</v>
      </c>
      <c r="D401" s="24" t="str">
        <f>VLOOKUP(A401,ku060_jters!$B$2:$D$901,2,FALSE)</f>
        <v>DF_0074_P</v>
      </c>
      <c r="E401" s="24" t="str">
        <f>VLOOKUP(A401,ku060_jters!$B$2:$D$901,3,FALSE)</f>
        <v>U1-E25</v>
      </c>
      <c r="F401" s="24" t="str">
        <f t="shared" si="34"/>
        <v>E25</v>
      </c>
      <c r="G401" s="24" t="str">
        <f>IF(F401&lt;&gt;"",IF(ISNA(VLOOKUP(F401,xdc!$A$4:$B$181,2,FALSE)),"",VLOOKUP(F401,xdc!$A$4:$B$181,2,FALSE)),"")</f>
        <v/>
      </c>
    </row>
    <row r="402" spans="1:7" hidden="1" x14ac:dyDescent="0.25">
      <c r="A402" s="24" t="s">
        <v>2103</v>
      </c>
      <c r="B402" s="24">
        <f>VLOOKUP(A402,versal_jters!$B$2:$D$901,2,FALSE)</f>
        <v>0</v>
      </c>
      <c r="C402" s="24">
        <f>VLOOKUP(A402,versal_jters!$B$2:$D$901,3,FALSE)</f>
        <v>0</v>
      </c>
      <c r="D402" s="24" t="str">
        <f>VLOOKUP(A402,ku060_jters!$B$2:$D$901,2,FALSE)</f>
        <v>DF_0078_P</v>
      </c>
      <c r="E402" s="24" t="str">
        <f>VLOOKUP(A402,ku060_jters!$B$2:$D$901,3,FALSE)</f>
        <v>U1-D25</v>
      </c>
      <c r="F402" s="24" t="str">
        <f t="shared" si="34"/>
        <v>D25</v>
      </c>
      <c r="G402" s="24" t="str">
        <f>IF(F402&lt;&gt;"",IF(ISNA(VLOOKUP(F402,xdc!$A$4:$B$181,2,FALSE)),"",VLOOKUP(F402,xdc!$A$4:$B$181,2,FALSE)),"")</f>
        <v/>
      </c>
    </row>
    <row r="403" spans="1:7" hidden="1" x14ac:dyDescent="0.25">
      <c r="A403" s="24" t="s">
        <v>2107</v>
      </c>
      <c r="B403" s="24">
        <f>VLOOKUP(A403,versal_jters!$B$2:$D$901,2,FALSE)</f>
        <v>0</v>
      </c>
      <c r="C403" s="24">
        <f>VLOOKUP(A403,versal_jters!$B$2:$D$901,3,FALSE)</f>
        <v>0</v>
      </c>
      <c r="D403" s="24" t="str">
        <f>VLOOKUP(A403,ku060_jters!$B$2:$D$901,2,FALSE)</f>
        <v>DF_0116_P</v>
      </c>
      <c r="E403" s="24">
        <f>VLOOKUP(A403,ku060_jters!$B$2:$D$901,3,FALSE)</f>
        <v>0</v>
      </c>
      <c r="F403" s="24" t="str">
        <f t="shared" si="34"/>
        <v/>
      </c>
      <c r="G403" s="24" t="str">
        <f>IF(F403&lt;&gt;"",IF(ISNA(VLOOKUP(F403,xdc!$A$4:$B$181,2,FALSE)),"",VLOOKUP(F403,xdc!$A$4:$B$181,2,FALSE)),"")</f>
        <v/>
      </c>
    </row>
    <row r="404" spans="1:7" hidden="1" x14ac:dyDescent="0.25">
      <c r="A404" s="24" t="s">
        <v>2110</v>
      </c>
      <c r="B404" s="24">
        <f>VLOOKUP(A404,versal_jters!$B$2:$D$901,2,FALSE)</f>
        <v>0</v>
      </c>
      <c r="C404" s="24">
        <f>VLOOKUP(A404,versal_jters!$B$2:$D$901,3,FALSE)</f>
        <v>0</v>
      </c>
      <c r="D404" s="24" t="str">
        <f>VLOOKUP(A404,ku060_jters!$B$2:$D$901,2,FALSE)</f>
        <v>DF_0117_N</v>
      </c>
      <c r="E404" s="24">
        <f>VLOOKUP(A404,ku060_jters!$B$2:$D$901,3,FALSE)</f>
        <v>0</v>
      </c>
      <c r="F404" s="24" t="str">
        <f t="shared" si="34"/>
        <v/>
      </c>
      <c r="G404" s="24" t="str">
        <f>IF(F404&lt;&gt;"",IF(ISNA(VLOOKUP(F404,xdc!$A$4:$B$181,2,FALSE)),"",VLOOKUP(F404,xdc!$A$4:$B$181,2,FALSE)),"")</f>
        <v/>
      </c>
    </row>
    <row r="405" spans="1:7" hidden="1" x14ac:dyDescent="0.25">
      <c r="A405" s="24" t="s">
        <v>2113</v>
      </c>
      <c r="B405" s="24">
        <f>VLOOKUP(A405,versal_jters!$B$2:$D$901,2,FALSE)</f>
        <v>0</v>
      </c>
      <c r="C405" s="24">
        <f>VLOOKUP(A405,versal_jters!$B$2:$D$901,3,FALSE)</f>
        <v>0</v>
      </c>
      <c r="D405" s="24" t="str">
        <f>VLOOKUP(A405,ku060_jters!$B$2:$D$901,2,FALSE)</f>
        <v>DF_0120_P</v>
      </c>
      <c r="E405" s="24">
        <f>VLOOKUP(A405,ku060_jters!$B$2:$D$901,3,FALSE)</f>
        <v>0</v>
      </c>
      <c r="F405" s="24" t="str">
        <f t="shared" si="34"/>
        <v/>
      </c>
      <c r="G405" s="24" t="str">
        <f>IF(F405&lt;&gt;"",IF(ISNA(VLOOKUP(F405,xdc!$A$4:$B$181,2,FALSE)),"",VLOOKUP(F405,xdc!$A$4:$B$181,2,FALSE)),"")</f>
        <v/>
      </c>
    </row>
    <row r="406" spans="1:7" hidden="1" x14ac:dyDescent="0.25">
      <c r="A406" s="24" t="s">
        <v>2116</v>
      </c>
      <c r="B406" s="24">
        <f>VLOOKUP(A406,versal_jters!$B$2:$D$901,2,FALSE)</f>
        <v>0</v>
      </c>
      <c r="C406" s="24">
        <f>VLOOKUP(A406,versal_jters!$B$2:$D$901,3,FALSE)</f>
        <v>0</v>
      </c>
      <c r="D406" s="24" t="str">
        <f>VLOOKUP(A406,ku060_jters!$B$2:$D$901,2,FALSE)</f>
        <v>SE_045</v>
      </c>
      <c r="E406" s="24">
        <f>VLOOKUP(A406,ku060_jters!$B$2:$D$901,3,FALSE)</f>
        <v>0</v>
      </c>
      <c r="F406" s="24" t="str">
        <f t="shared" si="34"/>
        <v/>
      </c>
      <c r="G406" s="24" t="str">
        <f>IF(F406&lt;&gt;"",IF(ISNA(VLOOKUP(F406,xdc!$A$4:$B$181,2,FALSE)),"",VLOOKUP(F406,xdc!$A$4:$B$181,2,FALSE)),"")</f>
        <v/>
      </c>
    </row>
    <row r="407" spans="1:7" hidden="1" x14ac:dyDescent="0.25">
      <c r="A407" s="24" t="s">
        <v>2119</v>
      </c>
      <c r="B407" s="24">
        <f>VLOOKUP(A407,versal_jters!$B$2:$D$901,2,FALSE)</f>
        <v>0</v>
      </c>
      <c r="C407" s="24">
        <f>VLOOKUP(A407,versal_jters!$B$2:$D$901,3,FALSE)</f>
        <v>0</v>
      </c>
      <c r="D407" s="24" t="str">
        <f>VLOOKUP(A407,ku060_jters!$B$2:$D$901,2,FALSE)</f>
        <v>DF_0102_P</v>
      </c>
      <c r="E407" s="24">
        <f>VLOOKUP(A407,ku060_jters!$B$2:$D$901,3,FALSE)</f>
        <v>0</v>
      </c>
      <c r="F407" s="24" t="str">
        <f t="shared" si="34"/>
        <v/>
      </c>
      <c r="G407" s="24" t="str">
        <f>IF(F407&lt;&gt;"",IF(ISNA(VLOOKUP(F407,xdc!$A$4:$B$181,2,FALSE)),"",VLOOKUP(F407,xdc!$A$4:$B$181,2,FALSE)),"")</f>
        <v/>
      </c>
    </row>
    <row r="408" spans="1:7" hidden="1" x14ac:dyDescent="0.25">
      <c r="A408" s="24" t="s">
        <v>2122</v>
      </c>
      <c r="B408" s="24">
        <f>VLOOKUP(A408,versal_jters!$B$2:$D$901,2,FALSE)</f>
        <v>0</v>
      </c>
      <c r="C408" s="24">
        <f>VLOOKUP(A408,versal_jters!$B$2:$D$901,3,FALSE)</f>
        <v>0</v>
      </c>
      <c r="D408" s="24" t="str">
        <f>VLOOKUP(A408,ku060_jters!$B$2:$D$901,2,FALSE)</f>
        <v>DF_0103_N</v>
      </c>
      <c r="E408" s="24">
        <f>VLOOKUP(A408,ku060_jters!$B$2:$D$901,3,FALSE)</f>
        <v>0</v>
      </c>
      <c r="F408" s="24" t="str">
        <f t="shared" si="34"/>
        <v/>
      </c>
      <c r="G408" s="24" t="str">
        <f>IF(F408&lt;&gt;"",IF(ISNA(VLOOKUP(F408,xdc!$A$4:$B$181,2,FALSE)),"",VLOOKUP(F408,xdc!$A$4:$B$181,2,FALSE)),"")</f>
        <v/>
      </c>
    </row>
    <row r="409" spans="1:7" hidden="1" x14ac:dyDescent="0.25">
      <c r="A409" s="24" t="s">
        <v>2125</v>
      </c>
      <c r="B409" s="24">
        <f>VLOOKUP(A409,versal_jters!$B$2:$D$901,2,FALSE)</f>
        <v>0</v>
      </c>
      <c r="C409" s="24">
        <f>VLOOKUP(A409,versal_jters!$B$2:$D$901,3,FALSE)</f>
        <v>0</v>
      </c>
      <c r="D409" s="24" t="str">
        <f>VLOOKUP(A409,ku060_jters!$B$2:$D$901,2,FALSE)</f>
        <v>DF_0118_P</v>
      </c>
      <c r="E409" s="24">
        <f>VLOOKUP(A409,ku060_jters!$B$2:$D$901,3,FALSE)</f>
        <v>0</v>
      </c>
      <c r="F409" s="24" t="str">
        <f t="shared" si="34"/>
        <v/>
      </c>
      <c r="G409" s="24" t="str">
        <f>IF(F409&lt;&gt;"",IF(ISNA(VLOOKUP(F409,xdc!$A$4:$B$181,2,FALSE)),"",VLOOKUP(F409,xdc!$A$4:$B$181,2,FALSE)),"")</f>
        <v/>
      </c>
    </row>
    <row r="410" spans="1:7" hidden="1" x14ac:dyDescent="0.25">
      <c r="A410" s="24" t="s">
        <v>2128</v>
      </c>
      <c r="B410" s="24">
        <f>VLOOKUP(A410,versal_jters!$B$2:$D$901,2,FALSE)</f>
        <v>0</v>
      </c>
      <c r="C410" s="24">
        <f>VLOOKUP(A410,versal_jters!$B$2:$D$901,3,FALSE)</f>
        <v>0</v>
      </c>
      <c r="D410" s="24" t="str">
        <f>VLOOKUP(A410,ku060_jters!$B$2:$D$901,2,FALSE)</f>
        <v>DF_0119_N</v>
      </c>
      <c r="E410" s="24">
        <f>VLOOKUP(A410,ku060_jters!$B$2:$D$901,3,FALSE)</f>
        <v>0</v>
      </c>
      <c r="F410" s="24" t="str">
        <f t="shared" si="34"/>
        <v/>
      </c>
      <c r="G410" s="24" t="str">
        <f>IF(F410&lt;&gt;"",IF(ISNA(VLOOKUP(F410,xdc!$A$4:$B$181,2,FALSE)),"",VLOOKUP(F410,xdc!$A$4:$B$181,2,FALSE)),"")</f>
        <v/>
      </c>
    </row>
    <row r="411" spans="1:7" hidden="1" x14ac:dyDescent="0.25">
      <c r="A411" s="24" t="s">
        <v>2131</v>
      </c>
      <c r="B411" s="24">
        <f>VLOOKUP(A411,versal_jters!$B$2:$D$901,2,FALSE)</f>
        <v>0</v>
      </c>
      <c r="C411" s="24">
        <f>VLOOKUP(A411,versal_jters!$B$2:$D$901,3,FALSE)</f>
        <v>0</v>
      </c>
      <c r="D411" s="24" t="str">
        <f>VLOOKUP(A411,ku060_jters!$B$2:$D$901,2,FALSE)</f>
        <v>SE_044</v>
      </c>
      <c r="E411" s="24">
        <f>VLOOKUP(A411,ku060_jters!$B$2:$D$901,3,FALSE)</f>
        <v>0</v>
      </c>
      <c r="F411" s="24" t="str">
        <f t="shared" si="34"/>
        <v/>
      </c>
      <c r="G411" s="24" t="str">
        <f>IF(F411&lt;&gt;"",IF(ISNA(VLOOKUP(F411,xdc!$A$4:$B$181,2,FALSE)),"",VLOOKUP(F411,xdc!$A$4:$B$181,2,FALSE)),"")</f>
        <v/>
      </c>
    </row>
    <row r="412" spans="1:7" hidden="1" x14ac:dyDescent="0.25">
      <c r="A412" s="24" t="s">
        <v>2134</v>
      </c>
      <c r="B412" s="24">
        <f>VLOOKUP(A412,versal_jters!$B$2:$D$901,2,FALSE)</f>
        <v>0</v>
      </c>
      <c r="C412" s="24">
        <f>VLOOKUP(A412,versal_jters!$B$2:$D$901,3,FALSE)</f>
        <v>0</v>
      </c>
      <c r="D412" s="24" t="str">
        <f>VLOOKUP(A412,ku060_jters!$B$2:$D$901,2,FALSE)</f>
        <v>MGT_CLKE_FPGA_N</v>
      </c>
      <c r="E412" s="24">
        <f>VLOOKUP(A412,ku060_jters!$B$2:$D$901,3,FALSE)</f>
        <v>0</v>
      </c>
      <c r="F412" s="24" t="str">
        <f t="shared" si="34"/>
        <v/>
      </c>
      <c r="G412" s="24" t="str">
        <f>IF(F412&lt;&gt;"",IF(ISNA(VLOOKUP(F412,xdc!$A$4:$B$181,2,FALSE)),"",VLOOKUP(F412,xdc!$A$4:$B$181,2,FALSE)),"")</f>
        <v/>
      </c>
    </row>
    <row r="413" spans="1:7" hidden="1" x14ac:dyDescent="0.25">
      <c r="A413" s="24" t="s">
        <v>2138</v>
      </c>
      <c r="B413" s="24">
        <f>VLOOKUP(A413,versal_jters!$B$2:$D$901,2,FALSE)</f>
        <v>0</v>
      </c>
      <c r="C413" s="24">
        <f>VLOOKUP(A413,versal_jters!$B$2:$D$901,3,FALSE)</f>
        <v>0</v>
      </c>
      <c r="D413" s="24" t="str">
        <f>VLOOKUP(A413,ku060_jters!$B$2:$D$901,2,FALSE)</f>
        <v>SE_091</v>
      </c>
      <c r="E413" s="24">
        <f>VLOOKUP(A413,ku060_jters!$B$2:$D$901,3,FALSE)</f>
        <v>0</v>
      </c>
      <c r="F413" s="24" t="str">
        <f t="shared" si="34"/>
        <v/>
      </c>
      <c r="G413" s="24" t="str">
        <f>IF(F413&lt;&gt;"",IF(ISNA(VLOOKUP(F413,xdc!$A$4:$B$181,2,FALSE)),"",VLOOKUP(F413,xdc!$A$4:$B$181,2,FALSE)),"")</f>
        <v/>
      </c>
    </row>
    <row r="414" spans="1:7" hidden="1" x14ac:dyDescent="0.25">
      <c r="A414" s="24" t="s">
        <v>2141</v>
      </c>
      <c r="B414" s="24">
        <f>VLOOKUP(A414,versal_jters!$B$2:$D$901,2,FALSE)</f>
        <v>0</v>
      </c>
      <c r="C414" s="24">
        <f>VLOOKUP(A414,versal_jters!$B$2:$D$901,3,FALSE)</f>
        <v>0</v>
      </c>
      <c r="D414" s="24" t="str">
        <f>VLOOKUP(A414,ku060_jters!$B$2:$D$901,2,FALSE)</f>
        <v>DF_0104_N</v>
      </c>
      <c r="E414" s="24">
        <f>VLOOKUP(A414,ku060_jters!$B$2:$D$901,3,FALSE)</f>
        <v>0</v>
      </c>
      <c r="F414" s="24" t="str">
        <f t="shared" si="34"/>
        <v/>
      </c>
      <c r="G414" s="24" t="str">
        <f>IF(F414&lt;&gt;"",IF(ISNA(VLOOKUP(F414,xdc!$A$4:$B$181,2,FALSE)),"",VLOOKUP(F414,xdc!$A$4:$B$181,2,FALSE)),"")</f>
        <v/>
      </c>
    </row>
    <row r="415" spans="1:7" hidden="1" x14ac:dyDescent="0.25">
      <c r="A415" s="24" t="s">
        <v>2144</v>
      </c>
      <c r="B415" s="24">
        <f>VLOOKUP(A415,versal_jters!$B$2:$D$901,2,FALSE)</f>
        <v>0</v>
      </c>
      <c r="C415" s="24">
        <f>VLOOKUP(A415,versal_jters!$B$2:$D$901,3,FALSE)</f>
        <v>0</v>
      </c>
      <c r="D415" s="24" t="str">
        <f>VLOOKUP(A415,ku060_jters!$B$2:$D$901,2,FALSE)</f>
        <v>DF_0077_N</v>
      </c>
      <c r="E415" s="24">
        <f>VLOOKUP(A415,ku060_jters!$B$2:$D$901,3,FALSE)</f>
        <v>0</v>
      </c>
      <c r="F415" s="24" t="str">
        <f t="shared" si="34"/>
        <v/>
      </c>
      <c r="G415" s="24" t="str">
        <f>IF(F415&lt;&gt;"",IF(ISNA(VLOOKUP(F415,xdc!$A$4:$B$181,2,FALSE)),"",VLOOKUP(F415,xdc!$A$4:$B$181,2,FALSE)),"")</f>
        <v/>
      </c>
    </row>
    <row r="416" spans="1:7" hidden="1" x14ac:dyDescent="0.25">
      <c r="A416" s="24" t="s">
        <v>2147</v>
      </c>
      <c r="B416" s="24">
        <f>VLOOKUP(A416,versal_jters!$B$2:$D$901,2,FALSE)</f>
        <v>0</v>
      </c>
      <c r="C416" s="24">
        <f>VLOOKUP(A416,versal_jters!$B$2:$D$901,3,FALSE)</f>
        <v>0</v>
      </c>
      <c r="D416" s="24" t="str">
        <f>VLOOKUP(A416,ku060_jters!$B$2:$D$901,2,FALSE)</f>
        <v>DF_0077_P</v>
      </c>
      <c r="E416" s="24">
        <f>VLOOKUP(A416,ku060_jters!$B$2:$D$901,3,FALSE)</f>
        <v>0</v>
      </c>
      <c r="F416" s="24" t="str">
        <f t="shared" si="34"/>
        <v/>
      </c>
      <c r="G416" s="24" t="str">
        <f>IF(F416&lt;&gt;"",IF(ISNA(VLOOKUP(F416,xdc!$A$4:$B$181,2,FALSE)),"",VLOOKUP(F416,xdc!$A$4:$B$181,2,FALSE)),"")</f>
        <v/>
      </c>
    </row>
    <row r="417" spans="1:9" hidden="1" x14ac:dyDescent="0.25">
      <c r="A417" s="24" t="s">
        <v>2150</v>
      </c>
      <c r="B417" s="24">
        <f>VLOOKUP(A417,versal_jters!$B$2:$D$901,2,FALSE)</f>
        <v>0</v>
      </c>
      <c r="C417" s="24">
        <f>VLOOKUP(A417,versal_jters!$B$2:$D$901,3,FALSE)</f>
        <v>0</v>
      </c>
      <c r="D417" s="24" t="str">
        <f>VLOOKUP(A417,ku060_jters!$B$2:$D$901,2,FALSE)</f>
        <v>MGT_TX14N</v>
      </c>
      <c r="E417" s="24">
        <f>VLOOKUP(A417,ku060_jters!$B$2:$D$901,3,FALSE)</f>
        <v>0</v>
      </c>
      <c r="F417" s="24" t="str">
        <f t="shared" si="34"/>
        <v/>
      </c>
      <c r="G417" s="24" t="str">
        <f>IF(F417&lt;&gt;"",IF(ISNA(VLOOKUP(F417,xdc!$A$4:$B$181,2,FALSE)),"",VLOOKUP(F417,xdc!$A$4:$B$181,2,FALSE)),"")</f>
        <v/>
      </c>
    </row>
    <row r="418" spans="1:9" hidden="1" x14ac:dyDescent="0.25">
      <c r="A418" s="24" t="s">
        <v>2153</v>
      </c>
      <c r="B418" s="24">
        <f>VLOOKUP(A418,versal_jters!$B$2:$D$901,2,FALSE)</f>
        <v>0</v>
      </c>
      <c r="C418" s="24">
        <f>VLOOKUP(A418,versal_jters!$B$2:$D$901,3,FALSE)</f>
        <v>0</v>
      </c>
      <c r="D418" s="24" t="str">
        <f>VLOOKUP(A418,ku060_jters!$B$2:$D$901,2,FALSE)</f>
        <v>GEN_CLK_IND_FPGA</v>
      </c>
      <c r="E418" s="24" t="str">
        <f>VLOOKUP(A418,ku060_jters!$B$2:$D$901,3,FALSE)</f>
        <v>U1-K27</v>
      </c>
      <c r="F418" s="24" t="str">
        <f t="shared" si="34"/>
        <v>K27</v>
      </c>
      <c r="G418" s="24" t="str">
        <f>IF(F418&lt;&gt;"",IF(ISNA(VLOOKUP(F418,xdc!$A$4:$B$181,2,FALSE)),"",VLOOKUP(F418,xdc!$A$4:$B$181,2,FALSE)),"")</f>
        <v/>
      </c>
    </row>
    <row r="419" spans="1:9" hidden="1" x14ac:dyDescent="0.25">
      <c r="A419" s="24" t="s">
        <v>2157</v>
      </c>
      <c r="B419" s="24">
        <f>VLOOKUP(A419,versal_jters!$B$2:$D$901,2,FALSE)</f>
        <v>0</v>
      </c>
      <c r="C419" s="24">
        <f>VLOOKUP(A419,versal_jters!$B$2:$D$901,3,FALSE)</f>
        <v>0</v>
      </c>
      <c r="D419" s="24" t="str">
        <f>VLOOKUP(A419,ku060_jters!$B$2:$D$901,2,FALSE)</f>
        <v>MGT_TX15N</v>
      </c>
      <c r="E419" s="24" t="str">
        <f>VLOOKUP(A419,ku060_jters!$B$2:$D$901,3,FALSE)</f>
        <v>U1-AE35</v>
      </c>
      <c r="F419" s="24" t="str">
        <f t="shared" si="34"/>
        <v>AE35</v>
      </c>
      <c r="G419" s="24" t="str">
        <f>IF(F419&lt;&gt;"",IF(ISNA(VLOOKUP(F419,xdc!$A$4:$B$181,2,FALSE)),"",VLOOKUP(F419,xdc!$A$4:$B$181,2,FALSE)),"")</f>
        <v/>
      </c>
    </row>
    <row r="420" spans="1:9" hidden="1" x14ac:dyDescent="0.25">
      <c r="A420" s="24" t="s">
        <v>2161</v>
      </c>
      <c r="B420" s="24">
        <f>VLOOKUP(A420,versal_jters!$B$2:$D$901,2,FALSE)</f>
        <v>0</v>
      </c>
      <c r="C420" s="24">
        <f>VLOOKUP(A420,versal_jters!$B$2:$D$901,3,FALSE)</f>
        <v>0</v>
      </c>
      <c r="D420" s="24" t="str">
        <f>VLOOKUP(A420,ku060_jters!$B$2:$D$901,2,FALSE)</f>
        <v>MGT_RX12P_PRE</v>
      </c>
      <c r="E420" s="24" t="str">
        <f>VLOOKUP(A420,ku060_jters!$B$2:$D$901,3,FALSE)</f>
        <v>U1-W38</v>
      </c>
      <c r="F420" s="24" t="str">
        <f t="shared" si="34"/>
        <v>W38</v>
      </c>
      <c r="G420" s="24" t="str">
        <f>IF(F420&lt;&gt;"",IF(ISNA(VLOOKUP(F420,xdc!$A$4:$B$181,2,FALSE)),"",VLOOKUP(F420,xdc!$A$4:$B$181,2,FALSE)),"")</f>
        <v/>
      </c>
    </row>
    <row r="421" spans="1:9" hidden="1" x14ac:dyDescent="0.25">
      <c r="A421" s="24" t="s">
        <v>2166</v>
      </c>
      <c r="B421" s="24">
        <f>VLOOKUP(A421,versal_jters!$B$2:$D$901,2,FALSE)</f>
        <v>0</v>
      </c>
      <c r="C421" s="24">
        <f>VLOOKUP(A421,versal_jters!$B$2:$D$901,3,FALSE)</f>
        <v>0</v>
      </c>
      <c r="D421" s="24" t="str">
        <f>VLOOKUP(A421,ku060_jters!$B$2:$D$901,2,FALSE)</f>
        <v>MGT_RX13P_PRE</v>
      </c>
      <c r="E421" s="24" t="str">
        <f>VLOOKUP(A421,ku060_jters!$B$2:$D$901,3,FALSE)</f>
        <v>U1-V36</v>
      </c>
      <c r="F421" s="24" t="str">
        <f t="shared" si="34"/>
        <v>V36</v>
      </c>
      <c r="G421" s="24" t="str">
        <f>IF(F421&lt;&gt;"",IF(ISNA(VLOOKUP(F421,xdc!$A$4:$B$181,2,FALSE)),"",VLOOKUP(F421,xdc!$A$4:$B$181,2,FALSE)),"")</f>
        <v/>
      </c>
    </row>
    <row r="422" spans="1:9" hidden="1" x14ac:dyDescent="0.25">
      <c r="A422" s="24" t="s">
        <v>2171</v>
      </c>
      <c r="B422" s="24" t="str">
        <f>VLOOKUP(A422,versal_jters!$B$2:$D$901,2,FALSE)</f>
        <v>'MGT_205_TX0_P'</v>
      </c>
      <c r="C422" s="24" t="str">
        <f>VLOOKUP(A422,versal_jters!$B$2:$D$901,3,FALSE)</f>
        <v>U1-G9</v>
      </c>
      <c r="D422" s="24" t="str">
        <f>VLOOKUP(A422,ku060_jters!$B$2:$D$901,2,FALSE)</f>
        <v>MGT_TX4P</v>
      </c>
      <c r="E422" s="24" t="str">
        <f>VLOOKUP(A422,ku060_jters!$B$2:$D$901,3,FALSE)</f>
        <v>U1-AH36</v>
      </c>
      <c r="F422" s="24" t="str">
        <f t="shared" si="34"/>
        <v>AH36</v>
      </c>
      <c r="G422" s="24" t="str">
        <f>IF(F422&lt;&gt;"",IF(ISNA(VLOOKUP(F422,xdc!$A$4:$B$181,2,FALSE)),"",VLOOKUP(F422,xdc!$A$4:$B$181,2,FALSE)),"")</f>
        <v/>
      </c>
    </row>
    <row r="423" spans="1:9" hidden="1" x14ac:dyDescent="0.25">
      <c r="A423" s="24" t="s">
        <v>2177</v>
      </c>
      <c r="B423" s="24" t="str">
        <f>VLOOKUP(A423,versal_jters!$B$2:$D$901,2,FALSE)</f>
        <v>'MGT_204_TX1_P'</v>
      </c>
      <c r="C423" s="24" t="str">
        <f>VLOOKUP(A423,versal_jters!$B$2:$D$901,3,FALSE)</f>
        <v>U1-K11</v>
      </c>
      <c r="D423" s="24" t="str">
        <f>VLOOKUP(A423,ku060_jters!$B$2:$D$901,2,FALSE)</f>
        <v>MGT_TX1P</v>
      </c>
      <c r="E423" s="24" t="str">
        <f>VLOOKUP(A423,ku060_jters!$B$2:$D$901,3,FALSE)</f>
        <v>U1-T36</v>
      </c>
      <c r="F423" s="24" t="str">
        <f t="shared" si="34"/>
        <v>T36</v>
      </c>
      <c r="G423" s="24" t="str">
        <f>IF(F423&lt;&gt;"",IF(ISNA(VLOOKUP(F423,xdc!$A$4:$B$181,2,FALSE)),"",VLOOKUP(F423,xdc!$A$4:$B$181,2,FALSE)),"")</f>
        <v/>
      </c>
    </row>
    <row r="424" spans="1:9" hidden="1" x14ac:dyDescent="0.25">
      <c r="A424" s="24" t="s">
        <v>2183</v>
      </c>
      <c r="B424" s="24">
        <f>VLOOKUP(A424,versal_jters!$B$2:$D$901,2,FALSE)</f>
        <v>0</v>
      </c>
      <c r="C424" s="24">
        <f>VLOOKUP(A424,versal_jters!$B$2:$D$901,3,FALSE)</f>
        <v>0</v>
      </c>
      <c r="D424" s="24" t="str">
        <f>VLOOKUP(A424,ku060_jters!$B$2:$D$901,2,FALSE)</f>
        <v>MGT_TX12N</v>
      </c>
      <c r="E424" s="24" t="str">
        <f>VLOOKUP(A424,ku060_jters!$B$2:$D$901,3,FALSE)</f>
        <v>U1-Y37</v>
      </c>
      <c r="F424" s="24" t="str">
        <f t="shared" si="34"/>
        <v>Y37</v>
      </c>
      <c r="G424" s="24" t="str">
        <f>IF(F424&lt;&gt;"",IF(ISNA(VLOOKUP(F424,xdc!$A$4:$B$181,2,FALSE)),"",VLOOKUP(F424,xdc!$A$4:$B$181,2,FALSE)),"")</f>
        <v/>
      </c>
    </row>
    <row r="425" spans="1:9" hidden="1" x14ac:dyDescent="0.25">
      <c r="A425" s="24" t="s">
        <v>2187</v>
      </c>
      <c r="B425" s="24">
        <f>VLOOKUP(A425,versal_jters!$B$2:$D$901,2,FALSE)</f>
        <v>0</v>
      </c>
      <c r="C425" s="24">
        <f>VLOOKUP(A425,versal_jters!$B$2:$D$901,3,FALSE)</f>
        <v>0</v>
      </c>
      <c r="D425" s="24" t="str">
        <f>VLOOKUP(A425,ku060_jters!$B$2:$D$901,2,FALSE)</f>
        <v>MGT_RX14N</v>
      </c>
      <c r="E425" s="24">
        <f>VLOOKUP(A425,ku060_jters!$B$2:$D$901,3,FALSE)</f>
        <v>0</v>
      </c>
      <c r="F425" s="24" t="str">
        <f t="shared" si="34"/>
        <v/>
      </c>
      <c r="G425" s="24" t="str">
        <f>IF(F425&lt;&gt;"",IF(ISNA(VLOOKUP(F425,xdc!$A$4:$B$181,2,FALSE)),"",VLOOKUP(F425,xdc!$A$4:$B$181,2,FALSE)),"")</f>
        <v/>
      </c>
    </row>
    <row r="426" spans="1:9" hidden="1" x14ac:dyDescent="0.25">
      <c r="A426" s="24" t="s">
        <v>2190</v>
      </c>
      <c r="B426" s="24">
        <f>VLOOKUP(A426,versal_jters!$B$2:$D$901,2,FALSE)</f>
        <v>0</v>
      </c>
      <c r="C426" s="24">
        <f>VLOOKUP(A426,versal_jters!$B$2:$D$901,3,FALSE)</f>
        <v>0</v>
      </c>
      <c r="D426" s="24" t="str">
        <f>VLOOKUP(A426,ku060_jters!$B$2:$D$901,2,FALSE)</f>
        <v>MGT_TX13N</v>
      </c>
      <c r="E426" s="24" t="str">
        <f>VLOOKUP(A426,ku060_jters!$B$2:$D$901,3,FALSE)</f>
        <v>U1-W35</v>
      </c>
      <c r="F426" s="24" t="str">
        <f t="shared" si="34"/>
        <v>W35</v>
      </c>
      <c r="G426" s="24" t="str">
        <f>IF(F426&lt;&gt;"",IF(ISNA(VLOOKUP(F426,xdc!$A$4:$B$181,2,FALSE)),"",VLOOKUP(F426,xdc!$A$4:$B$181,2,FALSE)),"")</f>
        <v/>
      </c>
    </row>
    <row r="427" spans="1:9" hidden="1" x14ac:dyDescent="0.25">
      <c r="A427" s="24" t="s">
        <v>2194</v>
      </c>
      <c r="B427" s="24">
        <f>VLOOKUP(A427,versal_jters!$B$2:$D$901,2,FALSE)</f>
        <v>0</v>
      </c>
      <c r="C427" s="24">
        <f>VLOOKUP(A427,versal_jters!$B$2:$D$901,3,FALSE)</f>
        <v>0</v>
      </c>
      <c r="D427" s="24" t="str">
        <f>VLOOKUP(A427,ku060_jters!$B$2:$D$901,2,FALSE)</f>
        <v>MGT_RX11P_PRE</v>
      </c>
      <c r="E427" s="24" t="str">
        <f>VLOOKUP(A427,ku060_jters!$B$2:$D$901,3,FALSE)</f>
        <v>U1-AA38</v>
      </c>
      <c r="F427" s="24" t="str">
        <f t="shared" si="34"/>
        <v>AA38</v>
      </c>
      <c r="G427" s="24" t="str">
        <f>IF(F427&lt;&gt;"",IF(ISNA(VLOOKUP(F427,xdc!$A$4:$B$181,2,FALSE)),"",VLOOKUP(F427,xdc!$A$4:$B$181,2,FALSE)),"")</f>
        <v/>
      </c>
    </row>
    <row r="428" spans="1:9" hidden="1" x14ac:dyDescent="0.25">
      <c r="A428" s="24" t="s">
        <v>2199</v>
      </c>
      <c r="B428" s="24" t="str">
        <f>VLOOKUP(A428,versal_jters!$B$2:$D$901,2,FALSE)</f>
        <v>'MGT_204_AC_REFCLK_N'</v>
      </c>
      <c r="C428" s="24" t="str">
        <f>VLOOKUP(A428,versal_jters!$B$2:$D$901,3,FALSE)</f>
        <v>U1-G12</v>
      </c>
      <c r="D428" s="24" t="str">
        <f>VLOOKUP(A428,ku060_jters!$B$2:$D$901,2,FALSE)</f>
        <v>MGT_REFCLK_N_07</v>
      </c>
      <c r="E428" s="24" t="str">
        <f>VLOOKUP(A428,ku060_jters!$B$2:$D$901,3,FALSE)</f>
        <v>U1-Y33</v>
      </c>
      <c r="F428" s="24" t="str">
        <f t="shared" si="34"/>
        <v>Y33</v>
      </c>
      <c r="G428" s="24" t="str">
        <f>IF(F428&lt;&gt;"",IF(ISNA(VLOOKUP(F428,xdc!$A$4:$B$181,2,FALSE)),"",VLOOKUP(F428,xdc!$A$4:$B$181,2,FALSE)),"")</f>
        <v/>
      </c>
    </row>
    <row r="429" spans="1:9" hidden="1" x14ac:dyDescent="0.25">
      <c r="A429" s="24" t="s">
        <v>2207</v>
      </c>
      <c r="B429" s="24">
        <f>VLOOKUP(A429,versal_jters!$B$2:$D$901,2,FALSE)</f>
        <v>0</v>
      </c>
      <c r="C429" s="24">
        <f>VLOOKUP(A429,versal_jters!$B$2:$D$901,3,FALSE)</f>
        <v>0</v>
      </c>
      <c r="D429" s="24" t="str">
        <f>VLOOKUP(A429,ku060_jters!$B$2:$D$901,2,FALSE)</f>
        <v>DF_0075_N</v>
      </c>
      <c r="E429" s="24" t="str">
        <f>VLOOKUP(A429,ku060_jters!$B$2:$D$901,3,FALSE)</f>
        <v>U1-K25</v>
      </c>
      <c r="F429" s="24" t="str">
        <f t="shared" si="34"/>
        <v>K25</v>
      </c>
      <c r="G429" s="24" t="str">
        <f>IF(F429&lt;&gt;"",IF(ISNA(VLOOKUP(F429,xdc!$A$4:$B$181,2,FALSE)),"",VLOOKUP(F429,xdc!$A$4:$B$181,2,FALSE)),"")</f>
        <v/>
      </c>
    </row>
    <row r="430" spans="1:9" hidden="1" x14ac:dyDescent="0.25">
      <c r="A430" s="24" t="s">
        <v>2211</v>
      </c>
      <c r="B430" s="24">
        <f>VLOOKUP(A430,versal_jters!$B$2:$D$901,2,FALSE)</f>
        <v>0</v>
      </c>
      <c r="C430" s="24">
        <f>VLOOKUP(A430,versal_jters!$B$2:$D$901,3,FALSE)</f>
        <v>0</v>
      </c>
      <c r="D430" s="24" t="str">
        <f>VLOOKUP(A430,ku060_jters!$B$2:$D$901,2,FALSE)</f>
        <v>DF_0113_N</v>
      </c>
      <c r="E430" s="24">
        <f>VLOOKUP(A430,ku060_jters!$B$2:$D$901,3,FALSE)</f>
        <v>0</v>
      </c>
      <c r="F430" s="24" t="str">
        <f t="shared" si="34"/>
        <v/>
      </c>
      <c r="G430" s="24" t="str">
        <f>IF(F430&lt;&gt;"",IF(ISNA(VLOOKUP(F430,xdc!$A$4:$B$181,2,FALSE)),"",VLOOKUP(F430,xdc!$A$4:$B$181,2,FALSE)),"")</f>
        <v/>
      </c>
    </row>
    <row r="431" spans="1:9" x14ac:dyDescent="0.25">
      <c r="A431" s="24" t="s">
        <v>2214</v>
      </c>
      <c r="B431" s="24">
        <f>VLOOKUP(A431,versal_jters!$B$2:$D$901,2,FALSE)</f>
        <v>0</v>
      </c>
      <c r="C431" s="24">
        <f>VLOOKUP(A431,versal_jters!$B$2:$D$901,3,FALSE)</f>
        <v>0</v>
      </c>
      <c r="D431" s="24" t="str">
        <f>VLOOKUP(A431,ku060_jters!$B$2:$D$901,2,FALSE)</f>
        <v>DF_0068_CC_N</v>
      </c>
      <c r="E431" s="24" t="str">
        <f>VLOOKUP(A431,ku060_jters!$B$2:$D$901,3,FALSE)</f>
        <v>U1-G31</v>
      </c>
      <c r="F431" s="24" t="str">
        <f t="shared" si="34"/>
        <v>G31</v>
      </c>
      <c r="G431" s="24" t="str">
        <f>IF(F431&lt;&gt;"",IF(ISNA(VLOOKUP(F431,xdc!$A$4:$B$181,2,FALSE)),"",VLOOKUP(F431,xdc!$A$4:$B$181,2,FALSE)),"")</f>
        <v>df_0068_n</v>
      </c>
      <c r="H431" s="24">
        <f>IF(AND(G431&lt;&gt;"",B431=0),1,"")</f>
        <v>1</v>
      </c>
      <c r="I431">
        <v>1</v>
      </c>
    </row>
    <row r="432" spans="1:9" hidden="1" x14ac:dyDescent="0.25">
      <c r="A432" s="24" t="s">
        <v>2218</v>
      </c>
      <c r="B432" s="24">
        <f>VLOOKUP(A432,versal_jters!$B$2:$D$901,2,FALSE)</f>
        <v>0</v>
      </c>
      <c r="C432" s="24">
        <f>VLOOKUP(A432,versal_jters!$B$2:$D$901,3,FALSE)</f>
        <v>0</v>
      </c>
      <c r="D432" s="24" t="str">
        <f>VLOOKUP(A432,ku060_jters!$B$2:$D$901,2,FALSE)</f>
        <v>DF_0067_N</v>
      </c>
      <c r="E432" s="24" t="str">
        <f>VLOOKUP(A432,ku060_jters!$B$2:$D$901,3,FALSE)</f>
        <v>U1-E27</v>
      </c>
      <c r="F432" s="24" t="str">
        <f t="shared" si="34"/>
        <v>E27</v>
      </c>
      <c r="G432" s="24" t="str">
        <f>IF(F432&lt;&gt;"",IF(ISNA(VLOOKUP(F432,xdc!$A$4:$B$181,2,FALSE)),"",VLOOKUP(F432,xdc!$A$4:$B$181,2,FALSE)),"")</f>
        <v/>
      </c>
    </row>
    <row r="433" spans="1:7" hidden="1" x14ac:dyDescent="0.25">
      <c r="A433" s="24" t="s">
        <v>2222</v>
      </c>
      <c r="B433" s="24">
        <f>VLOOKUP(A433,versal_jters!$B$2:$D$901,2,FALSE)</f>
        <v>0</v>
      </c>
      <c r="C433" s="24">
        <f>VLOOKUP(A433,versal_jters!$B$2:$D$901,3,FALSE)</f>
        <v>0</v>
      </c>
      <c r="D433" s="24" t="str">
        <f>VLOOKUP(A433,ku060_jters!$B$2:$D$901,2,FALSE)</f>
        <v>DF_0066_N</v>
      </c>
      <c r="E433" s="24" t="str">
        <f>VLOOKUP(A433,ku060_jters!$B$2:$D$901,3,FALSE)</f>
        <v>U1-E28</v>
      </c>
      <c r="F433" s="24" t="str">
        <f t="shared" si="34"/>
        <v>E28</v>
      </c>
      <c r="G433" s="24" t="str">
        <f>IF(F433&lt;&gt;"",IF(ISNA(VLOOKUP(F433,xdc!$A$4:$B$181,2,FALSE)),"",VLOOKUP(F433,xdc!$A$4:$B$181,2,FALSE)),"")</f>
        <v/>
      </c>
    </row>
    <row r="434" spans="1:7" hidden="1" x14ac:dyDescent="0.25">
      <c r="A434" s="24" t="s">
        <v>2226</v>
      </c>
      <c r="B434" s="24">
        <f>VLOOKUP(A434,versal_jters!$B$2:$D$901,2,FALSE)</f>
        <v>0</v>
      </c>
      <c r="C434" s="24">
        <f>VLOOKUP(A434,versal_jters!$B$2:$D$901,3,FALSE)</f>
        <v>0</v>
      </c>
      <c r="D434" s="24" t="str">
        <f>VLOOKUP(A434,ku060_jters!$B$2:$D$901,2,FALSE)</f>
        <v>DF_0065_N</v>
      </c>
      <c r="E434" s="24" t="str">
        <f>VLOOKUP(A434,ku060_jters!$B$2:$D$901,3,FALSE)</f>
        <v>U1-C28</v>
      </c>
      <c r="F434" s="24" t="str">
        <f t="shared" si="34"/>
        <v>C28</v>
      </c>
      <c r="G434" s="24" t="str">
        <f>IF(F434&lt;&gt;"",IF(ISNA(VLOOKUP(F434,xdc!$A$4:$B$181,2,FALSE)),"",VLOOKUP(F434,xdc!$A$4:$B$181,2,FALSE)),"")</f>
        <v/>
      </c>
    </row>
    <row r="435" spans="1:7" hidden="1" x14ac:dyDescent="0.25">
      <c r="A435" s="24" t="s">
        <v>2230</v>
      </c>
      <c r="B435" s="24">
        <f>VLOOKUP(A435,versal_jters!$B$2:$D$901,2,FALSE)</f>
        <v>0</v>
      </c>
      <c r="C435" s="24">
        <f>VLOOKUP(A435,versal_jters!$B$2:$D$901,3,FALSE)</f>
        <v>0</v>
      </c>
      <c r="D435" s="24" t="str">
        <f>VLOOKUP(A435,ku060_jters!$B$2:$D$901,2,FALSE)</f>
        <v>DF_0120_N</v>
      </c>
      <c r="E435" s="24">
        <f>VLOOKUP(A435,ku060_jters!$B$2:$D$901,3,FALSE)</f>
        <v>0</v>
      </c>
      <c r="F435" s="24" t="str">
        <f t="shared" si="34"/>
        <v/>
      </c>
      <c r="G435" s="24" t="str">
        <f>IF(F435&lt;&gt;"",IF(ISNA(VLOOKUP(F435,xdc!$A$4:$B$181,2,FALSE)),"",VLOOKUP(F435,xdc!$A$4:$B$181,2,FALSE)),"")</f>
        <v/>
      </c>
    </row>
    <row r="436" spans="1:7" hidden="1" x14ac:dyDescent="0.25">
      <c r="A436" s="24" t="s">
        <v>2233</v>
      </c>
      <c r="B436" s="24">
        <f>VLOOKUP(A436,versal_jters!$B$2:$D$901,2,FALSE)</f>
        <v>0</v>
      </c>
      <c r="C436" s="24">
        <f>VLOOKUP(A436,versal_jters!$B$2:$D$901,3,FALSE)</f>
        <v>0</v>
      </c>
      <c r="D436" s="24" t="str">
        <f>VLOOKUP(A436,ku060_jters!$B$2:$D$901,2,FALSE)</f>
        <v>DF_0121_N</v>
      </c>
      <c r="E436" s="24">
        <f>VLOOKUP(A436,ku060_jters!$B$2:$D$901,3,FALSE)</f>
        <v>0</v>
      </c>
      <c r="F436" s="24" t="str">
        <f t="shared" si="34"/>
        <v/>
      </c>
      <c r="G436" s="24" t="str">
        <f>IF(F436&lt;&gt;"",IF(ISNA(VLOOKUP(F436,xdc!$A$4:$B$181,2,FALSE)),"",VLOOKUP(F436,xdc!$A$4:$B$181,2,FALSE)),"")</f>
        <v/>
      </c>
    </row>
    <row r="437" spans="1:7" hidden="1" x14ac:dyDescent="0.25">
      <c r="A437" s="24" t="s">
        <v>2236</v>
      </c>
      <c r="B437" s="24">
        <f>VLOOKUP(A437,versal_jters!$B$2:$D$901,2,FALSE)</f>
        <v>0</v>
      </c>
      <c r="C437" s="24">
        <f>VLOOKUP(A437,versal_jters!$B$2:$D$901,3,FALSE)</f>
        <v>0</v>
      </c>
      <c r="D437" s="24" t="str">
        <f>VLOOKUP(A437,ku060_jters!$B$2:$D$901,2,FALSE)</f>
        <v>DF_0110_P</v>
      </c>
      <c r="E437" s="24">
        <f>VLOOKUP(A437,ku060_jters!$B$2:$D$901,3,FALSE)</f>
        <v>0</v>
      </c>
      <c r="F437" s="24" t="str">
        <f t="shared" si="34"/>
        <v/>
      </c>
      <c r="G437" s="24" t="str">
        <f>IF(F437&lt;&gt;"",IF(ISNA(VLOOKUP(F437,xdc!$A$4:$B$181,2,FALSE)),"",VLOOKUP(F437,xdc!$A$4:$B$181,2,FALSE)),"")</f>
        <v/>
      </c>
    </row>
    <row r="438" spans="1:7" hidden="1" x14ac:dyDescent="0.25">
      <c r="A438" s="24" t="s">
        <v>2239</v>
      </c>
      <c r="B438" s="24">
        <f>VLOOKUP(A438,versal_jters!$B$2:$D$901,2,FALSE)</f>
        <v>0</v>
      </c>
      <c r="C438" s="24">
        <f>VLOOKUP(A438,versal_jters!$B$2:$D$901,3,FALSE)</f>
        <v>0</v>
      </c>
      <c r="D438" s="24" t="str">
        <f>VLOOKUP(A438,ku060_jters!$B$2:$D$901,2,FALSE)</f>
        <v>DF_0109_P</v>
      </c>
      <c r="E438" s="24">
        <f>VLOOKUP(A438,ku060_jters!$B$2:$D$901,3,FALSE)</f>
        <v>0</v>
      </c>
      <c r="F438" s="24" t="str">
        <f t="shared" si="34"/>
        <v/>
      </c>
      <c r="G438" s="24" t="str">
        <f>IF(F438&lt;&gt;"",IF(ISNA(VLOOKUP(F438,xdc!$A$4:$B$181,2,FALSE)),"",VLOOKUP(F438,xdc!$A$4:$B$181,2,FALSE)),"")</f>
        <v/>
      </c>
    </row>
    <row r="439" spans="1:7" hidden="1" x14ac:dyDescent="0.25">
      <c r="A439" s="24" t="s">
        <v>2242</v>
      </c>
      <c r="B439" s="24">
        <f>VLOOKUP(A439,versal_jters!$B$2:$D$901,2,FALSE)</f>
        <v>0</v>
      </c>
      <c r="C439" s="24">
        <f>VLOOKUP(A439,versal_jters!$B$2:$D$901,3,FALSE)</f>
        <v>0</v>
      </c>
      <c r="D439" s="24" t="str">
        <f>VLOOKUP(A439,ku060_jters!$B$2:$D$901,2,FALSE)</f>
        <v>DF_0122_P</v>
      </c>
      <c r="E439" s="24">
        <f>VLOOKUP(A439,ku060_jters!$B$2:$D$901,3,FALSE)</f>
        <v>0</v>
      </c>
      <c r="F439" s="24" t="str">
        <f t="shared" si="34"/>
        <v/>
      </c>
      <c r="G439" s="24" t="str">
        <f>IF(F439&lt;&gt;"",IF(ISNA(VLOOKUP(F439,xdc!$A$4:$B$181,2,FALSE)),"",VLOOKUP(F439,xdc!$A$4:$B$181,2,FALSE)),"")</f>
        <v/>
      </c>
    </row>
    <row r="440" spans="1:7" hidden="1" x14ac:dyDescent="0.25">
      <c r="A440" s="24" t="s">
        <v>2245</v>
      </c>
      <c r="B440" s="24">
        <f>VLOOKUP(A440,versal_jters!$B$2:$D$901,2,FALSE)</f>
        <v>0</v>
      </c>
      <c r="C440" s="24">
        <f>VLOOKUP(A440,versal_jters!$B$2:$D$901,3,FALSE)</f>
        <v>0</v>
      </c>
      <c r="D440" s="24" t="str">
        <f>VLOOKUP(A440,ku060_jters!$B$2:$D$901,2,FALSE)</f>
        <v>DF_0111_P</v>
      </c>
      <c r="E440" s="24">
        <f>VLOOKUP(A440,ku060_jters!$B$2:$D$901,3,FALSE)</f>
        <v>0</v>
      </c>
      <c r="F440" s="24" t="str">
        <f t="shared" si="34"/>
        <v/>
      </c>
      <c r="G440" s="24" t="str">
        <f>IF(F440&lt;&gt;"",IF(ISNA(VLOOKUP(F440,xdc!$A$4:$B$181,2,FALSE)),"",VLOOKUP(F440,xdc!$A$4:$B$181,2,FALSE)),"")</f>
        <v/>
      </c>
    </row>
    <row r="441" spans="1:7" hidden="1" x14ac:dyDescent="0.25">
      <c r="A441" s="24" t="s">
        <v>2248</v>
      </c>
      <c r="B441" s="24">
        <f>VLOOKUP(A441,versal_jters!$B$2:$D$901,2,FALSE)</f>
        <v>0</v>
      </c>
      <c r="C441" s="24">
        <f>VLOOKUP(A441,versal_jters!$B$2:$D$901,3,FALSE)</f>
        <v>0</v>
      </c>
      <c r="D441" s="24" t="str">
        <f>VLOOKUP(A441,ku060_jters!$B$2:$D$901,2,FALSE)</f>
        <v>DF_0064_N</v>
      </c>
      <c r="E441" s="24" t="str">
        <f>VLOOKUP(A441,ku060_jters!$B$2:$D$901,3,FALSE)</f>
        <v>U1-M24</v>
      </c>
      <c r="F441" s="24" t="str">
        <f t="shared" si="34"/>
        <v>M24</v>
      </c>
      <c r="G441" s="24" t="str">
        <f>IF(F441&lt;&gt;"",IF(ISNA(VLOOKUP(F441,xdc!$A$4:$B$181,2,FALSE)),"",VLOOKUP(F441,xdc!$A$4:$B$181,2,FALSE)),"")</f>
        <v/>
      </c>
    </row>
    <row r="442" spans="1:7" hidden="1" x14ac:dyDescent="0.25">
      <c r="A442" s="24" t="s">
        <v>2252</v>
      </c>
      <c r="B442" s="24">
        <f>VLOOKUP(A442,versal_jters!$B$2:$D$901,2,FALSE)</f>
        <v>0</v>
      </c>
      <c r="C442" s="24">
        <f>VLOOKUP(A442,versal_jters!$B$2:$D$901,3,FALSE)</f>
        <v>0</v>
      </c>
      <c r="D442" s="24" t="str">
        <f>VLOOKUP(A442,ku060_jters!$B$2:$D$901,2,FALSE)</f>
        <v>DF_0063_N</v>
      </c>
      <c r="E442" s="24" t="str">
        <f>VLOOKUP(A442,ku060_jters!$B$2:$D$901,3,FALSE)</f>
        <v>U1-P25</v>
      </c>
      <c r="F442" s="24" t="str">
        <f t="shared" si="34"/>
        <v>P25</v>
      </c>
      <c r="G442" s="24" t="str">
        <f>IF(F442&lt;&gt;"",IF(ISNA(VLOOKUP(F442,xdc!$A$4:$B$181,2,FALSE)),"",VLOOKUP(F442,xdc!$A$4:$B$181,2,FALSE)),"")</f>
        <v/>
      </c>
    </row>
    <row r="443" spans="1:7" hidden="1" x14ac:dyDescent="0.25">
      <c r="A443" s="24" t="s">
        <v>2256</v>
      </c>
      <c r="B443" s="24">
        <f>VLOOKUP(A443,versal_jters!$B$2:$D$901,2,FALSE)</f>
        <v>0</v>
      </c>
      <c r="C443" s="24">
        <f>VLOOKUP(A443,versal_jters!$B$2:$D$901,3,FALSE)</f>
        <v>0</v>
      </c>
      <c r="D443" s="24" t="str">
        <f>VLOOKUP(A443,ku060_jters!$B$2:$D$901,2,FALSE)</f>
        <v>DF_0045_P</v>
      </c>
      <c r="E443" s="24">
        <f>VLOOKUP(A443,ku060_jters!$B$2:$D$901,3,FALSE)</f>
        <v>0</v>
      </c>
      <c r="F443" s="24" t="str">
        <f t="shared" si="34"/>
        <v/>
      </c>
      <c r="G443" s="24" t="str">
        <f>IF(F443&lt;&gt;"",IF(ISNA(VLOOKUP(F443,xdc!$A$4:$B$181,2,FALSE)),"",VLOOKUP(F443,xdc!$A$4:$B$181,2,FALSE)),"")</f>
        <v/>
      </c>
    </row>
    <row r="444" spans="1:7" hidden="1" x14ac:dyDescent="0.25">
      <c r="A444" s="24" t="s">
        <v>2259</v>
      </c>
      <c r="B444" s="24">
        <f>VLOOKUP(A444,versal_jters!$B$2:$D$901,2,FALSE)</f>
        <v>0</v>
      </c>
      <c r="C444" s="24">
        <f>VLOOKUP(A444,versal_jters!$B$2:$D$901,3,FALSE)</f>
        <v>0</v>
      </c>
      <c r="D444" s="24" t="str">
        <f>VLOOKUP(A444,ku060_jters!$B$2:$D$901,2,FALSE)</f>
        <v>DF_0104_P</v>
      </c>
      <c r="E444" s="24">
        <f>VLOOKUP(A444,ku060_jters!$B$2:$D$901,3,FALSE)</f>
        <v>0</v>
      </c>
      <c r="F444" s="24" t="str">
        <f t="shared" si="34"/>
        <v/>
      </c>
      <c r="G444" s="24" t="str">
        <f>IF(F444&lt;&gt;"",IF(ISNA(VLOOKUP(F444,xdc!$A$4:$B$181,2,FALSE)),"",VLOOKUP(F444,xdc!$A$4:$B$181,2,FALSE)),"")</f>
        <v/>
      </c>
    </row>
    <row r="445" spans="1:7" hidden="1" x14ac:dyDescent="0.25">
      <c r="A445" s="24" t="s">
        <v>2262</v>
      </c>
      <c r="B445" s="24">
        <f>VLOOKUP(A445,versal_jters!$B$2:$D$901,2,FALSE)</f>
        <v>0</v>
      </c>
      <c r="C445" s="24">
        <f>VLOOKUP(A445,versal_jters!$B$2:$D$901,3,FALSE)</f>
        <v>0</v>
      </c>
      <c r="D445" s="24" t="str">
        <f>VLOOKUP(A445,ku060_jters!$B$2:$D$901,2,FALSE)</f>
        <v>SE_092</v>
      </c>
      <c r="E445" s="24">
        <f>VLOOKUP(A445,ku060_jters!$B$2:$D$901,3,FALSE)</f>
        <v>0</v>
      </c>
      <c r="F445" s="24" t="str">
        <f t="shared" si="34"/>
        <v/>
      </c>
      <c r="G445" s="24" t="str">
        <f>IF(F445&lt;&gt;"",IF(ISNA(VLOOKUP(F445,xdc!$A$4:$B$181,2,FALSE)),"",VLOOKUP(F445,xdc!$A$4:$B$181,2,FALSE)),"")</f>
        <v/>
      </c>
    </row>
    <row r="446" spans="1:7" hidden="1" x14ac:dyDescent="0.25">
      <c r="A446" s="24" t="s">
        <v>2265</v>
      </c>
      <c r="B446" s="24">
        <f>VLOOKUP(A446,versal_jters!$B$2:$D$901,2,FALSE)</f>
        <v>0</v>
      </c>
      <c r="C446" s="24">
        <f>VLOOKUP(A446,versal_jters!$B$2:$D$901,3,FALSE)</f>
        <v>0</v>
      </c>
      <c r="D446" s="24" t="str">
        <f>VLOOKUP(A446,ku060_jters!$B$2:$D$901,2,FALSE)</f>
        <v>DF_0044_N</v>
      </c>
      <c r="E446" s="24">
        <f>VLOOKUP(A446,ku060_jters!$B$2:$D$901,3,FALSE)</f>
        <v>0</v>
      </c>
      <c r="F446" s="24" t="str">
        <f t="shared" si="34"/>
        <v/>
      </c>
      <c r="G446" s="24" t="str">
        <f>IF(F446&lt;&gt;"",IF(ISNA(VLOOKUP(F446,xdc!$A$4:$B$181,2,FALSE)),"",VLOOKUP(F446,xdc!$A$4:$B$181,2,FALSE)),"")</f>
        <v/>
      </c>
    </row>
    <row r="447" spans="1:7" hidden="1" x14ac:dyDescent="0.25">
      <c r="A447" s="24" t="s">
        <v>2268</v>
      </c>
      <c r="B447" s="24">
        <f>VLOOKUP(A447,versal_jters!$B$2:$D$901,2,FALSE)</f>
        <v>0</v>
      </c>
      <c r="C447" s="24">
        <f>VLOOKUP(A447,versal_jters!$B$2:$D$901,3,FALSE)</f>
        <v>0</v>
      </c>
      <c r="D447" s="24" t="str">
        <f>VLOOKUP(A447,ku060_jters!$B$2:$D$901,2,FALSE)</f>
        <v>MGT_CLKF_P_FPGA</v>
      </c>
      <c r="E447" s="24" t="str">
        <f>VLOOKUP(A447,ku060_jters!$B$2:$D$901,3,FALSE)</f>
        <v>U1-AC8</v>
      </c>
      <c r="F447" s="24" t="str">
        <f t="shared" si="34"/>
        <v>AC8</v>
      </c>
      <c r="G447" s="24" t="str">
        <f>IF(F447&lt;&gt;"",IF(ISNA(VLOOKUP(F447,xdc!$A$4:$B$181,2,FALSE)),"",VLOOKUP(F447,xdc!$A$4:$B$181,2,FALSE)),"")</f>
        <v/>
      </c>
    </row>
    <row r="448" spans="1:7" hidden="1" x14ac:dyDescent="0.25">
      <c r="A448" s="24" t="s">
        <v>2273</v>
      </c>
      <c r="B448" s="24">
        <f>VLOOKUP(A448,versal_jters!$B$2:$D$901,2,FALSE)</f>
        <v>0</v>
      </c>
      <c r="C448" s="24">
        <f>VLOOKUP(A448,versal_jters!$B$2:$D$901,3,FALSE)</f>
        <v>0</v>
      </c>
      <c r="D448" s="24" t="str">
        <f>VLOOKUP(A448,ku060_jters!$B$2:$D$901,2,FALSE)</f>
        <v>SE_093</v>
      </c>
      <c r="E448" s="24">
        <f>VLOOKUP(A448,ku060_jters!$B$2:$D$901,3,FALSE)</f>
        <v>0</v>
      </c>
      <c r="F448" s="24" t="str">
        <f t="shared" si="34"/>
        <v/>
      </c>
      <c r="G448" s="24" t="str">
        <f>IF(F448&lt;&gt;"",IF(ISNA(VLOOKUP(F448,xdc!$A$4:$B$181,2,FALSE)),"",VLOOKUP(F448,xdc!$A$4:$B$181,2,FALSE)),"")</f>
        <v/>
      </c>
    </row>
    <row r="449" spans="1:9" hidden="1" x14ac:dyDescent="0.25">
      <c r="A449" s="24" t="s">
        <v>2276</v>
      </c>
      <c r="B449" s="24">
        <f>VLOOKUP(A449,versal_jters!$B$2:$D$901,2,FALSE)</f>
        <v>0</v>
      </c>
      <c r="C449" s="24">
        <f>VLOOKUP(A449,versal_jters!$B$2:$D$901,3,FALSE)</f>
        <v>0</v>
      </c>
      <c r="D449" s="24" t="str">
        <f>VLOOKUP(A449,ku060_jters!$B$2:$D$901,2,FALSE)</f>
        <v>DF_0123_N</v>
      </c>
      <c r="E449" s="24">
        <f>VLOOKUP(A449,ku060_jters!$B$2:$D$901,3,FALSE)</f>
        <v>0</v>
      </c>
      <c r="F449" s="24" t="str">
        <f t="shared" si="34"/>
        <v/>
      </c>
      <c r="G449" s="24" t="str">
        <f>IF(F449&lt;&gt;"",IF(ISNA(VLOOKUP(F449,xdc!$A$4:$B$181,2,FALSE)),"",VLOOKUP(F449,xdc!$A$4:$B$181,2,FALSE)),"")</f>
        <v/>
      </c>
    </row>
    <row r="450" spans="1:9" hidden="1" x14ac:dyDescent="0.25">
      <c r="A450" s="24" t="s">
        <v>2279</v>
      </c>
      <c r="B450" s="24">
        <f>VLOOKUP(A450,versal_jters!$B$2:$D$901,2,FALSE)</f>
        <v>0</v>
      </c>
      <c r="C450" s="24">
        <f>VLOOKUP(A450,versal_jters!$B$2:$D$901,3,FALSE)</f>
        <v>0</v>
      </c>
      <c r="D450" s="24" t="str">
        <f>VLOOKUP(A450,ku060_jters!$B$2:$D$901,2,FALSE)</f>
        <v>MGT_RX12N_PRE</v>
      </c>
      <c r="E450" s="24" t="str">
        <f>VLOOKUP(A450,ku060_jters!$B$2:$D$901,3,FALSE)</f>
        <v>U1-W39</v>
      </c>
      <c r="F450" s="24" t="str">
        <f t="shared" si="34"/>
        <v>W39</v>
      </c>
      <c r="G450" s="24" t="str">
        <f>IF(F450&lt;&gt;"",IF(ISNA(VLOOKUP(F450,xdc!$A$4:$B$181,2,FALSE)),"",VLOOKUP(F450,xdc!$A$4:$B$181,2,FALSE)),"")</f>
        <v/>
      </c>
    </row>
    <row r="451" spans="1:9" hidden="1" x14ac:dyDescent="0.25">
      <c r="A451" s="24" t="s">
        <v>2284</v>
      </c>
      <c r="B451" s="24">
        <f>VLOOKUP(A451,versal_jters!$B$2:$D$901,2,FALSE)</f>
        <v>0</v>
      </c>
      <c r="C451" s="24">
        <f>VLOOKUP(A451,versal_jters!$B$2:$D$901,3,FALSE)</f>
        <v>0</v>
      </c>
      <c r="D451" s="24" t="str">
        <f>VLOOKUP(A451,ku060_jters!$B$2:$D$901,2,FALSE)</f>
        <v>MGT_RX13N_PRE</v>
      </c>
      <c r="E451" s="24" t="str">
        <f>VLOOKUP(A451,ku060_jters!$B$2:$D$901,3,FALSE)</f>
        <v>U1-V37</v>
      </c>
      <c r="F451" s="24" t="str">
        <f t="shared" si="34"/>
        <v>V37</v>
      </c>
      <c r="G451" s="24" t="str">
        <f>IF(F451&lt;&gt;"",IF(ISNA(VLOOKUP(F451,xdc!$A$4:$B$181,2,FALSE)),"",VLOOKUP(F451,xdc!$A$4:$B$181,2,FALSE)),"")</f>
        <v/>
      </c>
    </row>
    <row r="452" spans="1:9" hidden="1" x14ac:dyDescent="0.25">
      <c r="A452" s="24" t="s">
        <v>2289</v>
      </c>
      <c r="B452" s="24" t="str">
        <f>VLOOKUP(A452,versal_jters!$B$2:$D$901,2,FALSE)</f>
        <v>'MGT_205_RX0_P'</v>
      </c>
      <c r="C452" s="24" t="str">
        <f>VLOOKUP(A452,versal_jters!$B$2:$D$901,3,FALSE)</f>
        <v>U1-G4</v>
      </c>
      <c r="D452" s="24" t="str">
        <f>VLOOKUP(A452,ku060_jters!$B$2:$D$901,2,FALSE)</f>
        <v>MGT_RX4P_PRE</v>
      </c>
      <c r="E452" s="24" t="str">
        <f>VLOOKUP(A452,ku060_jters!$B$2:$D$901,3,FALSE)</f>
        <v>U1-AG38</v>
      </c>
      <c r="F452" s="24" t="str">
        <f t="shared" ref="F452:F515" si="35">IF(E452&lt;&gt;0,MID(E452,FIND("-",E452)+1,LEN(E452)),"")</f>
        <v>AG38</v>
      </c>
      <c r="G452" s="24" t="str">
        <f>IF(F452&lt;&gt;"",IF(ISNA(VLOOKUP(F452,xdc!$A$4:$B$181,2,FALSE)),"",VLOOKUP(F452,xdc!$A$4:$B$181,2,FALSE)),"")</f>
        <v/>
      </c>
    </row>
    <row r="453" spans="1:9" hidden="1" x14ac:dyDescent="0.25">
      <c r="A453" s="24" t="s">
        <v>2298</v>
      </c>
      <c r="B453" s="24" t="str">
        <f>VLOOKUP(A453,versal_jters!$B$2:$D$901,2,FALSE)</f>
        <v>'MGT_204_TX1_N'</v>
      </c>
      <c r="C453" s="24" t="str">
        <f>VLOOKUP(A453,versal_jters!$B$2:$D$901,3,FALSE)</f>
        <v>U1-K10</v>
      </c>
      <c r="D453" s="24" t="str">
        <f>VLOOKUP(A453,ku060_jters!$B$2:$D$901,2,FALSE)</f>
        <v>MGT_TX1N</v>
      </c>
      <c r="E453" s="24" t="str">
        <f>VLOOKUP(A453,ku060_jters!$B$2:$D$901,3,FALSE)</f>
        <v>U1-T37</v>
      </c>
      <c r="F453" s="24" t="str">
        <f t="shared" si="35"/>
        <v>T37</v>
      </c>
      <c r="G453" s="24" t="str">
        <f>IF(F453&lt;&gt;"",IF(ISNA(VLOOKUP(F453,xdc!$A$4:$B$181,2,FALSE)),"",VLOOKUP(F453,xdc!$A$4:$B$181,2,FALSE)),"")</f>
        <v/>
      </c>
    </row>
    <row r="454" spans="1:9" hidden="1" x14ac:dyDescent="0.25">
      <c r="A454" s="24" t="s">
        <v>2304</v>
      </c>
      <c r="B454" s="24">
        <f>VLOOKUP(A454,versal_jters!$B$2:$D$901,2,FALSE)</f>
        <v>0</v>
      </c>
      <c r="C454" s="24">
        <f>VLOOKUP(A454,versal_jters!$B$2:$D$901,3,FALSE)</f>
        <v>0</v>
      </c>
      <c r="D454" s="24" t="str">
        <f>VLOOKUP(A454,ku060_jters!$B$2:$D$901,2,FALSE)</f>
        <v>SE_054</v>
      </c>
      <c r="E454" s="24">
        <f>VLOOKUP(A454,ku060_jters!$B$2:$D$901,3,FALSE)</f>
        <v>0</v>
      </c>
      <c r="F454" s="24" t="str">
        <f t="shared" si="35"/>
        <v/>
      </c>
      <c r="G454" s="24" t="str">
        <f>IF(F454&lt;&gt;"",IF(ISNA(VLOOKUP(F454,xdc!$A$4:$B$181,2,FALSE)),"",VLOOKUP(F454,xdc!$A$4:$B$181,2,FALSE)),"")</f>
        <v/>
      </c>
    </row>
    <row r="455" spans="1:9" hidden="1" x14ac:dyDescent="0.25">
      <c r="A455" s="24" t="s">
        <v>2307</v>
      </c>
      <c r="B455" s="24">
        <f>VLOOKUP(A455,versal_jters!$B$2:$D$901,2,FALSE)</f>
        <v>0</v>
      </c>
      <c r="C455" s="24">
        <f>VLOOKUP(A455,versal_jters!$B$2:$D$901,3,FALSE)</f>
        <v>0</v>
      </c>
      <c r="D455" s="24" t="str">
        <f>VLOOKUP(A455,ku060_jters!$B$2:$D$901,2,FALSE)</f>
        <v>SE_094</v>
      </c>
      <c r="E455" s="24">
        <f>VLOOKUP(A455,ku060_jters!$B$2:$D$901,3,FALSE)</f>
        <v>0</v>
      </c>
      <c r="F455" s="24" t="str">
        <f t="shared" si="35"/>
        <v/>
      </c>
      <c r="G455" s="24" t="str">
        <f>IF(F455&lt;&gt;"",IF(ISNA(VLOOKUP(F455,xdc!$A$4:$B$181,2,FALSE)),"",VLOOKUP(F455,xdc!$A$4:$B$181,2,FALSE)),"")</f>
        <v/>
      </c>
    </row>
    <row r="456" spans="1:9" hidden="1" x14ac:dyDescent="0.25">
      <c r="A456" s="24" t="s">
        <v>2310</v>
      </c>
      <c r="B456" s="24">
        <f>VLOOKUP(A456,versal_jters!$B$2:$D$901,2,FALSE)</f>
        <v>0</v>
      </c>
      <c r="C456" s="24">
        <f>VLOOKUP(A456,versal_jters!$B$2:$D$901,3,FALSE)</f>
        <v>0</v>
      </c>
      <c r="D456" s="24" t="str">
        <f>VLOOKUP(A456,ku060_jters!$B$2:$D$901,2,FALSE)</f>
        <v>SE_095</v>
      </c>
      <c r="E456" s="24">
        <f>VLOOKUP(A456,ku060_jters!$B$2:$D$901,3,FALSE)</f>
        <v>0</v>
      </c>
      <c r="F456" s="24" t="str">
        <f t="shared" si="35"/>
        <v/>
      </c>
      <c r="G456" s="24" t="str">
        <f>IF(F456&lt;&gt;"",IF(ISNA(VLOOKUP(F456,xdc!$A$4:$B$181,2,FALSE)),"",VLOOKUP(F456,xdc!$A$4:$B$181,2,FALSE)),"")</f>
        <v/>
      </c>
    </row>
    <row r="457" spans="1:9" hidden="1" x14ac:dyDescent="0.25">
      <c r="A457" s="24" t="s">
        <v>2313</v>
      </c>
      <c r="B457" s="24">
        <f>VLOOKUP(A457,versal_jters!$B$2:$D$901,2,FALSE)</f>
        <v>0</v>
      </c>
      <c r="C457" s="24">
        <f>VLOOKUP(A457,versal_jters!$B$2:$D$901,3,FALSE)</f>
        <v>0</v>
      </c>
      <c r="D457" s="24" t="str">
        <f>VLOOKUP(A457,ku060_jters!$B$2:$D$901,2,FALSE)</f>
        <v>MGT_RX11N_PRE</v>
      </c>
      <c r="E457" s="24" t="str">
        <f>VLOOKUP(A457,ku060_jters!$B$2:$D$901,3,FALSE)</f>
        <v>U1-AA39</v>
      </c>
      <c r="F457" s="24" t="str">
        <f t="shared" si="35"/>
        <v>AA39</v>
      </c>
      <c r="G457" s="24" t="str">
        <f>IF(F457&lt;&gt;"",IF(ISNA(VLOOKUP(F457,xdc!$A$4:$B$181,2,FALSE)),"",VLOOKUP(F457,xdc!$A$4:$B$181,2,FALSE)),"")</f>
        <v/>
      </c>
    </row>
    <row r="458" spans="1:9" hidden="1" x14ac:dyDescent="0.25">
      <c r="A458" s="24" t="s">
        <v>2318</v>
      </c>
      <c r="B458" s="24">
        <f>VLOOKUP(A458,versal_jters!$B$2:$D$901,2,FALSE)</f>
        <v>0</v>
      </c>
      <c r="C458" s="24">
        <f>VLOOKUP(A458,versal_jters!$B$2:$D$901,3,FALSE)</f>
        <v>0</v>
      </c>
      <c r="D458" s="24" t="str">
        <f>VLOOKUP(A458,ku060_jters!$B$2:$D$901,2,FALSE)</f>
        <v>SE_055</v>
      </c>
      <c r="E458" s="24">
        <f>VLOOKUP(A458,ku060_jters!$B$2:$D$901,3,FALSE)</f>
        <v>0</v>
      </c>
      <c r="F458" s="24" t="str">
        <f t="shared" si="35"/>
        <v/>
      </c>
      <c r="G458" s="24" t="str">
        <f>IF(F458&lt;&gt;"",IF(ISNA(VLOOKUP(F458,xdc!$A$4:$B$181,2,FALSE)),"",VLOOKUP(F458,xdc!$A$4:$B$181,2,FALSE)),"")</f>
        <v/>
      </c>
    </row>
    <row r="459" spans="1:9" hidden="1" x14ac:dyDescent="0.25">
      <c r="A459" s="24" t="s">
        <v>2321</v>
      </c>
      <c r="B459" s="24">
        <f>VLOOKUP(A459,versal_jters!$B$2:$D$901,2,FALSE)</f>
        <v>0</v>
      </c>
      <c r="C459" s="24">
        <f>VLOOKUP(A459,versal_jters!$B$2:$D$901,3,FALSE)</f>
        <v>0</v>
      </c>
      <c r="D459" s="24" t="str">
        <f>VLOOKUP(A459,ku060_jters!$B$2:$D$901,2,FALSE)</f>
        <v>DF_0075_P</v>
      </c>
      <c r="E459" s="24" t="str">
        <f>VLOOKUP(A459,ku060_jters!$B$2:$D$901,3,FALSE)</f>
        <v>U1-L25</v>
      </c>
      <c r="F459" s="24" t="str">
        <f t="shared" si="35"/>
        <v>L25</v>
      </c>
      <c r="G459" s="24" t="str">
        <f>IF(F459&lt;&gt;"",IF(ISNA(VLOOKUP(F459,xdc!$A$4:$B$181,2,FALSE)),"",VLOOKUP(F459,xdc!$A$4:$B$181,2,FALSE)),"")</f>
        <v/>
      </c>
    </row>
    <row r="460" spans="1:9" hidden="1" x14ac:dyDescent="0.25">
      <c r="A460" s="24" t="s">
        <v>2325</v>
      </c>
      <c r="B460" s="24">
        <f>VLOOKUP(A460,versal_jters!$B$2:$D$901,2,FALSE)</f>
        <v>0</v>
      </c>
      <c r="C460" s="24">
        <f>VLOOKUP(A460,versal_jters!$B$2:$D$901,3,FALSE)</f>
        <v>0</v>
      </c>
      <c r="D460" s="24" t="str">
        <f>VLOOKUP(A460,ku060_jters!$B$2:$D$901,2,FALSE)</f>
        <v>DF_0113_P</v>
      </c>
      <c r="E460" s="24">
        <f>VLOOKUP(A460,ku060_jters!$B$2:$D$901,3,FALSE)</f>
        <v>0</v>
      </c>
      <c r="F460" s="24" t="str">
        <f t="shared" si="35"/>
        <v/>
      </c>
      <c r="G460" s="24" t="str">
        <f>IF(F460&lt;&gt;"",IF(ISNA(VLOOKUP(F460,xdc!$A$4:$B$181,2,FALSE)),"",VLOOKUP(F460,xdc!$A$4:$B$181,2,FALSE)),"")</f>
        <v/>
      </c>
    </row>
    <row r="461" spans="1:9" x14ac:dyDescent="0.25">
      <c r="A461" s="24" t="s">
        <v>2328</v>
      </c>
      <c r="B461" s="24">
        <f>VLOOKUP(A461,versal_jters!$B$2:$D$901,2,FALSE)</f>
        <v>0</v>
      </c>
      <c r="C461" s="24">
        <f>VLOOKUP(A461,versal_jters!$B$2:$D$901,3,FALSE)</f>
        <v>0</v>
      </c>
      <c r="D461" s="24" t="str">
        <f>VLOOKUP(A461,ku060_jters!$B$2:$D$901,2,FALSE)</f>
        <v>DF_0068_CC_P</v>
      </c>
      <c r="E461" s="24" t="str">
        <f>VLOOKUP(A461,ku060_jters!$B$2:$D$901,3,FALSE)</f>
        <v>U1-H31</v>
      </c>
      <c r="F461" s="24" t="str">
        <f t="shared" si="35"/>
        <v>H31</v>
      </c>
      <c r="G461" s="24" t="str">
        <f>IF(F461&lt;&gt;"",IF(ISNA(VLOOKUP(F461,xdc!$A$4:$B$181,2,FALSE)),"",VLOOKUP(F461,xdc!$A$4:$B$181,2,FALSE)),"")</f>
        <v>df_0068_p</v>
      </c>
      <c r="H461" s="24">
        <f>IF(AND(G461&lt;&gt;"",B461=0),1,"")</f>
        <v>1</v>
      </c>
      <c r="I461">
        <v>1</v>
      </c>
    </row>
    <row r="462" spans="1:9" hidden="1" x14ac:dyDescent="0.25">
      <c r="A462" s="24" t="s">
        <v>2332</v>
      </c>
      <c r="B462" s="24">
        <f>VLOOKUP(A462,versal_jters!$B$2:$D$901,2,FALSE)</f>
        <v>0</v>
      </c>
      <c r="C462" s="24">
        <f>VLOOKUP(A462,versal_jters!$B$2:$D$901,3,FALSE)</f>
        <v>0</v>
      </c>
      <c r="D462" s="24" t="str">
        <f>VLOOKUP(A462,ku060_jters!$B$2:$D$901,2,FALSE)</f>
        <v>DF_0067_P</v>
      </c>
      <c r="E462" s="24" t="str">
        <f>VLOOKUP(A462,ku060_jters!$B$2:$D$901,3,FALSE)</f>
        <v>U1-F27</v>
      </c>
      <c r="F462" s="24" t="str">
        <f t="shared" si="35"/>
        <v>F27</v>
      </c>
      <c r="G462" s="24" t="str">
        <f>IF(F462&lt;&gt;"",IF(ISNA(VLOOKUP(F462,xdc!$A$4:$B$181,2,FALSE)),"",VLOOKUP(F462,xdc!$A$4:$B$181,2,FALSE)),"")</f>
        <v/>
      </c>
    </row>
    <row r="463" spans="1:9" hidden="1" x14ac:dyDescent="0.25">
      <c r="A463" s="24" t="s">
        <v>2336</v>
      </c>
      <c r="B463" s="24">
        <f>VLOOKUP(A463,versal_jters!$B$2:$D$901,2,FALSE)</f>
        <v>0</v>
      </c>
      <c r="C463" s="24">
        <f>VLOOKUP(A463,versal_jters!$B$2:$D$901,3,FALSE)</f>
        <v>0</v>
      </c>
      <c r="D463" s="24" t="str">
        <f>VLOOKUP(A463,ku060_jters!$B$2:$D$901,2,FALSE)</f>
        <v>DF_0066_P</v>
      </c>
      <c r="E463" s="24" t="str">
        <f>VLOOKUP(A463,ku060_jters!$B$2:$D$901,3,FALSE)</f>
        <v>U1-F28</v>
      </c>
      <c r="F463" s="24" t="str">
        <f t="shared" si="35"/>
        <v>F28</v>
      </c>
      <c r="G463" s="24" t="str">
        <f>IF(F463&lt;&gt;"",IF(ISNA(VLOOKUP(F463,xdc!$A$4:$B$181,2,FALSE)),"",VLOOKUP(F463,xdc!$A$4:$B$181,2,FALSE)),"")</f>
        <v/>
      </c>
    </row>
    <row r="464" spans="1:9" hidden="1" x14ac:dyDescent="0.25">
      <c r="A464" s="24" t="s">
        <v>2340</v>
      </c>
      <c r="B464" s="24">
        <f>VLOOKUP(A464,versal_jters!$B$2:$D$901,2,FALSE)</f>
        <v>0</v>
      </c>
      <c r="C464" s="24">
        <f>VLOOKUP(A464,versal_jters!$B$2:$D$901,3,FALSE)</f>
        <v>0</v>
      </c>
      <c r="D464" s="24" t="str">
        <f>VLOOKUP(A464,ku060_jters!$B$2:$D$901,2,FALSE)</f>
        <v>DF_0065_P</v>
      </c>
      <c r="E464" s="24" t="str">
        <f>VLOOKUP(A464,ku060_jters!$B$2:$D$901,3,FALSE)</f>
        <v>U1-D28</v>
      </c>
      <c r="F464" s="24" t="str">
        <f t="shared" si="35"/>
        <v>D28</v>
      </c>
      <c r="G464" s="24" t="str">
        <f>IF(F464&lt;&gt;"",IF(ISNA(VLOOKUP(F464,xdc!$A$4:$B$181,2,FALSE)),"",VLOOKUP(F464,xdc!$A$4:$B$181,2,FALSE)),"")</f>
        <v/>
      </c>
    </row>
    <row r="465" spans="1:7" hidden="1" x14ac:dyDescent="0.25">
      <c r="A465" s="24" t="s">
        <v>2344</v>
      </c>
      <c r="B465" s="24">
        <f>VLOOKUP(A465,versal_jters!$B$2:$D$901,2,FALSE)</f>
        <v>0</v>
      </c>
      <c r="C465" s="24">
        <f>VLOOKUP(A465,versal_jters!$B$2:$D$901,3,FALSE)</f>
        <v>0</v>
      </c>
      <c r="D465" s="24" t="str">
        <f>VLOOKUP(A465,ku060_jters!$B$2:$D$901,2,FALSE)</f>
        <v>DF_0124_CC_P</v>
      </c>
      <c r="E465" s="24" t="str">
        <f>VLOOKUP(A465,ku060_jters!$B$2:$D$901,3,FALSE)</f>
        <v>U1-G16</v>
      </c>
      <c r="F465" s="24" t="str">
        <f t="shared" si="35"/>
        <v>G16</v>
      </c>
      <c r="G465" s="24" t="str">
        <f>IF(F465&lt;&gt;"",IF(ISNA(VLOOKUP(F465,xdc!$A$4:$B$181,2,FALSE)),"",VLOOKUP(F465,xdc!$A$4:$B$181,2,FALSE)),"")</f>
        <v/>
      </c>
    </row>
    <row r="466" spans="1:7" hidden="1" x14ac:dyDescent="0.25">
      <c r="A466" s="24" t="s">
        <v>2348</v>
      </c>
      <c r="B466" s="24">
        <f>VLOOKUP(A466,versal_jters!$B$2:$D$901,2,FALSE)</f>
        <v>0</v>
      </c>
      <c r="C466" s="24">
        <f>VLOOKUP(A466,versal_jters!$B$2:$D$901,3,FALSE)</f>
        <v>0</v>
      </c>
      <c r="D466" s="24" t="str">
        <f>VLOOKUP(A466,ku060_jters!$B$2:$D$901,2,FALSE)</f>
        <v>DF_0121_P</v>
      </c>
      <c r="E466" s="24">
        <f>VLOOKUP(A466,ku060_jters!$B$2:$D$901,3,FALSE)</f>
        <v>0</v>
      </c>
      <c r="F466" s="24" t="str">
        <f t="shared" si="35"/>
        <v/>
      </c>
      <c r="G466" s="24" t="str">
        <f>IF(F466&lt;&gt;"",IF(ISNA(VLOOKUP(F466,xdc!$A$4:$B$181,2,FALSE)),"",VLOOKUP(F466,xdc!$A$4:$B$181,2,FALSE)),"")</f>
        <v/>
      </c>
    </row>
    <row r="467" spans="1:7" hidden="1" x14ac:dyDescent="0.25">
      <c r="A467" s="24" t="s">
        <v>2351</v>
      </c>
      <c r="B467" s="24">
        <f>VLOOKUP(A467,versal_jters!$B$2:$D$901,2,FALSE)</f>
        <v>0</v>
      </c>
      <c r="C467" s="24">
        <f>VLOOKUP(A467,versal_jters!$B$2:$D$901,3,FALSE)</f>
        <v>0</v>
      </c>
      <c r="D467" s="24" t="str">
        <f>VLOOKUP(A467,ku060_jters!$B$2:$D$901,2,FALSE)</f>
        <v>DF_0110_N</v>
      </c>
      <c r="E467" s="24">
        <f>VLOOKUP(A467,ku060_jters!$B$2:$D$901,3,FALSE)</f>
        <v>0</v>
      </c>
      <c r="F467" s="24" t="str">
        <f t="shared" si="35"/>
        <v/>
      </c>
      <c r="G467" s="24" t="str">
        <f>IF(F467&lt;&gt;"",IF(ISNA(VLOOKUP(F467,xdc!$A$4:$B$181,2,FALSE)),"",VLOOKUP(F467,xdc!$A$4:$B$181,2,FALSE)),"")</f>
        <v/>
      </c>
    </row>
    <row r="468" spans="1:7" hidden="1" x14ac:dyDescent="0.25">
      <c r="A468" s="24" t="s">
        <v>2354</v>
      </c>
      <c r="B468" s="24">
        <f>VLOOKUP(A468,versal_jters!$B$2:$D$901,2,FALSE)</f>
        <v>0</v>
      </c>
      <c r="C468" s="24">
        <f>VLOOKUP(A468,versal_jters!$B$2:$D$901,3,FALSE)</f>
        <v>0</v>
      </c>
      <c r="D468" s="24" t="str">
        <f>VLOOKUP(A468,ku060_jters!$B$2:$D$901,2,FALSE)</f>
        <v>DF_0109_N</v>
      </c>
      <c r="E468" s="24">
        <f>VLOOKUP(A468,ku060_jters!$B$2:$D$901,3,FALSE)</f>
        <v>0</v>
      </c>
      <c r="F468" s="24" t="str">
        <f t="shared" si="35"/>
        <v/>
      </c>
      <c r="G468" s="24" t="str">
        <f>IF(F468&lt;&gt;"",IF(ISNA(VLOOKUP(F468,xdc!$A$4:$B$181,2,FALSE)),"",VLOOKUP(F468,xdc!$A$4:$B$181,2,FALSE)),"")</f>
        <v/>
      </c>
    </row>
    <row r="469" spans="1:7" hidden="1" x14ac:dyDescent="0.25">
      <c r="A469" s="24" t="s">
        <v>2357</v>
      </c>
      <c r="B469" s="24">
        <f>VLOOKUP(A469,versal_jters!$B$2:$D$901,2,FALSE)</f>
        <v>0</v>
      </c>
      <c r="C469" s="24">
        <f>VLOOKUP(A469,versal_jters!$B$2:$D$901,3,FALSE)</f>
        <v>0</v>
      </c>
      <c r="D469" s="24" t="str">
        <f>VLOOKUP(A469,ku060_jters!$B$2:$D$901,2,FALSE)</f>
        <v>DF_0122_N</v>
      </c>
      <c r="E469" s="24">
        <f>VLOOKUP(A469,ku060_jters!$B$2:$D$901,3,FALSE)</f>
        <v>0</v>
      </c>
      <c r="F469" s="24" t="str">
        <f t="shared" si="35"/>
        <v/>
      </c>
      <c r="G469" s="24" t="str">
        <f>IF(F469&lt;&gt;"",IF(ISNA(VLOOKUP(F469,xdc!$A$4:$B$181,2,FALSE)),"",VLOOKUP(F469,xdc!$A$4:$B$181,2,FALSE)),"")</f>
        <v/>
      </c>
    </row>
    <row r="470" spans="1:7" hidden="1" x14ac:dyDescent="0.25">
      <c r="A470" s="24" t="s">
        <v>2360</v>
      </c>
      <c r="B470" s="24">
        <f>VLOOKUP(A470,versal_jters!$B$2:$D$901,2,FALSE)</f>
        <v>0</v>
      </c>
      <c r="C470" s="24">
        <f>VLOOKUP(A470,versal_jters!$B$2:$D$901,3,FALSE)</f>
        <v>0</v>
      </c>
      <c r="D470" s="24" t="str">
        <f>VLOOKUP(A470,ku060_jters!$B$2:$D$901,2,FALSE)</f>
        <v>DF_0111_N</v>
      </c>
      <c r="E470" s="24">
        <f>VLOOKUP(A470,ku060_jters!$B$2:$D$901,3,FALSE)</f>
        <v>0</v>
      </c>
      <c r="F470" s="24" t="str">
        <f t="shared" si="35"/>
        <v/>
      </c>
      <c r="G470" s="24" t="str">
        <f>IF(F470&lt;&gt;"",IF(ISNA(VLOOKUP(F470,xdc!$A$4:$B$181,2,FALSE)),"",VLOOKUP(F470,xdc!$A$4:$B$181,2,FALSE)),"")</f>
        <v/>
      </c>
    </row>
    <row r="471" spans="1:7" hidden="1" x14ac:dyDescent="0.25">
      <c r="A471" s="24" t="s">
        <v>2363</v>
      </c>
      <c r="B471" s="24">
        <f>VLOOKUP(A471,versal_jters!$B$2:$D$901,2,FALSE)</f>
        <v>0</v>
      </c>
      <c r="C471" s="24">
        <f>VLOOKUP(A471,versal_jters!$B$2:$D$901,3,FALSE)</f>
        <v>0</v>
      </c>
      <c r="D471" s="24" t="str">
        <f>VLOOKUP(A471,ku060_jters!$B$2:$D$901,2,FALSE)</f>
        <v>DF_0064_P</v>
      </c>
      <c r="E471" s="24" t="str">
        <f>VLOOKUP(A471,ku060_jters!$B$2:$D$901,3,FALSE)</f>
        <v>U1-N24</v>
      </c>
      <c r="F471" s="24" t="str">
        <f t="shared" si="35"/>
        <v>N24</v>
      </c>
      <c r="G471" s="24" t="str">
        <f>IF(F471&lt;&gt;"",IF(ISNA(VLOOKUP(F471,xdc!$A$4:$B$181,2,FALSE)),"",VLOOKUP(F471,xdc!$A$4:$B$181,2,FALSE)),"")</f>
        <v/>
      </c>
    </row>
    <row r="472" spans="1:7" hidden="1" x14ac:dyDescent="0.25">
      <c r="A472" s="24" t="s">
        <v>2367</v>
      </c>
      <c r="B472" s="24">
        <f>VLOOKUP(A472,versal_jters!$B$2:$D$901,2,FALSE)</f>
        <v>0</v>
      </c>
      <c r="C472" s="24">
        <f>VLOOKUP(A472,versal_jters!$B$2:$D$901,3,FALSE)</f>
        <v>0</v>
      </c>
      <c r="D472" s="24" t="str">
        <f>VLOOKUP(A472,ku060_jters!$B$2:$D$901,2,FALSE)</f>
        <v>DF_0063_P</v>
      </c>
      <c r="E472" s="24" t="str">
        <f>VLOOKUP(A472,ku060_jters!$B$2:$D$901,3,FALSE)</f>
        <v>U1-P24</v>
      </c>
      <c r="F472" s="24" t="str">
        <f t="shared" si="35"/>
        <v>P24</v>
      </c>
      <c r="G472" s="24" t="str">
        <f>IF(F472&lt;&gt;"",IF(ISNA(VLOOKUP(F472,xdc!$A$4:$B$181,2,FALSE)),"",VLOOKUP(F472,xdc!$A$4:$B$181,2,FALSE)),"")</f>
        <v/>
      </c>
    </row>
    <row r="473" spans="1:7" hidden="1" x14ac:dyDescent="0.25">
      <c r="A473" s="24" t="s">
        <v>2371</v>
      </c>
      <c r="B473" s="24">
        <f>VLOOKUP(A473,versal_jters!$B$2:$D$901,2,FALSE)</f>
        <v>0</v>
      </c>
      <c r="C473" s="24">
        <f>VLOOKUP(A473,versal_jters!$B$2:$D$901,3,FALSE)</f>
        <v>0</v>
      </c>
      <c r="D473" s="24" t="str">
        <f>VLOOKUP(A473,ku060_jters!$B$2:$D$901,2,FALSE)</f>
        <v>DF_0135_P</v>
      </c>
      <c r="E473" s="24">
        <f>VLOOKUP(A473,ku060_jters!$B$2:$D$901,3,FALSE)</f>
        <v>0</v>
      </c>
      <c r="F473" s="24" t="str">
        <f t="shared" si="35"/>
        <v/>
      </c>
      <c r="G473" s="24" t="str">
        <f>IF(F473&lt;&gt;"",IF(ISNA(VLOOKUP(F473,xdc!$A$4:$B$181,2,FALSE)),"",VLOOKUP(F473,xdc!$A$4:$B$181,2,FALSE)),"")</f>
        <v/>
      </c>
    </row>
    <row r="474" spans="1:7" hidden="1" x14ac:dyDescent="0.25">
      <c r="A474" s="24" t="s">
        <v>2374</v>
      </c>
      <c r="B474" s="24">
        <f>VLOOKUP(A474,versal_jters!$B$2:$D$901,2,FALSE)</f>
        <v>0</v>
      </c>
      <c r="C474" s="24">
        <f>VLOOKUP(A474,versal_jters!$B$2:$D$901,3,FALSE)</f>
        <v>0</v>
      </c>
      <c r="D474" s="24" t="str">
        <f>VLOOKUP(A474,ku060_jters!$B$2:$D$901,2,FALSE)</f>
        <v>DF_0045_N</v>
      </c>
      <c r="E474" s="24">
        <f>VLOOKUP(A474,ku060_jters!$B$2:$D$901,3,FALSE)</f>
        <v>0</v>
      </c>
      <c r="F474" s="24" t="str">
        <f t="shared" si="35"/>
        <v/>
      </c>
      <c r="G474" s="24" t="str">
        <f>IF(F474&lt;&gt;"",IF(ISNA(VLOOKUP(F474,xdc!$A$4:$B$181,2,FALSE)),"",VLOOKUP(F474,xdc!$A$4:$B$181,2,FALSE)),"")</f>
        <v/>
      </c>
    </row>
    <row r="475" spans="1:7" hidden="1" x14ac:dyDescent="0.25">
      <c r="A475" s="24" t="s">
        <v>2377</v>
      </c>
      <c r="B475" s="24">
        <f>VLOOKUP(A475,versal_jters!$B$2:$D$901,2,FALSE)</f>
        <v>0</v>
      </c>
      <c r="C475" s="24">
        <f>VLOOKUP(A475,versal_jters!$B$2:$D$901,3,FALSE)</f>
        <v>0</v>
      </c>
      <c r="D475" s="24" t="str">
        <f>VLOOKUP(A475,ku060_jters!$B$2:$D$901,2,FALSE)</f>
        <v>DF_0136_N</v>
      </c>
      <c r="E475" s="24">
        <f>VLOOKUP(A475,ku060_jters!$B$2:$D$901,3,FALSE)</f>
        <v>0</v>
      </c>
      <c r="F475" s="24" t="str">
        <f t="shared" si="35"/>
        <v/>
      </c>
      <c r="G475" s="24" t="str">
        <f>IF(F475&lt;&gt;"",IF(ISNA(VLOOKUP(F475,xdc!$A$4:$B$181,2,FALSE)),"",VLOOKUP(F475,xdc!$A$4:$B$181,2,FALSE)),"")</f>
        <v/>
      </c>
    </row>
    <row r="476" spans="1:7" hidden="1" x14ac:dyDescent="0.25">
      <c r="A476" s="24" t="s">
        <v>2380</v>
      </c>
      <c r="B476" s="24">
        <f>VLOOKUP(A476,versal_jters!$B$2:$D$901,2,FALSE)</f>
        <v>0</v>
      </c>
      <c r="C476" s="24">
        <f>VLOOKUP(A476,versal_jters!$B$2:$D$901,3,FALSE)</f>
        <v>0</v>
      </c>
      <c r="D476" s="24" t="str">
        <f>VLOOKUP(A476,ku060_jters!$B$2:$D$901,2,FALSE)</f>
        <v>DF_0044_P</v>
      </c>
      <c r="E476" s="24">
        <f>VLOOKUP(A476,ku060_jters!$B$2:$D$901,3,FALSE)</f>
        <v>0</v>
      </c>
      <c r="F476" s="24" t="str">
        <f t="shared" si="35"/>
        <v/>
      </c>
      <c r="G476" s="24" t="str">
        <f>IF(F476&lt;&gt;"",IF(ISNA(VLOOKUP(F476,xdc!$A$4:$B$181,2,FALSE)),"",VLOOKUP(F476,xdc!$A$4:$B$181,2,FALSE)),"")</f>
        <v/>
      </c>
    </row>
    <row r="477" spans="1:7" hidden="1" x14ac:dyDescent="0.25">
      <c r="A477" s="24" t="s">
        <v>2383</v>
      </c>
      <c r="B477" s="24">
        <f>VLOOKUP(A477,versal_jters!$B$2:$D$901,2,FALSE)</f>
        <v>0</v>
      </c>
      <c r="C477" s="24">
        <f>VLOOKUP(A477,versal_jters!$B$2:$D$901,3,FALSE)</f>
        <v>0</v>
      </c>
      <c r="D477" s="24" t="str">
        <f>VLOOKUP(A477,ku060_jters!$B$2:$D$901,2,FALSE)</f>
        <v>MGT_CLKF_N_FPGA</v>
      </c>
      <c r="E477" s="24" t="str">
        <f>VLOOKUP(A477,ku060_jters!$B$2:$D$901,3,FALSE)</f>
        <v>U1-AC7</v>
      </c>
      <c r="F477" s="24" t="str">
        <f t="shared" si="35"/>
        <v>AC7</v>
      </c>
      <c r="G477" s="24" t="str">
        <f>IF(F477&lt;&gt;"",IF(ISNA(VLOOKUP(F477,xdc!$A$4:$B$181,2,FALSE)),"",VLOOKUP(F477,xdc!$A$4:$B$181,2,FALSE)),"")</f>
        <v/>
      </c>
    </row>
    <row r="478" spans="1:7" hidden="1" x14ac:dyDescent="0.25">
      <c r="A478" s="24" t="s">
        <v>2388</v>
      </c>
      <c r="B478" s="24">
        <f>VLOOKUP(A478,versal_jters!$B$2:$D$901,2,FALSE)</f>
        <v>0</v>
      </c>
      <c r="C478" s="24">
        <f>VLOOKUP(A478,versal_jters!$B$2:$D$901,3,FALSE)</f>
        <v>0</v>
      </c>
      <c r="D478" s="24" t="str">
        <f>VLOOKUP(A478,ku060_jters!$B$2:$D$901,2,FALSE)</f>
        <v>SE_056</v>
      </c>
      <c r="E478" s="24">
        <f>VLOOKUP(A478,ku060_jters!$B$2:$D$901,3,FALSE)</f>
        <v>0</v>
      </c>
      <c r="F478" s="24" t="str">
        <f t="shared" si="35"/>
        <v/>
      </c>
      <c r="G478" s="24" t="str">
        <f>IF(F478&lt;&gt;"",IF(ISNA(VLOOKUP(F478,xdc!$A$4:$B$181,2,FALSE)),"",VLOOKUP(F478,xdc!$A$4:$B$181,2,FALSE)),"")</f>
        <v/>
      </c>
    </row>
    <row r="479" spans="1:7" hidden="1" x14ac:dyDescent="0.25">
      <c r="A479" s="24" t="s">
        <v>2391</v>
      </c>
      <c r="B479" s="24">
        <f>VLOOKUP(A479,versal_jters!$B$2:$D$901,2,FALSE)</f>
        <v>0</v>
      </c>
      <c r="C479" s="24">
        <f>VLOOKUP(A479,versal_jters!$B$2:$D$901,3,FALSE)</f>
        <v>0</v>
      </c>
      <c r="D479" s="24" t="str">
        <f>VLOOKUP(A479,ku060_jters!$B$2:$D$901,2,FALSE)</f>
        <v>DF_0123_P</v>
      </c>
      <c r="E479" s="24">
        <f>VLOOKUP(A479,ku060_jters!$B$2:$D$901,3,FALSE)</f>
        <v>0</v>
      </c>
      <c r="F479" s="24" t="str">
        <f t="shared" si="35"/>
        <v/>
      </c>
      <c r="G479" s="24" t="str">
        <f>IF(F479&lt;&gt;"",IF(ISNA(VLOOKUP(F479,xdc!$A$4:$B$181,2,FALSE)),"",VLOOKUP(F479,xdc!$A$4:$B$181,2,FALSE)),"")</f>
        <v/>
      </c>
    </row>
    <row r="480" spans="1:7" hidden="1" x14ac:dyDescent="0.25">
      <c r="A480" s="24" t="s">
        <v>2394</v>
      </c>
      <c r="B480" s="24">
        <f>VLOOKUP(A480,versal_jters!$B$2:$D$901,2,FALSE)</f>
        <v>0</v>
      </c>
      <c r="C480" s="24">
        <f>VLOOKUP(A480,versal_jters!$B$2:$D$901,3,FALSE)</f>
        <v>0</v>
      </c>
      <c r="D480" s="24" t="str">
        <f>VLOOKUP(A480,ku060_jters!$B$2:$D$901,2,FALSE)</f>
        <v>MGT_RX9P_PRE</v>
      </c>
      <c r="E480" s="24" t="str">
        <f>VLOOKUP(A480,ku060_jters!$B$2:$D$901,3,FALSE)</f>
        <v>U1-V2</v>
      </c>
      <c r="F480" s="24" t="str">
        <f t="shared" si="35"/>
        <v>V2</v>
      </c>
      <c r="G480" s="24" t="str">
        <f>IF(F480&lt;&gt;"",IF(ISNA(VLOOKUP(F480,xdc!$A$4:$B$181,2,FALSE)),"",VLOOKUP(F480,xdc!$A$4:$B$181,2,FALSE)),"")</f>
        <v/>
      </c>
    </row>
    <row r="481" spans="1:7" hidden="1" x14ac:dyDescent="0.25">
      <c r="A481" s="24" t="s">
        <v>2399</v>
      </c>
      <c r="B481" s="24">
        <f>VLOOKUP(A481,versal_jters!$B$2:$D$901,2,FALSE)</f>
        <v>0</v>
      </c>
      <c r="C481" s="24">
        <f>VLOOKUP(A481,versal_jters!$B$2:$D$901,3,FALSE)</f>
        <v>0</v>
      </c>
      <c r="D481" s="24" t="str">
        <f>VLOOKUP(A481,ku060_jters!$B$2:$D$901,2,FALSE)</f>
        <v>MGT_TX11P</v>
      </c>
      <c r="E481" s="24" t="str">
        <f>VLOOKUP(A481,ku060_jters!$B$2:$D$901,3,FALSE)</f>
        <v>U1-AA34</v>
      </c>
      <c r="F481" s="24" t="str">
        <f t="shared" si="35"/>
        <v>AA34</v>
      </c>
      <c r="G481" s="24" t="str">
        <f>IF(F481&lt;&gt;"",IF(ISNA(VLOOKUP(F481,xdc!$A$4:$B$181,2,FALSE)),"",VLOOKUP(F481,xdc!$A$4:$B$181,2,FALSE)),"")</f>
        <v/>
      </c>
    </row>
    <row r="482" spans="1:7" hidden="1" x14ac:dyDescent="0.25">
      <c r="A482" s="24" t="s">
        <v>2403</v>
      </c>
      <c r="B482" s="24" t="str">
        <f>VLOOKUP(A482,versal_jters!$B$2:$D$901,2,FALSE)</f>
        <v>'MGT_205_RX0_N'</v>
      </c>
      <c r="C482" s="24" t="str">
        <f>VLOOKUP(A482,versal_jters!$B$2:$D$901,3,FALSE)</f>
        <v>U1-G3</v>
      </c>
      <c r="D482" s="24" t="str">
        <f>VLOOKUP(A482,ku060_jters!$B$2:$D$901,2,FALSE)</f>
        <v>MGT_RX4N_PRE</v>
      </c>
      <c r="E482" s="24" t="str">
        <f>VLOOKUP(A482,ku060_jters!$B$2:$D$901,3,FALSE)</f>
        <v>U1-AG39</v>
      </c>
      <c r="F482" s="24" t="str">
        <f t="shared" si="35"/>
        <v>AG39</v>
      </c>
      <c r="G482" s="24" t="str">
        <f>IF(F482&lt;&gt;"",IF(ISNA(VLOOKUP(F482,xdc!$A$4:$B$181,2,FALSE)),"",VLOOKUP(F482,xdc!$A$4:$B$181,2,FALSE)),"")</f>
        <v/>
      </c>
    </row>
    <row r="483" spans="1:7" hidden="1" x14ac:dyDescent="0.25">
      <c r="A483" s="24" t="s">
        <v>2412</v>
      </c>
      <c r="B483" s="24" t="str">
        <f>VLOOKUP(A483,versal_jters!$B$2:$D$901,2,FALSE)</f>
        <v>'MGT_204_RX0_N'</v>
      </c>
      <c r="C483" s="24" t="str">
        <f>VLOOKUP(A483,versal_jters!$B$2:$D$901,3,FALSE)</f>
        <v>U1-K1</v>
      </c>
      <c r="D483" s="24" t="str">
        <f>VLOOKUP(A483,ku060_jters!$B$2:$D$901,2,FALSE)</f>
        <v>MGT_RX0N_PRE</v>
      </c>
      <c r="E483" s="24" t="str">
        <f>VLOOKUP(A483,ku060_jters!$B$2:$D$901,3,FALSE)</f>
        <v>U1-U39</v>
      </c>
      <c r="F483" s="24" t="str">
        <f t="shared" si="35"/>
        <v>U39</v>
      </c>
      <c r="G483" s="24" t="str">
        <f>IF(F483&lt;&gt;"",IF(ISNA(VLOOKUP(F483,xdc!$A$4:$B$181,2,FALSE)),"",VLOOKUP(F483,xdc!$A$4:$B$181,2,FALSE)),"")</f>
        <v/>
      </c>
    </row>
    <row r="484" spans="1:7" hidden="1" x14ac:dyDescent="0.25">
      <c r="A484" s="24" t="s">
        <v>2421</v>
      </c>
      <c r="B484" s="24">
        <f>VLOOKUP(A484,versal_jters!$B$2:$D$901,2,FALSE)</f>
        <v>0</v>
      </c>
      <c r="C484" s="24">
        <f>VLOOKUP(A484,versal_jters!$B$2:$D$901,3,FALSE)</f>
        <v>0</v>
      </c>
      <c r="D484" s="24" t="str">
        <f>VLOOKUP(A484,ku060_jters!$B$2:$D$901,2,FALSE)</f>
        <v>MGT_TX9P</v>
      </c>
      <c r="E484" s="24" t="str">
        <f>VLOOKUP(A484,ku060_jters!$B$2:$D$901,3,FALSE)</f>
        <v>U1-V6</v>
      </c>
      <c r="F484" s="24" t="str">
        <f t="shared" si="35"/>
        <v>V6</v>
      </c>
      <c r="G484" s="24" t="str">
        <f>IF(F484&lt;&gt;"",IF(ISNA(VLOOKUP(F484,xdc!$A$4:$B$181,2,FALSE)),"",VLOOKUP(F484,xdc!$A$4:$B$181,2,FALSE)),"")</f>
        <v/>
      </c>
    </row>
    <row r="485" spans="1:7" hidden="1" x14ac:dyDescent="0.25">
      <c r="A485" s="24" t="s">
        <v>2425</v>
      </c>
      <c r="B485" s="24">
        <f>VLOOKUP(A485,versal_jters!$B$2:$D$901,2,FALSE)</f>
        <v>0</v>
      </c>
      <c r="C485" s="24">
        <f>VLOOKUP(A485,versal_jters!$B$2:$D$901,3,FALSE)</f>
        <v>0</v>
      </c>
      <c r="D485" s="24" t="str">
        <f>VLOOKUP(A485,ku060_jters!$B$2:$D$901,2,FALSE)</f>
        <v>MGT_TX10P</v>
      </c>
      <c r="E485" s="24" t="str">
        <f>VLOOKUP(A485,ku060_jters!$B$2:$D$901,3,FALSE)</f>
        <v>U1-AC34</v>
      </c>
      <c r="F485" s="24" t="str">
        <f t="shared" si="35"/>
        <v>AC34</v>
      </c>
      <c r="G485" s="24" t="str">
        <f>IF(F485&lt;&gt;"",IF(ISNA(VLOOKUP(F485,xdc!$A$4:$B$181,2,FALSE)),"",VLOOKUP(F485,xdc!$A$4:$B$181,2,FALSE)),"")</f>
        <v/>
      </c>
    </row>
    <row r="486" spans="1:7" hidden="1" x14ac:dyDescent="0.25">
      <c r="A486" s="24" t="s">
        <v>2429</v>
      </c>
      <c r="B486" s="24">
        <f>VLOOKUP(A486,versal_jters!$B$2:$D$901,2,FALSE)</f>
        <v>0</v>
      </c>
      <c r="C486" s="24">
        <f>VLOOKUP(A486,versal_jters!$B$2:$D$901,3,FALSE)</f>
        <v>0</v>
      </c>
      <c r="D486" s="24" t="str">
        <f>VLOOKUP(A486,ku060_jters!$B$2:$D$901,2,FALSE)</f>
        <v>MGT_CLKD_FPGA_P</v>
      </c>
      <c r="E486" s="24" t="str">
        <f>VLOOKUP(A486,ku060_jters!$B$2:$D$901,3,FALSE)</f>
        <v>U1-AP10</v>
      </c>
      <c r="F486" s="24" t="str">
        <f t="shared" si="35"/>
        <v>AP10</v>
      </c>
      <c r="G486" s="24" t="str">
        <f>IF(F486&lt;&gt;"",IF(ISNA(VLOOKUP(F486,xdc!$A$4:$B$181,2,FALSE)),"",VLOOKUP(F486,xdc!$A$4:$B$181,2,FALSE)),"")</f>
        <v/>
      </c>
    </row>
    <row r="487" spans="1:7" hidden="1" x14ac:dyDescent="0.25">
      <c r="A487" s="24" t="s">
        <v>2434</v>
      </c>
      <c r="B487" s="24">
        <f>VLOOKUP(A487,versal_jters!$B$2:$D$901,2,FALSE)</f>
        <v>0</v>
      </c>
      <c r="C487" s="24">
        <f>VLOOKUP(A487,versal_jters!$B$2:$D$901,3,FALSE)</f>
        <v>0</v>
      </c>
      <c r="D487" s="24" t="str">
        <f>VLOOKUP(A487,ku060_jters!$B$2:$D$901,2,FALSE)</f>
        <v>GEN_CLK_OUTC_FPGA</v>
      </c>
      <c r="E487" s="24" t="str">
        <f>VLOOKUP(A487,ku060_jters!$B$2:$D$901,3,FALSE)</f>
        <v>U1-H27</v>
      </c>
      <c r="F487" s="24" t="str">
        <f t="shared" si="35"/>
        <v>H27</v>
      </c>
      <c r="G487" s="24" t="str">
        <f>IF(F487&lt;&gt;"",IF(ISNA(VLOOKUP(F487,xdc!$A$4:$B$181,2,FALSE)),"",VLOOKUP(F487,xdc!$A$4:$B$181,2,FALSE)),"")</f>
        <v/>
      </c>
    </row>
    <row r="488" spans="1:7" hidden="1" x14ac:dyDescent="0.25">
      <c r="A488" s="24" t="s">
        <v>2438</v>
      </c>
      <c r="B488" s="24">
        <f>VLOOKUP(A488,versal_jters!$B$2:$D$901,2,FALSE)</f>
        <v>0</v>
      </c>
      <c r="C488" s="24">
        <f>VLOOKUP(A488,versal_jters!$B$2:$D$901,3,FALSE)</f>
        <v>0</v>
      </c>
      <c r="D488" s="24" t="str">
        <f>VLOOKUP(A488,ku060_jters!$B$2:$D$901,2,FALSE)</f>
        <v>DF_0100_N</v>
      </c>
      <c r="E488" s="24">
        <f>VLOOKUP(A488,ku060_jters!$B$2:$D$901,3,FALSE)</f>
        <v>0</v>
      </c>
      <c r="F488" s="24" t="str">
        <f t="shared" si="35"/>
        <v/>
      </c>
      <c r="G488" s="24" t="str">
        <f>IF(F488&lt;&gt;"",IF(ISNA(VLOOKUP(F488,xdc!$A$4:$B$181,2,FALSE)),"",VLOOKUP(F488,xdc!$A$4:$B$181,2,FALSE)),"")</f>
        <v/>
      </c>
    </row>
    <row r="489" spans="1:7" hidden="1" x14ac:dyDescent="0.25">
      <c r="A489" s="24" t="s">
        <v>2441</v>
      </c>
      <c r="B489" s="24">
        <f>VLOOKUP(A489,versal_jters!$B$2:$D$901,2,FALSE)</f>
        <v>0</v>
      </c>
      <c r="C489" s="24">
        <f>VLOOKUP(A489,versal_jters!$B$2:$D$901,3,FALSE)</f>
        <v>0</v>
      </c>
      <c r="D489" s="24" t="str">
        <f>VLOOKUP(A489,ku060_jters!$B$2:$D$901,2,FALSE)</f>
        <v>SE_021</v>
      </c>
      <c r="E489" s="24" t="str">
        <f>VLOOKUP(A489,ku060_jters!$B$2:$D$901,3,FALSE)</f>
        <v>U1-J25</v>
      </c>
      <c r="F489" s="24" t="str">
        <f t="shared" si="35"/>
        <v>J25</v>
      </c>
      <c r="G489" s="24" t="str">
        <f>IF(F489&lt;&gt;"",IF(ISNA(VLOOKUP(F489,xdc!$A$4:$B$181,2,FALSE)),"",VLOOKUP(F489,xdc!$A$4:$B$181,2,FALSE)),"")</f>
        <v/>
      </c>
    </row>
    <row r="490" spans="1:7" hidden="1" x14ac:dyDescent="0.25">
      <c r="A490" s="24" t="s">
        <v>2445</v>
      </c>
      <c r="B490" s="24">
        <f>VLOOKUP(A490,versal_jters!$B$2:$D$901,2,FALSE)</f>
        <v>0</v>
      </c>
      <c r="C490" s="24">
        <f>VLOOKUP(A490,versal_jters!$B$2:$D$901,3,FALSE)</f>
        <v>0</v>
      </c>
      <c r="D490" s="24" t="str">
        <f>VLOOKUP(A490,ku060_jters!$B$2:$D$901,2,FALSE)</f>
        <v>DF_0043_N</v>
      </c>
      <c r="E490" s="24">
        <f>VLOOKUP(A490,ku060_jters!$B$2:$D$901,3,FALSE)</f>
        <v>0</v>
      </c>
      <c r="F490" s="24" t="str">
        <f t="shared" si="35"/>
        <v/>
      </c>
      <c r="G490" s="24" t="str">
        <f>IF(F490&lt;&gt;"",IF(ISNA(VLOOKUP(F490,xdc!$A$4:$B$181,2,FALSE)),"",VLOOKUP(F490,xdc!$A$4:$B$181,2,FALSE)),"")</f>
        <v/>
      </c>
    </row>
    <row r="491" spans="1:7" hidden="1" x14ac:dyDescent="0.25">
      <c r="A491" s="24" t="s">
        <v>2448</v>
      </c>
      <c r="B491" s="24">
        <f>VLOOKUP(A491,versal_jters!$B$2:$D$901,2,FALSE)</f>
        <v>0</v>
      </c>
      <c r="C491" s="24">
        <f>VLOOKUP(A491,versal_jters!$B$2:$D$901,3,FALSE)</f>
        <v>0</v>
      </c>
      <c r="D491" s="24" t="str">
        <f>VLOOKUP(A491,ku060_jters!$B$2:$D$901,2,FALSE)</f>
        <v>$8N12747</v>
      </c>
      <c r="E491" s="24">
        <f>VLOOKUP(A491,ku060_jters!$B$2:$D$901,3,FALSE)</f>
        <v>0</v>
      </c>
      <c r="F491" s="24" t="str">
        <f t="shared" si="35"/>
        <v/>
      </c>
      <c r="G491" s="24" t="str">
        <f>IF(F491&lt;&gt;"",IF(ISNA(VLOOKUP(F491,xdc!$A$4:$B$181,2,FALSE)),"",VLOOKUP(F491,xdc!$A$4:$B$181,2,FALSE)),"")</f>
        <v/>
      </c>
    </row>
    <row r="492" spans="1:7" hidden="1" x14ac:dyDescent="0.25">
      <c r="A492" s="24" t="s">
        <v>2451</v>
      </c>
      <c r="B492" s="24">
        <f>VLOOKUP(A492,versal_jters!$B$2:$D$901,2,FALSE)</f>
        <v>0</v>
      </c>
      <c r="C492" s="24">
        <f>VLOOKUP(A492,versal_jters!$B$2:$D$901,3,FALSE)</f>
        <v>0</v>
      </c>
      <c r="D492" s="24" t="str">
        <f>VLOOKUP(A492,ku060_jters!$B$2:$D$901,2,FALSE)</f>
        <v>DF_0042_N</v>
      </c>
      <c r="E492" s="24">
        <f>VLOOKUP(A492,ku060_jters!$B$2:$D$901,3,FALSE)</f>
        <v>0</v>
      </c>
      <c r="F492" s="24" t="str">
        <f t="shared" si="35"/>
        <v/>
      </c>
      <c r="G492" s="24" t="str">
        <f>IF(F492&lt;&gt;"",IF(ISNA(VLOOKUP(F492,xdc!$A$4:$B$181,2,FALSE)),"",VLOOKUP(F492,xdc!$A$4:$B$181,2,FALSE)),"")</f>
        <v/>
      </c>
    </row>
    <row r="493" spans="1:7" hidden="1" x14ac:dyDescent="0.25">
      <c r="A493" s="24" t="s">
        <v>2454</v>
      </c>
      <c r="B493" s="24">
        <f>VLOOKUP(A493,versal_jters!$B$2:$D$901,2,FALSE)</f>
        <v>0</v>
      </c>
      <c r="C493" s="24">
        <f>VLOOKUP(A493,versal_jters!$B$2:$D$901,3,FALSE)</f>
        <v>0</v>
      </c>
      <c r="D493" s="24" t="str">
        <f>VLOOKUP(A493,ku060_jters!$B$2:$D$901,2,FALSE)</f>
        <v>DF_0125_CC_N</v>
      </c>
      <c r="E493" s="24" t="str">
        <f>VLOOKUP(A493,ku060_jters!$B$2:$D$901,3,FALSE)</f>
        <v>U1-F14</v>
      </c>
      <c r="F493" s="24" t="str">
        <f t="shared" si="35"/>
        <v>F14</v>
      </c>
      <c r="G493" s="24" t="str">
        <f>IF(F493&lt;&gt;"",IF(ISNA(VLOOKUP(F493,xdc!$A$4:$B$181,2,FALSE)),"",VLOOKUP(F493,xdc!$A$4:$B$181,2,FALSE)),"")</f>
        <v/>
      </c>
    </row>
    <row r="494" spans="1:7" hidden="1" x14ac:dyDescent="0.25">
      <c r="A494" s="24" t="s">
        <v>2458</v>
      </c>
      <c r="B494" s="24">
        <f>VLOOKUP(A494,versal_jters!$B$2:$D$901,2,FALSE)</f>
        <v>0</v>
      </c>
      <c r="C494" s="24">
        <f>VLOOKUP(A494,versal_jters!$B$2:$D$901,3,FALSE)</f>
        <v>0</v>
      </c>
      <c r="D494" s="24" t="str">
        <f>VLOOKUP(A494,ku060_jters!$B$2:$D$901,2,FALSE)</f>
        <v>$8N12750</v>
      </c>
      <c r="E494" s="24">
        <f>VLOOKUP(A494,ku060_jters!$B$2:$D$901,3,FALSE)</f>
        <v>0</v>
      </c>
      <c r="F494" s="24" t="str">
        <f t="shared" si="35"/>
        <v/>
      </c>
      <c r="G494" s="24" t="str">
        <f>IF(F494&lt;&gt;"",IF(ISNA(VLOOKUP(F494,xdc!$A$4:$B$181,2,FALSE)),"",VLOOKUP(F494,xdc!$A$4:$B$181,2,FALSE)),"")</f>
        <v/>
      </c>
    </row>
    <row r="495" spans="1:7" hidden="1" x14ac:dyDescent="0.25">
      <c r="A495" s="24" t="s">
        <v>2461</v>
      </c>
      <c r="B495" s="24">
        <f>VLOOKUP(A495,versal_jters!$B$2:$D$901,2,FALSE)</f>
        <v>0</v>
      </c>
      <c r="C495" s="24">
        <f>VLOOKUP(A495,versal_jters!$B$2:$D$901,3,FALSE)</f>
        <v>0</v>
      </c>
      <c r="D495" s="24" t="str">
        <f>VLOOKUP(A495,ku060_jters!$B$2:$D$901,2,FALSE)</f>
        <v>DF_0124_CC_N</v>
      </c>
      <c r="E495" s="24" t="str">
        <f>VLOOKUP(A495,ku060_jters!$B$2:$D$901,3,FALSE)</f>
        <v>U1-G15</v>
      </c>
      <c r="F495" s="24" t="str">
        <f t="shared" si="35"/>
        <v>G15</v>
      </c>
      <c r="G495" s="24" t="str">
        <f>IF(F495&lt;&gt;"",IF(ISNA(VLOOKUP(F495,xdc!$A$4:$B$181,2,FALSE)),"",VLOOKUP(F495,xdc!$A$4:$B$181,2,FALSE)),"")</f>
        <v/>
      </c>
    </row>
    <row r="496" spans="1:7" hidden="1" x14ac:dyDescent="0.25">
      <c r="A496" s="24" t="s">
        <v>2465</v>
      </c>
      <c r="B496" s="24">
        <f>VLOOKUP(A496,versal_jters!$B$2:$D$901,2,FALSE)</f>
        <v>0</v>
      </c>
      <c r="C496" s="24">
        <f>VLOOKUP(A496,versal_jters!$B$2:$D$901,3,FALSE)</f>
        <v>0</v>
      </c>
      <c r="D496" s="24" t="str">
        <f>VLOOKUP(A496,ku060_jters!$B$2:$D$901,2,FALSE)</f>
        <v>$8N12752</v>
      </c>
      <c r="E496" s="24">
        <f>VLOOKUP(A496,ku060_jters!$B$2:$D$901,3,FALSE)</f>
        <v>0</v>
      </c>
      <c r="F496" s="24" t="str">
        <f t="shared" si="35"/>
        <v/>
      </c>
      <c r="G496" s="24" t="str">
        <f>IF(F496&lt;&gt;"",IF(ISNA(VLOOKUP(F496,xdc!$A$4:$B$181,2,FALSE)),"",VLOOKUP(F496,xdc!$A$4:$B$181,2,FALSE)),"")</f>
        <v/>
      </c>
    </row>
    <row r="497" spans="1:7" hidden="1" x14ac:dyDescent="0.25">
      <c r="A497" s="24" t="s">
        <v>2468</v>
      </c>
      <c r="B497" s="24">
        <f>VLOOKUP(A497,versal_jters!$B$2:$D$901,2,FALSE)</f>
        <v>0</v>
      </c>
      <c r="C497" s="24">
        <f>VLOOKUP(A497,versal_jters!$B$2:$D$901,3,FALSE)</f>
        <v>0</v>
      </c>
      <c r="D497" s="24" t="str">
        <f>VLOOKUP(A497,ku060_jters!$B$2:$D$901,2,FALSE)</f>
        <v>DF_0112_P</v>
      </c>
      <c r="E497" s="24">
        <f>VLOOKUP(A497,ku060_jters!$B$2:$D$901,3,FALSE)</f>
        <v>0</v>
      </c>
      <c r="F497" s="24" t="str">
        <f t="shared" si="35"/>
        <v/>
      </c>
      <c r="G497" s="24" t="str">
        <f>IF(F497&lt;&gt;"",IF(ISNA(VLOOKUP(F497,xdc!$A$4:$B$181,2,FALSE)),"",VLOOKUP(F497,xdc!$A$4:$B$181,2,FALSE)),"")</f>
        <v/>
      </c>
    </row>
    <row r="498" spans="1:7" hidden="1" x14ac:dyDescent="0.25">
      <c r="A498" s="24" t="s">
        <v>2471</v>
      </c>
      <c r="B498" s="24">
        <f>VLOOKUP(A498,versal_jters!$B$2:$D$901,2,FALSE)</f>
        <v>0</v>
      </c>
      <c r="C498" s="24">
        <f>VLOOKUP(A498,versal_jters!$B$2:$D$901,3,FALSE)</f>
        <v>0</v>
      </c>
      <c r="D498" s="24" t="str">
        <f>VLOOKUP(A498,ku060_jters!$B$2:$D$901,2,FALSE)</f>
        <v>DF_0134_P</v>
      </c>
      <c r="E498" s="24">
        <f>VLOOKUP(A498,ku060_jters!$B$2:$D$901,3,FALSE)</f>
        <v>0</v>
      </c>
      <c r="F498" s="24" t="str">
        <f t="shared" si="35"/>
        <v/>
      </c>
      <c r="G498" s="24" t="str">
        <f>IF(F498&lt;&gt;"",IF(ISNA(VLOOKUP(F498,xdc!$A$4:$B$181,2,FALSE)),"",VLOOKUP(F498,xdc!$A$4:$B$181,2,FALSE)),"")</f>
        <v/>
      </c>
    </row>
    <row r="499" spans="1:7" hidden="1" x14ac:dyDescent="0.25">
      <c r="A499" s="24" t="s">
        <v>2474</v>
      </c>
      <c r="B499" s="24">
        <f>VLOOKUP(A499,versal_jters!$B$2:$D$901,2,FALSE)</f>
        <v>0</v>
      </c>
      <c r="C499" s="24">
        <f>VLOOKUP(A499,versal_jters!$B$2:$D$901,3,FALSE)</f>
        <v>0</v>
      </c>
      <c r="D499" s="24" t="str">
        <f>VLOOKUP(A499,ku060_jters!$B$2:$D$901,2,FALSE)</f>
        <v>DF_0134_N</v>
      </c>
      <c r="E499" s="24">
        <f>VLOOKUP(A499,ku060_jters!$B$2:$D$901,3,FALSE)</f>
        <v>0</v>
      </c>
      <c r="F499" s="24" t="str">
        <f t="shared" si="35"/>
        <v/>
      </c>
      <c r="G499" s="24" t="str">
        <f>IF(F499&lt;&gt;"",IF(ISNA(VLOOKUP(F499,xdc!$A$4:$B$181,2,FALSE)),"",VLOOKUP(F499,xdc!$A$4:$B$181,2,FALSE)),"")</f>
        <v/>
      </c>
    </row>
    <row r="500" spans="1:7" hidden="1" x14ac:dyDescent="0.25">
      <c r="A500" s="24" t="s">
        <v>2477</v>
      </c>
      <c r="B500" s="24">
        <f>VLOOKUP(A500,versal_jters!$B$2:$D$901,2,FALSE)</f>
        <v>0</v>
      </c>
      <c r="C500" s="24">
        <f>VLOOKUP(A500,versal_jters!$B$2:$D$901,3,FALSE)</f>
        <v>0</v>
      </c>
      <c r="D500" s="24" t="str">
        <f>VLOOKUP(A500,ku060_jters!$B$2:$D$901,2,FALSE)</f>
        <v>DF_0126_P</v>
      </c>
      <c r="E500" s="24" t="str">
        <f>VLOOKUP(A500,ku060_jters!$B$2:$D$901,3,FALSE)</f>
        <v>U1-E13</v>
      </c>
      <c r="F500" s="24" t="str">
        <f t="shared" si="35"/>
        <v>E13</v>
      </c>
      <c r="G500" s="24" t="str">
        <f>IF(F500&lt;&gt;"",IF(ISNA(VLOOKUP(F500,xdc!$A$4:$B$181,2,FALSE)),"",VLOOKUP(F500,xdc!$A$4:$B$181,2,FALSE)),"")</f>
        <v/>
      </c>
    </row>
    <row r="501" spans="1:7" hidden="1" x14ac:dyDescent="0.25">
      <c r="A501" s="24" t="s">
        <v>2481</v>
      </c>
      <c r="B501" s="24">
        <f>VLOOKUP(A501,versal_jters!$B$2:$D$901,2,FALSE)</f>
        <v>0</v>
      </c>
      <c r="C501" s="24">
        <f>VLOOKUP(A501,versal_jters!$B$2:$D$901,3,FALSE)</f>
        <v>0</v>
      </c>
      <c r="D501" s="24" t="str">
        <f>VLOOKUP(A501,ku060_jters!$B$2:$D$901,2,FALSE)</f>
        <v>$8N12757</v>
      </c>
      <c r="E501" s="24">
        <f>VLOOKUP(A501,ku060_jters!$B$2:$D$901,3,FALSE)</f>
        <v>0</v>
      </c>
      <c r="F501" s="24" t="str">
        <f t="shared" si="35"/>
        <v/>
      </c>
      <c r="G501" s="24" t="str">
        <f>IF(F501&lt;&gt;"",IF(ISNA(VLOOKUP(F501,xdc!$A$4:$B$181,2,FALSE)),"",VLOOKUP(F501,xdc!$A$4:$B$181,2,FALSE)),"")</f>
        <v/>
      </c>
    </row>
    <row r="502" spans="1:7" hidden="1" x14ac:dyDescent="0.25">
      <c r="A502" s="24" t="s">
        <v>2484</v>
      </c>
      <c r="B502" s="24">
        <f>VLOOKUP(A502,versal_jters!$B$2:$D$901,2,FALSE)</f>
        <v>0</v>
      </c>
      <c r="C502" s="24">
        <f>VLOOKUP(A502,versal_jters!$B$2:$D$901,3,FALSE)</f>
        <v>0</v>
      </c>
      <c r="D502" s="24" t="str">
        <f>VLOOKUP(A502,ku060_jters!$B$2:$D$901,2,FALSE)</f>
        <v>DF_0135_N</v>
      </c>
      <c r="E502" s="24">
        <f>VLOOKUP(A502,ku060_jters!$B$2:$D$901,3,FALSE)</f>
        <v>0</v>
      </c>
      <c r="F502" s="24" t="str">
        <f t="shared" si="35"/>
        <v/>
      </c>
      <c r="G502" s="24" t="str">
        <f>IF(F502&lt;&gt;"",IF(ISNA(VLOOKUP(F502,xdc!$A$4:$B$181,2,FALSE)),"",VLOOKUP(F502,xdc!$A$4:$B$181,2,FALSE)),"")</f>
        <v/>
      </c>
    </row>
    <row r="503" spans="1:7" hidden="1" x14ac:dyDescent="0.25">
      <c r="A503" s="24" t="s">
        <v>2487</v>
      </c>
      <c r="B503" s="24">
        <f>VLOOKUP(A503,versal_jters!$B$2:$D$901,2,FALSE)</f>
        <v>0</v>
      </c>
      <c r="C503" s="24">
        <f>VLOOKUP(A503,versal_jters!$B$2:$D$901,3,FALSE)</f>
        <v>0</v>
      </c>
      <c r="D503" s="24" t="str">
        <f>VLOOKUP(A503,ku060_jters!$B$2:$D$901,2,FALSE)</f>
        <v>DF_0041_N</v>
      </c>
      <c r="E503" s="24">
        <f>VLOOKUP(A503,ku060_jters!$B$2:$D$901,3,FALSE)</f>
        <v>0</v>
      </c>
      <c r="F503" s="24" t="str">
        <f t="shared" si="35"/>
        <v/>
      </c>
      <c r="G503" s="24" t="str">
        <f>IF(F503&lt;&gt;"",IF(ISNA(VLOOKUP(F503,xdc!$A$4:$B$181,2,FALSE)),"",VLOOKUP(F503,xdc!$A$4:$B$181,2,FALSE)),"")</f>
        <v/>
      </c>
    </row>
    <row r="504" spans="1:7" hidden="1" x14ac:dyDescent="0.25">
      <c r="A504" s="24" t="s">
        <v>2490</v>
      </c>
      <c r="B504" s="24">
        <f>VLOOKUP(A504,versal_jters!$B$2:$D$901,2,FALSE)</f>
        <v>0</v>
      </c>
      <c r="C504" s="24">
        <f>VLOOKUP(A504,versal_jters!$B$2:$D$901,3,FALSE)</f>
        <v>0</v>
      </c>
      <c r="D504" s="24" t="str">
        <f>VLOOKUP(A504,ku060_jters!$B$2:$D$901,2,FALSE)</f>
        <v>DF_0136_P</v>
      </c>
      <c r="E504" s="24">
        <f>VLOOKUP(A504,ku060_jters!$B$2:$D$901,3,FALSE)</f>
        <v>0</v>
      </c>
      <c r="F504" s="24" t="str">
        <f t="shared" si="35"/>
        <v/>
      </c>
      <c r="G504" s="24" t="str">
        <f>IF(F504&lt;&gt;"",IF(ISNA(VLOOKUP(F504,xdc!$A$4:$B$181,2,FALSE)),"",VLOOKUP(F504,xdc!$A$4:$B$181,2,FALSE)),"")</f>
        <v/>
      </c>
    </row>
    <row r="505" spans="1:7" hidden="1" x14ac:dyDescent="0.25">
      <c r="A505" s="24" t="s">
        <v>2493</v>
      </c>
      <c r="B505" s="24">
        <f>VLOOKUP(A505,versal_jters!$B$2:$D$901,2,FALSE)</f>
        <v>0</v>
      </c>
      <c r="C505" s="24">
        <f>VLOOKUP(A505,versal_jters!$B$2:$D$901,3,FALSE)</f>
        <v>0</v>
      </c>
      <c r="D505" s="24" t="str">
        <f>VLOOKUP(A505,ku060_jters!$B$2:$D$901,2,FALSE)</f>
        <v>DF_0076_N</v>
      </c>
      <c r="E505" s="24" t="str">
        <f>VLOOKUP(A505,ku060_jters!$B$2:$D$901,3,FALSE)</f>
        <v>U1-A25</v>
      </c>
      <c r="F505" s="24" t="str">
        <f t="shared" si="35"/>
        <v>A25</v>
      </c>
      <c r="G505" s="24" t="str">
        <f>IF(F505&lt;&gt;"",IF(ISNA(VLOOKUP(F505,xdc!$A$4:$B$181,2,FALSE)),"",VLOOKUP(F505,xdc!$A$4:$B$181,2,FALSE)),"")</f>
        <v/>
      </c>
    </row>
    <row r="506" spans="1:7" hidden="1" x14ac:dyDescent="0.25">
      <c r="A506" s="24" t="s">
        <v>2497</v>
      </c>
      <c r="B506" s="24">
        <f>VLOOKUP(A506,versal_jters!$B$2:$D$901,2,FALSE)</f>
        <v>0</v>
      </c>
      <c r="C506" s="24">
        <f>VLOOKUP(A506,versal_jters!$B$2:$D$901,3,FALSE)</f>
        <v>0</v>
      </c>
      <c r="D506" s="24" t="str">
        <f>VLOOKUP(A506,ku060_jters!$B$2:$D$901,2,FALSE)</f>
        <v>DF_0076_P</v>
      </c>
      <c r="E506" s="24" t="str">
        <f>VLOOKUP(A506,ku060_jters!$B$2:$D$901,3,FALSE)</f>
        <v>U1-B25</v>
      </c>
      <c r="F506" s="24" t="str">
        <f t="shared" si="35"/>
        <v>B25</v>
      </c>
      <c r="G506" s="24" t="str">
        <f>IF(F506&lt;&gt;"",IF(ISNA(VLOOKUP(F506,xdc!$A$4:$B$181,2,FALSE)),"",VLOOKUP(F506,xdc!$A$4:$B$181,2,FALSE)),"")</f>
        <v/>
      </c>
    </row>
    <row r="507" spans="1:7" hidden="1" x14ac:dyDescent="0.25">
      <c r="A507" s="24" t="s">
        <v>2501</v>
      </c>
      <c r="B507" s="24">
        <f>VLOOKUP(A507,versal_jters!$B$2:$D$901,2,FALSE)</f>
        <v>0</v>
      </c>
      <c r="C507" s="24">
        <f>VLOOKUP(A507,versal_jters!$B$2:$D$901,3,FALSE)</f>
        <v>0</v>
      </c>
      <c r="D507" s="24" t="str">
        <f>VLOOKUP(A507,ku060_jters!$B$2:$D$901,2,FALSE)</f>
        <v>MGT_RX8P_PRE</v>
      </c>
      <c r="E507" s="24" t="str">
        <f>VLOOKUP(A507,ku060_jters!$B$2:$D$901,3,FALSE)</f>
        <v>U1-W4</v>
      </c>
      <c r="F507" s="24" t="str">
        <f t="shared" si="35"/>
        <v>W4</v>
      </c>
      <c r="G507" s="24" t="str">
        <f>IF(F507&lt;&gt;"",IF(ISNA(VLOOKUP(F507,xdc!$A$4:$B$181,2,FALSE)),"",VLOOKUP(F507,xdc!$A$4:$B$181,2,FALSE)),"")</f>
        <v/>
      </c>
    </row>
    <row r="508" spans="1:7" hidden="1" x14ac:dyDescent="0.25">
      <c r="A508" s="24" t="s">
        <v>2506</v>
      </c>
      <c r="B508" s="24">
        <f>VLOOKUP(A508,versal_jters!$B$2:$D$901,2,FALSE)</f>
        <v>0</v>
      </c>
      <c r="C508" s="24">
        <f>VLOOKUP(A508,versal_jters!$B$2:$D$901,3,FALSE)</f>
        <v>0</v>
      </c>
      <c r="D508" s="24" t="str">
        <f>VLOOKUP(A508,ku060_jters!$B$2:$D$901,2,FALSE)</f>
        <v>GEN_CLK_INB_FPGA</v>
      </c>
      <c r="E508" s="24" t="str">
        <f>VLOOKUP(A508,ku060_jters!$B$2:$D$901,3,FALSE)</f>
        <v>U1-J28</v>
      </c>
      <c r="F508" s="24" t="str">
        <f t="shared" si="35"/>
        <v>J28</v>
      </c>
      <c r="G508" s="24" t="str">
        <f>IF(F508&lt;&gt;"",IF(ISNA(VLOOKUP(F508,xdc!$A$4:$B$181,2,FALSE)),"",VLOOKUP(F508,xdc!$A$4:$B$181,2,FALSE)),"")</f>
        <v/>
      </c>
    </row>
    <row r="509" spans="1:7" hidden="1" x14ac:dyDescent="0.25">
      <c r="A509" s="24" t="s">
        <v>2510</v>
      </c>
      <c r="B509" s="24">
        <f>VLOOKUP(A509,versal_jters!$B$2:$D$901,2,FALSE)</f>
        <v>0</v>
      </c>
      <c r="C509" s="24">
        <f>VLOOKUP(A509,versal_jters!$B$2:$D$901,3,FALSE)</f>
        <v>0</v>
      </c>
      <c r="D509" s="24" t="str">
        <f>VLOOKUP(A509,ku060_jters!$B$2:$D$901,2,FALSE)</f>
        <v>MGT_RX10P_PRE</v>
      </c>
      <c r="E509" s="24" t="str">
        <f>VLOOKUP(A509,ku060_jters!$B$2:$D$901,3,FALSE)</f>
        <v>U1-AB36</v>
      </c>
      <c r="F509" s="24" t="str">
        <f t="shared" si="35"/>
        <v>AB36</v>
      </c>
      <c r="G509" s="24" t="str">
        <f>IF(F509&lt;&gt;"",IF(ISNA(VLOOKUP(F509,xdc!$A$4:$B$181,2,FALSE)),"",VLOOKUP(F509,xdc!$A$4:$B$181,2,FALSE)),"")</f>
        <v/>
      </c>
    </row>
    <row r="510" spans="1:7" hidden="1" x14ac:dyDescent="0.25">
      <c r="A510" s="24" t="s">
        <v>2515</v>
      </c>
      <c r="B510" s="24">
        <f>VLOOKUP(A510,versal_jters!$B$2:$D$901,2,FALSE)</f>
        <v>0</v>
      </c>
      <c r="C510" s="24">
        <f>VLOOKUP(A510,versal_jters!$B$2:$D$901,3,FALSE)</f>
        <v>0</v>
      </c>
      <c r="D510" s="24" t="str">
        <f>VLOOKUP(A510,ku060_jters!$B$2:$D$901,2,FALSE)</f>
        <v>MGT_RX9N_PRE</v>
      </c>
      <c r="E510" s="24" t="str">
        <f>VLOOKUP(A510,ku060_jters!$B$2:$D$901,3,FALSE)</f>
        <v>U1-V1</v>
      </c>
      <c r="F510" s="24" t="str">
        <f t="shared" si="35"/>
        <v>V1</v>
      </c>
      <c r="G510" s="24" t="str">
        <f>IF(F510&lt;&gt;"",IF(ISNA(VLOOKUP(F510,xdc!$A$4:$B$181,2,FALSE)),"",VLOOKUP(F510,xdc!$A$4:$B$181,2,FALSE)),"")</f>
        <v/>
      </c>
    </row>
    <row r="511" spans="1:7" hidden="1" x14ac:dyDescent="0.25">
      <c r="A511" s="24" t="s">
        <v>2520</v>
      </c>
      <c r="B511" s="24">
        <f>VLOOKUP(A511,versal_jters!$B$2:$D$901,2,FALSE)</f>
        <v>0</v>
      </c>
      <c r="C511" s="24">
        <f>VLOOKUP(A511,versal_jters!$B$2:$D$901,3,FALSE)</f>
        <v>0</v>
      </c>
      <c r="D511" s="24" t="str">
        <f>VLOOKUP(A511,ku060_jters!$B$2:$D$901,2,FALSE)</f>
        <v>MGT_TX11N</v>
      </c>
      <c r="E511" s="24" t="str">
        <f>VLOOKUP(A511,ku060_jters!$B$2:$D$901,3,FALSE)</f>
        <v>U1-AA35</v>
      </c>
      <c r="F511" s="24" t="str">
        <f t="shared" si="35"/>
        <v>AA35</v>
      </c>
      <c r="G511" s="24" t="str">
        <f>IF(F511&lt;&gt;"",IF(ISNA(VLOOKUP(F511,xdc!$A$4:$B$181,2,FALSE)),"",VLOOKUP(F511,xdc!$A$4:$B$181,2,FALSE)),"")</f>
        <v/>
      </c>
    </row>
    <row r="512" spans="1:7" hidden="1" x14ac:dyDescent="0.25">
      <c r="A512" s="24" t="s">
        <v>2524</v>
      </c>
      <c r="B512" s="24" t="str">
        <f>VLOOKUP(A512,versal_jters!$B$2:$D$901,2,FALSE)</f>
        <v>'MGT_205_TX1_N'</v>
      </c>
      <c r="C512" s="24" t="str">
        <f>VLOOKUP(A512,versal_jters!$B$2:$D$901,3,FALSE)</f>
        <v>U1-F10</v>
      </c>
      <c r="D512" s="24" t="str">
        <f>VLOOKUP(A512,ku060_jters!$B$2:$D$901,2,FALSE)</f>
        <v>MGT_TX5N</v>
      </c>
      <c r="E512" s="24" t="str">
        <f>VLOOKUP(A512,ku060_jters!$B$2:$D$901,3,FALSE)</f>
        <v>U1-AG35</v>
      </c>
      <c r="F512" s="24" t="str">
        <f t="shared" si="35"/>
        <v>AG35</v>
      </c>
      <c r="G512" s="24" t="str">
        <f>IF(F512&lt;&gt;"",IF(ISNA(VLOOKUP(F512,xdc!$A$4:$B$181,2,FALSE)),"",VLOOKUP(F512,xdc!$A$4:$B$181,2,FALSE)),"")</f>
        <v/>
      </c>
    </row>
    <row r="513" spans="1:7" hidden="1" x14ac:dyDescent="0.25">
      <c r="A513" s="24" t="s">
        <v>2530</v>
      </c>
      <c r="B513" s="24" t="str">
        <f>VLOOKUP(A513,versal_jters!$B$2:$D$901,2,FALSE)</f>
        <v>'MGT_204_RX0_P'</v>
      </c>
      <c r="C513" s="24" t="str">
        <f>VLOOKUP(A513,versal_jters!$B$2:$D$901,3,FALSE)</f>
        <v>U1-K2</v>
      </c>
      <c r="D513" s="24" t="str">
        <f>VLOOKUP(A513,ku060_jters!$B$2:$D$901,2,FALSE)</f>
        <v>MGT_RX0P_PRE</v>
      </c>
      <c r="E513" s="24" t="str">
        <f>VLOOKUP(A513,ku060_jters!$B$2:$D$901,3,FALSE)</f>
        <v>U1-U38</v>
      </c>
      <c r="F513" s="24" t="str">
        <f t="shared" si="35"/>
        <v>U38</v>
      </c>
      <c r="G513" s="24" t="str">
        <f>IF(F513&lt;&gt;"",IF(ISNA(VLOOKUP(F513,xdc!$A$4:$B$181,2,FALSE)),"",VLOOKUP(F513,xdc!$A$4:$B$181,2,FALSE)),"")</f>
        <v/>
      </c>
    </row>
    <row r="514" spans="1:7" hidden="1" x14ac:dyDescent="0.25">
      <c r="A514" s="24" t="s">
        <v>2539</v>
      </c>
      <c r="B514" s="24">
        <f>VLOOKUP(A514,versal_jters!$B$2:$D$901,2,FALSE)</f>
        <v>0</v>
      </c>
      <c r="C514" s="24">
        <f>VLOOKUP(A514,versal_jters!$B$2:$D$901,3,FALSE)</f>
        <v>0</v>
      </c>
      <c r="D514" s="24" t="str">
        <f>VLOOKUP(A514,ku060_jters!$B$2:$D$901,2,FALSE)</f>
        <v>MGT_TX9N</v>
      </c>
      <c r="E514" s="24" t="str">
        <f>VLOOKUP(A514,ku060_jters!$B$2:$D$901,3,FALSE)</f>
        <v>U1-V5</v>
      </c>
      <c r="F514" s="24" t="str">
        <f t="shared" si="35"/>
        <v>V5</v>
      </c>
      <c r="G514" s="24" t="str">
        <f>IF(F514&lt;&gt;"",IF(ISNA(VLOOKUP(F514,xdc!$A$4:$B$181,2,FALSE)),"",VLOOKUP(F514,xdc!$A$4:$B$181,2,FALSE)),"")</f>
        <v/>
      </c>
    </row>
    <row r="515" spans="1:7" hidden="1" x14ac:dyDescent="0.25">
      <c r="A515" s="24" t="s">
        <v>2543</v>
      </c>
      <c r="B515" s="24">
        <f>VLOOKUP(A515,versal_jters!$B$2:$D$901,2,FALSE)</f>
        <v>0</v>
      </c>
      <c r="C515" s="24">
        <f>VLOOKUP(A515,versal_jters!$B$2:$D$901,3,FALSE)</f>
        <v>0</v>
      </c>
      <c r="D515" s="24" t="str">
        <f>VLOOKUP(A515,ku060_jters!$B$2:$D$901,2,FALSE)</f>
        <v>MGT_TX10N</v>
      </c>
      <c r="E515" s="24" t="str">
        <f>VLOOKUP(A515,ku060_jters!$B$2:$D$901,3,FALSE)</f>
        <v>U1-AC35</v>
      </c>
      <c r="F515" s="24" t="str">
        <f t="shared" si="35"/>
        <v>AC35</v>
      </c>
      <c r="G515" s="24" t="str">
        <f>IF(F515&lt;&gt;"",IF(ISNA(VLOOKUP(F515,xdc!$A$4:$B$181,2,FALSE)),"",VLOOKUP(F515,xdc!$A$4:$B$181,2,FALSE)),"")</f>
        <v/>
      </c>
    </row>
    <row r="516" spans="1:7" hidden="1" x14ac:dyDescent="0.25">
      <c r="A516" s="24" t="s">
        <v>2547</v>
      </c>
      <c r="B516" s="24">
        <f>VLOOKUP(A516,versal_jters!$B$2:$D$901,2,FALSE)</f>
        <v>0</v>
      </c>
      <c r="C516" s="24">
        <f>VLOOKUP(A516,versal_jters!$B$2:$D$901,3,FALSE)</f>
        <v>0</v>
      </c>
      <c r="D516" s="24" t="str">
        <f>VLOOKUP(A516,ku060_jters!$B$2:$D$901,2,FALSE)</f>
        <v>MGT_CLKD_FPGA_N</v>
      </c>
      <c r="E516" s="24" t="str">
        <f>VLOOKUP(A516,ku060_jters!$B$2:$D$901,3,FALSE)</f>
        <v>U1-AP9</v>
      </c>
      <c r="F516" s="24" t="str">
        <f t="shared" ref="F516:F579" si="36">IF(E516&lt;&gt;0,MID(E516,FIND("-",E516)+1,LEN(E516)),"")</f>
        <v>AP9</v>
      </c>
      <c r="G516" s="24" t="str">
        <f>IF(F516&lt;&gt;"",IF(ISNA(VLOOKUP(F516,xdc!$A$4:$B$181,2,FALSE)),"",VLOOKUP(F516,xdc!$A$4:$B$181,2,FALSE)),"")</f>
        <v/>
      </c>
    </row>
    <row r="517" spans="1:7" hidden="1" x14ac:dyDescent="0.25">
      <c r="A517" s="24" t="s">
        <v>2552</v>
      </c>
      <c r="B517" s="24">
        <f>VLOOKUP(A517,versal_jters!$B$2:$D$901,2,FALSE)</f>
        <v>0</v>
      </c>
      <c r="C517" s="24">
        <f>VLOOKUP(A517,versal_jters!$B$2:$D$901,3,FALSE)</f>
        <v>0</v>
      </c>
      <c r="D517" s="24" t="str">
        <f>VLOOKUP(A517,ku060_jters!$B$2:$D$901,2,FALSE)</f>
        <v>GEN_CLK_OUTB_FPGA</v>
      </c>
      <c r="E517" s="24" t="str">
        <f>VLOOKUP(A517,ku060_jters!$B$2:$D$901,3,FALSE)</f>
        <v>U1-H28</v>
      </c>
      <c r="F517" s="24" t="str">
        <f t="shared" si="36"/>
        <v>H28</v>
      </c>
      <c r="G517" s="24" t="str">
        <f>IF(F517&lt;&gt;"",IF(ISNA(VLOOKUP(F517,xdc!$A$4:$B$181,2,FALSE)),"",VLOOKUP(F517,xdc!$A$4:$B$181,2,FALSE)),"")</f>
        <v/>
      </c>
    </row>
    <row r="518" spans="1:7" hidden="1" x14ac:dyDescent="0.25">
      <c r="A518" s="24" t="s">
        <v>2556</v>
      </c>
      <c r="B518" s="24">
        <f>VLOOKUP(A518,versal_jters!$B$2:$D$901,2,FALSE)</f>
        <v>0</v>
      </c>
      <c r="C518" s="24">
        <f>VLOOKUP(A518,versal_jters!$B$2:$D$901,3,FALSE)</f>
        <v>0</v>
      </c>
      <c r="D518" s="24" t="str">
        <f>VLOOKUP(A518,ku060_jters!$B$2:$D$901,2,FALSE)</f>
        <v>DF_0100_P</v>
      </c>
      <c r="E518" s="24">
        <f>VLOOKUP(A518,ku060_jters!$B$2:$D$901,3,FALSE)</f>
        <v>0</v>
      </c>
      <c r="F518" s="24" t="str">
        <f t="shared" si="36"/>
        <v/>
      </c>
      <c r="G518" s="24" t="str">
        <f>IF(F518&lt;&gt;"",IF(ISNA(VLOOKUP(F518,xdc!$A$4:$B$181,2,FALSE)),"",VLOOKUP(F518,xdc!$A$4:$B$181,2,FALSE)),"")</f>
        <v/>
      </c>
    </row>
    <row r="519" spans="1:7" hidden="1" x14ac:dyDescent="0.25">
      <c r="A519" s="24" t="s">
        <v>2559</v>
      </c>
      <c r="B519" s="24">
        <f>VLOOKUP(A519,versal_jters!$B$2:$D$901,2,FALSE)</f>
        <v>0</v>
      </c>
      <c r="C519" s="24">
        <f>VLOOKUP(A519,versal_jters!$B$2:$D$901,3,FALSE)</f>
        <v>0</v>
      </c>
      <c r="D519" s="24" t="str">
        <f>VLOOKUP(A519,ku060_jters!$B$2:$D$901,2,FALSE)</f>
        <v>$8N12865</v>
      </c>
      <c r="E519" s="24">
        <f>VLOOKUP(A519,ku060_jters!$B$2:$D$901,3,FALSE)</f>
        <v>0</v>
      </c>
      <c r="F519" s="24" t="str">
        <f t="shared" si="36"/>
        <v/>
      </c>
      <c r="G519" s="24" t="str">
        <f>IF(F519&lt;&gt;"",IF(ISNA(VLOOKUP(F519,xdc!$A$4:$B$181,2,FALSE)),"",VLOOKUP(F519,xdc!$A$4:$B$181,2,FALSE)),"")</f>
        <v/>
      </c>
    </row>
    <row r="520" spans="1:7" hidden="1" x14ac:dyDescent="0.25">
      <c r="A520" s="24" t="s">
        <v>2562</v>
      </c>
      <c r="B520" s="24">
        <f>VLOOKUP(A520,versal_jters!$B$2:$D$901,2,FALSE)</f>
        <v>0</v>
      </c>
      <c r="C520" s="24">
        <f>VLOOKUP(A520,versal_jters!$B$2:$D$901,3,FALSE)</f>
        <v>0</v>
      </c>
      <c r="D520" s="24" t="str">
        <f>VLOOKUP(A520,ku060_jters!$B$2:$D$901,2,FALSE)</f>
        <v>DF_0043_P</v>
      </c>
      <c r="E520" s="24">
        <f>VLOOKUP(A520,ku060_jters!$B$2:$D$901,3,FALSE)</f>
        <v>0</v>
      </c>
      <c r="F520" s="24" t="str">
        <f t="shared" si="36"/>
        <v/>
      </c>
      <c r="G520" s="24" t="str">
        <f>IF(F520&lt;&gt;"",IF(ISNA(VLOOKUP(F520,xdc!$A$4:$B$181,2,FALSE)),"",VLOOKUP(F520,xdc!$A$4:$B$181,2,FALSE)),"")</f>
        <v/>
      </c>
    </row>
    <row r="521" spans="1:7" hidden="1" x14ac:dyDescent="0.25">
      <c r="A521" s="24" t="s">
        <v>2565</v>
      </c>
      <c r="B521" s="24">
        <f>VLOOKUP(A521,versal_jters!$B$2:$D$901,2,FALSE)</f>
        <v>0</v>
      </c>
      <c r="C521" s="24">
        <f>VLOOKUP(A521,versal_jters!$B$2:$D$901,3,FALSE)</f>
        <v>0</v>
      </c>
      <c r="D521" s="24" t="str">
        <f>VLOOKUP(A521,ku060_jters!$B$2:$D$901,2,FALSE)</f>
        <v>DF_0040_N</v>
      </c>
      <c r="E521" s="24">
        <f>VLOOKUP(A521,ku060_jters!$B$2:$D$901,3,FALSE)</f>
        <v>0</v>
      </c>
      <c r="F521" s="24" t="str">
        <f t="shared" si="36"/>
        <v/>
      </c>
      <c r="G521" s="24" t="str">
        <f>IF(F521&lt;&gt;"",IF(ISNA(VLOOKUP(F521,xdc!$A$4:$B$181,2,FALSE)),"",VLOOKUP(F521,xdc!$A$4:$B$181,2,FALSE)),"")</f>
        <v/>
      </c>
    </row>
    <row r="522" spans="1:7" hidden="1" x14ac:dyDescent="0.25">
      <c r="A522" s="24" t="s">
        <v>2568</v>
      </c>
      <c r="B522" s="24">
        <f>VLOOKUP(A522,versal_jters!$B$2:$D$901,2,FALSE)</f>
        <v>0</v>
      </c>
      <c r="C522" s="24">
        <f>VLOOKUP(A522,versal_jters!$B$2:$D$901,3,FALSE)</f>
        <v>0</v>
      </c>
      <c r="D522" s="24" t="str">
        <f>VLOOKUP(A522,ku060_jters!$B$2:$D$901,2,FALSE)</f>
        <v>DF_0042_P</v>
      </c>
      <c r="E522" s="24">
        <f>VLOOKUP(A522,ku060_jters!$B$2:$D$901,3,FALSE)</f>
        <v>0</v>
      </c>
      <c r="F522" s="24" t="str">
        <f t="shared" si="36"/>
        <v/>
      </c>
      <c r="G522" s="24" t="str">
        <f>IF(F522&lt;&gt;"",IF(ISNA(VLOOKUP(F522,xdc!$A$4:$B$181,2,FALSE)),"",VLOOKUP(F522,xdc!$A$4:$B$181,2,FALSE)),"")</f>
        <v/>
      </c>
    </row>
    <row r="523" spans="1:7" hidden="1" x14ac:dyDescent="0.25">
      <c r="A523" s="24" t="s">
        <v>2571</v>
      </c>
      <c r="B523" s="24">
        <f>VLOOKUP(A523,versal_jters!$B$2:$D$901,2,FALSE)</f>
        <v>0</v>
      </c>
      <c r="C523" s="24">
        <f>VLOOKUP(A523,versal_jters!$B$2:$D$901,3,FALSE)</f>
        <v>0</v>
      </c>
      <c r="D523" s="24" t="str">
        <f>VLOOKUP(A523,ku060_jters!$B$2:$D$901,2,FALSE)</f>
        <v>DF_0125_CC_P</v>
      </c>
      <c r="E523" s="24" t="str">
        <f>VLOOKUP(A523,ku060_jters!$B$2:$D$901,3,FALSE)</f>
        <v>U1-G14</v>
      </c>
      <c r="F523" s="24" t="str">
        <f t="shared" si="36"/>
        <v>G14</v>
      </c>
      <c r="G523" s="24" t="str">
        <f>IF(F523&lt;&gt;"",IF(ISNA(VLOOKUP(F523,xdc!$A$4:$B$181,2,FALSE)),"",VLOOKUP(F523,xdc!$A$4:$B$181,2,FALSE)),"")</f>
        <v/>
      </c>
    </row>
    <row r="524" spans="1:7" hidden="1" x14ac:dyDescent="0.25">
      <c r="A524" s="24" t="s">
        <v>2575</v>
      </c>
      <c r="B524" s="24">
        <f>VLOOKUP(A524,versal_jters!$B$2:$D$901,2,FALSE)</f>
        <v>0</v>
      </c>
      <c r="C524" s="24">
        <f>VLOOKUP(A524,versal_jters!$B$2:$D$901,3,FALSE)</f>
        <v>0</v>
      </c>
      <c r="D524" s="24" t="str">
        <f>VLOOKUP(A524,ku060_jters!$B$2:$D$901,2,FALSE)</f>
        <v>DF_0101_N</v>
      </c>
      <c r="E524" s="24">
        <f>VLOOKUP(A524,ku060_jters!$B$2:$D$901,3,FALSE)</f>
        <v>0</v>
      </c>
      <c r="F524" s="24" t="str">
        <f t="shared" si="36"/>
        <v/>
      </c>
      <c r="G524" s="24" t="str">
        <f>IF(F524&lt;&gt;"",IF(ISNA(VLOOKUP(F524,xdc!$A$4:$B$181,2,FALSE)),"",VLOOKUP(F524,xdc!$A$4:$B$181,2,FALSE)),"")</f>
        <v/>
      </c>
    </row>
    <row r="525" spans="1:7" hidden="1" x14ac:dyDescent="0.25">
      <c r="A525" s="24" t="s">
        <v>2578</v>
      </c>
      <c r="B525" s="24">
        <f>VLOOKUP(A525,versal_jters!$B$2:$D$901,2,FALSE)</f>
        <v>0</v>
      </c>
      <c r="C525" s="24">
        <f>VLOOKUP(A525,versal_jters!$B$2:$D$901,3,FALSE)</f>
        <v>0</v>
      </c>
      <c r="D525" s="24" t="str">
        <f>VLOOKUP(A525,ku060_jters!$B$2:$D$901,2,FALSE)</f>
        <v>DF_0101_P</v>
      </c>
      <c r="E525" s="24">
        <f>VLOOKUP(A525,ku060_jters!$B$2:$D$901,3,FALSE)</f>
        <v>0</v>
      </c>
      <c r="F525" s="24" t="str">
        <f t="shared" si="36"/>
        <v/>
      </c>
      <c r="G525" s="24" t="str">
        <f>IF(F525&lt;&gt;"",IF(ISNA(VLOOKUP(F525,xdc!$A$4:$B$181,2,FALSE)),"",VLOOKUP(F525,xdc!$A$4:$B$181,2,FALSE)),"")</f>
        <v/>
      </c>
    </row>
    <row r="526" spans="1:7" hidden="1" x14ac:dyDescent="0.25">
      <c r="A526" s="24" t="s">
        <v>2581</v>
      </c>
      <c r="B526" s="24">
        <f>VLOOKUP(A526,versal_jters!$B$2:$D$901,2,FALSE)</f>
        <v>0</v>
      </c>
      <c r="C526" s="24">
        <f>VLOOKUP(A526,versal_jters!$B$2:$D$901,3,FALSE)</f>
        <v>0</v>
      </c>
      <c r="D526" s="24" t="str">
        <f>VLOOKUP(A526,ku060_jters!$B$2:$D$901,2,FALSE)</f>
        <v>DF_0094_N</v>
      </c>
      <c r="E526" s="24">
        <f>VLOOKUP(A526,ku060_jters!$B$2:$D$901,3,FALSE)</f>
        <v>0</v>
      </c>
      <c r="F526" s="24" t="str">
        <f t="shared" si="36"/>
        <v/>
      </c>
      <c r="G526" s="24" t="str">
        <f>IF(F526&lt;&gt;"",IF(ISNA(VLOOKUP(F526,xdc!$A$4:$B$181,2,FALSE)),"",VLOOKUP(F526,xdc!$A$4:$B$181,2,FALSE)),"")</f>
        <v/>
      </c>
    </row>
    <row r="527" spans="1:7" hidden="1" x14ac:dyDescent="0.25">
      <c r="A527" s="24" t="s">
        <v>2584</v>
      </c>
      <c r="B527" s="24">
        <f>VLOOKUP(A527,versal_jters!$B$2:$D$901,2,FALSE)</f>
        <v>0</v>
      </c>
      <c r="C527" s="24">
        <f>VLOOKUP(A527,versal_jters!$B$2:$D$901,3,FALSE)</f>
        <v>0</v>
      </c>
      <c r="D527" s="24" t="str">
        <f>VLOOKUP(A527,ku060_jters!$B$2:$D$901,2,FALSE)</f>
        <v>DF_0112_N</v>
      </c>
      <c r="E527" s="24">
        <f>VLOOKUP(A527,ku060_jters!$B$2:$D$901,3,FALSE)</f>
        <v>0</v>
      </c>
      <c r="F527" s="24" t="str">
        <f t="shared" si="36"/>
        <v/>
      </c>
      <c r="G527" s="24" t="str">
        <f>IF(F527&lt;&gt;"",IF(ISNA(VLOOKUP(F527,xdc!$A$4:$B$181,2,FALSE)),"",VLOOKUP(F527,xdc!$A$4:$B$181,2,FALSE)),"")</f>
        <v/>
      </c>
    </row>
    <row r="528" spans="1:7" hidden="1" x14ac:dyDescent="0.25">
      <c r="A528" s="24" t="s">
        <v>2587</v>
      </c>
      <c r="B528" s="24">
        <f>VLOOKUP(A528,versal_jters!$B$2:$D$901,2,FALSE)</f>
        <v>0</v>
      </c>
      <c r="C528" s="24">
        <f>VLOOKUP(A528,versal_jters!$B$2:$D$901,3,FALSE)</f>
        <v>0</v>
      </c>
      <c r="D528" s="24" t="str">
        <f>VLOOKUP(A528,ku060_jters!$B$2:$D$901,2,FALSE)</f>
        <v>SE_042</v>
      </c>
      <c r="E528" s="24">
        <f>VLOOKUP(A528,ku060_jters!$B$2:$D$901,3,FALSE)</f>
        <v>0</v>
      </c>
      <c r="F528" s="24" t="str">
        <f t="shared" si="36"/>
        <v/>
      </c>
      <c r="G528" s="24" t="str">
        <f>IF(F528&lt;&gt;"",IF(ISNA(VLOOKUP(F528,xdc!$A$4:$B$181,2,FALSE)),"",VLOOKUP(F528,xdc!$A$4:$B$181,2,FALSE)),"")</f>
        <v/>
      </c>
    </row>
    <row r="529" spans="1:7" hidden="1" x14ac:dyDescent="0.25">
      <c r="A529" s="24" t="s">
        <v>2590</v>
      </c>
      <c r="B529" s="24">
        <f>VLOOKUP(A529,versal_jters!$B$2:$D$901,2,FALSE)</f>
        <v>0</v>
      </c>
      <c r="C529" s="24">
        <f>VLOOKUP(A529,versal_jters!$B$2:$D$901,3,FALSE)</f>
        <v>0</v>
      </c>
      <c r="D529" s="24" t="str">
        <f>VLOOKUP(A529,ku060_jters!$B$2:$D$901,2,FALSE)</f>
        <v>SE_096</v>
      </c>
      <c r="E529" s="24" t="str">
        <f>VLOOKUP(A529,ku060_jters!$B$2:$D$901,3,FALSE)</f>
        <v>U1-AU19</v>
      </c>
      <c r="F529" s="24" t="str">
        <f t="shared" si="36"/>
        <v>AU19</v>
      </c>
      <c r="G529" s="24" t="str">
        <f>IF(F529&lt;&gt;"",IF(ISNA(VLOOKUP(F529,xdc!$A$4:$B$181,2,FALSE)),"",VLOOKUP(F529,xdc!$A$4:$B$181,2,FALSE)),"")</f>
        <v/>
      </c>
    </row>
    <row r="530" spans="1:7" hidden="1" x14ac:dyDescent="0.25">
      <c r="A530" s="24" t="s">
        <v>2593</v>
      </c>
      <c r="B530" s="24">
        <f>VLOOKUP(A530,versal_jters!$B$2:$D$901,2,FALSE)</f>
        <v>0</v>
      </c>
      <c r="C530" s="24">
        <f>VLOOKUP(A530,versal_jters!$B$2:$D$901,3,FALSE)</f>
        <v>0</v>
      </c>
      <c r="D530" s="24" t="str">
        <f>VLOOKUP(A530,ku060_jters!$B$2:$D$901,2,FALSE)</f>
        <v>DF_0126_N</v>
      </c>
      <c r="E530" s="24" t="str">
        <f>VLOOKUP(A530,ku060_jters!$B$2:$D$901,3,FALSE)</f>
        <v>U1-E12</v>
      </c>
      <c r="F530" s="24" t="str">
        <f t="shared" si="36"/>
        <v>E12</v>
      </c>
      <c r="G530" s="24" t="str">
        <f>IF(F530&lt;&gt;"",IF(ISNA(VLOOKUP(F530,xdc!$A$4:$B$181,2,FALSE)),"",VLOOKUP(F530,xdc!$A$4:$B$181,2,FALSE)),"")</f>
        <v/>
      </c>
    </row>
    <row r="531" spans="1:7" hidden="1" x14ac:dyDescent="0.25">
      <c r="A531" s="24" t="s">
        <v>2597</v>
      </c>
      <c r="B531" s="24">
        <f>VLOOKUP(A531,versal_jters!$B$2:$D$901,2,FALSE)</f>
        <v>0</v>
      </c>
      <c r="C531" s="24">
        <f>VLOOKUP(A531,versal_jters!$B$2:$D$901,3,FALSE)</f>
        <v>0</v>
      </c>
      <c r="D531" s="24" t="str">
        <f>VLOOKUP(A531,ku060_jters!$B$2:$D$901,2,FALSE)</f>
        <v>SE_041</v>
      </c>
      <c r="E531" s="24">
        <f>VLOOKUP(A531,ku060_jters!$B$2:$D$901,3,FALSE)</f>
        <v>0</v>
      </c>
      <c r="F531" s="24" t="str">
        <f t="shared" si="36"/>
        <v/>
      </c>
      <c r="G531" s="24" t="str">
        <f>IF(F531&lt;&gt;"",IF(ISNA(VLOOKUP(F531,xdc!$A$4:$B$181,2,FALSE)),"",VLOOKUP(F531,xdc!$A$4:$B$181,2,FALSE)),"")</f>
        <v/>
      </c>
    </row>
    <row r="532" spans="1:7" hidden="1" x14ac:dyDescent="0.25">
      <c r="A532" s="24" t="s">
        <v>2600</v>
      </c>
      <c r="B532" s="24" t="str">
        <f>VLOOKUP(A532,versal_jters!$B$2:$D$901,2,FALSE)</f>
        <v>'MGT_205_AC_REFCLK_P'</v>
      </c>
      <c r="C532" s="24" t="str">
        <f>VLOOKUP(A532,versal_jters!$B$2:$D$901,3,FALSE)</f>
        <v>U1-E13</v>
      </c>
      <c r="D532" s="24" t="str">
        <f>VLOOKUP(A532,ku060_jters!$B$2:$D$901,2,FALSE)</f>
        <v>MGT_REFCLK_P_06</v>
      </c>
      <c r="E532" s="24" t="str">
        <f>VLOOKUP(A532,ku060_jters!$B$2:$D$901,3,FALSE)</f>
        <v>U1-AA8</v>
      </c>
      <c r="F532" s="24" t="str">
        <f t="shared" si="36"/>
        <v>AA8</v>
      </c>
      <c r="G532" s="24" t="str">
        <f>IF(F532&lt;&gt;"",IF(ISNA(VLOOKUP(F532,xdc!$A$4:$B$181,2,FALSE)),"",VLOOKUP(F532,xdc!$A$4:$B$181,2,FALSE)),"")</f>
        <v/>
      </c>
    </row>
    <row r="533" spans="1:7" hidden="1" x14ac:dyDescent="0.25">
      <c r="A533" s="24" t="s">
        <v>2608</v>
      </c>
      <c r="B533" s="24">
        <f>VLOOKUP(A533,versal_jters!$B$2:$D$901,2,FALSE)</f>
        <v>0</v>
      </c>
      <c r="C533" s="24">
        <f>VLOOKUP(A533,versal_jters!$B$2:$D$901,3,FALSE)</f>
        <v>0</v>
      </c>
      <c r="D533" s="24" t="str">
        <f>VLOOKUP(A533,ku060_jters!$B$2:$D$901,2,FALSE)</f>
        <v>DF_0041_P</v>
      </c>
      <c r="E533" s="24">
        <f>VLOOKUP(A533,ku060_jters!$B$2:$D$901,3,FALSE)</f>
        <v>0</v>
      </c>
      <c r="F533" s="24" t="str">
        <f t="shared" si="36"/>
        <v/>
      </c>
      <c r="G533" s="24" t="str">
        <f>IF(F533&lt;&gt;"",IF(ISNA(VLOOKUP(F533,xdc!$A$4:$B$181,2,FALSE)),"",VLOOKUP(F533,xdc!$A$4:$B$181,2,FALSE)),"")</f>
        <v/>
      </c>
    </row>
    <row r="534" spans="1:7" hidden="1" x14ac:dyDescent="0.25">
      <c r="A534" s="24" t="s">
        <v>2611</v>
      </c>
      <c r="B534" s="24">
        <f>VLOOKUP(A534,versal_jters!$B$2:$D$901,2,FALSE)</f>
        <v>0</v>
      </c>
      <c r="C534" s="24">
        <f>VLOOKUP(A534,versal_jters!$B$2:$D$901,3,FALSE)</f>
        <v>0</v>
      </c>
      <c r="D534" s="24" t="str">
        <f>VLOOKUP(A534,ku060_jters!$B$2:$D$901,2,FALSE)</f>
        <v>DF_0137_P</v>
      </c>
      <c r="E534" s="24">
        <f>VLOOKUP(A534,ku060_jters!$B$2:$D$901,3,FALSE)</f>
        <v>0</v>
      </c>
      <c r="F534" s="24" t="str">
        <f t="shared" si="36"/>
        <v/>
      </c>
      <c r="G534" s="24" t="str">
        <f>IF(F534&lt;&gt;"",IF(ISNA(VLOOKUP(F534,xdc!$A$4:$B$181,2,FALSE)),"",VLOOKUP(F534,xdc!$A$4:$B$181,2,FALSE)),"")</f>
        <v/>
      </c>
    </row>
    <row r="535" spans="1:7" hidden="1" x14ac:dyDescent="0.25">
      <c r="A535" s="24" t="s">
        <v>2614</v>
      </c>
      <c r="B535" s="24">
        <f>VLOOKUP(A535,versal_jters!$B$2:$D$901,2,FALSE)</f>
        <v>0</v>
      </c>
      <c r="C535" s="24">
        <f>VLOOKUP(A535,versal_jters!$B$2:$D$901,3,FALSE)</f>
        <v>0</v>
      </c>
      <c r="D535" s="24" t="str">
        <f>VLOOKUP(A535,ku060_jters!$B$2:$D$901,2,FALSE)</f>
        <v>DF_0137_N</v>
      </c>
      <c r="E535" s="24">
        <f>VLOOKUP(A535,ku060_jters!$B$2:$D$901,3,FALSE)</f>
        <v>0</v>
      </c>
      <c r="F535" s="24" t="str">
        <f t="shared" si="36"/>
        <v/>
      </c>
      <c r="G535" s="24" t="str">
        <f>IF(F535&lt;&gt;"",IF(ISNA(VLOOKUP(F535,xdc!$A$4:$B$181,2,FALSE)),"",VLOOKUP(F535,xdc!$A$4:$B$181,2,FALSE)),"")</f>
        <v/>
      </c>
    </row>
    <row r="536" spans="1:7" hidden="1" x14ac:dyDescent="0.25">
      <c r="A536" s="24" t="s">
        <v>2617</v>
      </c>
      <c r="B536" s="24">
        <f>VLOOKUP(A536,versal_jters!$B$2:$D$901,2,FALSE)</f>
        <v>0</v>
      </c>
      <c r="C536" s="24">
        <f>VLOOKUP(A536,versal_jters!$B$2:$D$901,3,FALSE)</f>
        <v>0</v>
      </c>
      <c r="D536" s="24" t="str">
        <f>VLOOKUP(A536,ku060_jters!$B$2:$D$901,2,FALSE)</f>
        <v>DF_0131_N</v>
      </c>
      <c r="E536" s="24">
        <f>VLOOKUP(A536,ku060_jters!$B$2:$D$901,3,FALSE)</f>
        <v>0</v>
      </c>
      <c r="F536" s="24" t="str">
        <f t="shared" si="36"/>
        <v/>
      </c>
      <c r="G536" s="24" t="str">
        <f>IF(F536&lt;&gt;"",IF(ISNA(VLOOKUP(F536,xdc!$A$4:$B$181,2,FALSE)),"",VLOOKUP(F536,xdc!$A$4:$B$181,2,FALSE)),"")</f>
        <v/>
      </c>
    </row>
    <row r="537" spans="1:7" hidden="1" x14ac:dyDescent="0.25">
      <c r="A537" s="24" t="s">
        <v>2620</v>
      </c>
      <c r="B537" s="24">
        <f>VLOOKUP(A537,versal_jters!$B$2:$D$901,2,FALSE)</f>
        <v>0</v>
      </c>
      <c r="C537" s="24">
        <f>VLOOKUP(A537,versal_jters!$B$2:$D$901,3,FALSE)</f>
        <v>0</v>
      </c>
      <c r="D537" s="24" t="str">
        <f>VLOOKUP(A537,ku060_jters!$B$2:$D$901,2,FALSE)</f>
        <v>MGT_RX8N_PRE</v>
      </c>
      <c r="E537" s="24" t="str">
        <f>VLOOKUP(A537,ku060_jters!$B$2:$D$901,3,FALSE)</f>
        <v>U1-W3</v>
      </c>
      <c r="F537" s="24" t="str">
        <f t="shared" si="36"/>
        <v>W3</v>
      </c>
      <c r="G537" s="24" t="str">
        <f>IF(F537&lt;&gt;"",IF(ISNA(VLOOKUP(F537,xdc!$A$4:$B$181,2,FALSE)),"",VLOOKUP(F537,xdc!$A$4:$B$181,2,FALSE)),"")</f>
        <v/>
      </c>
    </row>
    <row r="538" spans="1:7" hidden="1" x14ac:dyDescent="0.25">
      <c r="A538" s="24" t="s">
        <v>2625</v>
      </c>
      <c r="B538" s="24">
        <f>VLOOKUP(A538,versal_jters!$B$2:$D$901,2,FALSE)</f>
        <v>0</v>
      </c>
      <c r="C538" s="24">
        <f>VLOOKUP(A538,versal_jters!$B$2:$D$901,3,FALSE)</f>
        <v>0</v>
      </c>
      <c r="D538" s="24" t="str">
        <f>VLOOKUP(A538,ku060_jters!$B$2:$D$901,2,FALSE)</f>
        <v>GEN_CLK_INC_FPGA</v>
      </c>
      <c r="E538" s="24" t="str">
        <f>VLOOKUP(A538,ku060_jters!$B$2:$D$901,3,FALSE)</f>
        <v>U1-K28</v>
      </c>
      <c r="F538" s="24" t="str">
        <f t="shared" si="36"/>
        <v>K28</v>
      </c>
      <c r="G538" s="24" t="str">
        <f>IF(F538&lt;&gt;"",IF(ISNA(VLOOKUP(F538,xdc!$A$4:$B$181,2,FALSE)),"",VLOOKUP(F538,xdc!$A$4:$B$181,2,FALSE)),"")</f>
        <v/>
      </c>
    </row>
    <row r="539" spans="1:7" hidden="1" x14ac:dyDescent="0.25">
      <c r="A539" s="24" t="s">
        <v>2629</v>
      </c>
      <c r="B539" s="24">
        <f>VLOOKUP(A539,versal_jters!$B$2:$D$901,2,FALSE)</f>
        <v>0</v>
      </c>
      <c r="C539" s="24">
        <f>VLOOKUP(A539,versal_jters!$B$2:$D$901,3,FALSE)</f>
        <v>0</v>
      </c>
      <c r="D539" s="24" t="str">
        <f>VLOOKUP(A539,ku060_jters!$B$2:$D$901,2,FALSE)</f>
        <v>MGT_RX10N_PRE</v>
      </c>
      <c r="E539" s="24" t="str">
        <f>VLOOKUP(A539,ku060_jters!$B$2:$D$901,3,FALSE)</f>
        <v>U1-AB37</v>
      </c>
      <c r="F539" s="24" t="str">
        <f t="shared" si="36"/>
        <v>AB37</v>
      </c>
      <c r="G539" s="24" t="str">
        <f>IF(F539&lt;&gt;"",IF(ISNA(VLOOKUP(F539,xdc!$A$4:$B$181,2,FALSE)),"",VLOOKUP(F539,xdc!$A$4:$B$181,2,FALSE)),"")</f>
        <v/>
      </c>
    </row>
    <row r="540" spans="1:7" hidden="1" x14ac:dyDescent="0.25">
      <c r="A540" s="24" t="s">
        <v>2634</v>
      </c>
      <c r="B540" s="24">
        <f>VLOOKUP(A540,versal_jters!$B$2:$D$901,2,FALSE)</f>
        <v>0</v>
      </c>
      <c r="C540" s="24">
        <f>VLOOKUP(A540,versal_jters!$B$2:$D$901,3,FALSE)</f>
        <v>0</v>
      </c>
      <c r="D540" s="24" t="str">
        <f>VLOOKUP(A540,ku060_jters!$B$2:$D$901,2,FALSE)</f>
        <v>DF_0127_P</v>
      </c>
      <c r="E540" s="24">
        <f>VLOOKUP(A540,ku060_jters!$B$2:$D$901,3,FALSE)</f>
        <v>0</v>
      </c>
      <c r="F540" s="24" t="str">
        <f t="shared" si="36"/>
        <v/>
      </c>
      <c r="G540" s="24" t="str">
        <f>IF(F540&lt;&gt;"",IF(ISNA(VLOOKUP(F540,xdc!$A$4:$B$181,2,FALSE)),"",VLOOKUP(F540,xdc!$A$4:$B$181,2,FALSE)),"")</f>
        <v/>
      </c>
    </row>
    <row r="541" spans="1:7" hidden="1" x14ac:dyDescent="0.25">
      <c r="A541" s="24" t="s">
        <v>2637</v>
      </c>
      <c r="B541" s="24">
        <f>VLOOKUP(A541,versal_jters!$B$2:$D$901,2,FALSE)</f>
        <v>0</v>
      </c>
      <c r="C541" s="24">
        <f>VLOOKUP(A541,versal_jters!$B$2:$D$901,3,FALSE)</f>
        <v>0</v>
      </c>
      <c r="D541" s="24" t="str">
        <f>VLOOKUP(A541,ku060_jters!$B$2:$D$901,2,FALSE)</f>
        <v>DF_0128_P</v>
      </c>
      <c r="E541" s="24">
        <f>VLOOKUP(A541,ku060_jters!$B$2:$D$901,3,FALSE)</f>
        <v>0</v>
      </c>
      <c r="F541" s="24" t="str">
        <f t="shared" si="36"/>
        <v/>
      </c>
      <c r="G541" s="24" t="str">
        <f>IF(F541&lt;&gt;"",IF(ISNA(VLOOKUP(F541,xdc!$A$4:$B$181,2,FALSE)),"",VLOOKUP(F541,xdc!$A$4:$B$181,2,FALSE)),"")</f>
        <v/>
      </c>
    </row>
    <row r="542" spans="1:7" hidden="1" x14ac:dyDescent="0.25">
      <c r="A542" s="24" t="s">
        <v>2640</v>
      </c>
      <c r="B542" s="24" t="str">
        <f>VLOOKUP(A542,versal_jters!$B$2:$D$901,2,FALSE)</f>
        <v>'MGT_205_TX1_P'</v>
      </c>
      <c r="C542" s="24" t="str">
        <f>VLOOKUP(A542,versal_jters!$B$2:$D$901,3,FALSE)</f>
        <v>U1-F11</v>
      </c>
      <c r="D542" s="24" t="str">
        <f>VLOOKUP(A542,ku060_jters!$B$2:$D$901,2,FALSE)</f>
        <v>MGT_TX5P</v>
      </c>
      <c r="E542" s="24" t="str">
        <f>VLOOKUP(A542,ku060_jters!$B$2:$D$901,3,FALSE)</f>
        <v>U1-AG34</v>
      </c>
      <c r="F542" s="24" t="str">
        <f t="shared" si="36"/>
        <v>AG34</v>
      </c>
      <c r="G542" s="24" t="str">
        <f>IF(F542&lt;&gt;"",IF(ISNA(VLOOKUP(F542,xdc!$A$4:$B$181,2,FALSE)),"",VLOOKUP(F542,xdc!$A$4:$B$181,2,FALSE)),"")</f>
        <v/>
      </c>
    </row>
    <row r="543" spans="1:7" hidden="1" x14ac:dyDescent="0.25">
      <c r="A543" s="24" t="s">
        <v>2646</v>
      </c>
      <c r="B543" s="24" t="str">
        <f>VLOOKUP(A543,versal_jters!$B$2:$D$901,2,FALSE)</f>
        <v>'MGT_204_TX0_P'</v>
      </c>
      <c r="C543" s="24" t="str">
        <f>VLOOKUP(A543,versal_jters!$B$2:$D$901,3,FALSE)</f>
        <v>U1-K7</v>
      </c>
      <c r="D543" s="24" t="str">
        <f>VLOOKUP(A543,ku060_jters!$B$2:$D$901,2,FALSE)</f>
        <v>MGT_TX0P</v>
      </c>
      <c r="E543" s="24" t="str">
        <f>VLOOKUP(A543,ku060_jters!$B$2:$D$901,3,FALSE)</f>
        <v>U1-U34</v>
      </c>
      <c r="F543" s="24" t="str">
        <f t="shared" si="36"/>
        <v>U34</v>
      </c>
      <c r="G543" s="24" t="str">
        <f>IF(F543&lt;&gt;"",IF(ISNA(VLOOKUP(F543,xdc!$A$4:$B$181,2,FALSE)),"",VLOOKUP(F543,xdc!$A$4:$B$181,2,FALSE)),"")</f>
        <v/>
      </c>
    </row>
    <row r="544" spans="1:7" hidden="1" x14ac:dyDescent="0.25">
      <c r="A544" s="24" t="s">
        <v>2652</v>
      </c>
      <c r="B544" s="24">
        <f>VLOOKUP(A544,versal_jters!$B$2:$D$901,2,FALSE)</f>
        <v>0</v>
      </c>
      <c r="C544" s="24">
        <f>VLOOKUP(A544,versal_jters!$B$2:$D$901,3,FALSE)</f>
        <v>0</v>
      </c>
      <c r="D544" s="24" t="str">
        <f>VLOOKUP(A544,ku060_jters!$B$2:$D$901,2,FALSE)</f>
        <v>MGT_CLKB_FPGA_P</v>
      </c>
      <c r="E544" s="24" t="str">
        <f>VLOOKUP(A544,ku060_jters!$B$2:$D$901,3,FALSE)</f>
        <v>U1-AD32</v>
      </c>
      <c r="F544" s="24" t="str">
        <f t="shared" si="36"/>
        <v>AD32</v>
      </c>
      <c r="G544" s="24" t="str">
        <f>IF(F544&lt;&gt;"",IF(ISNA(VLOOKUP(F544,xdc!$A$4:$B$181,2,FALSE)),"",VLOOKUP(F544,xdc!$A$4:$B$181,2,FALSE)),"")</f>
        <v/>
      </c>
    </row>
    <row r="545" spans="1:7" hidden="1" x14ac:dyDescent="0.25">
      <c r="A545" s="24" t="s">
        <v>2657</v>
      </c>
      <c r="B545" s="24" t="str">
        <f>VLOOKUP(A545,versal_jters!$B$2:$D$901,2,FALSE)</f>
        <v>'MGT_205_RX3_P'</v>
      </c>
      <c r="C545" s="24" t="str">
        <f>VLOOKUP(A545,versal_jters!$B$2:$D$901,3,FALSE)</f>
        <v>U1-E4</v>
      </c>
      <c r="D545" s="24" t="str">
        <f>VLOOKUP(A545,ku060_jters!$B$2:$D$901,2,FALSE)</f>
        <v>MGT_RX7P_PRE</v>
      </c>
      <c r="E545" s="24" t="str">
        <f>VLOOKUP(A545,ku060_jters!$B$2:$D$901,3,FALSE)</f>
        <v>U1-Y2</v>
      </c>
      <c r="F545" s="24" t="str">
        <f t="shared" si="36"/>
        <v>Y2</v>
      </c>
      <c r="G545" s="24" t="str">
        <f>IF(F545&lt;&gt;"",IF(ISNA(VLOOKUP(F545,xdc!$A$4:$B$181,2,FALSE)),"",VLOOKUP(F545,xdc!$A$4:$B$181,2,FALSE)),"")</f>
        <v/>
      </c>
    </row>
    <row r="546" spans="1:7" hidden="1" x14ac:dyDescent="0.25">
      <c r="A546" s="24" t="s">
        <v>2666</v>
      </c>
      <c r="B546" s="24">
        <f>VLOOKUP(A546,versal_jters!$B$2:$D$901,2,FALSE)</f>
        <v>0</v>
      </c>
      <c r="C546" s="24">
        <f>VLOOKUP(A546,versal_jters!$B$2:$D$901,3,FALSE)</f>
        <v>0</v>
      </c>
      <c r="D546" s="24" t="str">
        <f>VLOOKUP(A546,ku060_jters!$B$2:$D$901,2,FALSE)</f>
        <v>MGT_TX8P</v>
      </c>
      <c r="E546" s="24" t="str">
        <f>VLOOKUP(A546,ku060_jters!$B$2:$D$901,3,FALSE)</f>
        <v>U1-Y6</v>
      </c>
      <c r="F546" s="24" t="str">
        <f t="shared" si="36"/>
        <v>Y6</v>
      </c>
      <c r="G546" s="24" t="str">
        <f>IF(F546&lt;&gt;"",IF(ISNA(VLOOKUP(F546,xdc!$A$4:$B$181,2,FALSE)),"",VLOOKUP(F546,xdc!$A$4:$B$181,2,FALSE)),"")</f>
        <v/>
      </c>
    </row>
    <row r="547" spans="1:7" hidden="1" x14ac:dyDescent="0.25">
      <c r="A547" s="24" t="s">
        <v>2670</v>
      </c>
      <c r="B547" s="24" t="str">
        <f>VLOOKUP(A547,versal_jters!$B$2:$D$901,2,FALSE)</f>
        <v>'MGT_205_TX2_P'</v>
      </c>
      <c r="C547" s="24" t="str">
        <f>VLOOKUP(A547,versal_jters!$B$2:$D$901,3,FALSE)</f>
        <v>U1-E9</v>
      </c>
      <c r="D547" s="24" t="str">
        <f>VLOOKUP(A547,ku060_jters!$B$2:$D$901,2,FALSE)</f>
        <v>MGT_TX6P</v>
      </c>
      <c r="E547" s="24" t="str">
        <f>VLOOKUP(A547,ku060_jters!$B$2:$D$901,3,FALSE)</f>
        <v>U1-AB6</v>
      </c>
      <c r="F547" s="24" t="str">
        <f t="shared" si="36"/>
        <v>AB6</v>
      </c>
      <c r="G547" s="24" t="str">
        <f>IF(F547&lt;&gt;"",IF(ISNA(VLOOKUP(F547,xdc!$A$4:$B$181,2,FALSE)),"",VLOOKUP(F547,xdc!$A$4:$B$181,2,FALSE)),"")</f>
        <v/>
      </c>
    </row>
    <row r="548" spans="1:7" hidden="1" x14ac:dyDescent="0.25">
      <c r="A548" s="24" t="s">
        <v>2676</v>
      </c>
      <c r="B548" s="24" t="str">
        <f>VLOOKUP(A548,versal_jters!$B$2:$D$901,2,FALSE)</f>
        <v>'DUT_SMAP_CSF'</v>
      </c>
      <c r="C548" s="24" t="str">
        <f>VLOOKUP(A548,versal_jters!$B$2:$D$901,3,FALSE)</f>
        <v>U1-G30</v>
      </c>
      <c r="D548" s="24" t="str">
        <f>VLOOKUP(A548,ku060_jters!$B$2:$D$901,2,FALSE)</f>
        <v>CS_L_FPGA</v>
      </c>
      <c r="E548" s="24" t="str">
        <f>VLOOKUP(A548,ku060_jters!$B$2:$D$901,3,FALSE)</f>
        <v>U1-AL15</v>
      </c>
      <c r="F548" s="24" t="str">
        <f t="shared" si="36"/>
        <v>AL15</v>
      </c>
      <c r="G548" s="24" t="str">
        <f>IF(F548&lt;&gt;"",IF(ISNA(VLOOKUP(F548,xdc!$A$4:$B$181,2,FALSE)),"",VLOOKUP(F548,xdc!$A$4:$B$181,2,FALSE)),"")</f>
        <v/>
      </c>
    </row>
    <row r="549" spans="1:7" hidden="1" x14ac:dyDescent="0.25">
      <c r="A549" s="24" t="s">
        <v>2683</v>
      </c>
      <c r="B549" s="24">
        <f>VLOOKUP(A549,versal_jters!$B$2:$D$901,2,FALSE)</f>
        <v>0</v>
      </c>
      <c r="C549" s="24">
        <f>VLOOKUP(A549,versal_jters!$B$2:$D$901,3,FALSE)</f>
        <v>0</v>
      </c>
      <c r="D549" s="24" t="str">
        <f>VLOOKUP(A549,ku060_jters!$B$2:$D$901,2,FALSE)</f>
        <v>DF_0062_N</v>
      </c>
      <c r="E549" s="24">
        <f>VLOOKUP(A549,ku060_jters!$B$2:$D$901,3,FALSE)</f>
        <v>0</v>
      </c>
      <c r="F549" s="24" t="str">
        <f t="shared" si="36"/>
        <v/>
      </c>
      <c r="G549" s="24" t="str">
        <f>IF(F549&lt;&gt;"",IF(ISNA(VLOOKUP(F549,xdc!$A$4:$B$181,2,FALSE)),"",VLOOKUP(F549,xdc!$A$4:$B$181,2,FALSE)),"")</f>
        <v/>
      </c>
    </row>
    <row r="550" spans="1:7" hidden="1" x14ac:dyDescent="0.25">
      <c r="A550" s="24" t="s">
        <v>2686</v>
      </c>
      <c r="B550" s="24">
        <f>VLOOKUP(A550,versal_jters!$B$2:$D$901,2,FALSE)</f>
        <v>0</v>
      </c>
      <c r="C550" s="24">
        <f>VLOOKUP(A550,versal_jters!$B$2:$D$901,3,FALSE)</f>
        <v>0</v>
      </c>
      <c r="D550" s="24" t="str">
        <f>VLOOKUP(A550,ku060_jters!$B$2:$D$901,2,FALSE)</f>
        <v>GEN_CLKA_FPGA</v>
      </c>
      <c r="E550" s="24" t="str">
        <f>VLOOKUP(A550,ku060_jters!$B$2:$D$901,3,FALSE)</f>
        <v>U1-J14</v>
      </c>
      <c r="F550" s="24" t="str">
        <f t="shared" si="36"/>
        <v>J14</v>
      </c>
      <c r="G550" s="24" t="str">
        <f>IF(F550&lt;&gt;"",IF(ISNA(VLOOKUP(F550,xdc!$A$4:$B$181,2,FALSE)),"",VLOOKUP(F550,xdc!$A$4:$B$181,2,FALSE)),"")</f>
        <v/>
      </c>
    </row>
    <row r="551" spans="1:7" hidden="1" x14ac:dyDescent="0.25">
      <c r="A551" s="24" t="s">
        <v>2690</v>
      </c>
      <c r="B551" s="24">
        <f>VLOOKUP(A551,versal_jters!$B$2:$D$901,2,FALSE)</f>
        <v>0</v>
      </c>
      <c r="C551" s="24">
        <f>VLOOKUP(A551,versal_jters!$B$2:$D$901,3,FALSE)</f>
        <v>0</v>
      </c>
      <c r="D551" s="24" t="str">
        <f>VLOOKUP(A551,ku060_jters!$B$2:$D$901,2,FALSE)</f>
        <v>DF_0040_P</v>
      </c>
      <c r="E551" s="24">
        <f>VLOOKUP(A551,ku060_jters!$B$2:$D$901,3,FALSE)</f>
        <v>0</v>
      </c>
      <c r="F551" s="24" t="str">
        <f t="shared" si="36"/>
        <v/>
      </c>
      <c r="G551" s="24" t="str">
        <f>IF(F551&lt;&gt;"",IF(ISNA(VLOOKUP(F551,xdc!$A$4:$B$181,2,FALSE)),"",VLOOKUP(F551,xdc!$A$4:$B$181,2,FALSE)),"")</f>
        <v/>
      </c>
    </row>
    <row r="552" spans="1:7" hidden="1" x14ac:dyDescent="0.25">
      <c r="A552" s="24" t="s">
        <v>2693</v>
      </c>
      <c r="B552" s="24">
        <f>VLOOKUP(A552,versal_jters!$B$2:$D$901,2,FALSE)</f>
        <v>0</v>
      </c>
      <c r="C552" s="24">
        <f>VLOOKUP(A552,versal_jters!$B$2:$D$901,3,FALSE)</f>
        <v>0</v>
      </c>
      <c r="D552" s="24" t="str">
        <f>VLOOKUP(A552,ku060_jters!$B$2:$D$901,2,FALSE)</f>
        <v>DF_0061_N</v>
      </c>
      <c r="E552" s="24">
        <f>VLOOKUP(A552,ku060_jters!$B$2:$D$901,3,FALSE)</f>
        <v>0</v>
      </c>
      <c r="F552" s="24" t="str">
        <f t="shared" si="36"/>
        <v/>
      </c>
      <c r="G552" s="24" t="str">
        <f>IF(F552&lt;&gt;"",IF(ISNA(VLOOKUP(F552,xdc!$A$4:$B$181,2,FALSE)),"",VLOOKUP(F552,xdc!$A$4:$B$181,2,FALSE)),"")</f>
        <v/>
      </c>
    </row>
    <row r="553" spans="1:7" hidden="1" x14ac:dyDescent="0.25">
      <c r="A553" s="24" t="s">
        <v>2696</v>
      </c>
      <c r="B553" s="24">
        <f>VLOOKUP(A553,versal_jters!$B$2:$D$901,2,FALSE)</f>
        <v>0</v>
      </c>
      <c r="C553" s="24">
        <f>VLOOKUP(A553,versal_jters!$B$2:$D$901,3,FALSE)</f>
        <v>0</v>
      </c>
      <c r="D553" s="24" t="str">
        <f>VLOOKUP(A553,ku060_jters!$B$2:$D$901,2,FALSE)</f>
        <v>DF_0093_N</v>
      </c>
      <c r="E553" s="24">
        <f>VLOOKUP(A553,ku060_jters!$B$2:$D$901,3,FALSE)</f>
        <v>0</v>
      </c>
      <c r="F553" s="24" t="str">
        <f t="shared" si="36"/>
        <v/>
      </c>
      <c r="G553" s="24" t="str">
        <f>IF(F553&lt;&gt;"",IF(ISNA(VLOOKUP(F553,xdc!$A$4:$B$181,2,FALSE)),"",VLOOKUP(F553,xdc!$A$4:$B$181,2,FALSE)),"")</f>
        <v/>
      </c>
    </row>
    <row r="554" spans="1:7" hidden="1" x14ac:dyDescent="0.25">
      <c r="A554" s="24" t="s">
        <v>2699</v>
      </c>
      <c r="B554" s="24" t="str">
        <f>VLOOKUP(A554,versal_jters!$B$2:$D$901,2,FALSE)</f>
        <v>'DUT_SMAP_D8'</v>
      </c>
      <c r="C554" s="24" t="str">
        <f>VLOOKUP(A554,versal_jters!$B$2:$D$901,3,FALSE)</f>
        <v>U1-D21</v>
      </c>
      <c r="D554" s="24" t="str">
        <f>VLOOKUP(A554,ku060_jters!$B$2:$D$901,2,FALSE)</f>
        <v>SMAP_D8_FPGA</v>
      </c>
      <c r="E554" s="24" t="str">
        <f>VLOOKUP(A554,ku060_jters!$B$2:$D$901,3,FALSE)</f>
        <v>U1-AF15</v>
      </c>
      <c r="F554" s="24" t="str">
        <f t="shared" si="36"/>
        <v>AF15</v>
      </c>
      <c r="G554" s="24" t="str">
        <f>IF(F554&lt;&gt;"",IF(ISNA(VLOOKUP(F554,xdc!$A$4:$B$181,2,FALSE)),"",VLOOKUP(F554,xdc!$A$4:$B$181,2,FALSE)),"")</f>
        <v/>
      </c>
    </row>
    <row r="555" spans="1:7" hidden="1" x14ac:dyDescent="0.25">
      <c r="A555" s="24" t="s">
        <v>2706</v>
      </c>
      <c r="B555" s="24" t="str">
        <f>VLOOKUP(A555,versal_jters!$B$2:$D$901,2,FALSE)</f>
        <v>'DUT_SMAP_D9'</v>
      </c>
      <c r="C555" s="24" t="str">
        <f>VLOOKUP(A555,versal_jters!$B$2:$D$901,3,FALSE)</f>
        <v>U1-E21</v>
      </c>
      <c r="D555" s="24" t="str">
        <f>VLOOKUP(A555,ku060_jters!$B$2:$D$901,2,FALSE)</f>
        <v>SMAP_D9_FPGA</v>
      </c>
      <c r="E555" s="24" t="str">
        <f>VLOOKUP(A555,ku060_jters!$B$2:$D$901,3,FALSE)</f>
        <v>U1-AG15</v>
      </c>
      <c r="F555" s="24" t="str">
        <f t="shared" si="36"/>
        <v>AG15</v>
      </c>
      <c r="G555" s="24" t="str">
        <f>IF(F555&lt;&gt;"",IF(ISNA(VLOOKUP(F555,xdc!$A$4:$B$181,2,FALSE)),"",VLOOKUP(F555,xdc!$A$4:$B$181,2,FALSE)),"")</f>
        <v/>
      </c>
    </row>
    <row r="556" spans="1:7" hidden="1" x14ac:dyDescent="0.25">
      <c r="A556" s="24" t="s">
        <v>2713</v>
      </c>
      <c r="B556" s="24">
        <f>VLOOKUP(A556,versal_jters!$B$2:$D$901,2,FALSE)</f>
        <v>0</v>
      </c>
      <c r="C556" s="24">
        <f>VLOOKUP(A556,versal_jters!$B$2:$D$901,3,FALSE)</f>
        <v>0</v>
      </c>
      <c r="D556" s="24" t="str">
        <f>VLOOKUP(A556,ku060_jters!$B$2:$D$901,2,FALSE)</f>
        <v>DF_0094_P</v>
      </c>
      <c r="E556" s="24">
        <f>VLOOKUP(A556,ku060_jters!$B$2:$D$901,3,FALSE)</f>
        <v>0</v>
      </c>
      <c r="F556" s="24" t="str">
        <f t="shared" si="36"/>
        <v/>
      </c>
      <c r="G556" s="24" t="str">
        <f>IF(F556&lt;&gt;"",IF(ISNA(VLOOKUP(F556,xdc!$A$4:$B$181,2,FALSE)),"",VLOOKUP(F556,xdc!$A$4:$B$181,2,FALSE)),"")</f>
        <v/>
      </c>
    </row>
    <row r="557" spans="1:7" hidden="1" x14ac:dyDescent="0.25">
      <c r="A557" s="24" t="s">
        <v>2716</v>
      </c>
      <c r="B557" s="24">
        <f>VLOOKUP(A557,versal_jters!$B$2:$D$901,2,FALSE)</f>
        <v>0</v>
      </c>
      <c r="C557" s="24">
        <f>VLOOKUP(A557,versal_jters!$B$2:$D$901,3,FALSE)</f>
        <v>0</v>
      </c>
      <c r="D557" s="24" t="str">
        <f>VLOOKUP(A557,ku060_jters!$B$2:$D$901,2,FALSE)</f>
        <v>DF_0132_N</v>
      </c>
      <c r="E557" s="24" t="str">
        <f>VLOOKUP(A557,ku060_jters!$B$2:$D$901,3,FALSE)</f>
        <v>U1-M12</v>
      </c>
      <c r="F557" s="24" t="str">
        <f t="shared" si="36"/>
        <v>M12</v>
      </c>
      <c r="G557" s="24" t="str">
        <f>IF(F557&lt;&gt;"",IF(ISNA(VLOOKUP(F557,xdc!$A$4:$B$181,2,FALSE)),"",VLOOKUP(F557,xdc!$A$4:$B$181,2,FALSE)),"")</f>
        <v/>
      </c>
    </row>
    <row r="558" spans="1:7" hidden="1" x14ac:dyDescent="0.25">
      <c r="A558" s="24" t="s">
        <v>2720</v>
      </c>
      <c r="B558" s="24">
        <f>VLOOKUP(A558,versal_jters!$B$2:$D$901,2,FALSE)</f>
        <v>0</v>
      </c>
      <c r="C558" s="24">
        <f>VLOOKUP(A558,versal_jters!$B$2:$D$901,3,FALSE)</f>
        <v>0</v>
      </c>
      <c r="D558" s="24" t="str">
        <f>VLOOKUP(A558,ku060_jters!$B$2:$D$901,2,FALSE)</f>
        <v>DF_0129_N</v>
      </c>
      <c r="E558" s="24" t="str">
        <f>VLOOKUP(A558,ku060_jters!$B$2:$D$901,3,FALSE)</f>
        <v>U1-R12</v>
      </c>
      <c r="F558" s="24" t="str">
        <f t="shared" si="36"/>
        <v>R12</v>
      </c>
      <c r="G558" s="24" t="str">
        <f>IF(F558&lt;&gt;"",IF(ISNA(VLOOKUP(F558,xdc!$A$4:$B$181,2,FALSE)),"",VLOOKUP(F558,xdc!$A$4:$B$181,2,FALSE)),"")</f>
        <v/>
      </c>
    </row>
    <row r="559" spans="1:7" hidden="1" x14ac:dyDescent="0.25">
      <c r="A559" s="24" t="s">
        <v>2724</v>
      </c>
      <c r="B559" s="24">
        <f>VLOOKUP(A559,versal_jters!$B$2:$D$901,2,FALSE)</f>
        <v>0</v>
      </c>
      <c r="C559" s="24">
        <f>VLOOKUP(A559,versal_jters!$B$2:$D$901,3,FALSE)</f>
        <v>0</v>
      </c>
      <c r="D559" s="24" t="str">
        <f>VLOOKUP(A559,ku060_jters!$B$2:$D$901,2,FALSE)</f>
        <v>DF_0097_N</v>
      </c>
      <c r="E559" s="24">
        <f>VLOOKUP(A559,ku060_jters!$B$2:$D$901,3,FALSE)</f>
        <v>0</v>
      </c>
      <c r="F559" s="24" t="str">
        <f t="shared" si="36"/>
        <v/>
      </c>
      <c r="G559" s="24" t="str">
        <f>IF(F559&lt;&gt;"",IF(ISNA(VLOOKUP(F559,xdc!$A$4:$B$181,2,FALSE)),"",VLOOKUP(F559,xdc!$A$4:$B$181,2,FALSE)),"")</f>
        <v/>
      </c>
    </row>
    <row r="560" spans="1:7" hidden="1" x14ac:dyDescent="0.25">
      <c r="A560" s="24" t="s">
        <v>2727</v>
      </c>
      <c r="B560" s="24" t="str">
        <f>VLOOKUP(A560,versal_jters!$B$2:$D$901,2,FALSE)</f>
        <v>'DUT_SMAP_D10'</v>
      </c>
      <c r="C560" s="24" t="str">
        <f>VLOOKUP(A560,versal_jters!$B$2:$D$901,3,FALSE)</f>
        <v>U1-F20</v>
      </c>
      <c r="D560" s="24" t="str">
        <f>VLOOKUP(A560,ku060_jters!$B$2:$D$901,2,FALSE)</f>
        <v>SMAP_D10_FPGA</v>
      </c>
      <c r="E560" s="24" t="str">
        <f>VLOOKUP(A560,ku060_jters!$B$2:$D$901,3,FALSE)</f>
        <v>U1-AG12</v>
      </c>
      <c r="F560" s="24" t="str">
        <f t="shared" si="36"/>
        <v>AG12</v>
      </c>
      <c r="G560" s="24" t="str">
        <f>IF(F560&lt;&gt;"",IF(ISNA(VLOOKUP(F560,xdc!$A$4:$B$181,2,FALSE)),"",VLOOKUP(F560,xdc!$A$4:$B$181,2,FALSE)),"")</f>
        <v/>
      </c>
    </row>
    <row r="561" spans="1:7" hidden="1" x14ac:dyDescent="0.25">
      <c r="A561" s="24" t="s">
        <v>2734</v>
      </c>
      <c r="B561" s="24" t="str">
        <f>VLOOKUP(A561,versal_jters!$B$2:$D$901,2,FALSE)</f>
        <v>'DUT_SMAP_D11'</v>
      </c>
      <c r="C561" s="24" t="str">
        <f>VLOOKUP(A561,versal_jters!$B$2:$D$901,3,FALSE)</f>
        <v>U1-E20</v>
      </c>
      <c r="D561" s="24" t="str">
        <f>VLOOKUP(A561,ku060_jters!$B$2:$D$901,2,FALSE)</f>
        <v>SMAP_D11_FPGA</v>
      </c>
      <c r="E561" s="24" t="str">
        <f>VLOOKUP(A561,ku060_jters!$B$2:$D$901,3,FALSE)</f>
        <v>U1-AH12</v>
      </c>
      <c r="F561" s="24" t="str">
        <f t="shared" si="36"/>
        <v>AH12</v>
      </c>
      <c r="G561" s="24" t="str">
        <f>IF(F561&lt;&gt;"",IF(ISNA(VLOOKUP(F561,xdc!$A$4:$B$181,2,FALSE)),"",VLOOKUP(F561,xdc!$A$4:$B$181,2,FALSE)),"")</f>
        <v/>
      </c>
    </row>
    <row r="562" spans="1:7" hidden="1" x14ac:dyDescent="0.25">
      <c r="A562" s="24" t="s">
        <v>2741</v>
      </c>
      <c r="B562" s="24" t="str">
        <f>VLOOKUP(A562,versal_jters!$B$2:$D$901,2,FALSE)</f>
        <v>'MGT_205_AC_REFCLK_N'</v>
      </c>
      <c r="C562" s="24" t="str">
        <f>VLOOKUP(A562,versal_jters!$B$2:$D$901,3,FALSE)</f>
        <v>U1-E12</v>
      </c>
      <c r="D562" s="24" t="str">
        <f>VLOOKUP(A562,ku060_jters!$B$2:$D$901,2,FALSE)</f>
        <v>MGT_REFCLK_N_06</v>
      </c>
      <c r="E562" s="24" t="str">
        <f>VLOOKUP(A562,ku060_jters!$B$2:$D$901,3,FALSE)</f>
        <v>U1-AA7</v>
      </c>
      <c r="F562" s="24" t="str">
        <f t="shared" si="36"/>
        <v>AA7</v>
      </c>
      <c r="G562" s="24" t="str">
        <f>IF(F562&lt;&gt;"",IF(ISNA(VLOOKUP(F562,xdc!$A$4:$B$181,2,FALSE)),"",VLOOKUP(F562,xdc!$A$4:$B$181,2,FALSE)),"")</f>
        <v/>
      </c>
    </row>
    <row r="563" spans="1:7" hidden="1" x14ac:dyDescent="0.25">
      <c r="A563" s="24" t="s">
        <v>2749</v>
      </c>
      <c r="B563" s="24">
        <f>VLOOKUP(A563,versal_jters!$B$2:$D$901,2,FALSE)</f>
        <v>0</v>
      </c>
      <c r="C563" s="24">
        <f>VLOOKUP(A563,versal_jters!$B$2:$D$901,3,FALSE)</f>
        <v>0</v>
      </c>
      <c r="D563" s="24" t="str">
        <f>VLOOKUP(A563,ku060_jters!$B$2:$D$901,2,FALSE)</f>
        <v>DF_0133_P</v>
      </c>
      <c r="E563" s="24" t="str">
        <f>VLOOKUP(A563,ku060_jters!$B$2:$D$901,3,FALSE)</f>
        <v>U1-C12</v>
      </c>
      <c r="F563" s="24" t="str">
        <f t="shared" si="36"/>
        <v>C12</v>
      </c>
      <c r="G563" s="24" t="str">
        <f>IF(F563&lt;&gt;"",IF(ISNA(VLOOKUP(F563,xdc!$A$4:$B$181,2,FALSE)),"",VLOOKUP(F563,xdc!$A$4:$B$181,2,FALSE)),"")</f>
        <v/>
      </c>
    </row>
    <row r="564" spans="1:7" hidden="1" x14ac:dyDescent="0.25">
      <c r="A564" s="24" t="s">
        <v>2753</v>
      </c>
      <c r="B564" s="24">
        <f>VLOOKUP(A564,versal_jters!$B$2:$D$901,2,FALSE)</f>
        <v>0</v>
      </c>
      <c r="C564" s="24">
        <f>VLOOKUP(A564,versal_jters!$B$2:$D$901,3,FALSE)</f>
        <v>0</v>
      </c>
      <c r="D564" s="24" t="str">
        <f>VLOOKUP(A564,ku060_jters!$B$2:$D$901,2,FALSE)</f>
        <v>DF_0060_N</v>
      </c>
      <c r="E564" s="24">
        <f>VLOOKUP(A564,ku060_jters!$B$2:$D$901,3,FALSE)</f>
        <v>0</v>
      </c>
      <c r="F564" s="24" t="str">
        <f t="shared" si="36"/>
        <v/>
      </c>
      <c r="G564" s="24" t="str">
        <f>IF(F564&lt;&gt;"",IF(ISNA(VLOOKUP(F564,xdc!$A$4:$B$181,2,FALSE)),"",VLOOKUP(F564,xdc!$A$4:$B$181,2,FALSE)),"")</f>
        <v/>
      </c>
    </row>
    <row r="565" spans="1:7" hidden="1" x14ac:dyDescent="0.25">
      <c r="A565" s="24" t="s">
        <v>2756</v>
      </c>
      <c r="B565" s="24">
        <f>VLOOKUP(A565,versal_jters!$B$2:$D$901,2,FALSE)</f>
        <v>0</v>
      </c>
      <c r="C565" s="24">
        <f>VLOOKUP(A565,versal_jters!$B$2:$D$901,3,FALSE)</f>
        <v>0</v>
      </c>
      <c r="D565" s="24" t="str">
        <f>VLOOKUP(A565,ku060_jters!$B$2:$D$901,2,FALSE)</f>
        <v>$8N13061</v>
      </c>
      <c r="E565" s="24">
        <f>VLOOKUP(A565,ku060_jters!$B$2:$D$901,3,FALSE)</f>
        <v>0</v>
      </c>
      <c r="F565" s="24" t="str">
        <f t="shared" si="36"/>
        <v/>
      </c>
      <c r="G565" s="24" t="str">
        <f>IF(F565&lt;&gt;"",IF(ISNA(VLOOKUP(F565,xdc!$A$4:$B$181,2,FALSE)),"",VLOOKUP(F565,xdc!$A$4:$B$181,2,FALSE)),"")</f>
        <v/>
      </c>
    </row>
    <row r="566" spans="1:7" hidden="1" x14ac:dyDescent="0.25">
      <c r="A566" s="24" t="s">
        <v>2759</v>
      </c>
      <c r="B566" s="24">
        <f>VLOOKUP(A566,versal_jters!$B$2:$D$901,2,FALSE)</f>
        <v>0</v>
      </c>
      <c r="C566" s="24">
        <f>VLOOKUP(A566,versal_jters!$B$2:$D$901,3,FALSE)</f>
        <v>0</v>
      </c>
      <c r="D566" s="24" t="str">
        <f>VLOOKUP(A566,ku060_jters!$B$2:$D$901,2,FALSE)</f>
        <v>DF_0131_P</v>
      </c>
      <c r="E566" s="24">
        <f>VLOOKUP(A566,ku060_jters!$B$2:$D$901,3,FALSE)</f>
        <v>0</v>
      </c>
      <c r="F566" s="24" t="str">
        <f t="shared" si="36"/>
        <v/>
      </c>
      <c r="G566" s="24" t="str">
        <f>IF(F566&lt;&gt;"",IF(ISNA(VLOOKUP(F566,xdc!$A$4:$B$181,2,FALSE)),"",VLOOKUP(F566,xdc!$A$4:$B$181,2,FALSE)),"")</f>
        <v/>
      </c>
    </row>
    <row r="567" spans="1:7" hidden="1" x14ac:dyDescent="0.25">
      <c r="A567" s="24" t="s">
        <v>2762</v>
      </c>
      <c r="B567" s="24">
        <f>VLOOKUP(A567,versal_jters!$B$2:$D$901,2,FALSE)</f>
        <v>0</v>
      </c>
      <c r="C567" s="24">
        <f>VLOOKUP(A567,versal_jters!$B$2:$D$901,3,FALSE)</f>
        <v>0</v>
      </c>
      <c r="D567" s="24" t="str">
        <f>VLOOKUP(A567,ku060_jters!$B$2:$D$901,2,FALSE)</f>
        <v>GEN_CLK_OUTA_FPGA</v>
      </c>
      <c r="E567" s="24" t="str">
        <f>VLOOKUP(A567,ku060_jters!$B$2:$D$901,3,FALSE)</f>
        <v>U1-J26</v>
      </c>
      <c r="F567" s="24" t="str">
        <f t="shared" si="36"/>
        <v>J26</v>
      </c>
      <c r="G567" s="24" t="str">
        <f>IF(F567&lt;&gt;"",IF(ISNA(VLOOKUP(F567,xdc!$A$4:$B$181,2,FALSE)),"",VLOOKUP(F567,xdc!$A$4:$B$181,2,FALSE)),"")</f>
        <v/>
      </c>
    </row>
    <row r="568" spans="1:7" hidden="1" x14ac:dyDescent="0.25">
      <c r="A568" s="24" t="s">
        <v>2766</v>
      </c>
      <c r="B568" s="24" t="str">
        <f>VLOOKUP(A568,versal_jters!$B$2:$D$901,2,FALSE)</f>
        <v>'MGT_205_RX2_P'</v>
      </c>
      <c r="C568" s="24" t="str">
        <f>VLOOKUP(A568,versal_jters!$B$2:$D$901,3,FALSE)</f>
        <v>U1-F6</v>
      </c>
      <c r="D568" s="24" t="str">
        <f>VLOOKUP(A568,ku060_jters!$B$2:$D$901,2,FALSE)</f>
        <v>MGT_RX6P_PRE</v>
      </c>
      <c r="E568" s="24" t="str">
        <f>VLOOKUP(A568,ku060_jters!$B$2:$D$901,3,FALSE)</f>
        <v>U1-AB2</v>
      </c>
      <c r="F568" s="24" t="str">
        <f t="shared" si="36"/>
        <v>AB2</v>
      </c>
      <c r="G568" s="24" t="str">
        <f>IF(F568&lt;&gt;"",IF(ISNA(VLOOKUP(F568,xdc!$A$4:$B$181,2,FALSE)),"",VLOOKUP(F568,xdc!$A$4:$B$181,2,FALSE)),"")</f>
        <v/>
      </c>
    </row>
    <row r="569" spans="1:7" hidden="1" x14ac:dyDescent="0.25">
      <c r="A569" s="24" t="s">
        <v>2775</v>
      </c>
      <c r="B569" s="24" t="str">
        <f>VLOOKUP(A569,versal_jters!$B$2:$D$901,2,FALSE)</f>
        <v>'MGT_205_TX3_P'</v>
      </c>
      <c r="C569" s="24" t="str">
        <f>VLOOKUP(A569,versal_jters!$B$2:$D$901,3,FALSE)</f>
        <v>U1-D11</v>
      </c>
      <c r="D569" s="24" t="str">
        <f>VLOOKUP(A569,ku060_jters!$B$2:$D$901,2,FALSE)</f>
        <v>MGT_TX7P</v>
      </c>
      <c r="E569" s="24" t="str">
        <f>VLOOKUP(A569,ku060_jters!$B$2:$D$901,3,FALSE)</f>
        <v>U1-AA4</v>
      </c>
      <c r="F569" s="24" t="str">
        <f t="shared" si="36"/>
        <v>AA4</v>
      </c>
      <c r="G569" s="24" t="str">
        <f>IF(F569&lt;&gt;"",IF(ISNA(VLOOKUP(F569,xdc!$A$4:$B$181,2,FALSE)),"",VLOOKUP(F569,xdc!$A$4:$B$181,2,FALSE)),"")</f>
        <v/>
      </c>
    </row>
    <row r="570" spans="1:7" hidden="1" x14ac:dyDescent="0.25">
      <c r="A570" s="24" t="s">
        <v>2781</v>
      </c>
      <c r="B570" s="24">
        <f>VLOOKUP(A570,versal_jters!$B$2:$D$901,2,FALSE)</f>
        <v>0</v>
      </c>
      <c r="C570" s="24">
        <f>VLOOKUP(A570,versal_jters!$B$2:$D$901,3,FALSE)</f>
        <v>0</v>
      </c>
      <c r="D570" s="24" t="str">
        <f>VLOOKUP(A570,ku060_jters!$B$2:$D$901,2,FALSE)</f>
        <v>DF_0127_N</v>
      </c>
      <c r="E570" s="24">
        <f>VLOOKUP(A570,ku060_jters!$B$2:$D$901,3,FALSE)</f>
        <v>0</v>
      </c>
      <c r="F570" s="24" t="str">
        <f t="shared" si="36"/>
        <v/>
      </c>
      <c r="G570" s="24" t="str">
        <f>IF(F570&lt;&gt;"",IF(ISNA(VLOOKUP(F570,xdc!$A$4:$B$181,2,FALSE)),"",VLOOKUP(F570,xdc!$A$4:$B$181,2,FALSE)),"")</f>
        <v/>
      </c>
    </row>
    <row r="571" spans="1:7" hidden="1" x14ac:dyDescent="0.25">
      <c r="A571" s="24" t="s">
        <v>2784</v>
      </c>
      <c r="B571" s="24">
        <f>VLOOKUP(A571,versal_jters!$B$2:$D$901,2,FALSE)</f>
        <v>0</v>
      </c>
      <c r="C571" s="24">
        <f>VLOOKUP(A571,versal_jters!$B$2:$D$901,3,FALSE)</f>
        <v>0</v>
      </c>
      <c r="D571" s="24" t="str">
        <f>VLOOKUP(A571,ku060_jters!$B$2:$D$901,2,FALSE)</f>
        <v>DF_0128_N</v>
      </c>
      <c r="E571" s="24">
        <f>VLOOKUP(A571,ku060_jters!$B$2:$D$901,3,FALSE)</f>
        <v>0</v>
      </c>
      <c r="F571" s="24" t="str">
        <f t="shared" si="36"/>
        <v/>
      </c>
      <c r="G571" s="24" t="str">
        <f>IF(F571&lt;&gt;"",IF(ISNA(VLOOKUP(F571,xdc!$A$4:$B$181,2,FALSE)),"",VLOOKUP(F571,xdc!$A$4:$B$181,2,FALSE)),"")</f>
        <v/>
      </c>
    </row>
    <row r="572" spans="1:7" hidden="1" x14ac:dyDescent="0.25">
      <c r="A572" s="24" t="s">
        <v>2787</v>
      </c>
      <c r="B572" s="24" t="str">
        <f>VLOOKUP(A572,versal_jters!$B$2:$D$901,2,FALSE)</f>
        <v>'MGT_205_RX1_P'</v>
      </c>
      <c r="C572" s="24" t="str">
        <f>VLOOKUP(A572,versal_jters!$B$2:$D$901,3,FALSE)</f>
        <v>U1-F2</v>
      </c>
      <c r="D572" s="24" t="str">
        <f>VLOOKUP(A572,ku060_jters!$B$2:$D$901,2,FALSE)</f>
        <v>MGT_RX5P_PRE</v>
      </c>
      <c r="E572" s="24" t="str">
        <f>VLOOKUP(A572,ku060_jters!$B$2:$D$901,3,FALSE)</f>
        <v>U1-AF36</v>
      </c>
      <c r="F572" s="24" t="str">
        <f t="shared" si="36"/>
        <v>AF36</v>
      </c>
      <c r="G572" s="24" t="str">
        <f>IF(F572&lt;&gt;"",IF(ISNA(VLOOKUP(F572,xdc!$A$4:$B$181,2,FALSE)),"",VLOOKUP(F572,xdc!$A$4:$B$181,2,FALSE)),"")</f>
        <v/>
      </c>
    </row>
    <row r="573" spans="1:7" hidden="1" x14ac:dyDescent="0.25">
      <c r="A573" s="24" t="s">
        <v>2796</v>
      </c>
      <c r="B573" s="24" t="str">
        <f>VLOOKUP(A573,versal_jters!$B$2:$D$901,2,FALSE)</f>
        <v>'MGT_204_TX0_N'</v>
      </c>
      <c r="C573" s="24" t="str">
        <f>VLOOKUP(A573,versal_jters!$B$2:$D$901,3,FALSE)</f>
        <v>U1-K6</v>
      </c>
      <c r="D573" s="24" t="str">
        <f>VLOOKUP(A573,ku060_jters!$B$2:$D$901,2,FALSE)</f>
        <v>MGT_TX0N</v>
      </c>
      <c r="E573" s="24" t="str">
        <f>VLOOKUP(A573,ku060_jters!$B$2:$D$901,3,FALSE)</f>
        <v>U1-U35</v>
      </c>
      <c r="F573" s="24" t="str">
        <f t="shared" si="36"/>
        <v>U35</v>
      </c>
      <c r="G573" s="24" t="str">
        <f>IF(F573&lt;&gt;"",IF(ISNA(VLOOKUP(F573,xdc!$A$4:$B$181,2,FALSE)),"",VLOOKUP(F573,xdc!$A$4:$B$181,2,FALSE)),"")</f>
        <v/>
      </c>
    </row>
    <row r="574" spans="1:7" hidden="1" x14ac:dyDescent="0.25">
      <c r="A574" s="24" t="s">
        <v>2802</v>
      </c>
      <c r="B574" s="24">
        <f>VLOOKUP(A574,versal_jters!$B$2:$D$901,2,FALSE)</f>
        <v>0</v>
      </c>
      <c r="C574" s="24">
        <f>VLOOKUP(A574,versal_jters!$B$2:$D$901,3,FALSE)</f>
        <v>0</v>
      </c>
      <c r="D574" s="24" t="str">
        <f>VLOOKUP(A574,ku060_jters!$B$2:$D$901,2,FALSE)</f>
        <v>MGT_CLKB_FPGA_N</v>
      </c>
      <c r="E574" s="24" t="str">
        <f>VLOOKUP(A574,ku060_jters!$B$2:$D$901,3,FALSE)</f>
        <v>U1-AD33</v>
      </c>
      <c r="F574" s="24" t="str">
        <f t="shared" si="36"/>
        <v>AD33</v>
      </c>
      <c r="G574" s="24" t="str">
        <f>IF(F574&lt;&gt;"",IF(ISNA(VLOOKUP(F574,xdc!$A$4:$B$181,2,FALSE)),"",VLOOKUP(F574,xdc!$A$4:$B$181,2,FALSE)),"")</f>
        <v/>
      </c>
    </row>
    <row r="575" spans="1:7" hidden="1" x14ac:dyDescent="0.25">
      <c r="A575" s="24" t="s">
        <v>2807</v>
      </c>
      <c r="B575" s="24" t="str">
        <f>VLOOKUP(A575,versal_jters!$B$2:$D$901,2,FALSE)</f>
        <v>'MGT_205_RX3_N'</v>
      </c>
      <c r="C575" s="24" t="str">
        <f>VLOOKUP(A575,versal_jters!$B$2:$D$901,3,FALSE)</f>
        <v>U1-E3</v>
      </c>
      <c r="D575" s="24" t="str">
        <f>VLOOKUP(A575,ku060_jters!$B$2:$D$901,2,FALSE)</f>
        <v>MGT_RX7N_PRE</v>
      </c>
      <c r="E575" s="24" t="str">
        <f>VLOOKUP(A575,ku060_jters!$B$2:$D$901,3,FALSE)</f>
        <v>U1-Y1</v>
      </c>
      <c r="F575" s="24" t="str">
        <f t="shared" si="36"/>
        <v>Y1</v>
      </c>
      <c r="G575" s="24" t="str">
        <f>IF(F575&lt;&gt;"",IF(ISNA(VLOOKUP(F575,xdc!$A$4:$B$181,2,FALSE)),"",VLOOKUP(F575,xdc!$A$4:$B$181,2,FALSE)),"")</f>
        <v/>
      </c>
    </row>
    <row r="576" spans="1:7" hidden="1" x14ac:dyDescent="0.25">
      <c r="A576" s="24" t="s">
        <v>2816</v>
      </c>
      <c r="B576" s="24">
        <f>VLOOKUP(A576,versal_jters!$B$2:$D$901,2,FALSE)</f>
        <v>0</v>
      </c>
      <c r="C576" s="24">
        <f>VLOOKUP(A576,versal_jters!$B$2:$D$901,3,FALSE)</f>
        <v>0</v>
      </c>
      <c r="D576" s="24" t="str">
        <f>VLOOKUP(A576,ku060_jters!$B$2:$D$901,2,FALSE)</f>
        <v>MGT_TX8N</v>
      </c>
      <c r="E576" s="24" t="str">
        <f>VLOOKUP(A576,ku060_jters!$B$2:$D$901,3,FALSE)</f>
        <v>U1-Y5</v>
      </c>
      <c r="F576" s="24" t="str">
        <f t="shared" si="36"/>
        <v>Y5</v>
      </c>
      <c r="G576" s="24" t="str">
        <f>IF(F576&lt;&gt;"",IF(ISNA(VLOOKUP(F576,xdc!$A$4:$B$181,2,FALSE)),"",VLOOKUP(F576,xdc!$A$4:$B$181,2,FALSE)),"")</f>
        <v/>
      </c>
    </row>
    <row r="577" spans="1:7" hidden="1" x14ac:dyDescent="0.25">
      <c r="A577" s="24" t="s">
        <v>2820</v>
      </c>
      <c r="B577" s="24" t="str">
        <f>VLOOKUP(A577,versal_jters!$B$2:$D$901,2,FALSE)</f>
        <v>'MGT_205_TX2_N'</v>
      </c>
      <c r="C577" s="24" t="str">
        <f>VLOOKUP(A577,versal_jters!$B$2:$D$901,3,FALSE)</f>
        <v>U1-E8</v>
      </c>
      <c r="D577" s="24" t="str">
        <f>VLOOKUP(A577,ku060_jters!$B$2:$D$901,2,FALSE)</f>
        <v>MGT_TX6N</v>
      </c>
      <c r="E577" s="24" t="str">
        <f>VLOOKUP(A577,ku060_jters!$B$2:$D$901,3,FALSE)</f>
        <v>U1-AB5</v>
      </c>
      <c r="F577" s="24" t="str">
        <f t="shared" si="36"/>
        <v>AB5</v>
      </c>
      <c r="G577" s="24" t="str">
        <f>IF(F577&lt;&gt;"",IF(ISNA(VLOOKUP(F577,xdc!$A$4:$B$181,2,FALSE)),"",VLOOKUP(F577,xdc!$A$4:$B$181,2,FALSE)),"")</f>
        <v/>
      </c>
    </row>
    <row r="578" spans="1:7" hidden="1" x14ac:dyDescent="0.25">
      <c r="A578" s="24" t="s">
        <v>2826</v>
      </c>
      <c r="B578" s="24">
        <f>VLOOKUP(A578,versal_jters!$B$2:$D$901,2,FALSE)</f>
        <v>0</v>
      </c>
      <c r="C578" s="24">
        <f>VLOOKUP(A578,versal_jters!$B$2:$D$901,3,FALSE)</f>
        <v>0</v>
      </c>
      <c r="D578" s="24" t="str">
        <f>VLOOKUP(A578,ku060_jters!$B$2:$D$901,2,FALSE)</f>
        <v>BUSY_FPGA</v>
      </c>
      <c r="E578" s="24">
        <f>VLOOKUP(A578,ku060_jters!$B$2:$D$901,3,FALSE)</f>
        <v>0</v>
      </c>
      <c r="F578" s="24" t="str">
        <f t="shared" si="36"/>
        <v/>
      </c>
      <c r="G578" s="24" t="str">
        <f>IF(F578&lt;&gt;"",IF(ISNA(VLOOKUP(F578,xdc!$A$4:$B$181,2,FALSE)),"",VLOOKUP(F578,xdc!$A$4:$B$181,2,FALSE)),"")</f>
        <v/>
      </c>
    </row>
    <row r="579" spans="1:7" hidden="1" x14ac:dyDescent="0.25">
      <c r="A579" s="24" t="s">
        <v>2829</v>
      </c>
      <c r="B579" s="24">
        <f>VLOOKUP(A579,versal_jters!$B$2:$D$901,2,FALSE)</f>
        <v>0</v>
      </c>
      <c r="C579" s="24">
        <f>VLOOKUP(A579,versal_jters!$B$2:$D$901,3,FALSE)</f>
        <v>0</v>
      </c>
      <c r="D579" s="24" t="str">
        <f>VLOOKUP(A579,ku060_jters!$B$2:$D$901,2,FALSE)</f>
        <v>DF_0062_P</v>
      </c>
      <c r="E579" s="24">
        <f>VLOOKUP(A579,ku060_jters!$B$2:$D$901,3,FALSE)</f>
        <v>0</v>
      </c>
      <c r="F579" s="24" t="str">
        <f t="shared" si="36"/>
        <v/>
      </c>
      <c r="G579" s="24" t="str">
        <f>IF(F579&lt;&gt;"",IF(ISNA(VLOOKUP(F579,xdc!$A$4:$B$181,2,FALSE)),"",VLOOKUP(F579,xdc!$A$4:$B$181,2,FALSE)),"")</f>
        <v/>
      </c>
    </row>
    <row r="580" spans="1:7" hidden="1" x14ac:dyDescent="0.25">
      <c r="A580" s="24" t="s">
        <v>2832</v>
      </c>
      <c r="B580" s="24">
        <f>VLOOKUP(A580,versal_jters!$B$2:$D$901,2,FALSE)</f>
        <v>0</v>
      </c>
      <c r="C580" s="24">
        <f>VLOOKUP(A580,versal_jters!$B$2:$D$901,3,FALSE)</f>
        <v>0</v>
      </c>
      <c r="D580" s="24" t="str">
        <f>VLOOKUP(A580,ku060_jters!$B$2:$D$901,2,FALSE)</f>
        <v>DGND</v>
      </c>
      <c r="E580" s="24" t="str">
        <f>VLOOKUP(A580,ku060_jters!$B$2:$D$901,3,FALSE)</f>
        <v>U1-A2</v>
      </c>
      <c r="F580" s="24" t="str">
        <f t="shared" ref="F580:F643" si="37">IF(E580&lt;&gt;0,MID(E580,FIND("-",E580)+1,LEN(E580)),"")</f>
        <v>A2</v>
      </c>
      <c r="G580" s="24" t="str">
        <f>IF(F580&lt;&gt;"",IF(ISNA(VLOOKUP(F580,xdc!$A$4:$B$181,2,FALSE)),"",VLOOKUP(F580,xdc!$A$4:$B$181,2,FALSE)),"")</f>
        <v/>
      </c>
    </row>
    <row r="581" spans="1:7" hidden="1" x14ac:dyDescent="0.25">
      <c r="A581" s="24" t="s">
        <v>2840</v>
      </c>
      <c r="B581" s="24">
        <f>VLOOKUP(A581,versal_jters!$B$2:$D$901,2,FALSE)</f>
        <v>0</v>
      </c>
      <c r="C581" s="24">
        <f>VLOOKUP(A581,versal_jters!$B$2:$D$901,3,FALSE)</f>
        <v>0</v>
      </c>
      <c r="D581" s="24" t="str">
        <f>VLOOKUP(A581,ku060_jters!$B$2:$D$901,2,FALSE)</f>
        <v>DF_0079_P</v>
      </c>
      <c r="E581" s="24" t="str">
        <f>VLOOKUP(A581,ku060_jters!$B$2:$D$901,3,FALSE)</f>
        <v>U1-A27</v>
      </c>
      <c r="F581" s="24" t="str">
        <f t="shared" si="37"/>
        <v>A27</v>
      </c>
      <c r="G581" s="24" t="str">
        <f>IF(F581&lt;&gt;"",IF(ISNA(VLOOKUP(F581,xdc!$A$4:$B$181,2,FALSE)),"",VLOOKUP(F581,xdc!$A$4:$B$181,2,FALSE)),"")</f>
        <v/>
      </c>
    </row>
    <row r="582" spans="1:7" hidden="1" x14ac:dyDescent="0.25">
      <c r="A582" s="24" t="s">
        <v>2844</v>
      </c>
      <c r="B582" s="24">
        <f>VLOOKUP(A582,versal_jters!$B$2:$D$901,2,FALSE)</f>
        <v>0</v>
      </c>
      <c r="C582" s="24">
        <f>VLOOKUP(A582,versal_jters!$B$2:$D$901,3,FALSE)</f>
        <v>0</v>
      </c>
      <c r="D582" s="24" t="str">
        <f>VLOOKUP(A582,ku060_jters!$B$2:$D$901,2,FALSE)</f>
        <v>DF_0061_P</v>
      </c>
      <c r="E582" s="24">
        <f>VLOOKUP(A582,ku060_jters!$B$2:$D$901,3,FALSE)</f>
        <v>0</v>
      </c>
      <c r="F582" s="24" t="str">
        <f t="shared" si="37"/>
        <v/>
      </c>
      <c r="G582" s="24" t="str">
        <f>IF(F582&lt;&gt;"",IF(ISNA(VLOOKUP(F582,xdc!$A$4:$B$181,2,FALSE)),"",VLOOKUP(F582,xdc!$A$4:$B$181,2,FALSE)),"")</f>
        <v/>
      </c>
    </row>
    <row r="583" spans="1:7" hidden="1" x14ac:dyDescent="0.25">
      <c r="A583" s="24" t="s">
        <v>2847</v>
      </c>
      <c r="B583" s="24">
        <f>VLOOKUP(A583,versal_jters!$B$2:$D$901,2,FALSE)</f>
        <v>0</v>
      </c>
      <c r="C583" s="24">
        <f>VLOOKUP(A583,versal_jters!$B$2:$D$901,3,FALSE)</f>
        <v>0</v>
      </c>
      <c r="D583" s="24" t="str">
        <f>VLOOKUP(A583,ku060_jters!$B$2:$D$901,2,FALSE)</f>
        <v>DF_0093_P</v>
      </c>
      <c r="E583" s="24">
        <f>VLOOKUP(A583,ku060_jters!$B$2:$D$901,3,FALSE)</f>
        <v>0</v>
      </c>
      <c r="F583" s="24" t="str">
        <f t="shared" si="37"/>
        <v/>
      </c>
      <c r="G583" s="24" t="str">
        <f>IF(F583&lt;&gt;"",IF(ISNA(VLOOKUP(F583,xdc!$A$4:$B$181,2,FALSE)),"",VLOOKUP(F583,xdc!$A$4:$B$181,2,FALSE)),"")</f>
        <v/>
      </c>
    </row>
    <row r="584" spans="1:7" hidden="1" x14ac:dyDescent="0.25">
      <c r="A584" s="24" t="s">
        <v>2850</v>
      </c>
      <c r="B584" s="24" t="str">
        <f>VLOOKUP(A584,versal_jters!$B$2:$D$901,2,FALSE)</f>
        <v>'DUT_SMAP_D0'</v>
      </c>
      <c r="C584" s="24" t="str">
        <f>VLOOKUP(A584,versal_jters!$B$2:$D$901,3,FALSE)</f>
        <v>U1-K31</v>
      </c>
      <c r="D584" s="24" t="str">
        <f>VLOOKUP(A584,ku060_jters!$B$2:$D$901,2,FALSE)</f>
        <v>SMAP_D0_FPGA</v>
      </c>
      <c r="E584" s="24" t="str">
        <f>VLOOKUP(A584,ku060_jters!$B$2:$D$901,3,FALSE)</f>
        <v>U1-AE11</v>
      </c>
      <c r="F584" s="24" t="str">
        <f t="shared" si="37"/>
        <v>AE11</v>
      </c>
      <c r="G584" s="24" t="str">
        <f>IF(F584&lt;&gt;"",IF(ISNA(VLOOKUP(F584,xdc!$A$4:$B$181,2,FALSE)),"",VLOOKUP(F584,xdc!$A$4:$B$181,2,FALSE)),"")</f>
        <v/>
      </c>
    </row>
    <row r="585" spans="1:7" hidden="1" x14ac:dyDescent="0.25">
      <c r="A585" s="24" t="s">
        <v>2857</v>
      </c>
      <c r="B585" s="24" t="str">
        <f>VLOOKUP(A585,versal_jters!$B$2:$D$901,2,FALSE)</f>
        <v>'DUT_SMAP_D1'</v>
      </c>
      <c r="C585" s="24" t="str">
        <f>VLOOKUP(A585,versal_jters!$B$2:$D$901,3,FALSE)</f>
        <v>U1-J31</v>
      </c>
      <c r="D585" s="24" t="str">
        <f>VLOOKUP(A585,ku060_jters!$B$2:$D$901,2,FALSE)</f>
        <v>SMAP_D1_FPGA</v>
      </c>
      <c r="E585" s="24" t="str">
        <f>VLOOKUP(A585,ku060_jters!$B$2:$D$901,3,FALSE)</f>
        <v>U1-AD10</v>
      </c>
      <c r="F585" s="24" t="str">
        <f t="shared" si="37"/>
        <v>AD10</v>
      </c>
      <c r="G585" s="24" t="str">
        <f>IF(F585&lt;&gt;"",IF(ISNA(VLOOKUP(F585,xdc!$A$4:$B$181,2,FALSE)),"",VLOOKUP(F585,xdc!$A$4:$B$181,2,FALSE)),"")</f>
        <v/>
      </c>
    </row>
    <row r="586" spans="1:7" hidden="1" x14ac:dyDescent="0.25">
      <c r="A586" s="24" t="s">
        <v>2864</v>
      </c>
      <c r="B586" s="24">
        <f>VLOOKUP(A586,versal_jters!$B$2:$D$901,2,FALSE)</f>
        <v>0</v>
      </c>
      <c r="C586" s="24">
        <f>VLOOKUP(A586,versal_jters!$B$2:$D$901,3,FALSE)</f>
        <v>0</v>
      </c>
      <c r="D586" s="24" t="str">
        <f>VLOOKUP(A586,ku060_jters!$B$2:$D$901,2,FALSE)</f>
        <v>SE_098</v>
      </c>
      <c r="E586" s="24">
        <f>VLOOKUP(A586,ku060_jters!$B$2:$D$901,3,FALSE)</f>
        <v>0</v>
      </c>
      <c r="F586" s="24" t="str">
        <f t="shared" si="37"/>
        <v/>
      </c>
      <c r="G586" s="24" t="str">
        <f>IF(F586&lt;&gt;"",IF(ISNA(VLOOKUP(F586,xdc!$A$4:$B$181,2,FALSE)),"",VLOOKUP(F586,xdc!$A$4:$B$181,2,FALSE)),"")</f>
        <v/>
      </c>
    </row>
    <row r="587" spans="1:7" hidden="1" x14ac:dyDescent="0.25">
      <c r="A587" s="24" t="s">
        <v>2867</v>
      </c>
      <c r="B587" s="24">
        <f>VLOOKUP(A587,versal_jters!$B$2:$D$901,2,FALSE)</f>
        <v>0</v>
      </c>
      <c r="C587" s="24">
        <f>VLOOKUP(A587,versal_jters!$B$2:$D$901,3,FALSE)</f>
        <v>0</v>
      </c>
      <c r="D587" s="24" t="str">
        <f>VLOOKUP(A587,ku060_jters!$B$2:$D$901,2,FALSE)</f>
        <v>DF_0132_P</v>
      </c>
      <c r="E587" s="24" t="str">
        <f>VLOOKUP(A587,ku060_jters!$B$2:$D$901,3,FALSE)</f>
        <v>U1-N12</v>
      </c>
      <c r="F587" s="24" t="str">
        <f t="shared" si="37"/>
        <v>N12</v>
      </c>
      <c r="G587" s="24" t="str">
        <f>IF(F587&lt;&gt;"",IF(ISNA(VLOOKUP(F587,xdc!$A$4:$B$181,2,FALSE)),"",VLOOKUP(F587,xdc!$A$4:$B$181,2,FALSE)),"")</f>
        <v/>
      </c>
    </row>
    <row r="588" spans="1:7" hidden="1" x14ac:dyDescent="0.25">
      <c r="A588" s="24" t="s">
        <v>2871</v>
      </c>
      <c r="B588" s="24">
        <f>VLOOKUP(A588,versal_jters!$B$2:$D$901,2,FALSE)</f>
        <v>0</v>
      </c>
      <c r="C588" s="24">
        <f>VLOOKUP(A588,versal_jters!$B$2:$D$901,3,FALSE)</f>
        <v>0</v>
      </c>
      <c r="D588" s="24" t="str">
        <f>VLOOKUP(A588,ku060_jters!$B$2:$D$901,2,FALSE)</f>
        <v>DF_0129_P</v>
      </c>
      <c r="E588" s="24" t="str">
        <f>VLOOKUP(A588,ku060_jters!$B$2:$D$901,3,FALSE)</f>
        <v>U1-R13</v>
      </c>
      <c r="F588" s="24" t="str">
        <f t="shared" si="37"/>
        <v>R13</v>
      </c>
      <c r="G588" s="24" t="str">
        <f>IF(F588&lt;&gt;"",IF(ISNA(VLOOKUP(F588,xdc!$A$4:$B$181,2,FALSE)),"",VLOOKUP(F588,xdc!$A$4:$B$181,2,FALSE)),"")</f>
        <v/>
      </c>
    </row>
    <row r="589" spans="1:7" hidden="1" x14ac:dyDescent="0.25">
      <c r="A589" s="24" t="s">
        <v>2875</v>
      </c>
      <c r="B589" s="24">
        <f>VLOOKUP(A589,versal_jters!$B$2:$D$901,2,FALSE)</f>
        <v>0</v>
      </c>
      <c r="C589" s="24">
        <f>VLOOKUP(A589,versal_jters!$B$2:$D$901,3,FALSE)</f>
        <v>0</v>
      </c>
      <c r="D589" s="24" t="str">
        <f>VLOOKUP(A589,ku060_jters!$B$2:$D$901,2,FALSE)</f>
        <v>DF_0097_P</v>
      </c>
      <c r="E589" s="24">
        <f>VLOOKUP(A589,ku060_jters!$B$2:$D$901,3,FALSE)</f>
        <v>0</v>
      </c>
      <c r="F589" s="24" t="str">
        <f t="shared" si="37"/>
        <v/>
      </c>
      <c r="G589" s="24" t="str">
        <f>IF(F589&lt;&gt;"",IF(ISNA(VLOOKUP(F589,xdc!$A$4:$B$181,2,FALSE)),"",VLOOKUP(F589,xdc!$A$4:$B$181,2,FALSE)),"")</f>
        <v/>
      </c>
    </row>
    <row r="590" spans="1:7" hidden="1" x14ac:dyDescent="0.25">
      <c r="A590" s="24" t="s">
        <v>2878</v>
      </c>
      <c r="B590" s="24" t="str">
        <f>VLOOKUP(A590,versal_jters!$B$2:$D$901,2,FALSE)</f>
        <v>'DUT_SMAP_D2'</v>
      </c>
      <c r="C590" s="24" t="str">
        <f>VLOOKUP(A590,versal_jters!$B$2:$D$901,3,FALSE)</f>
        <v>U1-H31</v>
      </c>
      <c r="D590" s="24" t="str">
        <f>VLOOKUP(A590,ku060_jters!$B$2:$D$901,2,FALSE)</f>
        <v>SMAP_D2_FPGA</v>
      </c>
      <c r="E590" s="24" t="str">
        <f>VLOOKUP(A590,ku060_jters!$B$2:$D$901,3,FALSE)</f>
        <v>U1-AC9</v>
      </c>
      <c r="F590" s="24" t="str">
        <f t="shared" si="37"/>
        <v>AC9</v>
      </c>
      <c r="G590" s="24" t="str">
        <f>IF(F590&lt;&gt;"",IF(ISNA(VLOOKUP(F590,xdc!$A$4:$B$181,2,FALSE)),"",VLOOKUP(F590,xdc!$A$4:$B$181,2,FALSE)),"")</f>
        <v/>
      </c>
    </row>
    <row r="591" spans="1:7" hidden="1" x14ac:dyDescent="0.25">
      <c r="A591" s="24" t="s">
        <v>2885</v>
      </c>
      <c r="B591" s="24" t="str">
        <f>VLOOKUP(A591,versal_jters!$B$2:$D$901,2,FALSE)</f>
        <v>'DUT_SMAP_D3'</v>
      </c>
      <c r="C591" s="24" t="str">
        <f>VLOOKUP(A591,versal_jters!$B$2:$D$901,3,FALSE)</f>
        <v>U1-G31</v>
      </c>
      <c r="D591" s="24" t="str">
        <f>VLOOKUP(A591,ku060_jters!$B$2:$D$901,2,FALSE)</f>
        <v>SMAP_D3_FPGA</v>
      </c>
      <c r="E591" s="24" t="str">
        <f>VLOOKUP(A591,ku060_jters!$B$2:$D$901,3,FALSE)</f>
        <v>U1-AD9</v>
      </c>
      <c r="F591" s="24" t="str">
        <f t="shared" si="37"/>
        <v>AD9</v>
      </c>
      <c r="G591" s="24" t="str">
        <f>IF(F591&lt;&gt;"",IF(ISNA(VLOOKUP(F591,xdc!$A$4:$B$181,2,FALSE)),"",VLOOKUP(F591,xdc!$A$4:$B$181,2,FALSE)),"")</f>
        <v/>
      </c>
    </row>
    <row r="592" spans="1:7" hidden="1" x14ac:dyDescent="0.25">
      <c r="A592" s="24" t="s">
        <v>2892</v>
      </c>
      <c r="B592" s="24">
        <f>VLOOKUP(A592,versal_jters!$B$2:$D$901,2,FALSE)</f>
        <v>0</v>
      </c>
      <c r="C592" s="24">
        <f>VLOOKUP(A592,versal_jters!$B$2:$D$901,3,FALSE)</f>
        <v>0</v>
      </c>
      <c r="D592" s="24" t="str">
        <f>VLOOKUP(A592,ku060_jters!$B$2:$D$901,2,FALSE)</f>
        <v>SE_099</v>
      </c>
      <c r="E592" s="24">
        <f>VLOOKUP(A592,ku060_jters!$B$2:$D$901,3,FALSE)</f>
        <v>0</v>
      </c>
      <c r="F592" s="24" t="str">
        <f t="shared" si="37"/>
        <v/>
      </c>
      <c r="G592" s="24" t="str">
        <f>IF(F592&lt;&gt;"",IF(ISNA(VLOOKUP(F592,xdc!$A$4:$B$181,2,FALSE)),"",VLOOKUP(F592,xdc!$A$4:$B$181,2,FALSE)),"")</f>
        <v/>
      </c>
    </row>
    <row r="593" spans="1:9" hidden="1" x14ac:dyDescent="0.25">
      <c r="A593" s="24" t="s">
        <v>2895</v>
      </c>
      <c r="B593" s="24">
        <f>VLOOKUP(A593,versal_jters!$B$2:$D$901,2,FALSE)</f>
        <v>0</v>
      </c>
      <c r="C593" s="24">
        <f>VLOOKUP(A593,versal_jters!$B$2:$D$901,3,FALSE)</f>
        <v>0</v>
      </c>
      <c r="D593" s="24" t="str">
        <f>VLOOKUP(A593,ku060_jters!$B$2:$D$901,2,FALSE)</f>
        <v>DF_0133_N</v>
      </c>
      <c r="E593" s="24" t="str">
        <f>VLOOKUP(A593,ku060_jters!$B$2:$D$901,3,FALSE)</f>
        <v>U1-B12</v>
      </c>
      <c r="F593" s="24" t="str">
        <f t="shared" si="37"/>
        <v>B12</v>
      </c>
      <c r="G593" s="24" t="str">
        <f>IF(F593&lt;&gt;"",IF(ISNA(VLOOKUP(F593,xdc!$A$4:$B$181,2,FALSE)),"",VLOOKUP(F593,xdc!$A$4:$B$181,2,FALSE)),"")</f>
        <v/>
      </c>
    </row>
    <row r="594" spans="1:9" hidden="1" x14ac:dyDescent="0.25">
      <c r="A594" s="24" t="s">
        <v>2899</v>
      </c>
      <c r="B594" s="24">
        <f>VLOOKUP(A594,versal_jters!$B$2:$D$901,2,FALSE)</f>
        <v>0</v>
      </c>
      <c r="C594" s="24">
        <f>VLOOKUP(A594,versal_jters!$B$2:$D$901,3,FALSE)</f>
        <v>0</v>
      </c>
      <c r="D594" s="24" t="str">
        <f>VLOOKUP(A594,ku060_jters!$B$2:$D$901,2,FALSE)</f>
        <v>DF_0060_P</v>
      </c>
      <c r="E594" s="24">
        <f>VLOOKUP(A594,ku060_jters!$B$2:$D$901,3,FALSE)</f>
        <v>0</v>
      </c>
      <c r="F594" s="24" t="str">
        <f t="shared" si="37"/>
        <v/>
      </c>
      <c r="G594" s="24" t="str">
        <f>IF(F594&lt;&gt;"",IF(ISNA(VLOOKUP(F594,xdc!$A$4:$B$181,2,FALSE)),"",VLOOKUP(F594,xdc!$A$4:$B$181,2,FALSE)),"")</f>
        <v/>
      </c>
    </row>
    <row r="595" spans="1:9" hidden="1" x14ac:dyDescent="0.25">
      <c r="A595" s="24" t="s">
        <v>2902</v>
      </c>
      <c r="B595" s="24">
        <f>VLOOKUP(A595,versal_jters!$B$2:$D$901,2,FALSE)</f>
        <v>0</v>
      </c>
      <c r="C595" s="24">
        <f>VLOOKUP(A595,versal_jters!$B$2:$D$901,3,FALSE)</f>
        <v>0</v>
      </c>
      <c r="D595" s="24" t="str">
        <f>VLOOKUP(A595,ku060_jters!$B$2:$D$901,2,FALSE)</f>
        <v>SE_018</v>
      </c>
      <c r="E595" s="24" t="str">
        <f>VLOOKUP(A595,ku060_jters!$B$2:$D$901,3,FALSE)</f>
        <v>U1-N26</v>
      </c>
      <c r="F595" s="24" t="str">
        <f t="shared" si="37"/>
        <v>N26</v>
      </c>
      <c r="G595" s="24" t="str">
        <f>IF(F595&lt;&gt;"",IF(ISNA(VLOOKUP(F595,xdc!$A$4:$B$181,2,FALSE)),"",VLOOKUP(F595,xdc!$A$4:$B$181,2,FALSE)),"")</f>
        <v/>
      </c>
    </row>
    <row r="596" spans="1:9" hidden="1" x14ac:dyDescent="0.25">
      <c r="A596" s="24" t="s">
        <v>2906</v>
      </c>
      <c r="B596" s="24">
        <f>VLOOKUP(A596,versal_jters!$B$2:$D$901,2,FALSE)</f>
        <v>0</v>
      </c>
      <c r="C596" s="24">
        <f>VLOOKUP(A596,versal_jters!$B$2:$D$901,3,FALSE)</f>
        <v>0</v>
      </c>
      <c r="D596" s="24" t="str">
        <f>VLOOKUP(A596,ku060_jters!$B$2:$D$901,2,FALSE)</f>
        <v>SE_022</v>
      </c>
      <c r="E596" s="24" t="str">
        <f>VLOOKUP(A596,ku060_jters!$B$2:$D$901,3,FALSE)</f>
        <v>U1-P26</v>
      </c>
      <c r="F596" s="24" t="str">
        <f t="shared" si="37"/>
        <v>P26</v>
      </c>
      <c r="G596" s="24" t="str">
        <f>IF(F596&lt;&gt;"",IF(ISNA(VLOOKUP(F596,xdc!$A$4:$B$181,2,FALSE)),"",VLOOKUP(F596,xdc!$A$4:$B$181,2,FALSE)),"")</f>
        <v/>
      </c>
    </row>
    <row r="597" spans="1:9" hidden="1" x14ac:dyDescent="0.25">
      <c r="A597" s="24" t="s">
        <v>2910</v>
      </c>
      <c r="B597" s="24" t="str">
        <f>VLOOKUP(A597,versal_jters!$B$2:$D$901,2,FALSE)</f>
        <v>'DUT_SMAP_RDWRF'</v>
      </c>
      <c r="C597" s="24" t="str">
        <f>VLOOKUP(A597,versal_jters!$B$2:$D$901,3,FALSE)</f>
        <v>U1-J30</v>
      </c>
      <c r="D597" s="24" t="str">
        <f>VLOOKUP(A597,ku060_jters!$B$2:$D$901,2,FALSE)</f>
        <v>RDWR_L_FPGA</v>
      </c>
      <c r="E597" s="24" t="str">
        <f>VLOOKUP(A597,ku060_jters!$B$2:$D$901,3,FALSE)</f>
        <v>U1-AB9</v>
      </c>
      <c r="F597" s="24" t="str">
        <f t="shared" si="37"/>
        <v>AB9</v>
      </c>
      <c r="G597" s="24" t="str">
        <f>IF(F597&lt;&gt;"",IF(ISNA(VLOOKUP(F597,xdc!$A$4:$B$181,2,FALSE)),"",VLOOKUP(F597,xdc!$A$4:$B$181,2,FALSE)),"")</f>
        <v/>
      </c>
    </row>
    <row r="598" spans="1:9" hidden="1" x14ac:dyDescent="0.25">
      <c r="A598" s="24" t="s">
        <v>2917</v>
      </c>
      <c r="B598" s="24" t="str">
        <f>VLOOKUP(A598,versal_jters!$B$2:$D$901,2,FALSE)</f>
        <v>'MGT_205_RX2_N'</v>
      </c>
      <c r="C598" s="24" t="str">
        <f>VLOOKUP(A598,versal_jters!$B$2:$D$901,3,FALSE)</f>
        <v>U1-F5</v>
      </c>
      <c r="D598" s="24" t="str">
        <f>VLOOKUP(A598,ku060_jters!$B$2:$D$901,2,FALSE)</f>
        <v>MGT_RX6N_PRE</v>
      </c>
      <c r="E598" s="24" t="str">
        <f>VLOOKUP(A598,ku060_jters!$B$2:$D$901,3,FALSE)</f>
        <v>U1-AB1</v>
      </c>
      <c r="F598" s="24" t="str">
        <f t="shared" si="37"/>
        <v>AB1</v>
      </c>
      <c r="G598" s="24" t="str">
        <f>IF(F598&lt;&gt;"",IF(ISNA(VLOOKUP(F598,xdc!$A$4:$B$181,2,FALSE)),"",VLOOKUP(F598,xdc!$A$4:$B$181,2,FALSE)),"")</f>
        <v/>
      </c>
    </row>
    <row r="599" spans="1:9" hidden="1" x14ac:dyDescent="0.25">
      <c r="A599" s="24" t="s">
        <v>2926</v>
      </c>
      <c r="B599" s="24" t="str">
        <f>VLOOKUP(A599,versal_jters!$B$2:$D$901,2,FALSE)</f>
        <v>'MGT_205_TX3_N'</v>
      </c>
      <c r="C599" s="24" t="str">
        <f>VLOOKUP(A599,versal_jters!$B$2:$D$901,3,FALSE)</f>
        <v>U1-D10</v>
      </c>
      <c r="D599" s="24" t="str">
        <f>VLOOKUP(A599,ku060_jters!$B$2:$D$901,2,FALSE)</f>
        <v>MGT_TX7N</v>
      </c>
      <c r="E599" s="24" t="str">
        <f>VLOOKUP(A599,ku060_jters!$B$2:$D$901,3,FALSE)</f>
        <v>U1-AA3</v>
      </c>
      <c r="F599" s="24" t="str">
        <f t="shared" si="37"/>
        <v>AA3</v>
      </c>
      <c r="G599" s="24" t="str">
        <f>IF(F599&lt;&gt;"",IF(ISNA(VLOOKUP(F599,xdc!$A$4:$B$181,2,FALSE)),"",VLOOKUP(F599,xdc!$A$4:$B$181,2,FALSE)),"")</f>
        <v/>
      </c>
    </row>
    <row r="600" spans="1:9" hidden="1" x14ac:dyDescent="0.25">
      <c r="A600" s="24" t="s">
        <v>2932</v>
      </c>
      <c r="B600" s="24">
        <f>VLOOKUP(A600,versal_jters!$B$2:$D$901,2,FALSE)</f>
        <v>0</v>
      </c>
      <c r="C600" s="24">
        <f>VLOOKUP(A600,versal_jters!$B$2:$D$901,3,FALSE)</f>
        <v>0</v>
      </c>
      <c r="D600" s="24" t="str">
        <f>VLOOKUP(A600,ku060_jters!$B$2:$D$901,2,FALSE)</f>
        <v>DF_0130_N</v>
      </c>
      <c r="E600" s="24">
        <f>VLOOKUP(A600,ku060_jters!$B$2:$D$901,3,FALSE)</f>
        <v>0</v>
      </c>
      <c r="F600" s="24" t="str">
        <f t="shared" si="37"/>
        <v/>
      </c>
      <c r="G600" s="24" t="str">
        <f>IF(F600&lt;&gt;"",IF(ISNA(VLOOKUP(F600,xdc!$A$4:$B$181,2,FALSE)),"",VLOOKUP(F600,xdc!$A$4:$B$181,2,FALSE)),"")</f>
        <v/>
      </c>
    </row>
    <row r="601" spans="1:9" hidden="1" x14ac:dyDescent="0.25">
      <c r="A601" s="24" t="s">
        <v>2935</v>
      </c>
      <c r="B601" s="24">
        <f>VLOOKUP(A601,versal_jters!$B$2:$D$901,2,FALSE)</f>
        <v>0</v>
      </c>
      <c r="C601" s="24">
        <f>VLOOKUP(A601,versal_jters!$B$2:$D$901,3,FALSE)</f>
        <v>0</v>
      </c>
      <c r="D601" s="24" t="str">
        <f>VLOOKUP(A601,ku060_jters!$B$2:$D$901,2,FALSE)</f>
        <v>DF_0130_P</v>
      </c>
      <c r="E601" s="24">
        <f>VLOOKUP(A601,ku060_jters!$B$2:$D$901,3,FALSE)</f>
        <v>0</v>
      </c>
      <c r="F601" s="24" t="str">
        <f t="shared" si="37"/>
        <v/>
      </c>
      <c r="G601" s="24" t="str">
        <f>IF(F601&lt;&gt;"",IF(ISNA(VLOOKUP(F601,xdc!$A$4:$B$181,2,FALSE)),"",VLOOKUP(F601,xdc!$A$4:$B$181,2,FALSE)),"")</f>
        <v/>
      </c>
    </row>
    <row r="602" spans="1:9" hidden="1" x14ac:dyDescent="0.25">
      <c r="A602" s="24" t="s">
        <v>2938</v>
      </c>
      <c r="B602" s="24" t="str">
        <f>VLOOKUP(A602,versal_jters!$B$2:$D$901,2,FALSE)</f>
        <v>'MGT_205_RX1_N'</v>
      </c>
      <c r="C602" s="24" t="str">
        <f>VLOOKUP(A602,versal_jters!$B$2:$D$901,3,FALSE)</f>
        <v>U1-F1</v>
      </c>
      <c r="D602" s="24" t="str">
        <f>VLOOKUP(A602,ku060_jters!$B$2:$D$901,2,FALSE)</f>
        <v>MGT_RX5N_PRE</v>
      </c>
      <c r="E602" s="24" t="str">
        <f>VLOOKUP(A602,ku060_jters!$B$2:$D$901,3,FALSE)</f>
        <v>U1-AF37</v>
      </c>
      <c r="F602" s="24" t="str">
        <f t="shared" si="37"/>
        <v>AF37</v>
      </c>
      <c r="G602" s="24" t="str">
        <f>IF(F602&lt;&gt;"",IF(ISNA(VLOOKUP(F602,xdc!$A$4:$B$181,2,FALSE)),"",VLOOKUP(F602,xdc!$A$4:$B$181,2,FALSE)),"")</f>
        <v/>
      </c>
    </row>
    <row r="603" spans="1:9" hidden="1" x14ac:dyDescent="0.25">
      <c r="A603" s="24" t="s">
        <v>2947</v>
      </c>
      <c r="B603" s="24">
        <f>VLOOKUP(A603,versal_jters!$B$2:$D$901,2,FALSE)</f>
        <v>0</v>
      </c>
      <c r="C603" s="24">
        <f>VLOOKUP(A603,versal_jters!$B$2:$D$901,3,FALSE)</f>
        <v>0</v>
      </c>
      <c r="D603" s="24" t="str">
        <f>VLOOKUP(A603,ku060_jters!$B$2:$D$901,2,FALSE)</f>
        <v>MGT_TX16P</v>
      </c>
      <c r="E603" s="24" t="str">
        <f>VLOOKUP(A603,ku060_jters!$B$2:$D$901,3,FALSE)</f>
        <v>U1-AD36</v>
      </c>
      <c r="F603" s="24" t="str">
        <f t="shared" si="37"/>
        <v>AD36</v>
      </c>
      <c r="G603" s="24" t="str">
        <f>IF(F603&lt;&gt;"",IF(ISNA(VLOOKUP(F603,xdc!$A$4:$B$181,2,FALSE)),"",VLOOKUP(F603,xdc!$A$4:$B$181,2,FALSE)),"")</f>
        <v/>
      </c>
    </row>
    <row r="604" spans="1:9" hidden="1" x14ac:dyDescent="0.25">
      <c r="A604" s="24" t="s">
        <v>2951</v>
      </c>
      <c r="B604" s="24">
        <f>VLOOKUP(A604,versal_jters!$B$2:$D$901,2,FALSE)</f>
        <v>0</v>
      </c>
      <c r="C604" s="24">
        <f>VLOOKUP(A604,versal_jters!$B$2:$D$901,3,FALSE)</f>
        <v>0</v>
      </c>
      <c r="D604" s="24" t="str">
        <f>VLOOKUP(A604,ku060_jters!$B$2:$D$901,2,FALSE)</f>
        <v>MGT_RX16P_PRE</v>
      </c>
      <c r="E604" s="24" t="str">
        <f>VLOOKUP(A604,ku060_jters!$B$2:$D$901,3,FALSE)</f>
        <v>U1-AC38</v>
      </c>
      <c r="F604" s="24" t="str">
        <f t="shared" si="37"/>
        <v>AC38</v>
      </c>
      <c r="G604" s="24" t="str">
        <f>IF(F604&lt;&gt;"",IF(ISNA(VLOOKUP(F604,xdc!$A$4:$B$181,2,FALSE)),"",VLOOKUP(F604,xdc!$A$4:$B$181,2,FALSE)),"")</f>
        <v/>
      </c>
    </row>
    <row r="605" spans="1:9" hidden="1" x14ac:dyDescent="0.25">
      <c r="A605" s="24" t="s">
        <v>2956</v>
      </c>
      <c r="B605" s="24">
        <f>VLOOKUP(A605,versal_jters!$B$2:$D$901,2,FALSE)</f>
        <v>0</v>
      </c>
      <c r="C605" s="24">
        <f>VLOOKUP(A605,versal_jters!$B$2:$D$901,3,FALSE)</f>
        <v>0</v>
      </c>
      <c r="D605" s="24" t="str">
        <f>VLOOKUP(A605,ku060_jters!$B$2:$D$901,2,FALSE)</f>
        <v>DF_0149_N</v>
      </c>
      <c r="E605" s="24">
        <f>VLOOKUP(A605,ku060_jters!$B$2:$D$901,3,FALSE)</f>
        <v>0</v>
      </c>
      <c r="F605" s="24" t="str">
        <f t="shared" si="37"/>
        <v/>
      </c>
      <c r="G605" s="24" t="str">
        <f>IF(F605&lt;&gt;"",IF(ISNA(VLOOKUP(F605,xdc!$A$4:$B$181,2,FALSE)),"",VLOOKUP(F605,xdc!$A$4:$B$181,2,FALSE)),"")</f>
        <v/>
      </c>
    </row>
    <row r="606" spans="1:9" hidden="1" x14ac:dyDescent="0.25">
      <c r="A606" s="24" t="s">
        <v>2959</v>
      </c>
      <c r="B606" s="24">
        <f>VLOOKUP(A606,versal_jters!$B$2:$D$901,2,FALSE)</f>
        <v>0</v>
      </c>
      <c r="C606" s="24">
        <f>VLOOKUP(A606,versal_jters!$B$2:$D$901,3,FALSE)</f>
        <v>0</v>
      </c>
      <c r="D606" s="24" t="str">
        <f>VLOOKUP(A606,ku060_jters!$B$2:$D$901,2,FALSE)</f>
        <v>DF_0148_N</v>
      </c>
      <c r="E606" s="24">
        <f>VLOOKUP(A606,ku060_jters!$B$2:$D$901,3,FALSE)</f>
        <v>0</v>
      </c>
      <c r="F606" s="24" t="str">
        <f t="shared" si="37"/>
        <v/>
      </c>
      <c r="G606" s="24" t="str">
        <f>IF(F606&lt;&gt;"",IF(ISNA(VLOOKUP(F606,xdc!$A$4:$B$181,2,FALSE)),"",VLOOKUP(F606,xdc!$A$4:$B$181,2,FALSE)),"")</f>
        <v/>
      </c>
    </row>
    <row r="607" spans="1:9" hidden="1" x14ac:dyDescent="0.25">
      <c r="A607" s="24" t="s">
        <v>2962</v>
      </c>
      <c r="B607" s="24">
        <f>VLOOKUP(A607,versal_jters!$B$2:$D$901,2,FALSE)</f>
        <v>0</v>
      </c>
      <c r="C607" s="24">
        <f>VLOOKUP(A607,versal_jters!$B$2:$D$901,3,FALSE)</f>
        <v>0</v>
      </c>
      <c r="D607" s="24" t="str">
        <f>VLOOKUP(A607,ku060_jters!$B$2:$D$901,2,FALSE)</f>
        <v>DF_0148_P</v>
      </c>
      <c r="E607" s="24">
        <f>VLOOKUP(A607,ku060_jters!$B$2:$D$901,3,FALSE)</f>
        <v>0</v>
      </c>
      <c r="F607" s="24" t="str">
        <f t="shared" si="37"/>
        <v/>
      </c>
      <c r="G607" s="24" t="str">
        <f>IF(F607&lt;&gt;"",IF(ISNA(VLOOKUP(F607,xdc!$A$4:$B$181,2,FALSE)),"",VLOOKUP(F607,xdc!$A$4:$B$181,2,FALSE)),"")</f>
        <v/>
      </c>
    </row>
    <row r="608" spans="1:9" x14ac:dyDescent="0.25">
      <c r="A608" s="24" t="s">
        <v>2965</v>
      </c>
      <c r="B608" s="24">
        <f>VLOOKUP(A608,versal_jters!$B$2:$D$901,2,FALSE)</f>
        <v>0</v>
      </c>
      <c r="C608" s="24">
        <f>VLOOKUP(A608,versal_jters!$B$2:$D$901,3,FALSE)</f>
        <v>0</v>
      </c>
      <c r="D608" s="24" t="str">
        <f>VLOOKUP(A608,ku060_jters!$B$2:$D$901,2,FALSE)</f>
        <v>DF_CC_0150_N</v>
      </c>
      <c r="E608" s="24" t="str">
        <f>VLOOKUP(A608,ku060_jters!$B$2:$D$901,3,FALSE)</f>
        <v>U1-AT37</v>
      </c>
      <c r="F608" s="24" t="str">
        <f t="shared" si="37"/>
        <v>AT37</v>
      </c>
      <c r="G608" s="24" t="str">
        <f>IF(F608&lt;&gt;"",IF(ISNA(VLOOKUP(F608,xdc!$A$4:$B$181,2,FALSE)),"",VLOOKUP(F608,xdc!$A$4:$B$181,2,FALSE)),"")</f>
        <v>df_0150_n</v>
      </c>
      <c r="H608" s="24">
        <f>IF(AND(G608&lt;&gt;"",B608=0),1,"")</f>
        <v>1</v>
      </c>
      <c r="I608">
        <v>1</v>
      </c>
    </row>
    <row r="609" spans="1:7" hidden="1" x14ac:dyDescent="0.25">
      <c r="A609" s="24" t="s">
        <v>2968</v>
      </c>
      <c r="B609" s="24">
        <f>VLOOKUP(A609,versal_jters!$B$2:$D$901,2,FALSE)</f>
        <v>0</v>
      </c>
      <c r="C609" s="24">
        <f>VLOOKUP(A609,versal_jters!$B$2:$D$901,3,FALSE)</f>
        <v>0</v>
      </c>
      <c r="D609" s="24" t="str">
        <f>VLOOKUP(A609,ku060_jters!$B$2:$D$901,2,FALSE)</f>
        <v>SE_080</v>
      </c>
      <c r="E609" s="24" t="str">
        <f>VLOOKUP(A609,ku060_jters!$B$2:$D$901,3,FALSE)</f>
        <v>U1-F39</v>
      </c>
      <c r="F609" s="24" t="str">
        <f t="shared" si="37"/>
        <v>F39</v>
      </c>
      <c r="G609" s="24" t="str">
        <f>IF(F609&lt;&gt;"",IF(ISNA(VLOOKUP(F609,xdc!$A$4:$B$181,2,FALSE)),"",VLOOKUP(F609,xdc!$A$4:$B$181,2,FALSE)),"")</f>
        <v/>
      </c>
    </row>
    <row r="610" spans="1:7" hidden="1" x14ac:dyDescent="0.25">
      <c r="A610" s="24" t="s">
        <v>2972</v>
      </c>
      <c r="B610" s="24">
        <f>VLOOKUP(A610,versal_jters!$B$2:$D$901,2,FALSE)</f>
        <v>0</v>
      </c>
      <c r="C610" s="24">
        <f>VLOOKUP(A610,versal_jters!$B$2:$D$901,3,FALSE)</f>
        <v>0</v>
      </c>
      <c r="D610" s="24" t="str">
        <f>VLOOKUP(A610,ku060_jters!$B$2:$D$901,2,FALSE)</f>
        <v>DF_0147_N</v>
      </c>
      <c r="E610" s="24">
        <f>VLOOKUP(A610,ku060_jters!$B$2:$D$901,3,FALSE)</f>
        <v>0</v>
      </c>
      <c r="F610" s="24" t="str">
        <f t="shared" si="37"/>
        <v/>
      </c>
      <c r="G610" s="24" t="str">
        <f>IF(F610&lt;&gt;"",IF(ISNA(VLOOKUP(F610,xdc!$A$4:$B$181,2,FALSE)),"",VLOOKUP(F610,xdc!$A$4:$B$181,2,FALSE)),"")</f>
        <v/>
      </c>
    </row>
    <row r="611" spans="1:7" hidden="1" x14ac:dyDescent="0.25">
      <c r="A611" s="24" t="s">
        <v>2975</v>
      </c>
      <c r="B611" s="24">
        <f>VLOOKUP(A611,versal_jters!$B$2:$D$901,2,FALSE)</f>
        <v>0</v>
      </c>
      <c r="C611" s="24">
        <f>VLOOKUP(A611,versal_jters!$B$2:$D$901,3,FALSE)</f>
        <v>0</v>
      </c>
      <c r="D611" s="24" t="str">
        <f>VLOOKUP(A611,ku060_jters!$B$2:$D$901,2,FALSE)</f>
        <v>DF_0147_P</v>
      </c>
      <c r="E611" s="24">
        <f>VLOOKUP(A611,ku060_jters!$B$2:$D$901,3,FALSE)</f>
        <v>0</v>
      </c>
      <c r="F611" s="24" t="str">
        <f t="shared" si="37"/>
        <v/>
      </c>
      <c r="G611" s="24" t="str">
        <f>IF(F611&lt;&gt;"",IF(ISNA(VLOOKUP(F611,xdc!$A$4:$B$181,2,FALSE)),"",VLOOKUP(F611,xdc!$A$4:$B$181,2,FALSE)),"")</f>
        <v/>
      </c>
    </row>
    <row r="612" spans="1:7" hidden="1" x14ac:dyDescent="0.25">
      <c r="A612" s="24" t="s">
        <v>2978</v>
      </c>
      <c r="B612" s="24">
        <f>VLOOKUP(A612,versal_jters!$B$2:$D$901,2,FALSE)</f>
        <v>0</v>
      </c>
      <c r="C612" s="24">
        <f>VLOOKUP(A612,versal_jters!$B$2:$D$901,3,FALSE)</f>
        <v>0</v>
      </c>
      <c r="D612" s="24" t="str">
        <f>VLOOKUP(A612,ku060_jters!$B$2:$D$901,2,FALSE)</f>
        <v>DF_0151_P</v>
      </c>
      <c r="E612" s="24">
        <f>VLOOKUP(A612,ku060_jters!$B$2:$D$901,3,FALSE)</f>
        <v>0</v>
      </c>
      <c r="F612" s="24" t="str">
        <f t="shared" si="37"/>
        <v/>
      </c>
      <c r="G612" s="24" t="str">
        <f>IF(F612&lt;&gt;"",IF(ISNA(VLOOKUP(F612,xdc!$A$4:$B$181,2,FALSE)),"",VLOOKUP(F612,xdc!$A$4:$B$181,2,FALSE)),"")</f>
        <v/>
      </c>
    </row>
    <row r="613" spans="1:7" hidden="1" x14ac:dyDescent="0.25">
      <c r="A613" s="24" t="s">
        <v>2981</v>
      </c>
      <c r="B613" s="24">
        <f>VLOOKUP(A613,versal_jters!$B$2:$D$901,2,FALSE)</f>
        <v>0</v>
      </c>
      <c r="C613" s="24">
        <f>VLOOKUP(A613,versal_jters!$B$2:$D$901,3,FALSE)</f>
        <v>0</v>
      </c>
      <c r="D613" s="24" t="str">
        <f>VLOOKUP(A613,ku060_jters!$B$2:$D$901,2,FALSE)</f>
        <v>DF_0152_N</v>
      </c>
      <c r="E613" s="24">
        <f>VLOOKUP(A613,ku060_jters!$B$2:$D$901,3,FALSE)</f>
        <v>0</v>
      </c>
      <c r="F613" s="24" t="str">
        <f t="shared" si="37"/>
        <v/>
      </c>
      <c r="G613" s="24" t="str">
        <f>IF(F613&lt;&gt;"",IF(ISNA(VLOOKUP(F613,xdc!$A$4:$B$181,2,FALSE)),"",VLOOKUP(F613,xdc!$A$4:$B$181,2,FALSE)),"")</f>
        <v/>
      </c>
    </row>
    <row r="614" spans="1:7" hidden="1" x14ac:dyDescent="0.25">
      <c r="A614" s="24" t="s">
        <v>2984</v>
      </c>
      <c r="B614" s="24" t="str">
        <f>VLOOKUP(A614,versal_jters!$B$2:$D$901,2,FALSE)</f>
        <v>'DUT_SNGL_BUS_3C_703_3'</v>
      </c>
      <c r="C614" s="24" t="str">
        <f>VLOOKUP(A614,versal_jters!$B$2:$D$901,3,FALSE)</f>
        <v>U1-AN35</v>
      </c>
      <c r="D614" s="24" t="str">
        <f>VLOOKUP(A614,ku060_jters!$B$2:$D$901,2,FALSE)</f>
        <v>SE_076</v>
      </c>
      <c r="E614" s="24" t="str">
        <f>VLOOKUP(A614,ku060_jters!$B$2:$D$901,3,FALSE)</f>
        <v>U1-D39</v>
      </c>
      <c r="F614" s="24" t="str">
        <f t="shared" si="37"/>
        <v>D39</v>
      </c>
      <c r="G614" s="24" t="str">
        <f>IF(F614&lt;&gt;"",IF(ISNA(VLOOKUP(F614,xdc!$A$4:$B$181,2,FALSE)),"",VLOOKUP(F614,xdc!$A$4:$B$181,2,FALSE)),"")</f>
        <v/>
      </c>
    </row>
    <row r="615" spans="1:7" hidden="1" x14ac:dyDescent="0.25">
      <c r="A615" s="24" t="s">
        <v>2990</v>
      </c>
      <c r="B615" s="24">
        <f>VLOOKUP(A615,versal_jters!$B$2:$D$901,2,FALSE)</f>
        <v>0</v>
      </c>
      <c r="C615" s="24">
        <f>VLOOKUP(A615,versal_jters!$B$2:$D$901,3,FALSE)</f>
        <v>0</v>
      </c>
      <c r="D615" s="24" t="str">
        <f>VLOOKUP(A615,ku060_jters!$B$2:$D$901,2,FALSE)</f>
        <v>SE_100</v>
      </c>
      <c r="E615" s="24" t="str">
        <f>VLOOKUP(A615,ku060_jters!$B$2:$D$901,3,FALSE)</f>
        <v>U1-L39</v>
      </c>
      <c r="F615" s="24" t="str">
        <f t="shared" si="37"/>
        <v>L39</v>
      </c>
      <c r="G615" s="24" t="str">
        <f>IF(F615&lt;&gt;"",IF(ISNA(VLOOKUP(F615,xdc!$A$4:$B$181,2,FALSE)),"",VLOOKUP(F615,xdc!$A$4:$B$181,2,FALSE)),"")</f>
        <v/>
      </c>
    </row>
    <row r="616" spans="1:7" hidden="1" x14ac:dyDescent="0.25">
      <c r="A616" s="24" t="s">
        <v>2994</v>
      </c>
      <c r="B616" s="24">
        <f>VLOOKUP(A616,versal_jters!$B$2:$D$901,2,FALSE)</f>
        <v>0</v>
      </c>
      <c r="C616" s="24">
        <f>VLOOKUP(A616,versal_jters!$B$2:$D$901,3,FALSE)</f>
        <v>0</v>
      </c>
      <c r="D616" s="24" t="str">
        <f>VLOOKUP(A616,ku060_jters!$B$2:$D$901,2,FALSE)</f>
        <v>SE_101</v>
      </c>
      <c r="E616" s="24" t="str">
        <f>VLOOKUP(A616,ku060_jters!$B$2:$D$901,3,FALSE)</f>
        <v>U1-A33</v>
      </c>
      <c r="F616" s="24" t="str">
        <f t="shared" si="37"/>
        <v>A33</v>
      </c>
      <c r="G616" s="24" t="str">
        <f>IF(F616&lt;&gt;"",IF(ISNA(VLOOKUP(F616,xdc!$A$4:$B$181,2,FALSE)),"",VLOOKUP(F616,xdc!$A$4:$B$181,2,FALSE)),"")</f>
        <v/>
      </c>
    </row>
    <row r="617" spans="1:7" hidden="1" x14ac:dyDescent="0.25">
      <c r="A617" s="24" t="s">
        <v>2998</v>
      </c>
      <c r="B617" s="24">
        <f>VLOOKUP(A617,versal_jters!$B$2:$D$901,2,FALSE)</f>
        <v>0</v>
      </c>
      <c r="C617" s="24">
        <f>VLOOKUP(A617,versal_jters!$B$2:$D$901,3,FALSE)</f>
        <v>0</v>
      </c>
      <c r="D617" s="24" t="str">
        <f>VLOOKUP(A617,ku060_jters!$B$2:$D$901,2,FALSE)</f>
        <v>SE_075</v>
      </c>
      <c r="E617" s="24" t="str">
        <f>VLOOKUP(A617,ku060_jters!$B$2:$D$901,3,FALSE)</f>
        <v>U1-F34</v>
      </c>
      <c r="F617" s="24" t="str">
        <f t="shared" si="37"/>
        <v>F34</v>
      </c>
      <c r="G617" s="24" t="str">
        <f>IF(F617&lt;&gt;"",IF(ISNA(VLOOKUP(F617,xdc!$A$4:$B$181,2,FALSE)),"",VLOOKUP(F617,xdc!$A$4:$B$181,2,FALSE)),"")</f>
        <v/>
      </c>
    </row>
    <row r="618" spans="1:7" hidden="1" x14ac:dyDescent="0.25">
      <c r="A618" s="24" t="s">
        <v>3002</v>
      </c>
      <c r="B618" s="24">
        <f>VLOOKUP(A618,versal_jters!$B$2:$D$901,2,FALSE)</f>
        <v>0</v>
      </c>
      <c r="C618" s="24">
        <f>VLOOKUP(A618,versal_jters!$B$2:$D$901,3,FALSE)</f>
        <v>0</v>
      </c>
      <c r="D618" s="24" t="str">
        <f>VLOOKUP(A618,ku060_jters!$B$2:$D$901,2,FALSE)</f>
        <v>DF_0154_N</v>
      </c>
      <c r="E618" s="24" t="str">
        <f>VLOOKUP(A618,ku060_jters!$B$2:$D$901,3,FALSE)</f>
        <v>U1-L30</v>
      </c>
      <c r="F618" s="24" t="str">
        <f t="shared" si="37"/>
        <v>L30</v>
      </c>
      <c r="G618" s="24" t="str">
        <f>IF(F618&lt;&gt;"",IF(ISNA(VLOOKUP(F618,xdc!$A$4:$B$181,2,FALSE)),"",VLOOKUP(F618,xdc!$A$4:$B$181,2,FALSE)),"")</f>
        <v/>
      </c>
    </row>
    <row r="619" spans="1:7" hidden="1" x14ac:dyDescent="0.25">
      <c r="A619" s="24" t="s">
        <v>3006</v>
      </c>
      <c r="B619" s="24">
        <f>VLOOKUP(A619,versal_jters!$B$2:$D$901,2,FALSE)</f>
        <v>0</v>
      </c>
      <c r="C619" s="24">
        <f>VLOOKUP(A619,versal_jters!$B$2:$D$901,3,FALSE)</f>
        <v>0</v>
      </c>
      <c r="D619" s="24" t="str">
        <f>VLOOKUP(A619,ku060_jters!$B$2:$D$901,2,FALSE)</f>
        <v>DF_0154_P</v>
      </c>
      <c r="E619" s="24" t="str">
        <f>VLOOKUP(A619,ku060_jters!$B$2:$D$901,3,FALSE)</f>
        <v>U1-M30</v>
      </c>
      <c r="F619" s="24" t="str">
        <f t="shared" si="37"/>
        <v>M30</v>
      </c>
      <c r="G619" s="24" t="str">
        <f>IF(F619&lt;&gt;"",IF(ISNA(VLOOKUP(F619,xdc!$A$4:$B$181,2,FALSE)),"",VLOOKUP(F619,xdc!$A$4:$B$181,2,FALSE)),"")</f>
        <v/>
      </c>
    </row>
    <row r="620" spans="1:7" hidden="1" x14ac:dyDescent="0.25">
      <c r="A620" s="24" t="s">
        <v>3010</v>
      </c>
      <c r="B620" s="24">
        <f>VLOOKUP(A620,versal_jters!$B$2:$D$901,2,FALSE)</f>
        <v>0</v>
      </c>
      <c r="C620" s="24">
        <f>VLOOKUP(A620,versal_jters!$B$2:$D$901,3,FALSE)</f>
        <v>0</v>
      </c>
      <c r="D620" s="24" t="str">
        <f>VLOOKUP(A620,ku060_jters!$B$2:$D$901,2,FALSE)</f>
        <v>SE_072</v>
      </c>
      <c r="E620" s="24" t="str">
        <f>VLOOKUP(A620,ku060_jters!$B$2:$D$901,3,FALSE)</f>
        <v>U1-AN38</v>
      </c>
      <c r="F620" s="24" t="str">
        <f t="shared" si="37"/>
        <v>AN38</v>
      </c>
      <c r="G620" s="24" t="str">
        <f>IF(F620&lt;&gt;"",IF(ISNA(VLOOKUP(F620,xdc!$A$4:$B$181,2,FALSE)),"",VLOOKUP(F620,xdc!$A$4:$B$181,2,FALSE)),"")</f>
        <v/>
      </c>
    </row>
    <row r="621" spans="1:7" hidden="1" x14ac:dyDescent="0.25">
      <c r="A621" s="24" t="s">
        <v>3014</v>
      </c>
      <c r="B621" s="24">
        <f>VLOOKUP(A621,versal_jters!$B$2:$D$901,2,FALSE)</f>
        <v>0</v>
      </c>
      <c r="C621" s="24">
        <f>VLOOKUP(A621,versal_jters!$B$2:$D$901,3,FALSE)</f>
        <v>0</v>
      </c>
      <c r="D621" s="24" t="str">
        <f>VLOOKUP(A621,ku060_jters!$B$2:$D$901,2,FALSE)</f>
        <v>DF_0155_N</v>
      </c>
      <c r="E621" s="24">
        <f>VLOOKUP(A621,ku060_jters!$B$2:$D$901,3,FALSE)</f>
        <v>0</v>
      </c>
      <c r="F621" s="24" t="str">
        <f t="shared" si="37"/>
        <v/>
      </c>
      <c r="G621" s="24" t="str">
        <f>IF(F621&lt;&gt;"",IF(ISNA(VLOOKUP(F621,xdc!$A$4:$B$181,2,FALSE)),"",VLOOKUP(F621,xdc!$A$4:$B$181,2,FALSE)),"")</f>
        <v/>
      </c>
    </row>
    <row r="622" spans="1:7" hidden="1" x14ac:dyDescent="0.25">
      <c r="A622" s="24" t="s">
        <v>3017</v>
      </c>
      <c r="B622" s="24">
        <f>VLOOKUP(A622,versal_jters!$B$2:$D$901,2,FALSE)</f>
        <v>0</v>
      </c>
      <c r="C622" s="24">
        <f>VLOOKUP(A622,versal_jters!$B$2:$D$901,3,FALSE)</f>
        <v>0</v>
      </c>
      <c r="D622" s="24" t="str">
        <f>VLOOKUP(A622,ku060_jters!$B$2:$D$901,2,FALSE)</f>
        <v>SE_105</v>
      </c>
      <c r="E622" s="24" t="str">
        <f>VLOOKUP(A622,ku060_jters!$B$2:$D$901,3,FALSE)</f>
        <v>U1-AJ39</v>
      </c>
      <c r="F622" s="24" t="str">
        <f t="shared" si="37"/>
        <v>AJ39</v>
      </c>
      <c r="G622" s="24" t="str">
        <f>IF(F622&lt;&gt;"",IF(ISNA(VLOOKUP(F622,xdc!$A$4:$B$181,2,FALSE)),"",VLOOKUP(F622,xdc!$A$4:$B$181,2,FALSE)),"")</f>
        <v/>
      </c>
    </row>
    <row r="623" spans="1:7" hidden="1" x14ac:dyDescent="0.25">
      <c r="A623" s="24" t="s">
        <v>3021</v>
      </c>
      <c r="B623" s="24">
        <f>VLOOKUP(A623,versal_jters!$B$2:$D$901,2,FALSE)</f>
        <v>0</v>
      </c>
      <c r="C623" s="24">
        <f>VLOOKUP(A623,versal_jters!$B$2:$D$901,3,FALSE)</f>
        <v>0</v>
      </c>
      <c r="D623" s="24" t="str">
        <f>VLOOKUP(A623,ku060_jters!$B$2:$D$901,2,FALSE)</f>
        <v>SE_071</v>
      </c>
      <c r="E623" s="24" t="str">
        <f>VLOOKUP(A623,ku060_jters!$B$2:$D$901,3,FALSE)</f>
        <v>U1-J35</v>
      </c>
      <c r="F623" s="24" t="str">
        <f t="shared" si="37"/>
        <v>J35</v>
      </c>
      <c r="G623" s="24" t="str">
        <f>IF(F623&lt;&gt;"",IF(ISNA(VLOOKUP(F623,xdc!$A$4:$B$181,2,FALSE)),"",VLOOKUP(F623,xdc!$A$4:$B$181,2,FALSE)),"")</f>
        <v/>
      </c>
    </row>
    <row r="624" spans="1:7" hidden="1" x14ac:dyDescent="0.25">
      <c r="A624" s="24" t="s">
        <v>3025</v>
      </c>
      <c r="B624" s="24">
        <f>VLOOKUP(A624,versal_jters!$B$2:$D$901,2,FALSE)</f>
        <v>0</v>
      </c>
      <c r="C624" s="24">
        <f>VLOOKUP(A624,versal_jters!$B$2:$D$901,3,FALSE)</f>
        <v>0</v>
      </c>
      <c r="D624" s="24" t="str">
        <f>VLOOKUP(A624,ku060_jters!$B$2:$D$901,2,FALSE)</f>
        <v>SE_104</v>
      </c>
      <c r="E624" s="24" t="str">
        <f>VLOOKUP(A624,ku060_jters!$B$2:$D$901,3,FALSE)</f>
        <v>U1-AP35</v>
      </c>
      <c r="F624" s="24" t="str">
        <f t="shared" si="37"/>
        <v>AP35</v>
      </c>
      <c r="G624" s="24" t="str">
        <f>IF(F624&lt;&gt;"",IF(ISNA(VLOOKUP(F624,xdc!$A$4:$B$181,2,FALSE)),"",VLOOKUP(F624,xdc!$A$4:$B$181,2,FALSE)),"")</f>
        <v/>
      </c>
    </row>
    <row r="625" spans="1:9" hidden="1" x14ac:dyDescent="0.25">
      <c r="A625" s="24" t="s">
        <v>3029</v>
      </c>
      <c r="B625" s="24" t="str">
        <f>VLOOKUP(A625,versal_jters!$B$2:$D$901,2,FALSE)</f>
        <v>'DUT_SNGL_BUS_3C_703_0'</v>
      </c>
      <c r="C625" s="24" t="str">
        <f>VLOOKUP(A625,versal_jters!$B$2:$D$901,3,FALSE)</f>
        <v>U1-AR36</v>
      </c>
      <c r="D625" s="24" t="str">
        <f>VLOOKUP(A625,ku060_jters!$B$2:$D$901,2,FALSE)</f>
        <v>SE_082</v>
      </c>
      <c r="E625" s="24" t="str">
        <f>VLOOKUP(A625,ku060_jters!$B$2:$D$901,3,FALSE)</f>
        <v>U1-K33</v>
      </c>
      <c r="F625" s="24" t="str">
        <f t="shared" si="37"/>
        <v>K33</v>
      </c>
      <c r="G625" s="24" t="str">
        <f>IF(F625&lt;&gt;"",IF(ISNA(VLOOKUP(F625,xdc!$A$4:$B$181,2,FALSE)),"",VLOOKUP(F625,xdc!$A$4:$B$181,2,FALSE)),"")</f>
        <v/>
      </c>
    </row>
    <row r="626" spans="1:9" hidden="1" x14ac:dyDescent="0.25">
      <c r="A626" s="24" t="s">
        <v>3035</v>
      </c>
      <c r="B626" s="24" t="str">
        <f>VLOOKUP(A626,versal_jters!$B$2:$D$901,2,FALSE)</f>
        <v>'DUT_SNGL_BUS_3C_703_1'</v>
      </c>
      <c r="C626" s="24" t="str">
        <f>VLOOKUP(A626,versal_jters!$B$2:$D$901,3,FALSE)</f>
        <v>U1-AY38</v>
      </c>
      <c r="D626" s="24" t="str">
        <f>VLOOKUP(A626,ku060_jters!$B$2:$D$901,2,FALSE)</f>
        <v>SE_106</v>
      </c>
      <c r="E626" s="24">
        <f>VLOOKUP(A626,ku060_jters!$B$2:$D$901,3,FALSE)</f>
        <v>0</v>
      </c>
      <c r="F626" s="24" t="str">
        <f t="shared" si="37"/>
        <v/>
      </c>
      <c r="G626" s="24" t="str">
        <f>IF(F626&lt;&gt;"",IF(ISNA(VLOOKUP(F626,xdc!$A$4:$B$181,2,FALSE)),"",VLOOKUP(F626,xdc!$A$4:$B$181,2,FALSE)),"")</f>
        <v/>
      </c>
    </row>
    <row r="627" spans="1:9" hidden="1" x14ac:dyDescent="0.25">
      <c r="A627" s="24" t="s">
        <v>3040</v>
      </c>
      <c r="B627" s="24" t="str">
        <f>VLOOKUP(A627,versal_jters!$B$2:$D$901,2,FALSE)</f>
        <v>'DUT_SNGL_BUS_3C_703_2'</v>
      </c>
      <c r="C627" s="24" t="str">
        <f>VLOOKUP(A627,versal_jters!$B$2:$D$901,3,FALSE)</f>
        <v>U1-BA36</v>
      </c>
      <c r="D627" s="24" t="str">
        <f>VLOOKUP(A627,ku060_jters!$B$2:$D$901,2,FALSE)</f>
        <v>SE_107</v>
      </c>
      <c r="E627" s="24" t="str">
        <f>VLOOKUP(A627,ku060_jters!$B$2:$D$901,3,FALSE)</f>
        <v>U1-D33</v>
      </c>
      <c r="F627" s="24" t="str">
        <f t="shared" si="37"/>
        <v>D33</v>
      </c>
      <c r="G627" s="24" t="str">
        <f>IF(F627&lt;&gt;"",IF(ISNA(VLOOKUP(F627,xdc!$A$4:$B$181,2,FALSE)),"",VLOOKUP(F627,xdc!$A$4:$B$181,2,FALSE)),"")</f>
        <v/>
      </c>
    </row>
    <row r="628" spans="1:9" hidden="1" x14ac:dyDescent="0.25">
      <c r="A628" s="24" t="s">
        <v>3046</v>
      </c>
      <c r="B628" s="24">
        <f>VLOOKUP(A628,versal_jters!$B$2:$D$901,2,FALSE)</f>
        <v>0</v>
      </c>
      <c r="C628" s="24">
        <f>VLOOKUP(A628,versal_jters!$B$2:$D$901,3,FALSE)</f>
        <v>0</v>
      </c>
      <c r="D628" s="24" t="str">
        <f>VLOOKUP(A628,ku060_jters!$B$2:$D$901,2,FALSE)</f>
        <v>DF_0156_P</v>
      </c>
      <c r="E628" s="24">
        <f>VLOOKUP(A628,ku060_jters!$B$2:$D$901,3,FALSE)</f>
        <v>0</v>
      </c>
      <c r="F628" s="24" t="str">
        <f t="shared" si="37"/>
        <v/>
      </c>
      <c r="G628" s="24" t="str">
        <f>IF(F628&lt;&gt;"",IF(ISNA(VLOOKUP(F628,xdc!$A$4:$B$181,2,FALSE)),"",VLOOKUP(F628,xdc!$A$4:$B$181,2,FALSE)),"")</f>
        <v/>
      </c>
    </row>
    <row r="629" spans="1:9" hidden="1" x14ac:dyDescent="0.25">
      <c r="A629" s="24" t="s">
        <v>3049</v>
      </c>
      <c r="B629" s="24">
        <f>VLOOKUP(A629,versal_jters!$B$2:$D$901,2,FALSE)</f>
        <v>0</v>
      </c>
      <c r="C629" s="24">
        <f>VLOOKUP(A629,versal_jters!$B$2:$D$901,3,FALSE)</f>
        <v>0</v>
      </c>
      <c r="D629" s="24" t="str">
        <f>VLOOKUP(A629,ku060_jters!$B$2:$D$901,2,FALSE)</f>
        <v>DF_0158_N</v>
      </c>
      <c r="E629" s="24">
        <f>VLOOKUP(A629,ku060_jters!$B$2:$D$901,3,FALSE)</f>
        <v>0</v>
      </c>
      <c r="F629" s="24" t="str">
        <f t="shared" si="37"/>
        <v/>
      </c>
      <c r="G629" s="24" t="str">
        <f>IF(F629&lt;&gt;"",IF(ISNA(VLOOKUP(F629,xdc!$A$4:$B$181,2,FALSE)),"",VLOOKUP(F629,xdc!$A$4:$B$181,2,FALSE)),"")</f>
        <v/>
      </c>
    </row>
    <row r="630" spans="1:9" hidden="1" x14ac:dyDescent="0.25">
      <c r="A630" s="24" t="s">
        <v>3052</v>
      </c>
      <c r="B630" s="24">
        <f>VLOOKUP(A630,versal_jters!$B$2:$D$901,2,FALSE)</f>
        <v>0</v>
      </c>
      <c r="C630" s="24">
        <f>VLOOKUP(A630,versal_jters!$B$2:$D$901,3,FALSE)</f>
        <v>0</v>
      </c>
      <c r="D630" s="24" t="str">
        <f>VLOOKUP(A630,ku060_jters!$B$2:$D$901,2,FALSE)</f>
        <v>DF_0158_P</v>
      </c>
      <c r="E630" s="24">
        <f>VLOOKUP(A630,ku060_jters!$B$2:$D$901,3,FALSE)</f>
        <v>0</v>
      </c>
      <c r="F630" s="24" t="str">
        <f t="shared" si="37"/>
        <v/>
      </c>
      <c r="G630" s="24" t="str">
        <f>IF(F630&lt;&gt;"",IF(ISNA(VLOOKUP(F630,xdc!$A$4:$B$181,2,FALSE)),"",VLOOKUP(F630,xdc!$A$4:$B$181,2,FALSE)),"")</f>
        <v/>
      </c>
    </row>
    <row r="631" spans="1:9" hidden="1" x14ac:dyDescent="0.25">
      <c r="A631" s="24" t="s">
        <v>3055</v>
      </c>
      <c r="B631" s="24">
        <f>VLOOKUP(A631,versal_jters!$B$2:$D$901,2,FALSE)</f>
        <v>0</v>
      </c>
      <c r="C631" s="24">
        <f>VLOOKUP(A631,versal_jters!$B$2:$D$901,3,FALSE)</f>
        <v>0</v>
      </c>
      <c r="D631" s="24" t="str">
        <f>VLOOKUP(A631,ku060_jters!$B$2:$D$901,2,FALSE)</f>
        <v>SE_081</v>
      </c>
      <c r="E631" s="24" t="str">
        <f>VLOOKUP(A631,ku060_jters!$B$2:$D$901,3,FALSE)</f>
        <v>U1-K30</v>
      </c>
      <c r="F631" s="24" t="str">
        <f t="shared" si="37"/>
        <v>K30</v>
      </c>
      <c r="G631" s="24" t="str">
        <f>IF(F631&lt;&gt;"",IF(ISNA(VLOOKUP(F631,xdc!$A$4:$B$181,2,FALSE)),"",VLOOKUP(F631,xdc!$A$4:$B$181,2,FALSE)),"")</f>
        <v/>
      </c>
    </row>
    <row r="632" spans="1:9" hidden="1" x14ac:dyDescent="0.25">
      <c r="A632" s="24" t="s">
        <v>3059</v>
      </c>
      <c r="B632" s="24" t="str">
        <f>VLOOKUP(A632,versal_jters!$B$2:$D$901,2,FALSE)</f>
        <v>'DUT_SNGL_BUS_3C_703_4'</v>
      </c>
      <c r="C632" s="24" t="str">
        <f>VLOOKUP(A632,versal_jters!$B$2:$D$901,3,FALSE)</f>
        <v>U1-BA35</v>
      </c>
      <c r="D632" s="24" t="str">
        <f>VLOOKUP(A632,ku060_jters!$B$2:$D$901,2,FALSE)</f>
        <v>SE_070</v>
      </c>
      <c r="E632" s="24" t="str">
        <f>VLOOKUP(A632,ku060_jters!$B$2:$D$901,3,FALSE)</f>
        <v>U1-B29</v>
      </c>
      <c r="F632" s="24" t="str">
        <f t="shared" si="37"/>
        <v>B29</v>
      </c>
      <c r="G632" s="24" t="str">
        <f>IF(F632&lt;&gt;"",IF(ISNA(VLOOKUP(F632,xdc!$A$4:$B$181,2,FALSE)),"",VLOOKUP(F632,xdc!$A$4:$B$181,2,FALSE)),"")</f>
        <v/>
      </c>
    </row>
    <row r="633" spans="1:9" hidden="1" x14ac:dyDescent="0.25">
      <c r="A633" s="24" t="s">
        <v>3065</v>
      </c>
      <c r="B633" s="24">
        <f>VLOOKUP(A633,versal_jters!$B$2:$D$901,2,FALSE)</f>
        <v>0</v>
      </c>
      <c r="C633" s="24">
        <f>VLOOKUP(A633,versal_jters!$B$2:$D$901,3,FALSE)</f>
        <v>0</v>
      </c>
      <c r="D633" s="24" t="str">
        <f>VLOOKUP(A633,ku060_jters!$B$2:$D$901,2,FALSE)</f>
        <v>MGT_TX16N</v>
      </c>
      <c r="E633" s="24" t="str">
        <f>VLOOKUP(A633,ku060_jters!$B$2:$D$901,3,FALSE)</f>
        <v>U1-AD37</v>
      </c>
      <c r="F633" s="24" t="str">
        <f t="shared" si="37"/>
        <v>AD37</v>
      </c>
      <c r="G633" s="24" t="str">
        <f>IF(F633&lt;&gt;"",IF(ISNA(VLOOKUP(F633,xdc!$A$4:$B$181,2,FALSE)),"",VLOOKUP(F633,xdc!$A$4:$B$181,2,FALSE)),"")</f>
        <v/>
      </c>
    </row>
    <row r="634" spans="1:9" hidden="1" x14ac:dyDescent="0.25">
      <c r="A634" s="24" t="s">
        <v>3069</v>
      </c>
      <c r="B634" s="24">
        <f>VLOOKUP(A634,versal_jters!$B$2:$D$901,2,FALSE)</f>
        <v>0</v>
      </c>
      <c r="C634" s="24">
        <f>VLOOKUP(A634,versal_jters!$B$2:$D$901,3,FALSE)</f>
        <v>0</v>
      </c>
      <c r="D634" s="24" t="str">
        <f>VLOOKUP(A634,ku060_jters!$B$2:$D$901,2,FALSE)</f>
        <v>MGT_RX16N_PRE</v>
      </c>
      <c r="E634" s="24" t="str">
        <f>VLOOKUP(A634,ku060_jters!$B$2:$D$901,3,FALSE)</f>
        <v>U1-AC39</v>
      </c>
      <c r="F634" s="24" t="str">
        <f t="shared" si="37"/>
        <v>AC39</v>
      </c>
      <c r="G634" s="24" t="str">
        <f>IF(F634&lt;&gt;"",IF(ISNA(VLOOKUP(F634,xdc!$A$4:$B$181,2,FALSE)),"",VLOOKUP(F634,xdc!$A$4:$B$181,2,FALSE)),"")</f>
        <v/>
      </c>
    </row>
    <row r="635" spans="1:9" hidden="1" x14ac:dyDescent="0.25">
      <c r="A635" s="24" t="s">
        <v>3074</v>
      </c>
      <c r="B635" s="24">
        <f>VLOOKUP(A635,versal_jters!$B$2:$D$901,2,FALSE)</f>
        <v>0</v>
      </c>
      <c r="C635" s="24">
        <f>VLOOKUP(A635,versal_jters!$B$2:$D$901,3,FALSE)</f>
        <v>0</v>
      </c>
      <c r="D635" s="24" t="str">
        <f>VLOOKUP(A635,ku060_jters!$B$2:$D$901,2,FALSE)</f>
        <v>DF_0149_P</v>
      </c>
      <c r="E635" s="24">
        <f>VLOOKUP(A635,ku060_jters!$B$2:$D$901,3,FALSE)</f>
        <v>0</v>
      </c>
      <c r="F635" s="24" t="str">
        <f t="shared" si="37"/>
        <v/>
      </c>
      <c r="G635" s="24" t="str">
        <f>IF(F635&lt;&gt;"",IF(ISNA(VLOOKUP(F635,xdc!$A$4:$B$181,2,FALSE)),"",VLOOKUP(F635,xdc!$A$4:$B$181,2,FALSE)),"")</f>
        <v/>
      </c>
    </row>
    <row r="636" spans="1:9" hidden="1" x14ac:dyDescent="0.25">
      <c r="A636" s="24" t="s">
        <v>3077</v>
      </c>
      <c r="B636" s="24">
        <f>VLOOKUP(A636,versal_jters!$B$2:$D$901,2,FALSE)</f>
        <v>0</v>
      </c>
      <c r="C636" s="24">
        <f>VLOOKUP(A636,versal_jters!$B$2:$D$901,3,FALSE)</f>
        <v>0</v>
      </c>
      <c r="D636" s="24" t="str">
        <f>VLOOKUP(A636,ku060_jters!$B$2:$D$901,2,FALSE)</f>
        <v>SE_074</v>
      </c>
      <c r="E636" s="24" t="str">
        <f>VLOOKUP(A636,ku060_jters!$B$2:$D$901,3,FALSE)</f>
        <v>U1-A23</v>
      </c>
      <c r="F636" s="24" t="str">
        <f t="shared" si="37"/>
        <v>A23</v>
      </c>
      <c r="G636" s="24" t="str">
        <f>IF(F636&lt;&gt;"",IF(ISNA(VLOOKUP(F636,xdc!$A$4:$B$181,2,FALSE)),"",VLOOKUP(F636,xdc!$A$4:$B$181,2,FALSE)),"")</f>
        <v/>
      </c>
    </row>
    <row r="637" spans="1:9" hidden="1" x14ac:dyDescent="0.25">
      <c r="A637" s="24" t="s">
        <v>3081</v>
      </c>
      <c r="B637" s="24">
        <f>VLOOKUP(A637,versal_jters!$B$2:$D$901,2,FALSE)</f>
        <v>0</v>
      </c>
      <c r="C637" s="24">
        <f>VLOOKUP(A637,versal_jters!$B$2:$D$901,3,FALSE)</f>
        <v>0</v>
      </c>
      <c r="D637" s="24" t="str">
        <f>VLOOKUP(A637,ku060_jters!$B$2:$D$901,2,FALSE)</f>
        <v>SE_083</v>
      </c>
      <c r="E637" s="24" t="str">
        <f>VLOOKUP(A637,ku060_jters!$B$2:$D$901,3,FALSE)</f>
        <v>U1-D20</v>
      </c>
      <c r="F637" s="24" t="str">
        <f t="shared" si="37"/>
        <v>D20</v>
      </c>
      <c r="G637" s="24" t="str">
        <f>IF(F637&lt;&gt;"",IF(ISNA(VLOOKUP(F637,xdc!$A$4:$B$181,2,FALSE)),"",VLOOKUP(F637,xdc!$A$4:$B$181,2,FALSE)),"")</f>
        <v/>
      </c>
    </row>
    <row r="638" spans="1:9" x14ac:dyDescent="0.25">
      <c r="A638" s="24" t="s">
        <v>3085</v>
      </c>
      <c r="B638" s="24">
        <f>VLOOKUP(A638,versal_jters!$B$2:$D$901,2,FALSE)</f>
        <v>0</v>
      </c>
      <c r="C638" s="24">
        <f>VLOOKUP(A638,versal_jters!$B$2:$D$901,3,FALSE)</f>
        <v>0</v>
      </c>
      <c r="D638" s="24" t="str">
        <f>VLOOKUP(A638,ku060_jters!$B$2:$D$901,2,FALSE)</f>
        <v>DF_CC_0150_P</v>
      </c>
      <c r="E638" s="24" t="str">
        <f>VLOOKUP(A638,ku060_jters!$B$2:$D$901,3,FALSE)</f>
        <v>U1-AR37</v>
      </c>
      <c r="F638" s="24" t="str">
        <f t="shared" si="37"/>
        <v>AR37</v>
      </c>
      <c r="G638" s="24" t="str">
        <f>IF(F638&lt;&gt;"",IF(ISNA(VLOOKUP(F638,xdc!$A$4:$B$181,2,FALSE)),"",VLOOKUP(F638,xdc!$A$4:$B$181,2,FALSE)),"")</f>
        <v>df_0150_p</v>
      </c>
      <c r="H638" s="24">
        <f>IF(AND(G638&lt;&gt;"",B638=0),1,"")</f>
        <v>1</v>
      </c>
      <c r="I638">
        <v>1</v>
      </c>
    </row>
    <row r="639" spans="1:9" hidden="1" x14ac:dyDescent="0.25">
      <c r="A639" s="24" t="s">
        <v>3089</v>
      </c>
      <c r="B639" s="24">
        <f>VLOOKUP(A639,versal_jters!$B$2:$D$901,2,FALSE)</f>
        <v>0</v>
      </c>
      <c r="C639" s="24">
        <f>VLOOKUP(A639,versal_jters!$B$2:$D$901,3,FALSE)</f>
        <v>0</v>
      </c>
      <c r="D639" s="24" t="str">
        <f>VLOOKUP(A639,ku060_jters!$B$2:$D$901,2,FALSE)</f>
        <v>SE_066</v>
      </c>
      <c r="E639" s="24">
        <f>VLOOKUP(A639,ku060_jters!$B$2:$D$901,3,FALSE)</f>
        <v>0</v>
      </c>
      <c r="F639" s="24" t="str">
        <f t="shared" si="37"/>
        <v/>
      </c>
      <c r="G639" s="24" t="str">
        <f>IF(F639&lt;&gt;"",IF(ISNA(VLOOKUP(F639,xdc!$A$4:$B$181,2,FALSE)),"",VLOOKUP(F639,xdc!$A$4:$B$181,2,FALSE)),"")</f>
        <v/>
      </c>
    </row>
    <row r="640" spans="1:9" hidden="1" x14ac:dyDescent="0.25">
      <c r="A640" s="24" t="s">
        <v>3092</v>
      </c>
      <c r="B640" s="24">
        <f>VLOOKUP(A640,versal_jters!$B$2:$D$901,2,FALSE)</f>
        <v>0</v>
      </c>
      <c r="C640" s="24">
        <f>VLOOKUP(A640,versal_jters!$B$2:$D$901,3,FALSE)</f>
        <v>0</v>
      </c>
      <c r="D640" s="24" t="str">
        <f>VLOOKUP(A640,ku060_jters!$B$2:$D$901,2,FALSE)</f>
        <v>SE_084</v>
      </c>
      <c r="E640" s="24" t="str">
        <f>VLOOKUP(A640,ku060_jters!$B$2:$D$901,3,FALSE)</f>
        <v>U1-AD18</v>
      </c>
      <c r="F640" s="24" t="str">
        <f t="shared" si="37"/>
        <v>AD18</v>
      </c>
      <c r="G640" s="24" t="str">
        <f>IF(F640&lt;&gt;"",IF(ISNA(VLOOKUP(F640,xdc!$A$4:$B$181,2,FALSE)),"",VLOOKUP(F640,xdc!$A$4:$B$181,2,FALSE)),"")</f>
        <v/>
      </c>
    </row>
    <row r="641" spans="1:7" hidden="1" x14ac:dyDescent="0.25">
      <c r="A641" s="24" t="s">
        <v>3096</v>
      </c>
      <c r="B641" s="24" t="str">
        <f>VLOOKUP(A641,versal_jters!$B$2:$D$901,2,FALSE)</f>
        <v>'DUT_MODE3'</v>
      </c>
      <c r="C641" s="24" t="str">
        <f>VLOOKUP(A641,versal_jters!$B$2:$D$901,3,FALSE)</f>
        <v>U1-E30</v>
      </c>
      <c r="D641" s="24" t="str">
        <f>VLOOKUP(A641,ku060_jters!$B$2:$D$901,2,FALSE)</f>
        <v>SE_065</v>
      </c>
      <c r="E641" s="24">
        <f>VLOOKUP(A641,ku060_jters!$B$2:$D$901,3,FALSE)</f>
        <v>0</v>
      </c>
      <c r="F641" s="24" t="str">
        <f t="shared" si="37"/>
        <v/>
      </c>
      <c r="G641" s="24" t="str">
        <f>IF(F641&lt;&gt;"",IF(ISNA(VLOOKUP(F641,xdc!$A$4:$B$181,2,FALSE)),"",VLOOKUP(F641,xdc!$A$4:$B$181,2,FALSE)),"")</f>
        <v/>
      </c>
    </row>
    <row r="642" spans="1:7" hidden="1" x14ac:dyDescent="0.25">
      <c r="A642" s="24" t="s">
        <v>3104</v>
      </c>
      <c r="B642" s="24">
        <f>VLOOKUP(A642,versal_jters!$B$2:$D$901,2,FALSE)</f>
        <v>0</v>
      </c>
      <c r="C642" s="24">
        <f>VLOOKUP(A642,versal_jters!$B$2:$D$901,3,FALSE)</f>
        <v>0</v>
      </c>
      <c r="D642" s="24" t="str">
        <f>VLOOKUP(A642,ku060_jters!$B$2:$D$901,2,FALSE)</f>
        <v>DF_0151_N</v>
      </c>
      <c r="E642" s="24">
        <f>VLOOKUP(A642,ku060_jters!$B$2:$D$901,3,FALSE)</f>
        <v>0</v>
      </c>
      <c r="F642" s="24" t="str">
        <f t="shared" si="37"/>
        <v/>
      </c>
      <c r="G642" s="24" t="str">
        <f>IF(F642&lt;&gt;"",IF(ISNA(VLOOKUP(F642,xdc!$A$4:$B$181,2,FALSE)),"",VLOOKUP(F642,xdc!$A$4:$B$181,2,FALSE)),"")</f>
        <v/>
      </c>
    </row>
    <row r="643" spans="1:7" hidden="1" x14ac:dyDescent="0.25">
      <c r="A643" s="24" t="s">
        <v>3107</v>
      </c>
      <c r="B643" s="24">
        <f>VLOOKUP(A643,versal_jters!$B$2:$D$901,2,FALSE)</f>
        <v>0</v>
      </c>
      <c r="C643" s="24">
        <f>VLOOKUP(A643,versal_jters!$B$2:$D$901,3,FALSE)</f>
        <v>0</v>
      </c>
      <c r="D643" s="24" t="str">
        <f>VLOOKUP(A643,ku060_jters!$B$2:$D$901,2,FALSE)</f>
        <v>DF_0152_P</v>
      </c>
      <c r="E643" s="24">
        <f>VLOOKUP(A643,ku060_jters!$B$2:$D$901,3,FALSE)</f>
        <v>0</v>
      </c>
      <c r="F643" s="24" t="str">
        <f t="shared" si="37"/>
        <v/>
      </c>
      <c r="G643" s="24" t="str">
        <f>IF(F643&lt;&gt;"",IF(ISNA(VLOOKUP(F643,xdc!$A$4:$B$181,2,FALSE)),"",VLOOKUP(F643,xdc!$A$4:$B$181,2,FALSE)),"")</f>
        <v/>
      </c>
    </row>
    <row r="644" spans="1:7" hidden="1" x14ac:dyDescent="0.25">
      <c r="A644" s="24" t="s">
        <v>3110</v>
      </c>
      <c r="B644" s="24">
        <f>VLOOKUP(A644,versal_jters!$B$2:$D$901,2,FALSE)</f>
        <v>0</v>
      </c>
      <c r="C644" s="24">
        <f>VLOOKUP(A644,versal_jters!$B$2:$D$901,3,FALSE)</f>
        <v>0</v>
      </c>
      <c r="D644" s="24" t="str">
        <f>VLOOKUP(A644,ku060_jters!$B$2:$D$901,2,FALSE)</f>
        <v>SE_073</v>
      </c>
      <c r="E644" s="24" t="str">
        <f>VLOOKUP(A644,ku060_jters!$B$2:$D$901,3,FALSE)</f>
        <v>U1-C39</v>
      </c>
      <c r="F644" s="24" t="str">
        <f t="shared" ref="F644:F707" si="38">IF(E644&lt;&gt;0,MID(E644,FIND("-",E644)+1,LEN(E644)),"")</f>
        <v>C39</v>
      </c>
      <c r="G644" s="24" t="str">
        <f>IF(F644&lt;&gt;"",IF(ISNA(VLOOKUP(F644,xdc!$A$4:$B$181,2,FALSE)),"",VLOOKUP(F644,xdc!$A$4:$B$181,2,FALSE)),"")</f>
        <v/>
      </c>
    </row>
    <row r="645" spans="1:7" hidden="1" x14ac:dyDescent="0.25">
      <c r="A645" s="24" t="s">
        <v>3114</v>
      </c>
      <c r="B645" s="24">
        <f>VLOOKUP(A645,versal_jters!$B$2:$D$901,2,FALSE)</f>
        <v>0</v>
      </c>
      <c r="C645" s="24">
        <f>VLOOKUP(A645,versal_jters!$B$2:$D$901,3,FALSE)</f>
        <v>0</v>
      </c>
      <c r="D645" s="24" t="str">
        <f>VLOOKUP(A645,ku060_jters!$B$2:$D$901,2,FALSE)</f>
        <v>SE_079</v>
      </c>
      <c r="E645" s="24" t="str">
        <f>VLOOKUP(A645,ku060_jters!$B$2:$D$901,3,FALSE)</f>
        <v>U1-L22</v>
      </c>
      <c r="F645" s="24" t="str">
        <f t="shared" si="38"/>
        <v>L22</v>
      </c>
      <c r="G645" s="24" t="str">
        <f>IF(F645&lt;&gt;"",IF(ISNA(VLOOKUP(F645,xdc!$A$4:$B$181,2,FALSE)),"",VLOOKUP(F645,xdc!$A$4:$B$181,2,FALSE)),"")</f>
        <v/>
      </c>
    </row>
    <row r="646" spans="1:7" hidden="1" x14ac:dyDescent="0.25">
      <c r="A646" s="24" t="s">
        <v>3118</v>
      </c>
      <c r="B646" s="24">
        <f>VLOOKUP(A646,versal_jters!$B$2:$D$901,2,FALSE)</f>
        <v>0</v>
      </c>
      <c r="C646" s="24">
        <f>VLOOKUP(A646,versal_jters!$B$2:$D$901,3,FALSE)</f>
        <v>0</v>
      </c>
      <c r="D646" s="24" t="str">
        <f>VLOOKUP(A646,ku060_jters!$B$2:$D$901,2,FALSE)</f>
        <v>SE_069</v>
      </c>
      <c r="E646" s="24" t="str">
        <f>VLOOKUP(A646,ku060_jters!$B$2:$D$901,3,FALSE)</f>
        <v>U1-G17</v>
      </c>
      <c r="F646" s="24" t="str">
        <f t="shared" si="38"/>
        <v>G17</v>
      </c>
      <c r="G646" s="24" t="str">
        <f>IF(F646&lt;&gt;"",IF(ISNA(VLOOKUP(F646,xdc!$A$4:$B$181,2,FALSE)),"",VLOOKUP(F646,xdc!$A$4:$B$181,2,FALSE)),"")</f>
        <v/>
      </c>
    </row>
    <row r="647" spans="1:7" hidden="1" x14ac:dyDescent="0.25">
      <c r="A647" s="24" t="s">
        <v>3122</v>
      </c>
      <c r="B647" s="24">
        <f>VLOOKUP(A647,versal_jters!$B$2:$D$901,2,FALSE)</f>
        <v>0</v>
      </c>
      <c r="C647" s="24">
        <f>VLOOKUP(A647,versal_jters!$B$2:$D$901,3,FALSE)</f>
        <v>0</v>
      </c>
      <c r="D647" s="24" t="str">
        <f>VLOOKUP(A647,ku060_jters!$B$2:$D$901,2,FALSE)</f>
        <v>DF_0142_N</v>
      </c>
      <c r="E647" s="24">
        <f>VLOOKUP(A647,ku060_jters!$B$2:$D$901,3,FALSE)</f>
        <v>0</v>
      </c>
      <c r="F647" s="24" t="str">
        <f t="shared" si="38"/>
        <v/>
      </c>
      <c r="G647" s="24" t="str">
        <f>IF(F647&lt;&gt;"",IF(ISNA(VLOOKUP(F647,xdc!$A$4:$B$181,2,FALSE)),"",VLOOKUP(F647,xdc!$A$4:$B$181,2,FALSE)),"")</f>
        <v/>
      </c>
    </row>
    <row r="648" spans="1:7" hidden="1" x14ac:dyDescent="0.25">
      <c r="A648" s="24" t="s">
        <v>3125</v>
      </c>
      <c r="B648" s="24">
        <f>VLOOKUP(A648,versal_jters!$B$2:$D$901,2,FALSE)</f>
        <v>0</v>
      </c>
      <c r="C648" s="24">
        <f>VLOOKUP(A648,versal_jters!$B$2:$D$901,3,FALSE)</f>
        <v>0</v>
      </c>
      <c r="D648" s="24" t="str">
        <f>VLOOKUP(A648,ku060_jters!$B$2:$D$901,2,FALSE)</f>
        <v>DF_0142_P</v>
      </c>
      <c r="E648" s="24">
        <f>VLOOKUP(A648,ku060_jters!$B$2:$D$901,3,FALSE)</f>
        <v>0</v>
      </c>
      <c r="F648" s="24" t="str">
        <f t="shared" si="38"/>
        <v/>
      </c>
      <c r="G648" s="24" t="str">
        <f>IF(F648&lt;&gt;"",IF(ISNA(VLOOKUP(F648,xdc!$A$4:$B$181,2,FALSE)),"",VLOOKUP(F648,xdc!$A$4:$B$181,2,FALSE)),"")</f>
        <v/>
      </c>
    </row>
    <row r="649" spans="1:7" hidden="1" x14ac:dyDescent="0.25">
      <c r="A649" s="24" t="s">
        <v>3128</v>
      </c>
      <c r="B649" s="24" t="str">
        <f>VLOOKUP(A649,versal_jters!$B$2:$D$901,2,FALSE)</f>
        <v>'DUT_SNGL_BUS_3C_703_5'</v>
      </c>
      <c r="C649" s="24" t="str">
        <f>VLOOKUP(A649,versal_jters!$B$2:$D$901,3,FALSE)</f>
        <v>U1-AP36</v>
      </c>
      <c r="D649" s="24" t="str">
        <f>VLOOKUP(A649,ku060_jters!$B$2:$D$901,2,FALSE)</f>
        <v>SE_078</v>
      </c>
      <c r="E649" s="24" t="str">
        <f>VLOOKUP(A649,ku060_jters!$B$2:$D$901,3,FALSE)</f>
        <v>U1-P14</v>
      </c>
      <c r="F649" s="24" t="str">
        <f t="shared" si="38"/>
        <v>P14</v>
      </c>
      <c r="G649" s="24" t="str">
        <f>IF(F649&lt;&gt;"",IF(ISNA(VLOOKUP(F649,xdc!$A$4:$B$181,2,FALSE)),"",VLOOKUP(F649,xdc!$A$4:$B$181,2,FALSE)),"")</f>
        <v/>
      </c>
    </row>
    <row r="650" spans="1:7" hidden="1" x14ac:dyDescent="0.25">
      <c r="A650" s="24" t="s">
        <v>3134</v>
      </c>
      <c r="B650" s="24" t="str">
        <f>VLOOKUP(A650,versal_jters!$B$2:$D$901,2,FALSE)</f>
        <v>'DUT_SNGL_BUS_3C_703_6'</v>
      </c>
      <c r="C650" s="24" t="str">
        <f>VLOOKUP(A650,versal_jters!$B$2:$D$901,3,FALSE)</f>
        <v>U1-AP38</v>
      </c>
      <c r="D650" s="24" t="str">
        <f>VLOOKUP(A650,ku060_jters!$B$2:$D$901,2,FALSE)</f>
        <v>SE_067</v>
      </c>
      <c r="E650" s="24" t="str">
        <f>VLOOKUP(A650,ku060_jters!$B$2:$D$901,3,FALSE)</f>
        <v>U1-H16</v>
      </c>
      <c r="F650" s="24" t="str">
        <f t="shared" si="38"/>
        <v>H16</v>
      </c>
      <c r="G650" s="24" t="str">
        <f>IF(F650&lt;&gt;"",IF(ISNA(VLOOKUP(F650,xdc!$A$4:$B$181,2,FALSE)),"",VLOOKUP(F650,xdc!$A$4:$B$181,2,FALSE)),"")</f>
        <v/>
      </c>
    </row>
    <row r="651" spans="1:7" hidden="1" x14ac:dyDescent="0.25">
      <c r="A651" s="24" t="s">
        <v>3140</v>
      </c>
      <c r="B651" s="24">
        <f>VLOOKUP(A651,versal_jters!$B$2:$D$901,2,FALSE)</f>
        <v>0</v>
      </c>
      <c r="C651" s="24">
        <f>VLOOKUP(A651,versal_jters!$B$2:$D$901,3,FALSE)</f>
        <v>0</v>
      </c>
      <c r="D651" s="24" t="str">
        <f>VLOOKUP(A651,ku060_jters!$B$2:$D$901,2,FALSE)</f>
        <v>SE_068_FPGA</v>
      </c>
      <c r="E651" s="24" t="str">
        <f>VLOOKUP(A651,ku060_jters!$B$2:$D$901,3,FALSE)</f>
        <v>U1-M22</v>
      </c>
      <c r="F651" s="24" t="str">
        <f t="shared" si="38"/>
        <v>M22</v>
      </c>
      <c r="G651" s="24" t="str">
        <f>IF(F651&lt;&gt;"",IF(ISNA(VLOOKUP(F651,xdc!$A$4:$B$181,2,FALSE)),"",VLOOKUP(F651,xdc!$A$4:$B$181,2,FALSE)),"")</f>
        <v/>
      </c>
    </row>
    <row r="652" spans="1:7" hidden="1" x14ac:dyDescent="0.25">
      <c r="A652" s="24" t="s">
        <v>3145</v>
      </c>
      <c r="B652" s="24" t="str">
        <f>VLOOKUP(A652,versal_jters!$B$2:$D$901,2,FALSE)</f>
        <v>'DUT_SNGL_BUS_3C_703_7'</v>
      </c>
      <c r="C652" s="24" t="str">
        <f>VLOOKUP(A652,versal_jters!$B$2:$D$901,3,FALSE)</f>
        <v>U1-AP37</v>
      </c>
      <c r="D652" s="24" t="str">
        <f>VLOOKUP(A652,ku060_jters!$B$2:$D$901,2,FALSE)</f>
        <v>SE_077</v>
      </c>
      <c r="E652" s="24" t="str">
        <f>VLOOKUP(A652,ku060_jters!$B$2:$D$901,3,FALSE)</f>
        <v>U1-AP38</v>
      </c>
      <c r="F652" s="24" t="str">
        <f t="shared" si="38"/>
        <v>AP38</v>
      </c>
      <c r="G652" s="24" t="str">
        <f>IF(F652&lt;&gt;"",IF(ISNA(VLOOKUP(F652,xdc!$A$4:$B$181,2,FALSE)),"",VLOOKUP(F652,xdc!$A$4:$B$181,2,FALSE)),"")</f>
        <v/>
      </c>
    </row>
    <row r="653" spans="1:7" hidden="1" x14ac:dyDescent="0.25">
      <c r="A653" s="24" t="s">
        <v>3150</v>
      </c>
      <c r="B653" s="24">
        <f>VLOOKUP(A653,versal_jters!$B$2:$D$901,2,FALSE)</f>
        <v>0</v>
      </c>
      <c r="C653" s="24">
        <f>VLOOKUP(A653,versal_jters!$B$2:$D$901,3,FALSE)</f>
        <v>0</v>
      </c>
      <c r="D653" s="24" t="str">
        <f>VLOOKUP(A653,ku060_jters!$B$2:$D$901,2,FALSE)</f>
        <v>DF_0157_N</v>
      </c>
      <c r="E653" s="24">
        <f>VLOOKUP(A653,ku060_jters!$B$2:$D$901,3,FALSE)</f>
        <v>0</v>
      </c>
      <c r="F653" s="24" t="str">
        <f t="shared" si="38"/>
        <v/>
      </c>
      <c r="G653" s="24" t="str">
        <f>IF(F653&lt;&gt;"",IF(ISNA(VLOOKUP(F653,xdc!$A$4:$B$181,2,FALSE)),"",VLOOKUP(F653,xdc!$A$4:$B$181,2,FALSE)),"")</f>
        <v/>
      </c>
    </row>
    <row r="654" spans="1:7" hidden="1" x14ac:dyDescent="0.25">
      <c r="A654" s="24" t="s">
        <v>3153</v>
      </c>
      <c r="B654" s="24" t="str">
        <f>VLOOKUP(A654,versal_jters!$B$2:$D$901,2,FALSE)</f>
        <v>'DUT_SNGL_BUS_3C_703_8'</v>
      </c>
      <c r="C654" s="24" t="str">
        <f>VLOOKUP(A654,versal_jters!$B$2:$D$901,3,FALSE)</f>
        <v>U1-AR37</v>
      </c>
      <c r="D654" s="24" t="str">
        <f>VLOOKUP(A654,ku060_jters!$B$2:$D$901,2,FALSE)</f>
        <v>SE_108</v>
      </c>
      <c r="E654" s="24" t="str">
        <f>VLOOKUP(A654,ku060_jters!$B$2:$D$901,3,FALSE)</f>
        <v>U1-F22</v>
      </c>
      <c r="F654" s="24" t="str">
        <f t="shared" si="38"/>
        <v>F22</v>
      </c>
      <c r="G654" s="24" t="str">
        <f>IF(F654&lt;&gt;"",IF(ISNA(VLOOKUP(F654,xdc!$A$4:$B$181,2,FALSE)),"",VLOOKUP(F654,xdc!$A$4:$B$181,2,FALSE)),"")</f>
        <v/>
      </c>
    </row>
    <row r="655" spans="1:7" hidden="1" x14ac:dyDescent="0.25">
      <c r="A655" s="24" t="s">
        <v>3158</v>
      </c>
      <c r="B655" s="24">
        <f>VLOOKUP(A655,versal_jters!$B$2:$D$901,2,FALSE)</f>
        <v>0</v>
      </c>
      <c r="C655" s="24">
        <f>VLOOKUP(A655,versal_jters!$B$2:$D$901,3,FALSE)</f>
        <v>0</v>
      </c>
      <c r="D655" s="24" t="str">
        <f>VLOOKUP(A655,ku060_jters!$B$2:$D$901,2,FALSE)</f>
        <v>DF_0143_P</v>
      </c>
      <c r="E655" s="24" t="str">
        <f>VLOOKUP(A655,ku060_jters!$B$2:$D$901,3,FALSE)</f>
        <v>U1-AU20</v>
      </c>
      <c r="F655" s="24" t="str">
        <f t="shared" si="38"/>
        <v>AU20</v>
      </c>
      <c r="G655" s="24" t="str">
        <f>IF(F655&lt;&gt;"",IF(ISNA(VLOOKUP(F655,xdc!$A$4:$B$181,2,FALSE)),"",VLOOKUP(F655,xdc!$A$4:$B$181,2,FALSE)),"")</f>
        <v/>
      </c>
    </row>
    <row r="656" spans="1:7" hidden="1" x14ac:dyDescent="0.25">
      <c r="A656" s="24" t="s">
        <v>3161</v>
      </c>
      <c r="B656" s="24">
        <f>VLOOKUP(A656,versal_jters!$B$2:$D$901,2,FALSE)</f>
        <v>0</v>
      </c>
      <c r="C656" s="24">
        <f>VLOOKUP(A656,versal_jters!$B$2:$D$901,3,FALSE)</f>
        <v>0</v>
      </c>
      <c r="D656" s="24" t="str">
        <f>VLOOKUP(A656,ku060_jters!$B$2:$D$901,2,FALSE)</f>
        <v>DF_0141_N</v>
      </c>
      <c r="E656" s="24">
        <f>VLOOKUP(A656,ku060_jters!$B$2:$D$901,3,FALSE)</f>
        <v>0</v>
      </c>
      <c r="F656" s="24" t="str">
        <f t="shared" si="38"/>
        <v/>
      </c>
      <c r="G656" s="24" t="str">
        <f>IF(F656&lt;&gt;"",IF(ISNA(VLOOKUP(F656,xdc!$A$4:$B$181,2,FALSE)),"",VLOOKUP(F656,xdc!$A$4:$B$181,2,FALSE)),"")</f>
        <v/>
      </c>
    </row>
    <row r="657" spans="1:9" hidden="1" x14ac:dyDescent="0.25">
      <c r="A657" s="24" t="s">
        <v>3164</v>
      </c>
      <c r="B657" s="24" t="str">
        <f>VLOOKUP(A657,versal_jters!$B$2:$D$901,2,FALSE)</f>
        <v>'DUT_SNGL_BUS_3C_703_9'</v>
      </c>
      <c r="C657" s="24" t="str">
        <f>VLOOKUP(A657,versal_jters!$B$2:$D$901,3,FALSE)</f>
        <v>U1-BA39</v>
      </c>
      <c r="D657" s="24" t="str">
        <f>VLOOKUP(A657,ku060_jters!$B$2:$D$901,2,FALSE)</f>
        <v>SE_109</v>
      </c>
      <c r="E657" s="24" t="str">
        <f>VLOOKUP(A657,ku060_jters!$B$2:$D$901,3,FALSE)</f>
        <v>U1-J34</v>
      </c>
      <c r="F657" s="24" t="str">
        <f t="shared" si="38"/>
        <v>J34</v>
      </c>
      <c r="G657" s="24" t="str">
        <f>IF(F657&lt;&gt;"",IF(ISNA(VLOOKUP(F657,xdc!$A$4:$B$181,2,FALSE)),"",VLOOKUP(F657,xdc!$A$4:$B$181,2,FALSE)),"")</f>
        <v/>
      </c>
    </row>
    <row r="658" spans="1:9" hidden="1" x14ac:dyDescent="0.25">
      <c r="A658" s="24" t="s">
        <v>3170</v>
      </c>
      <c r="B658" s="24">
        <f>VLOOKUP(A658,versal_jters!$B$2:$D$901,2,FALSE)</f>
        <v>0</v>
      </c>
      <c r="C658" s="24">
        <f>VLOOKUP(A658,versal_jters!$B$2:$D$901,3,FALSE)</f>
        <v>0</v>
      </c>
      <c r="D658" s="24" t="str">
        <f>VLOOKUP(A658,ku060_jters!$B$2:$D$901,2,FALSE)</f>
        <v>DF_0156_N</v>
      </c>
      <c r="E658" s="24">
        <f>VLOOKUP(A658,ku060_jters!$B$2:$D$901,3,FALSE)</f>
        <v>0</v>
      </c>
      <c r="F658" s="24" t="str">
        <f t="shared" si="38"/>
        <v/>
      </c>
      <c r="G658" s="24" t="str">
        <f>IF(F658&lt;&gt;"",IF(ISNA(VLOOKUP(F658,xdc!$A$4:$B$181,2,FALSE)),"",VLOOKUP(F658,xdc!$A$4:$B$181,2,FALSE)),"")</f>
        <v/>
      </c>
    </row>
    <row r="659" spans="1:9" hidden="1" x14ac:dyDescent="0.25">
      <c r="A659" s="24" t="s">
        <v>3173</v>
      </c>
      <c r="B659" s="24">
        <f>VLOOKUP(A659,versal_jters!$B$2:$D$901,2,FALSE)</f>
        <v>0</v>
      </c>
      <c r="C659" s="24">
        <f>VLOOKUP(A659,versal_jters!$B$2:$D$901,3,FALSE)</f>
        <v>0</v>
      </c>
      <c r="D659" s="24" t="str">
        <f>VLOOKUP(A659,ku060_jters!$B$2:$D$901,2,FALSE)</f>
        <v>DF_0145_P</v>
      </c>
      <c r="E659" s="24">
        <f>VLOOKUP(A659,ku060_jters!$B$2:$D$901,3,FALSE)</f>
        <v>0</v>
      </c>
      <c r="F659" s="24" t="str">
        <f t="shared" si="38"/>
        <v/>
      </c>
      <c r="G659" s="24" t="str">
        <f>IF(F659&lt;&gt;"",IF(ISNA(VLOOKUP(F659,xdc!$A$4:$B$181,2,FALSE)),"",VLOOKUP(F659,xdc!$A$4:$B$181,2,FALSE)),"")</f>
        <v/>
      </c>
    </row>
    <row r="660" spans="1:9" hidden="1" x14ac:dyDescent="0.25">
      <c r="A660" s="24" t="s">
        <v>3176</v>
      </c>
      <c r="B660" s="24">
        <f>VLOOKUP(A660,versal_jters!$B$2:$D$901,2,FALSE)</f>
        <v>0</v>
      </c>
      <c r="C660" s="24">
        <f>VLOOKUP(A660,versal_jters!$B$2:$D$901,3,FALSE)</f>
        <v>0</v>
      </c>
      <c r="D660" s="24" t="str">
        <f>VLOOKUP(A660,ku060_jters!$B$2:$D$901,2,FALSE)</f>
        <v>SE_103</v>
      </c>
      <c r="E660" s="24" t="str">
        <f>VLOOKUP(A660,ku060_jters!$B$2:$D$901,3,FALSE)</f>
        <v>U1-AW38</v>
      </c>
      <c r="F660" s="24" t="str">
        <f t="shared" si="38"/>
        <v>AW38</v>
      </c>
      <c r="G660" s="24" t="str">
        <f>IF(F660&lt;&gt;"",IF(ISNA(VLOOKUP(F660,xdc!$A$4:$B$181,2,FALSE)),"",VLOOKUP(F660,xdc!$A$4:$B$181,2,FALSE)),"")</f>
        <v/>
      </c>
    </row>
    <row r="661" spans="1:9" hidden="1" x14ac:dyDescent="0.25">
      <c r="A661" s="24" t="s">
        <v>3180</v>
      </c>
      <c r="B661" s="24">
        <f>VLOOKUP(A661,versal_jters!$B$2:$D$901,2,FALSE)</f>
        <v>0</v>
      </c>
      <c r="C661" s="24">
        <f>VLOOKUP(A661,versal_jters!$B$2:$D$901,3,FALSE)</f>
        <v>0</v>
      </c>
      <c r="D661" s="24" t="str">
        <f>VLOOKUP(A661,ku060_jters!$B$2:$D$901,2,FALSE)</f>
        <v>DF_0144_P</v>
      </c>
      <c r="E661" s="24">
        <f>VLOOKUP(A661,ku060_jters!$B$2:$D$901,3,FALSE)</f>
        <v>0</v>
      </c>
      <c r="F661" s="24" t="str">
        <f t="shared" si="38"/>
        <v/>
      </c>
      <c r="G661" s="24" t="str">
        <f>IF(F661&lt;&gt;"",IF(ISNA(VLOOKUP(F661,xdc!$A$4:$B$181,2,FALSE)),"",VLOOKUP(F661,xdc!$A$4:$B$181,2,FALSE)),"")</f>
        <v/>
      </c>
    </row>
    <row r="662" spans="1:9" hidden="1" x14ac:dyDescent="0.25">
      <c r="A662" s="24" t="s">
        <v>3183</v>
      </c>
      <c r="B662" s="24">
        <f>VLOOKUP(A662,versal_jters!$B$2:$D$901,2,FALSE)</f>
        <v>0</v>
      </c>
      <c r="C662" s="24">
        <f>VLOOKUP(A662,versal_jters!$B$2:$D$901,3,FALSE)</f>
        <v>0</v>
      </c>
      <c r="D662" s="24" t="str">
        <f>VLOOKUP(A662,ku060_jters!$B$2:$D$901,2,FALSE)</f>
        <v>SE_102</v>
      </c>
      <c r="E662" s="24" t="str">
        <f>VLOOKUP(A662,ku060_jters!$B$2:$D$901,3,FALSE)</f>
        <v>U1-AR35</v>
      </c>
      <c r="F662" s="24" t="str">
        <f t="shared" si="38"/>
        <v>AR35</v>
      </c>
      <c r="G662" s="24" t="str">
        <f>IF(F662&lt;&gt;"",IF(ISNA(VLOOKUP(F662,xdc!$A$4:$B$181,2,FALSE)),"",VLOOKUP(F662,xdc!$A$4:$B$181,2,FALSE)),"")</f>
        <v/>
      </c>
    </row>
    <row r="663" spans="1:9" hidden="1" x14ac:dyDescent="0.25">
      <c r="A663" s="24" t="s">
        <v>3186</v>
      </c>
      <c r="B663" s="24" t="str">
        <f>VLOOKUP(A663,versal_jters!$B$2:$D$901,2,FALSE)</f>
        <v>'DUT_DIFF_BUS_3C_703_GCLK0_P'</v>
      </c>
      <c r="C663" s="24" t="str">
        <f>VLOOKUP(A663,versal_jters!$B$2:$D$901,3,FALSE)</f>
        <v>U1-AY37</v>
      </c>
      <c r="D663" s="24" t="str">
        <f>VLOOKUP(A663,ku060_jters!$B$2:$D$901,2,FALSE)</f>
        <v>DIFF_BUS_IN_CC_21P</v>
      </c>
      <c r="E663" s="24" t="str">
        <f>VLOOKUP(A663,ku060_jters!$B$2:$D$901,3,FALSE)</f>
        <v>U1-AP36</v>
      </c>
      <c r="F663" s="24" t="str">
        <f t="shared" si="38"/>
        <v>AP36</v>
      </c>
      <c r="G663" s="24" t="str">
        <f>IF(F663&lt;&gt;"",IF(ISNA(VLOOKUP(F663,xdc!$A$4:$B$181,2,FALSE)),"",VLOOKUP(F663,xdc!$A$4:$B$181,2,FALSE)),"")</f>
        <v>df_i_p_21</v>
      </c>
      <c r="H663" s="24" t="str">
        <f t="shared" ref="H663:H668" si="39">IF(AND(G663&lt;&gt;"",B663=0),1,"")</f>
        <v/>
      </c>
    </row>
    <row r="664" spans="1:9" x14ac:dyDescent="0.25">
      <c r="A664" s="24" t="s">
        <v>3191</v>
      </c>
      <c r="B664" s="24">
        <f>VLOOKUP(A664,versal_jters!$B$2:$D$901,2,FALSE)</f>
        <v>0</v>
      </c>
      <c r="C664" s="24">
        <f>VLOOKUP(A664,versal_jters!$B$2:$D$901,3,FALSE)</f>
        <v>0</v>
      </c>
      <c r="D664" s="24" t="str">
        <f>VLOOKUP(A664,ku060_jters!$B$2:$D$901,2,FALSE)</f>
        <v>DIFF_BUS_IN_CC_22P</v>
      </c>
      <c r="E664" s="24" t="str">
        <f>VLOOKUP(A664,ku060_jters!$B$2:$D$901,3,FALSE)</f>
        <v>U1-AR38</v>
      </c>
      <c r="F664" s="24" t="str">
        <f t="shared" si="38"/>
        <v>AR38</v>
      </c>
      <c r="G664" s="24" t="str">
        <f>IF(F664&lt;&gt;"",IF(ISNA(VLOOKUP(F664,xdc!$A$4:$B$181,2,FALSE)),"",VLOOKUP(F664,xdc!$A$4:$B$181,2,FALSE)),"")</f>
        <v>df_i_p_22</v>
      </c>
      <c r="H664" s="24">
        <f t="shared" si="39"/>
        <v>1</v>
      </c>
      <c r="I664">
        <v>1</v>
      </c>
    </row>
    <row r="665" spans="1:9" x14ac:dyDescent="0.25">
      <c r="A665" s="24" t="s">
        <v>3195</v>
      </c>
      <c r="B665" s="24">
        <f>VLOOKUP(A665,versal_jters!$B$2:$D$901,2,FALSE)</f>
        <v>0</v>
      </c>
      <c r="C665" s="24">
        <f>VLOOKUP(A665,versal_jters!$B$2:$D$901,3,FALSE)</f>
        <v>0</v>
      </c>
      <c r="D665" s="24" t="str">
        <f>VLOOKUP(A665,ku060_jters!$B$2:$D$901,2,FALSE)</f>
        <v>DIFF_BUS_IN_23P</v>
      </c>
      <c r="E665" s="24" t="str">
        <f>VLOOKUP(A665,ku060_jters!$B$2:$D$901,3,FALSE)</f>
        <v>U1-AK35</v>
      </c>
      <c r="F665" s="24" t="str">
        <f t="shared" si="38"/>
        <v>AK35</v>
      </c>
      <c r="G665" s="24" t="str">
        <f>IF(F665&lt;&gt;"",IF(ISNA(VLOOKUP(F665,xdc!$A$4:$B$181,2,FALSE)),"",VLOOKUP(F665,xdc!$A$4:$B$181,2,FALSE)),"")</f>
        <v>df_i_p_23</v>
      </c>
      <c r="H665" s="24">
        <f t="shared" si="39"/>
        <v>1</v>
      </c>
      <c r="I665">
        <v>1</v>
      </c>
    </row>
    <row r="666" spans="1:9" x14ac:dyDescent="0.25">
      <c r="A666" s="24" t="s">
        <v>3199</v>
      </c>
      <c r="B666" s="24">
        <f>VLOOKUP(A666,versal_jters!$B$2:$D$901,2,FALSE)</f>
        <v>0</v>
      </c>
      <c r="C666" s="24">
        <f>VLOOKUP(A666,versal_jters!$B$2:$D$901,3,FALSE)</f>
        <v>0</v>
      </c>
      <c r="D666" s="24" t="str">
        <f>VLOOKUP(A666,ku060_jters!$B$2:$D$901,2,FALSE)</f>
        <v>DIFF_BUS_IN_24P</v>
      </c>
      <c r="E666" s="24" t="str">
        <f>VLOOKUP(A666,ku060_jters!$B$2:$D$901,3,FALSE)</f>
        <v>U1-AL39</v>
      </c>
      <c r="F666" s="24" t="str">
        <f t="shared" si="38"/>
        <v>AL39</v>
      </c>
      <c r="G666" s="24" t="str">
        <f>IF(F666&lt;&gt;"",IF(ISNA(VLOOKUP(F666,xdc!$A$4:$B$181,2,FALSE)),"",VLOOKUP(F666,xdc!$A$4:$B$181,2,FALSE)),"")</f>
        <v>df_i_p_24</v>
      </c>
      <c r="H666" s="24">
        <f t="shared" si="39"/>
        <v>1</v>
      </c>
      <c r="I666">
        <v>1</v>
      </c>
    </row>
    <row r="667" spans="1:9" x14ac:dyDescent="0.25">
      <c r="A667" s="24" t="s">
        <v>3203</v>
      </c>
      <c r="B667" s="24">
        <f>VLOOKUP(A667,versal_jters!$B$2:$D$901,2,FALSE)</f>
        <v>0</v>
      </c>
      <c r="C667" s="24">
        <f>VLOOKUP(A667,versal_jters!$B$2:$D$901,3,FALSE)</f>
        <v>0</v>
      </c>
      <c r="D667" s="24" t="str">
        <f>VLOOKUP(A667,ku060_jters!$B$2:$D$901,2,FALSE)</f>
        <v>DIFF_BUS_IN_25P</v>
      </c>
      <c r="E667" s="24" t="str">
        <f>VLOOKUP(A667,ku060_jters!$B$2:$D$901,3,FALSE)</f>
        <v>U1-AL34</v>
      </c>
      <c r="F667" s="24" t="str">
        <f t="shared" si="38"/>
        <v>AL34</v>
      </c>
      <c r="G667" s="24" t="str">
        <f>IF(F667&lt;&gt;"",IF(ISNA(VLOOKUP(F667,xdc!$A$4:$B$181,2,FALSE)),"",VLOOKUP(F667,xdc!$A$4:$B$181,2,FALSE)),"")</f>
        <v>df_i_p_25</v>
      </c>
      <c r="H667" s="24">
        <f t="shared" si="39"/>
        <v>1</v>
      </c>
      <c r="I667">
        <v>1</v>
      </c>
    </row>
    <row r="668" spans="1:9" x14ac:dyDescent="0.25">
      <c r="A668" s="24" t="s">
        <v>3207</v>
      </c>
      <c r="B668" s="24">
        <f>VLOOKUP(A668,versal_jters!$B$2:$D$901,2,FALSE)</f>
        <v>0</v>
      </c>
      <c r="C668" s="24">
        <f>VLOOKUP(A668,versal_jters!$B$2:$D$901,3,FALSE)</f>
        <v>0</v>
      </c>
      <c r="D668" s="24" t="str">
        <f>VLOOKUP(A668,ku060_jters!$B$2:$D$901,2,FALSE)</f>
        <v>DIFF_BUS_IN_26P</v>
      </c>
      <c r="E668" s="24" t="str">
        <f>VLOOKUP(A668,ku060_jters!$B$2:$D$901,3,FALSE)</f>
        <v>U1-AL37</v>
      </c>
      <c r="F668" s="24" t="str">
        <f t="shared" si="38"/>
        <v>AL37</v>
      </c>
      <c r="G668" s="24" t="str">
        <f>IF(F668&lt;&gt;"",IF(ISNA(VLOOKUP(F668,xdc!$A$4:$B$181,2,FALSE)),"",VLOOKUP(F668,xdc!$A$4:$B$181,2,FALSE)),"")</f>
        <v>df_i_p_26</v>
      </c>
      <c r="H668" s="24">
        <f t="shared" si="39"/>
        <v>1</v>
      </c>
      <c r="I668">
        <v>1</v>
      </c>
    </row>
    <row r="669" spans="1:9" hidden="1" x14ac:dyDescent="0.25">
      <c r="A669" s="24" t="s">
        <v>3211</v>
      </c>
      <c r="B669" s="24">
        <f>VLOOKUP(A669,versal_jters!$B$2:$D$901,2,FALSE)</f>
        <v>0</v>
      </c>
      <c r="C669" s="24">
        <f>VLOOKUP(A669,versal_jters!$B$2:$D$901,3,FALSE)</f>
        <v>0</v>
      </c>
      <c r="D669" s="24" t="str">
        <f>VLOOKUP(A669,ku060_jters!$B$2:$D$901,2,FALSE)</f>
        <v>DIFF_BUS_IN_27P</v>
      </c>
      <c r="E669" s="24">
        <f>VLOOKUP(A669,ku060_jters!$B$2:$D$901,3,FALSE)</f>
        <v>0</v>
      </c>
      <c r="F669" s="24" t="str">
        <f t="shared" si="38"/>
        <v/>
      </c>
      <c r="G669" s="24" t="str">
        <f>IF(F669&lt;&gt;"",IF(ISNA(VLOOKUP(F669,xdc!$A$4:$B$181,2,FALSE)),"",VLOOKUP(F669,xdc!$A$4:$B$181,2,FALSE)),"")</f>
        <v/>
      </c>
    </row>
    <row r="670" spans="1:9" hidden="1" x14ac:dyDescent="0.25">
      <c r="A670" s="24" t="s">
        <v>3214</v>
      </c>
      <c r="B670" s="24">
        <f>VLOOKUP(A670,versal_jters!$B$2:$D$901,2,FALSE)</f>
        <v>0</v>
      </c>
      <c r="C670" s="24">
        <f>VLOOKUP(A670,versal_jters!$B$2:$D$901,3,FALSE)</f>
        <v>0</v>
      </c>
      <c r="D670" s="24" t="str">
        <f>VLOOKUP(A670,ku060_jters!$B$2:$D$901,2,FALSE)</f>
        <v>DIFF_BUS_IN_28P</v>
      </c>
      <c r="E670" s="24">
        <f>VLOOKUP(A670,ku060_jters!$B$2:$D$901,3,FALSE)</f>
        <v>0</v>
      </c>
      <c r="F670" s="24" t="str">
        <f t="shared" si="38"/>
        <v/>
      </c>
      <c r="G670" s="24" t="str">
        <f>IF(F670&lt;&gt;"",IF(ISNA(VLOOKUP(F670,xdc!$A$4:$B$181,2,FALSE)),"",VLOOKUP(F670,xdc!$A$4:$B$181,2,FALSE)),"")</f>
        <v/>
      </c>
    </row>
    <row r="671" spans="1:9" hidden="1" x14ac:dyDescent="0.25">
      <c r="A671" s="24" t="s">
        <v>3217</v>
      </c>
      <c r="B671" s="24">
        <f>VLOOKUP(A671,versal_jters!$B$2:$D$901,2,FALSE)</f>
        <v>0</v>
      </c>
      <c r="C671" s="24">
        <f>VLOOKUP(A671,versal_jters!$B$2:$D$901,3,FALSE)</f>
        <v>0</v>
      </c>
      <c r="D671" s="24" t="str">
        <f>VLOOKUP(A671,ku060_jters!$B$2:$D$901,2,FALSE)</f>
        <v>DIFF_BUS_IN_29P</v>
      </c>
      <c r="E671" s="24">
        <f>VLOOKUP(A671,ku060_jters!$B$2:$D$901,3,FALSE)</f>
        <v>0</v>
      </c>
      <c r="F671" s="24" t="str">
        <f t="shared" si="38"/>
        <v/>
      </c>
      <c r="G671" s="24" t="str">
        <f>IF(F671&lt;&gt;"",IF(ISNA(VLOOKUP(F671,xdc!$A$4:$B$181,2,FALSE)),"",VLOOKUP(F671,xdc!$A$4:$B$181,2,FALSE)),"")</f>
        <v/>
      </c>
    </row>
    <row r="672" spans="1:9" hidden="1" x14ac:dyDescent="0.25">
      <c r="A672" s="24" t="s">
        <v>3220</v>
      </c>
      <c r="B672" s="24">
        <f>VLOOKUP(A672,versal_jters!$B$2:$D$901,2,FALSE)</f>
        <v>0</v>
      </c>
      <c r="C672" s="24">
        <f>VLOOKUP(A672,versal_jters!$B$2:$D$901,3,FALSE)</f>
        <v>0</v>
      </c>
      <c r="D672" s="24" t="str">
        <f>VLOOKUP(A672,ku060_jters!$B$2:$D$901,2,FALSE)</f>
        <v>DIFF_BUS_IN_30P</v>
      </c>
      <c r="E672" s="24">
        <f>VLOOKUP(A672,ku060_jters!$B$2:$D$901,3,FALSE)</f>
        <v>0</v>
      </c>
      <c r="F672" s="24" t="str">
        <f t="shared" si="38"/>
        <v/>
      </c>
      <c r="G672" s="24" t="str">
        <f>IF(F672&lt;&gt;"",IF(ISNA(VLOOKUP(F672,xdc!$A$4:$B$181,2,FALSE)),"",VLOOKUP(F672,xdc!$A$4:$B$181,2,FALSE)),"")</f>
        <v/>
      </c>
    </row>
    <row r="673" spans="1:7" hidden="1" x14ac:dyDescent="0.25">
      <c r="A673" s="24" t="s">
        <v>3223</v>
      </c>
      <c r="B673" s="24">
        <f>VLOOKUP(A673,versal_jters!$B$2:$D$901,2,FALSE)</f>
        <v>0</v>
      </c>
      <c r="C673" s="24">
        <f>VLOOKUP(A673,versal_jters!$B$2:$D$901,3,FALSE)</f>
        <v>0</v>
      </c>
      <c r="D673" s="24" t="str">
        <f>VLOOKUP(A673,ku060_jters!$B$2:$D$901,2,FALSE)</f>
        <v>DIFF_BUS_IN_31P</v>
      </c>
      <c r="E673" s="24">
        <f>VLOOKUP(A673,ku060_jters!$B$2:$D$901,3,FALSE)</f>
        <v>0</v>
      </c>
      <c r="F673" s="24" t="str">
        <f t="shared" si="38"/>
        <v/>
      </c>
      <c r="G673" s="24" t="str">
        <f>IF(F673&lt;&gt;"",IF(ISNA(VLOOKUP(F673,xdc!$A$4:$B$181,2,FALSE)),"",VLOOKUP(F673,xdc!$A$4:$B$181,2,FALSE)),"")</f>
        <v/>
      </c>
    </row>
    <row r="674" spans="1:7" hidden="1" x14ac:dyDescent="0.25">
      <c r="A674" s="24" t="s">
        <v>3226</v>
      </c>
      <c r="B674" s="24">
        <f>VLOOKUP(A674,versal_jters!$B$2:$D$901,2,FALSE)</f>
        <v>0</v>
      </c>
      <c r="C674" s="24">
        <f>VLOOKUP(A674,versal_jters!$B$2:$D$901,3,FALSE)</f>
        <v>0</v>
      </c>
      <c r="D674" s="24" t="str">
        <f>VLOOKUP(A674,ku060_jters!$B$2:$D$901,2,FALSE)</f>
        <v>DIFF_BUS_IN_32P</v>
      </c>
      <c r="E674" s="24">
        <f>VLOOKUP(A674,ku060_jters!$B$2:$D$901,3,FALSE)</f>
        <v>0</v>
      </c>
      <c r="F674" s="24" t="str">
        <f t="shared" si="38"/>
        <v/>
      </c>
      <c r="G674" s="24" t="str">
        <f>IF(F674&lt;&gt;"",IF(ISNA(VLOOKUP(F674,xdc!$A$4:$B$181,2,FALSE)),"",VLOOKUP(F674,xdc!$A$4:$B$181,2,FALSE)),"")</f>
        <v/>
      </c>
    </row>
    <row r="675" spans="1:7" hidden="1" x14ac:dyDescent="0.25">
      <c r="A675" s="24" t="s">
        <v>3229</v>
      </c>
      <c r="B675" s="24">
        <f>VLOOKUP(A675,versal_jters!$B$2:$D$901,2,FALSE)</f>
        <v>0</v>
      </c>
      <c r="C675" s="24">
        <f>VLOOKUP(A675,versal_jters!$B$2:$D$901,3,FALSE)</f>
        <v>0</v>
      </c>
      <c r="D675" s="24" t="str">
        <f>VLOOKUP(A675,ku060_jters!$B$2:$D$901,2,FALSE)</f>
        <v>DIFF_BUS_IN_33P</v>
      </c>
      <c r="E675" s="24">
        <f>VLOOKUP(A675,ku060_jters!$B$2:$D$901,3,FALSE)</f>
        <v>0</v>
      </c>
      <c r="F675" s="24" t="str">
        <f t="shared" si="38"/>
        <v/>
      </c>
      <c r="G675" s="24" t="str">
        <f>IF(F675&lt;&gt;"",IF(ISNA(VLOOKUP(F675,xdc!$A$4:$B$181,2,FALSE)),"",VLOOKUP(F675,xdc!$A$4:$B$181,2,FALSE)),"")</f>
        <v/>
      </c>
    </row>
    <row r="676" spans="1:7" hidden="1" x14ac:dyDescent="0.25">
      <c r="A676" s="24" t="s">
        <v>3232</v>
      </c>
      <c r="B676" s="24">
        <f>VLOOKUP(A676,versal_jters!$B$2:$D$901,2,FALSE)</f>
        <v>0</v>
      </c>
      <c r="C676" s="24">
        <f>VLOOKUP(A676,versal_jters!$B$2:$D$901,3,FALSE)</f>
        <v>0</v>
      </c>
      <c r="D676" s="24" t="str">
        <f>VLOOKUP(A676,ku060_jters!$B$2:$D$901,2,FALSE)</f>
        <v>DIFF_BUS_IN_34P</v>
      </c>
      <c r="E676" s="24">
        <f>VLOOKUP(A676,ku060_jters!$B$2:$D$901,3,FALSE)</f>
        <v>0</v>
      </c>
      <c r="F676" s="24" t="str">
        <f t="shared" si="38"/>
        <v/>
      </c>
      <c r="G676" s="24" t="str">
        <f>IF(F676&lt;&gt;"",IF(ISNA(VLOOKUP(F676,xdc!$A$4:$B$181,2,FALSE)),"",VLOOKUP(F676,xdc!$A$4:$B$181,2,FALSE)),"")</f>
        <v/>
      </c>
    </row>
    <row r="677" spans="1:7" hidden="1" x14ac:dyDescent="0.25">
      <c r="A677" s="24" t="s">
        <v>3235</v>
      </c>
      <c r="B677" s="24">
        <f>VLOOKUP(A677,versal_jters!$B$2:$D$901,2,FALSE)</f>
        <v>0</v>
      </c>
      <c r="C677" s="24">
        <f>VLOOKUP(A677,versal_jters!$B$2:$D$901,3,FALSE)</f>
        <v>0</v>
      </c>
      <c r="D677" s="24" t="str">
        <f>VLOOKUP(A677,ku060_jters!$B$2:$D$901,2,FALSE)</f>
        <v>DIFF_BUS_IN_35P</v>
      </c>
      <c r="E677" s="24">
        <f>VLOOKUP(A677,ku060_jters!$B$2:$D$901,3,FALSE)</f>
        <v>0</v>
      </c>
      <c r="F677" s="24" t="str">
        <f t="shared" si="38"/>
        <v/>
      </c>
      <c r="G677" s="24" t="str">
        <f>IF(F677&lt;&gt;"",IF(ISNA(VLOOKUP(F677,xdc!$A$4:$B$181,2,FALSE)),"",VLOOKUP(F677,xdc!$A$4:$B$181,2,FALSE)),"")</f>
        <v/>
      </c>
    </row>
    <row r="678" spans="1:7" hidden="1" x14ac:dyDescent="0.25">
      <c r="A678" s="24" t="s">
        <v>3238</v>
      </c>
      <c r="B678" s="24">
        <f>VLOOKUP(A678,versal_jters!$B$2:$D$901,2,FALSE)</f>
        <v>0</v>
      </c>
      <c r="C678" s="24">
        <f>VLOOKUP(A678,versal_jters!$B$2:$D$901,3,FALSE)</f>
        <v>0</v>
      </c>
      <c r="D678" s="24" t="str">
        <f>VLOOKUP(A678,ku060_jters!$B$2:$D$901,2,FALSE)</f>
        <v>DIFF_BUS_IN_36P</v>
      </c>
      <c r="E678" s="24">
        <f>VLOOKUP(A678,ku060_jters!$B$2:$D$901,3,FALSE)</f>
        <v>0</v>
      </c>
      <c r="F678" s="24" t="str">
        <f t="shared" si="38"/>
        <v/>
      </c>
      <c r="G678" s="24" t="str">
        <f>IF(F678&lt;&gt;"",IF(ISNA(VLOOKUP(F678,xdc!$A$4:$B$181,2,FALSE)),"",VLOOKUP(F678,xdc!$A$4:$B$181,2,FALSE)),"")</f>
        <v/>
      </c>
    </row>
    <row r="679" spans="1:7" hidden="1" x14ac:dyDescent="0.25">
      <c r="A679" s="24" t="s">
        <v>3241</v>
      </c>
      <c r="B679" s="24">
        <f>VLOOKUP(A679,versal_jters!$B$2:$D$901,2,FALSE)</f>
        <v>0</v>
      </c>
      <c r="C679" s="24">
        <f>VLOOKUP(A679,versal_jters!$B$2:$D$901,3,FALSE)</f>
        <v>0</v>
      </c>
      <c r="D679" s="24" t="str">
        <f>VLOOKUP(A679,ku060_jters!$B$2:$D$901,2,FALSE)</f>
        <v>DIFF_BUS_IN_37P</v>
      </c>
      <c r="E679" s="24">
        <f>VLOOKUP(A679,ku060_jters!$B$2:$D$901,3,FALSE)</f>
        <v>0</v>
      </c>
      <c r="F679" s="24" t="str">
        <f t="shared" si="38"/>
        <v/>
      </c>
      <c r="G679" s="24" t="str">
        <f>IF(F679&lt;&gt;"",IF(ISNA(VLOOKUP(F679,xdc!$A$4:$B$181,2,FALSE)),"",VLOOKUP(F679,xdc!$A$4:$B$181,2,FALSE)),"")</f>
        <v/>
      </c>
    </row>
    <row r="680" spans="1:7" hidden="1" x14ac:dyDescent="0.25">
      <c r="A680" s="24" t="s">
        <v>3244</v>
      </c>
      <c r="B680" s="24">
        <f>VLOOKUP(A680,versal_jters!$B$2:$D$901,2,FALSE)</f>
        <v>0</v>
      </c>
      <c r="C680" s="24">
        <f>VLOOKUP(A680,versal_jters!$B$2:$D$901,3,FALSE)</f>
        <v>0</v>
      </c>
      <c r="D680" s="24" t="str">
        <f>VLOOKUP(A680,ku060_jters!$B$2:$D$901,2,FALSE)</f>
        <v>DIFF_BUS_IN_38P</v>
      </c>
      <c r="E680" s="24" t="str">
        <f>VLOOKUP(A680,ku060_jters!$B$2:$D$901,3,FALSE)</f>
        <v>U1-AN34</v>
      </c>
      <c r="F680" s="24" t="str">
        <f t="shared" si="38"/>
        <v>AN34</v>
      </c>
      <c r="G680" s="24" t="str">
        <f>IF(F680&lt;&gt;"",IF(ISNA(VLOOKUP(F680,xdc!$A$4:$B$181,2,FALSE)),"",VLOOKUP(F680,xdc!$A$4:$B$181,2,FALSE)),"")</f>
        <v/>
      </c>
    </row>
    <row r="681" spans="1:7" hidden="1" x14ac:dyDescent="0.25">
      <c r="A681" s="24" t="s">
        <v>3248</v>
      </c>
      <c r="B681" s="24">
        <f>VLOOKUP(A681,versal_jters!$B$2:$D$901,2,FALSE)</f>
        <v>0</v>
      </c>
      <c r="C681" s="24">
        <f>VLOOKUP(A681,versal_jters!$B$2:$D$901,3,FALSE)</f>
        <v>0</v>
      </c>
      <c r="D681" s="24" t="str">
        <f>VLOOKUP(A681,ku060_jters!$B$2:$D$901,2,FALSE)</f>
        <v>DIFF_BUS_IN_39P</v>
      </c>
      <c r="E681" s="24">
        <f>VLOOKUP(A681,ku060_jters!$B$2:$D$901,3,FALSE)</f>
        <v>0</v>
      </c>
      <c r="F681" s="24" t="str">
        <f t="shared" si="38"/>
        <v/>
      </c>
      <c r="G681" s="24" t="str">
        <f>IF(F681&lt;&gt;"",IF(ISNA(VLOOKUP(F681,xdc!$A$4:$B$181,2,FALSE)),"",VLOOKUP(F681,xdc!$A$4:$B$181,2,FALSE)),"")</f>
        <v/>
      </c>
    </row>
    <row r="682" spans="1:7" hidden="1" x14ac:dyDescent="0.25">
      <c r="A682" s="24" t="s">
        <v>3251</v>
      </c>
      <c r="B682" s="24">
        <f>VLOOKUP(A682,versal_jters!$B$2:$D$901,2,FALSE)</f>
        <v>0</v>
      </c>
      <c r="C682" s="24">
        <f>VLOOKUP(A682,versal_jters!$B$2:$D$901,3,FALSE)</f>
        <v>0</v>
      </c>
      <c r="D682" s="24" t="str">
        <f>VLOOKUP(A682,ku060_jters!$B$2:$D$901,2,FALSE)</f>
        <v>DIFF_BUS_IN_40P</v>
      </c>
      <c r="E682" s="24" t="str">
        <f>VLOOKUP(A682,ku060_jters!$B$2:$D$901,3,FALSE)</f>
        <v>U1-AT39</v>
      </c>
      <c r="F682" s="24" t="str">
        <f t="shared" si="38"/>
        <v>AT39</v>
      </c>
      <c r="G682" s="24" t="str">
        <f>IF(F682&lt;&gt;"",IF(ISNA(VLOOKUP(F682,xdc!$A$4:$B$181,2,FALSE)),"",VLOOKUP(F682,xdc!$A$4:$B$181,2,FALSE)),"")</f>
        <v/>
      </c>
    </row>
    <row r="683" spans="1:7" hidden="1" x14ac:dyDescent="0.25">
      <c r="A683" s="24" t="s">
        <v>3255</v>
      </c>
      <c r="B683" s="24">
        <f>VLOOKUP(A683,versal_jters!$B$2:$D$901,2,FALSE)</f>
        <v>0</v>
      </c>
      <c r="C683" s="24">
        <f>VLOOKUP(A683,versal_jters!$B$2:$D$901,3,FALSE)</f>
        <v>0</v>
      </c>
      <c r="D683" s="24" t="str">
        <f>VLOOKUP(A683,ku060_jters!$B$2:$D$901,2,FALSE)</f>
        <v>DIFF_BUS_IN_41P</v>
      </c>
      <c r="E683" s="24" t="str">
        <f>VLOOKUP(A683,ku060_jters!$B$2:$D$901,3,FALSE)</f>
        <v>U1-AU37</v>
      </c>
      <c r="F683" s="24" t="str">
        <f t="shared" si="38"/>
        <v>AU37</v>
      </c>
      <c r="G683" s="24" t="str">
        <f>IF(F683&lt;&gt;"",IF(ISNA(VLOOKUP(F683,xdc!$A$4:$B$181,2,FALSE)),"",VLOOKUP(F683,xdc!$A$4:$B$181,2,FALSE)),"")</f>
        <v/>
      </c>
    </row>
    <row r="684" spans="1:7" hidden="1" x14ac:dyDescent="0.25">
      <c r="A684" s="24" t="s">
        <v>3258</v>
      </c>
      <c r="B684" s="24">
        <f>VLOOKUP(A684,versal_jters!$B$2:$D$901,2,FALSE)</f>
        <v>0</v>
      </c>
      <c r="C684" s="24">
        <f>VLOOKUP(A684,versal_jters!$B$2:$D$901,3,FALSE)</f>
        <v>0</v>
      </c>
      <c r="D684" s="24" t="str">
        <f>VLOOKUP(A684,ku060_jters!$B$2:$D$901,2,FALSE)</f>
        <v>DIFF_BUS_IN_42P</v>
      </c>
      <c r="E684" s="24" t="str">
        <f>VLOOKUP(A684,ku060_jters!$B$2:$D$901,3,FALSE)</f>
        <v>U1-AT35</v>
      </c>
      <c r="F684" s="24" t="str">
        <f t="shared" si="38"/>
        <v>AT35</v>
      </c>
      <c r="G684" s="24" t="str">
        <f>IF(F684&lt;&gt;"",IF(ISNA(VLOOKUP(F684,xdc!$A$4:$B$181,2,FALSE)),"",VLOOKUP(F684,xdc!$A$4:$B$181,2,FALSE)),"")</f>
        <v/>
      </c>
    </row>
    <row r="685" spans="1:7" hidden="1" x14ac:dyDescent="0.25">
      <c r="A685" s="24" t="s">
        <v>3261</v>
      </c>
      <c r="B685" s="24">
        <f>VLOOKUP(A685,versal_jters!$B$2:$D$901,2,FALSE)</f>
        <v>0</v>
      </c>
      <c r="C685" s="24">
        <f>VLOOKUP(A685,versal_jters!$B$2:$D$901,3,FALSE)</f>
        <v>0</v>
      </c>
      <c r="D685" s="24" t="str">
        <f>VLOOKUP(A685,ku060_jters!$B$2:$D$901,2,FALSE)</f>
        <v>DIFF_BUS_IN_43P</v>
      </c>
      <c r="E685" s="24" t="str">
        <f>VLOOKUP(A685,ku060_jters!$B$2:$D$901,3,FALSE)</f>
        <v>U1-AW35</v>
      </c>
      <c r="F685" s="24" t="str">
        <f t="shared" si="38"/>
        <v>AW35</v>
      </c>
      <c r="G685" s="24" t="str">
        <f>IF(F685&lt;&gt;"",IF(ISNA(VLOOKUP(F685,xdc!$A$4:$B$181,2,FALSE)),"",VLOOKUP(F685,xdc!$A$4:$B$181,2,FALSE)),"")</f>
        <v/>
      </c>
    </row>
    <row r="686" spans="1:7" hidden="1" x14ac:dyDescent="0.25">
      <c r="A686" s="24" t="s">
        <v>3264</v>
      </c>
      <c r="B686" s="24">
        <f>VLOOKUP(A686,versal_jters!$B$2:$D$901,2,FALSE)</f>
        <v>0</v>
      </c>
      <c r="C686" s="24">
        <f>VLOOKUP(A686,versal_jters!$B$2:$D$901,3,FALSE)</f>
        <v>0</v>
      </c>
      <c r="D686" s="24" t="str">
        <f>VLOOKUP(A686,ku060_jters!$B$2:$D$901,2,FALSE)</f>
        <v>DIFF_BUS_IN_44P</v>
      </c>
      <c r="E686" s="24">
        <f>VLOOKUP(A686,ku060_jters!$B$2:$D$901,3,FALSE)</f>
        <v>0</v>
      </c>
      <c r="F686" s="24" t="str">
        <f t="shared" si="38"/>
        <v/>
      </c>
      <c r="G686" s="24" t="str">
        <f>IF(F686&lt;&gt;"",IF(ISNA(VLOOKUP(F686,xdc!$A$4:$B$181,2,FALSE)),"",VLOOKUP(F686,xdc!$A$4:$B$181,2,FALSE)),"")</f>
        <v/>
      </c>
    </row>
    <row r="687" spans="1:7" hidden="1" x14ac:dyDescent="0.25">
      <c r="A687" s="24" t="s">
        <v>3267</v>
      </c>
      <c r="B687" s="24">
        <f>VLOOKUP(A687,versal_jters!$B$2:$D$901,2,FALSE)</f>
        <v>0</v>
      </c>
      <c r="C687" s="24">
        <f>VLOOKUP(A687,versal_jters!$B$2:$D$901,3,FALSE)</f>
        <v>0</v>
      </c>
      <c r="D687" s="24" t="str">
        <f>VLOOKUP(A687,ku060_jters!$B$2:$D$901,2,FALSE)</f>
        <v>DIFF_BUS_IN_45P</v>
      </c>
      <c r="E687" s="24" t="str">
        <f>VLOOKUP(A687,ku060_jters!$B$2:$D$901,3,FALSE)</f>
        <v>U1-AT34</v>
      </c>
      <c r="F687" s="24" t="str">
        <f t="shared" si="38"/>
        <v>AT34</v>
      </c>
      <c r="G687" s="24" t="str">
        <f>IF(F687&lt;&gt;"",IF(ISNA(VLOOKUP(F687,xdc!$A$4:$B$181,2,FALSE)),"",VLOOKUP(F687,xdc!$A$4:$B$181,2,FALSE)),"")</f>
        <v/>
      </c>
    </row>
    <row r="688" spans="1:7" hidden="1" x14ac:dyDescent="0.25">
      <c r="A688" s="24" t="s">
        <v>3271</v>
      </c>
      <c r="B688" s="24">
        <f>VLOOKUP(A688,versal_jters!$B$2:$D$901,2,FALSE)</f>
        <v>0</v>
      </c>
      <c r="C688" s="24">
        <f>VLOOKUP(A688,versal_jters!$B$2:$D$901,3,FALSE)</f>
        <v>0</v>
      </c>
      <c r="D688" s="24" t="str">
        <f>VLOOKUP(A688,ku060_jters!$B$2:$D$901,2,FALSE)</f>
        <v>DIFF_BUS_IN_46P</v>
      </c>
      <c r="E688" s="24" t="str">
        <f>VLOOKUP(A688,ku060_jters!$B$2:$D$901,3,FALSE)</f>
        <v>U1-AW33</v>
      </c>
      <c r="F688" s="24" t="str">
        <f t="shared" si="38"/>
        <v>AW33</v>
      </c>
      <c r="G688" s="24" t="str">
        <f>IF(F688&lt;&gt;"",IF(ISNA(VLOOKUP(F688,xdc!$A$4:$B$181,2,FALSE)),"",VLOOKUP(F688,xdc!$A$4:$B$181,2,FALSE)),"")</f>
        <v/>
      </c>
    </row>
    <row r="689" spans="1:9" x14ac:dyDescent="0.25">
      <c r="A689" s="24" t="s">
        <v>3275</v>
      </c>
      <c r="B689" s="24">
        <f>VLOOKUP(A689,versal_jters!$B$2:$D$901,2,FALSE)</f>
        <v>0</v>
      </c>
      <c r="C689" s="24">
        <f>VLOOKUP(A689,versal_jters!$B$2:$D$901,3,FALSE)</f>
        <v>0</v>
      </c>
      <c r="D689" s="24" t="str">
        <f>VLOOKUP(A689,ku060_jters!$B$2:$D$901,2,FALSE)</f>
        <v>DIFF_BUS_IN_47P</v>
      </c>
      <c r="E689" s="24" t="str">
        <f>VLOOKUP(A689,ku060_jters!$B$2:$D$901,3,FALSE)</f>
        <v>U1-L12</v>
      </c>
      <c r="F689" s="24" t="str">
        <f t="shared" si="38"/>
        <v>L12</v>
      </c>
      <c r="G689" s="24" t="str">
        <f>IF(F689&lt;&gt;"",IF(ISNA(VLOOKUP(F689,xdc!$A$4:$B$181,2,FALSE)),"",VLOOKUP(F689,xdc!$A$4:$B$181,2,FALSE)),"")</f>
        <v>df_i_n_47</v>
      </c>
      <c r="H689" s="24">
        <f t="shared" ref="H689:H698" si="40">IF(AND(G689&lt;&gt;"",B689=0),1,"")</f>
        <v>1</v>
      </c>
      <c r="I689">
        <v>1</v>
      </c>
    </row>
    <row r="690" spans="1:9" x14ac:dyDescent="0.25">
      <c r="A690" s="24" t="s">
        <v>3279</v>
      </c>
      <c r="B690" s="24">
        <f>VLOOKUP(A690,versal_jters!$B$2:$D$901,2,FALSE)</f>
        <v>0</v>
      </c>
      <c r="C690" s="24">
        <f>VLOOKUP(A690,versal_jters!$B$2:$D$901,3,FALSE)</f>
        <v>0</v>
      </c>
      <c r="D690" s="24" t="str">
        <f>VLOOKUP(A690,ku060_jters!$B$2:$D$901,2,FALSE)</f>
        <v>DIFF_BUS_IN_48P</v>
      </c>
      <c r="E690" s="24" t="str">
        <f>VLOOKUP(A690,ku060_jters!$B$2:$D$901,3,FALSE)</f>
        <v>U1-M15</v>
      </c>
      <c r="F690" s="24" t="str">
        <f t="shared" si="38"/>
        <v>M15</v>
      </c>
      <c r="G690" s="24" t="str">
        <f>IF(F690&lt;&gt;"",IF(ISNA(VLOOKUP(F690,xdc!$A$4:$B$181,2,FALSE)),"",VLOOKUP(F690,xdc!$A$4:$B$181,2,FALSE)),"")</f>
        <v>df_i_p_48</v>
      </c>
      <c r="H690" s="24">
        <f t="shared" si="40"/>
        <v>1</v>
      </c>
      <c r="I690">
        <v>1</v>
      </c>
    </row>
    <row r="691" spans="1:9" x14ac:dyDescent="0.25">
      <c r="A691" s="24" t="s">
        <v>3283</v>
      </c>
      <c r="B691" s="24">
        <f>VLOOKUP(A691,versal_jters!$B$2:$D$901,2,FALSE)</f>
        <v>0</v>
      </c>
      <c r="C691" s="24">
        <f>VLOOKUP(A691,versal_jters!$B$2:$D$901,3,FALSE)</f>
        <v>0</v>
      </c>
      <c r="D691" s="24" t="str">
        <f>VLOOKUP(A691,ku060_jters!$B$2:$D$901,2,FALSE)</f>
        <v>DIFF_BUS_IN_49P</v>
      </c>
      <c r="E691" s="24" t="str">
        <f>VLOOKUP(A691,ku060_jters!$B$2:$D$901,3,FALSE)</f>
        <v>U1-J13</v>
      </c>
      <c r="F691" s="24" t="str">
        <f t="shared" si="38"/>
        <v>J13</v>
      </c>
      <c r="G691" s="24" t="str">
        <f>IF(F691&lt;&gt;"",IF(ISNA(VLOOKUP(F691,xdc!$A$4:$B$181,2,FALSE)),"",VLOOKUP(F691,xdc!$A$4:$B$181,2,FALSE)),"")</f>
        <v>df_i_p_49</v>
      </c>
      <c r="H691" s="24">
        <f t="shared" si="40"/>
        <v>1</v>
      </c>
      <c r="I691">
        <v>1</v>
      </c>
    </row>
    <row r="692" spans="1:9" x14ac:dyDescent="0.25">
      <c r="A692" s="24" t="s">
        <v>3287</v>
      </c>
      <c r="B692" s="24">
        <f>VLOOKUP(A692,versal_jters!$B$2:$D$901,2,FALSE)</f>
        <v>0</v>
      </c>
      <c r="C692" s="24">
        <f>VLOOKUP(A692,versal_jters!$B$2:$D$901,3,FALSE)</f>
        <v>0</v>
      </c>
      <c r="D692" s="24" t="str">
        <f>VLOOKUP(A692,ku060_jters!$B$2:$D$901,2,FALSE)</f>
        <v>DIFF_BUS_IN_50P</v>
      </c>
      <c r="E692" s="24" t="str">
        <f>VLOOKUP(A692,ku060_jters!$B$2:$D$901,3,FALSE)</f>
        <v>U1-K13</v>
      </c>
      <c r="F692" s="24" t="str">
        <f t="shared" si="38"/>
        <v>K13</v>
      </c>
      <c r="G692" s="24" t="str">
        <f>IF(F692&lt;&gt;"",IF(ISNA(VLOOKUP(F692,xdc!$A$4:$B$181,2,FALSE)),"",VLOOKUP(F692,xdc!$A$4:$B$181,2,FALSE)),"")</f>
        <v>df_i_p_50</v>
      </c>
      <c r="H692" s="24">
        <f t="shared" si="40"/>
        <v>1</v>
      </c>
      <c r="I692">
        <v>1</v>
      </c>
    </row>
    <row r="693" spans="1:9" hidden="1" x14ac:dyDescent="0.25">
      <c r="A693" s="24" t="s">
        <v>3291</v>
      </c>
      <c r="B693" s="24" t="str">
        <f>VLOOKUP(A693,versal_jters!$B$2:$D$901,2,FALSE)</f>
        <v>'DUT_DIFF_BUS_3C_703_GCLK0_N'</v>
      </c>
      <c r="C693" s="24" t="str">
        <f>VLOOKUP(A693,versal_jters!$B$2:$D$901,3,FALSE)</f>
        <v>U1-BA37</v>
      </c>
      <c r="D693" s="24" t="str">
        <f>VLOOKUP(A693,ku060_jters!$B$2:$D$901,2,FALSE)</f>
        <v>DIFF_BUS_IN_CC_21N</v>
      </c>
      <c r="E693" s="24" t="str">
        <f>VLOOKUP(A693,ku060_jters!$B$2:$D$901,3,FALSE)</f>
        <v>U1-AR36</v>
      </c>
      <c r="F693" s="24" t="str">
        <f t="shared" si="38"/>
        <v>AR36</v>
      </c>
      <c r="G693" s="24" t="str">
        <f>IF(F693&lt;&gt;"",IF(ISNA(VLOOKUP(F693,xdc!$A$4:$B$181,2,FALSE)),"",VLOOKUP(F693,xdc!$A$4:$B$181,2,FALSE)),"")</f>
        <v>df_i_n_21</v>
      </c>
      <c r="H693" s="24" t="str">
        <f t="shared" si="40"/>
        <v/>
      </c>
    </row>
    <row r="694" spans="1:9" x14ac:dyDescent="0.25">
      <c r="A694" s="24" t="s">
        <v>3296</v>
      </c>
      <c r="B694" s="24">
        <f>VLOOKUP(A694,versal_jters!$B$2:$D$901,2,FALSE)</f>
        <v>0</v>
      </c>
      <c r="C694" s="24">
        <f>VLOOKUP(A694,versal_jters!$B$2:$D$901,3,FALSE)</f>
        <v>0</v>
      </c>
      <c r="D694" s="24" t="str">
        <f>VLOOKUP(A694,ku060_jters!$B$2:$D$901,2,FALSE)</f>
        <v>DIFF_BUS_IN_CC_22N</v>
      </c>
      <c r="E694" s="24" t="str">
        <f>VLOOKUP(A694,ku060_jters!$B$2:$D$901,3,FALSE)</f>
        <v>U1-AT38</v>
      </c>
      <c r="F694" s="24" t="str">
        <f t="shared" si="38"/>
        <v>AT38</v>
      </c>
      <c r="G694" s="24" t="str">
        <f>IF(F694&lt;&gt;"",IF(ISNA(VLOOKUP(F694,xdc!$A$4:$B$181,2,FALSE)),"",VLOOKUP(F694,xdc!$A$4:$B$181,2,FALSE)),"")</f>
        <v>df_i_n_22</v>
      </c>
      <c r="H694" s="24">
        <f t="shared" si="40"/>
        <v>1</v>
      </c>
      <c r="I694">
        <v>1</v>
      </c>
    </row>
    <row r="695" spans="1:9" x14ac:dyDescent="0.25">
      <c r="A695" s="24" t="s">
        <v>3299</v>
      </c>
      <c r="B695" s="24">
        <f>VLOOKUP(A695,versal_jters!$B$2:$D$901,2,FALSE)</f>
        <v>0</v>
      </c>
      <c r="C695" s="24">
        <f>VLOOKUP(A695,versal_jters!$B$2:$D$901,3,FALSE)</f>
        <v>0</v>
      </c>
      <c r="D695" s="24" t="str">
        <f>VLOOKUP(A695,ku060_jters!$B$2:$D$901,2,FALSE)</f>
        <v>DIFF_BUS_IN_23N</v>
      </c>
      <c r="E695" s="24" t="str">
        <f>VLOOKUP(A695,ku060_jters!$B$2:$D$901,3,FALSE)</f>
        <v>U1-AK36</v>
      </c>
      <c r="F695" s="24" t="str">
        <f t="shared" si="38"/>
        <v>AK36</v>
      </c>
      <c r="G695" s="24" t="str">
        <f>IF(F695&lt;&gt;"",IF(ISNA(VLOOKUP(F695,xdc!$A$4:$B$181,2,FALSE)),"",VLOOKUP(F695,xdc!$A$4:$B$181,2,FALSE)),"")</f>
        <v>df_i_n_23</v>
      </c>
      <c r="H695" s="24">
        <f t="shared" si="40"/>
        <v>1</v>
      </c>
      <c r="I695">
        <v>1</v>
      </c>
    </row>
    <row r="696" spans="1:9" x14ac:dyDescent="0.25">
      <c r="A696" s="24" t="s">
        <v>3303</v>
      </c>
      <c r="B696" s="24">
        <f>VLOOKUP(A696,versal_jters!$B$2:$D$901,2,FALSE)</f>
        <v>0</v>
      </c>
      <c r="C696" s="24">
        <f>VLOOKUP(A696,versal_jters!$B$2:$D$901,3,FALSE)</f>
        <v>0</v>
      </c>
      <c r="D696" s="24" t="str">
        <f>VLOOKUP(A696,ku060_jters!$B$2:$D$901,2,FALSE)</f>
        <v>DIFF_BUS_IN_24N</v>
      </c>
      <c r="E696" s="24" t="str">
        <f>VLOOKUP(A696,ku060_jters!$B$2:$D$901,3,FALSE)</f>
        <v>U1-AM39</v>
      </c>
      <c r="F696" s="24" t="str">
        <f t="shared" si="38"/>
        <v>AM39</v>
      </c>
      <c r="G696" s="24" t="str">
        <f>IF(F696&lt;&gt;"",IF(ISNA(VLOOKUP(F696,xdc!$A$4:$B$181,2,FALSE)),"",VLOOKUP(F696,xdc!$A$4:$B$181,2,FALSE)),"")</f>
        <v>df_i_n_24</v>
      </c>
      <c r="H696" s="24">
        <f t="shared" si="40"/>
        <v>1</v>
      </c>
      <c r="I696">
        <v>1</v>
      </c>
    </row>
    <row r="697" spans="1:9" x14ac:dyDescent="0.25">
      <c r="A697" s="24" t="s">
        <v>3307</v>
      </c>
      <c r="B697" s="24">
        <f>VLOOKUP(A697,versal_jters!$B$2:$D$901,2,FALSE)</f>
        <v>0</v>
      </c>
      <c r="C697" s="24">
        <f>VLOOKUP(A697,versal_jters!$B$2:$D$901,3,FALSE)</f>
        <v>0</v>
      </c>
      <c r="D697" s="24" t="str">
        <f>VLOOKUP(A697,ku060_jters!$B$2:$D$901,2,FALSE)</f>
        <v>DIFF_BUS_IN_25N</v>
      </c>
      <c r="E697" s="24" t="str">
        <f>VLOOKUP(A697,ku060_jters!$B$2:$D$901,3,FALSE)</f>
        <v>U1-AL35</v>
      </c>
      <c r="F697" s="24" t="str">
        <f t="shared" si="38"/>
        <v>AL35</v>
      </c>
      <c r="G697" s="24" t="str">
        <f>IF(F697&lt;&gt;"",IF(ISNA(VLOOKUP(F697,xdc!$A$4:$B$181,2,FALSE)),"",VLOOKUP(F697,xdc!$A$4:$B$181,2,FALSE)),"")</f>
        <v>df_i_n_25</v>
      </c>
      <c r="H697" s="24">
        <f t="shared" si="40"/>
        <v>1</v>
      </c>
      <c r="I697">
        <v>1</v>
      </c>
    </row>
    <row r="698" spans="1:9" x14ac:dyDescent="0.25">
      <c r="A698" s="24" t="s">
        <v>3311</v>
      </c>
      <c r="B698" s="24">
        <f>VLOOKUP(A698,versal_jters!$B$2:$D$901,2,FALSE)</f>
        <v>0</v>
      </c>
      <c r="C698" s="24">
        <f>VLOOKUP(A698,versal_jters!$B$2:$D$901,3,FALSE)</f>
        <v>0</v>
      </c>
      <c r="D698" s="24" t="str">
        <f>VLOOKUP(A698,ku060_jters!$B$2:$D$901,2,FALSE)</f>
        <v>DIFF_BUS_IN_26N</v>
      </c>
      <c r="E698" s="24" t="str">
        <f>VLOOKUP(A698,ku060_jters!$B$2:$D$901,3,FALSE)</f>
        <v>U1-AL38</v>
      </c>
      <c r="F698" s="24" t="str">
        <f t="shared" si="38"/>
        <v>AL38</v>
      </c>
      <c r="G698" s="24" t="str">
        <f>IF(F698&lt;&gt;"",IF(ISNA(VLOOKUP(F698,xdc!$A$4:$B$181,2,FALSE)),"",VLOOKUP(F698,xdc!$A$4:$B$181,2,FALSE)),"")</f>
        <v>df_i_n_26</v>
      </c>
      <c r="H698" s="24">
        <f t="shared" si="40"/>
        <v>1</v>
      </c>
      <c r="I698">
        <v>1</v>
      </c>
    </row>
    <row r="699" spans="1:9" hidden="1" x14ac:dyDescent="0.25">
      <c r="A699" s="24" t="s">
        <v>3315</v>
      </c>
      <c r="B699" s="24">
        <f>VLOOKUP(A699,versal_jters!$B$2:$D$901,2,FALSE)</f>
        <v>0</v>
      </c>
      <c r="C699" s="24">
        <f>VLOOKUP(A699,versal_jters!$B$2:$D$901,3,FALSE)</f>
        <v>0</v>
      </c>
      <c r="D699" s="24" t="str">
        <f>VLOOKUP(A699,ku060_jters!$B$2:$D$901,2,FALSE)</f>
        <v>DIFF_BUS_IN_27N</v>
      </c>
      <c r="E699" s="24">
        <f>VLOOKUP(A699,ku060_jters!$B$2:$D$901,3,FALSE)</f>
        <v>0</v>
      </c>
      <c r="F699" s="24" t="str">
        <f t="shared" si="38"/>
        <v/>
      </c>
      <c r="G699" s="24" t="str">
        <f>IF(F699&lt;&gt;"",IF(ISNA(VLOOKUP(F699,xdc!$A$4:$B$181,2,FALSE)),"",VLOOKUP(F699,xdc!$A$4:$B$181,2,FALSE)),"")</f>
        <v/>
      </c>
    </row>
    <row r="700" spans="1:9" hidden="1" x14ac:dyDescent="0.25">
      <c r="A700" s="24" t="s">
        <v>3318</v>
      </c>
      <c r="B700" s="24">
        <f>VLOOKUP(A700,versal_jters!$B$2:$D$901,2,FALSE)</f>
        <v>0</v>
      </c>
      <c r="C700" s="24">
        <f>VLOOKUP(A700,versal_jters!$B$2:$D$901,3,FALSE)</f>
        <v>0</v>
      </c>
      <c r="D700" s="24" t="str">
        <f>VLOOKUP(A700,ku060_jters!$B$2:$D$901,2,FALSE)</f>
        <v>DIFF_BUS_IN_28N</v>
      </c>
      <c r="E700" s="24">
        <f>VLOOKUP(A700,ku060_jters!$B$2:$D$901,3,FALSE)</f>
        <v>0</v>
      </c>
      <c r="F700" s="24" t="str">
        <f t="shared" si="38"/>
        <v/>
      </c>
      <c r="G700" s="24" t="str">
        <f>IF(F700&lt;&gt;"",IF(ISNA(VLOOKUP(F700,xdc!$A$4:$B$181,2,FALSE)),"",VLOOKUP(F700,xdc!$A$4:$B$181,2,FALSE)),"")</f>
        <v/>
      </c>
    </row>
    <row r="701" spans="1:9" hidden="1" x14ac:dyDescent="0.25">
      <c r="A701" s="24" t="s">
        <v>3321</v>
      </c>
      <c r="B701" s="24">
        <f>VLOOKUP(A701,versal_jters!$B$2:$D$901,2,FALSE)</f>
        <v>0</v>
      </c>
      <c r="C701" s="24">
        <f>VLOOKUP(A701,versal_jters!$B$2:$D$901,3,FALSE)</f>
        <v>0</v>
      </c>
      <c r="D701" s="24" t="str">
        <f>VLOOKUP(A701,ku060_jters!$B$2:$D$901,2,FALSE)</f>
        <v>DIFF_BUS_IN_29N</v>
      </c>
      <c r="E701" s="24">
        <f>VLOOKUP(A701,ku060_jters!$B$2:$D$901,3,FALSE)</f>
        <v>0</v>
      </c>
      <c r="F701" s="24" t="str">
        <f t="shared" si="38"/>
        <v/>
      </c>
      <c r="G701" s="24" t="str">
        <f>IF(F701&lt;&gt;"",IF(ISNA(VLOOKUP(F701,xdc!$A$4:$B$181,2,FALSE)),"",VLOOKUP(F701,xdc!$A$4:$B$181,2,FALSE)),"")</f>
        <v/>
      </c>
    </row>
    <row r="702" spans="1:9" hidden="1" x14ac:dyDescent="0.25">
      <c r="A702" s="24" t="s">
        <v>3324</v>
      </c>
      <c r="B702" s="24">
        <f>VLOOKUP(A702,versal_jters!$B$2:$D$901,2,FALSE)</f>
        <v>0</v>
      </c>
      <c r="C702" s="24">
        <f>VLOOKUP(A702,versal_jters!$B$2:$D$901,3,FALSE)</f>
        <v>0</v>
      </c>
      <c r="D702" s="24" t="str">
        <f>VLOOKUP(A702,ku060_jters!$B$2:$D$901,2,FALSE)</f>
        <v>DIFF_BUS_IN_30N</v>
      </c>
      <c r="E702" s="24">
        <f>VLOOKUP(A702,ku060_jters!$B$2:$D$901,3,FALSE)</f>
        <v>0</v>
      </c>
      <c r="F702" s="24" t="str">
        <f t="shared" si="38"/>
        <v/>
      </c>
      <c r="G702" s="24" t="str">
        <f>IF(F702&lt;&gt;"",IF(ISNA(VLOOKUP(F702,xdc!$A$4:$B$181,2,FALSE)),"",VLOOKUP(F702,xdc!$A$4:$B$181,2,FALSE)),"")</f>
        <v/>
      </c>
    </row>
    <row r="703" spans="1:9" hidden="1" x14ac:dyDescent="0.25">
      <c r="A703" s="24" t="s">
        <v>3327</v>
      </c>
      <c r="B703" s="24">
        <f>VLOOKUP(A703,versal_jters!$B$2:$D$901,2,FALSE)</f>
        <v>0</v>
      </c>
      <c r="C703" s="24">
        <f>VLOOKUP(A703,versal_jters!$B$2:$D$901,3,FALSE)</f>
        <v>0</v>
      </c>
      <c r="D703" s="24" t="str">
        <f>VLOOKUP(A703,ku060_jters!$B$2:$D$901,2,FALSE)</f>
        <v>DIFF_BUS_IN_31N</v>
      </c>
      <c r="E703" s="24">
        <f>VLOOKUP(A703,ku060_jters!$B$2:$D$901,3,FALSE)</f>
        <v>0</v>
      </c>
      <c r="F703" s="24" t="str">
        <f t="shared" si="38"/>
        <v/>
      </c>
      <c r="G703" s="24" t="str">
        <f>IF(F703&lt;&gt;"",IF(ISNA(VLOOKUP(F703,xdc!$A$4:$B$181,2,FALSE)),"",VLOOKUP(F703,xdc!$A$4:$B$181,2,FALSE)),"")</f>
        <v/>
      </c>
    </row>
    <row r="704" spans="1:9" hidden="1" x14ac:dyDescent="0.25">
      <c r="A704" s="24" t="s">
        <v>3330</v>
      </c>
      <c r="B704" s="24">
        <f>VLOOKUP(A704,versal_jters!$B$2:$D$901,2,FALSE)</f>
        <v>0</v>
      </c>
      <c r="C704" s="24">
        <f>VLOOKUP(A704,versal_jters!$B$2:$D$901,3,FALSE)</f>
        <v>0</v>
      </c>
      <c r="D704" s="24" t="str">
        <f>VLOOKUP(A704,ku060_jters!$B$2:$D$901,2,FALSE)</f>
        <v>DIFF_BUS_IN_32N</v>
      </c>
      <c r="E704" s="24">
        <f>VLOOKUP(A704,ku060_jters!$B$2:$D$901,3,FALSE)</f>
        <v>0</v>
      </c>
      <c r="F704" s="24" t="str">
        <f t="shared" si="38"/>
        <v/>
      </c>
      <c r="G704" s="24" t="str">
        <f>IF(F704&lt;&gt;"",IF(ISNA(VLOOKUP(F704,xdc!$A$4:$B$181,2,FALSE)),"",VLOOKUP(F704,xdc!$A$4:$B$181,2,FALSE)),"")</f>
        <v/>
      </c>
    </row>
    <row r="705" spans="1:9" hidden="1" x14ac:dyDescent="0.25">
      <c r="A705" s="24" t="s">
        <v>3333</v>
      </c>
      <c r="B705" s="24">
        <f>VLOOKUP(A705,versal_jters!$B$2:$D$901,2,FALSE)</f>
        <v>0</v>
      </c>
      <c r="C705" s="24">
        <f>VLOOKUP(A705,versal_jters!$B$2:$D$901,3,FALSE)</f>
        <v>0</v>
      </c>
      <c r="D705" s="24" t="str">
        <f>VLOOKUP(A705,ku060_jters!$B$2:$D$901,2,FALSE)</f>
        <v>DIFF_BUS_IN_33N</v>
      </c>
      <c r="E705" s="24">
        <f>VLOOKUP(A705,ku060_jters!$B$2:$D$901,3,FALSE)</f>
        <v>0</v>
      </c>
      <c r="F705" s="24" t="str">
        <f t="shared" si="38"/>
        <v/>
      </c>
      <c r="G705" s="24" t="str">
        <f>IF(F705&lt;&gt;"",IF(ISNA(VLOOKUP(F705,xdc!$A$4:$B$181,2,FALSE)),"",VLOOKUP(F705,xdc!$A$4:$B$181,2,FALSE)),"")</f>
        <v/>
      </c>
    </row>
    <row r="706" spans="1:9" hidden="1" x14ac:dyDescent="0.25">
      <c r="A706" s="24" t="s">
        <v>3336</v>
      </c>
      <c r="B706" s="24">
        <f>VLOOKUP(A706,versal_jters!$B$2:$D$901,2,FALSE)</f>
        <v>0</v>
      </c>
      <c r="C706" s="24">
        <f>VLOOKUP(A706,versal_jters!$B$2:$D$901,3,FALSE)</f>
        <v>0</v>
      </c>
      <c r="D706" s="24" t="str">
        <f>VLOOKUP(A706,ku060_jters!$B$2:$D$901,2,FALSE)</f>
        <v>DIFF_BUS_IN_34N</v>
      </c>
      <c r="E706" s="24">
        <f>VLOOKUP(A706,ku060_jters!$B$2:$D$901,3,FALSE)</f>
        <v>0</v>
      </c>
      <c r="F706" s="24" t="str">
        <f t="shared" si="38"/>
        <v/>
      </c>
      <c r="G706" s="24" t="str">
        <f>IF(F706&lt;&gt;"",IF(ISNA(VLOOKUP(F706,xdc!$A$4:$B$181,2,FALSE)),"",VLOOKUP(F706,xdc!$A$4:$B$181,2,FALSE)),"")</f>
        <v/>
      </c>
    </row>
    <row r="707" spans="1:9" hidden="1" x14ac:dyDescent="0.25">
      <c r="A707" s="24" t="s">
        <v>3339</v>
      </c>
      <c r="B707" s="24">
        <f>VLOOKUP(A707,versal_jters!$B$2:$D$901,2,FALSE)</f>
        <v>0</v>
      </c>
      <c r="C707" s="24">
        <f>VLOOKUP(A707,versal_jters!$B$2:$D$901,3,FALSE)</f>
        <v>0</v>
      </c>
      <c r="D707" s="24" t="str">
        <f>VLOOKUP(A707,ku060_jters!$B$2:$D$901,2,FALSE)</f>
        <v>DIFF_BUS_IN_35N</v>
      </c>
      <c r="E707" s="24">
        <f>VLOOKUP(A707,ku060_jters!$B$2:$D$901,3,FALSE)</f>
        <v>0</v>
      </c>
      <c r="F707" s="24" t="str">
        <f t="shared" si="38"/>
        <v/>
      </c>
      <c r="G707" s="24" t="str">
        <f>IF(F707&lt;&gt;"",IF(ISNA(VLOOKUP(F707,xdc!$A$4:$B$181,2,FALSE)),"",VLOOKUP(F707,xdc!$A$4:$B$181,2,FALSE)),"")</f>
        <v/>
      </c>
    </row>
    <row r="708" spans="1:9" hidden="1" x14ac:dyDescent="0.25">
      <c r="A708" s="24" t="s">
        <v>3342</v>
      </c>
      <c r="B708" s="24">
        <f>VLOOKUP(A708,versal_jters!$B$2:$D$901,2,FALSE)</f>
        <v>0</v>
      </c>
      <c r="C708" s="24">
        <f>VLOOKUP(A708,versal_jters!$B$2:$D$901,3,FALSE)</f>
        <v>0</v>
      </c>
      <c r="D708" s="24" t="str">
        <f>VLOOKUP(A708,ku060_jters!$B$2:$D$901,2,FALSE)</f>
        <v>DIFF_BUS_IN_36N</v>
      </c>
      <c r="E708" s="24">
        <f>VLOOKUP(A708,ku060_jters!$B$2:$D$901,3,FALSE)</f>
        <v>0</v>
      </c>
      <c r="F708" s="24" t="str">
        <f t="shared" ref="F708:F771" si="41">IF(E708&lt;&gt;0,MID(E708,FIND("-",E708)+1,LEN(E708)),"")</f>
        <v/>
      </c>
      <c r="G708" s="24" t="str">
        <f>IF(F708&lt;&gt;"",IF(ISNA(VLOOKUP(F708,xdc!$A$4:$B$181,2,FALSE)),"",VLOOKUP(F708,xdc!$A$4:$B$181,2,FALSE)),"")</f>
        <v/>
      </c>
    </row>
    <row r="709" spans="1:9" hidden="1" x14ac:dyDescent="0.25">
      <c r="A709" s="24" t="s">
        <v>3345</v>
      </c>
      <c r="B709" s="24">
        <f>VLOOKUP(A709,versal_jters!$B$2:$D$901,2,FALSE)</f>
        <v>0</v>
      </c>
      <c r="C709" s="24">
        <f>VLOOKUP(A709,versal_jters!$B$2:$D$901,3,FALSE)</f>
        <v>0</v>
      </c>
      <c r="D709" s="24" t="str">
        <f>VLOOKUP(A709,ku060_jters!$B$2:$D$901,2,FALSE)</f>
        <v>DIFF_BUS_IN_37N</v>
      </c>
      <c r="E709" s="24">
        <f>VLOOKUP(A709,ku060_jters!$B$2:$D$901,3,FALSE)</f>
        <v>0</v>
      </c>
      <c r="F709" s="24" t="str">
        <f t="shared" si="41"/>
        <v/>
      </c>
      <c r="G709" s="24" t="str">
        <f>IF(F709&lt;&gt;"",IF(ISNA(VLOOKUP(F709,xdc!$A$4:$B$181,2,FALSE)),"",VLOOKUP(F709,xdc!$A$4:$B$181,2,FALSE)),"")</f>
        <v/>
      </c>
    </row>
    <row r="710" spans="1:9" hidden="1" x14ac:dyDescent="0.25">
      <c r="A710" s="24" t="s">
        <v>3348</v>
      </c>
      <c r="B710" s="24">
        <f>VLOOKUP(A710,versal_jters!$B$2:$D$901,2,FALSE)</f>
        <v>0</v>
      </c>
      <c r="C710" s="24">
        <f>VLOOKUP(A710,versal_jters!$B$2:$D$901,3,FALSE)</f>
        <v>0</v>
      </c>
      <c r="D710" s="24" t="str">
        <f>VLOOKUP(A710,ku060_jters!$B$2:$D$901,2,FALSE)</f>
        <v>DIFF_BUS_IN_38N</v>
      </c>
      <c r="E710" s="24" t="str">
        <f>VLOOKUP(A710,ku060_jters!$B$2:$D$901,3,FALSE)</f>
        <v>U1-AP34</v>
      </c>
      <c r="F710" s="24" t="str">
        <f t="shared" si="41"/>
        <v>AP34</v>
      </c>
      <c r="G710" s="24" t="str">
        <f>IF(F710&lt;&gt;"",IF(ISNA(VLOOKUP(F710,xdc!$A$4:$B$181,2,FALSE)),"",VLOOKUP(F710,xdc!$A$4:$B$181,2,FALSE)),"")</f>
        <v/>
      </c>
    </row>
    <row r="711" spans="1:9" hidden="1" x14ac:dyDescent="0.25">
      <c r="A711" s="24" t="s">
        <v>3352</v>
      </c>
      <c r="B711" s="24">
        <f>VLOOKUP(A711,versal_jters!$B$2:$D$901,2,FALSE)</f>
        <v>0</v>
      </c>
      <c r="C711" s="24">
        <f>VLOOKUP(A711,versal_jters!$B$2:$D$901,3,FALSE)</f>
        <v>0</v>
      </c>
      <c r="D711" s="24" t="str">
        <f>VLOOKUP(A711,ku060_jters!$B$2:$D$901,2,FALSE)</f>
        <v>DIFF_BUS_IN_39N</v>
      </c>
      <c r="E711" s="24">
        <f>VLOOKUP(A711,ku060_jters!$B$2:$D$901,3,FALSE)</f>
        <v>0</v>
      </c>
      <c r="F711" s="24" t="str">
        <f t="shared" si="41"/>
        <v/>
      </c>
      <c r="G711" s="24" t="str">
        <f>IF(F711&lt;&gt;"",IF(ISNA(VLOOKUP(F711,xdc!$A$4:$B$181,2,FALSE)),"",VLOOKUP(F711,xdc!$A$4:$B$181,2,FALSE)),"")</f>
        <v/>
      </c>
    </row>
    <row r="712" spans="1:9" hidden="1" x14ac:dyDescent="0.25">
      <c r="A712" s="24" t="s">
        <v>3355</v>
      </c>
      <c r="B712" s="24">
        <f>VLOOKUP(A712,versal_jters!$B$2:$D$901,2,FALSE)</f>
        <v>0</v>
      </c>
      <c r="C712" s="24">
        <f>VLOOKUP(A712,versal_jters!$B$2:$D$901,3,FALSE)</f>
        <v>0</v>
      </c>
      <c r="D712" s="24" t="str">
        <f>VLOOKUP(A712,ku060_jters!$B$2:$D$901,2,FALSE)</f>
        <v>DIFF_BUS_IN_40N</v>
      </c>
      <c r="E712" s="24" t="str">
        <f>VLOOKUP(A712,ku060_jters!$B$2:$D$901,3,FALSE)</f>
        <v>U1-AU39</v>
      </c>
      <c r="F712" s="24" t="str">
        <f t="shared" si="41"/>
        <v>AU39</v>
      </c>
      <c r="G712" s="24" t="str">
        <f>IF(F712&lt;&gt;"",IF(ISNA(VLOOKUP(F712,xdc!$A$4:$B$181,2,FALSE)),"",VLOOKUP(F712,xdc!$A$4:$B$181,2,FALSE)),"")</f>
        <v/>
      </c>
    </row>
    <row r="713" spans="1:9" hidden="1" x14ac:dyDescent="0.25">
      <c r="A713" s="24" t="s">
        <v>3359</v>
      </c>
      <c r="B713" s="24">
        <f>VLOOKUP(A713,versal_jters!$B$2:$D$901,2,FALSE)</f>
        <v>0</v>
      </c>
      <c r="C713" s="24">
        <f>VLOOKUP(A713,versal_jters!$B$2:$D$901,3,FALSE)</f>
        <v>0</v>
      </c>
      <c r="D713" s="24" t="str">
        <f>VLOOKUP(A713,ku060_jters!$B$2:$D$901,2,FALSE)</f>
        <v>DIFF_BUS_IN_41N</v>
      </c>
      <c r="E713" s="24" t="str">
        <f>VLOOKUP(A713,ku060_jters!$B$2:$D$901,3,FALSE)</f>
        <v>U1-AV37</v>
      </c>
      <c r="F713" s="24" t="str">
        <f t="shared" si="41"/>
        <v>AV37</v>
      </c>
      <c r="G713" s="24" t="str">
        <f>IF(F713&lt;&gt;"",IF(ISNA(VLOOKUP(F713,xdc!$A$4:$B$181,2,FALSE)),"",VLOOKUP(F713,xdc!$A$4:$B$181,2,FALSE)),"")</f>
        <v/>
      </c>
    </row>
    <row r="714" spans="1:9" hidden="1" x14ac:dyDescent="0.25">
      <c r="A714" s="24" t="s">
        <v>3362</v>
      </c>
      <c r="B714" s="24">
        <f>VLOOKUP(A714,versal_jters!$B$2:$D$901,2,FALSE)</f>
        <v>0</v>
      </c>
      <c r="C714" s="24">
        <f>VLOOKUP(A714,versal_jters!$B$2:$D$901,3,FALSE)</f>
        <v>0</v>
      </c>
      <c r="D714" s="24" t="str">
        <f>VLOOKUP(A714,ku060_jters!$B$2:$D$901,2,FALSE)</f>
        <v>DIFF_BUS_IN_42N</v>
      </c>
      <c r="E714" s="24" t="str">
        <f>VLOOKUP(A714,ku060_jters!$B$2:$D$901,3,FALSE)</f>
        <v>U1-AU35</v>
      </c>
      <c r="F714" s="24" t="str">
        <f t="shared" si="41"/>
        <v>AU35</v>
      </c>
      <c r="G714" s="24" t="str">
        <f>IF(F714&lt;&gt;"",IF(ISNA(VLOOKUP(F714,xdc!$A$4:$B$181,2,FALSE)),"",VLOOKUP(F714,xdc!$A$4:$B$181,2,FALSE)),"")</f>
        <v/>
      </c>
    </row>
    <row r="715" spans="1:9" hidden="1" x14ac:dyDescent="0.25">
      <c r="A715" s="24" t="s">
        <v>3365</v>
      </c>
      <c r="B715" s="24">
        <f>VLOOKUP(A715,versal_jters!$B$2:$D$901,2,FALSE)</f>
        <v>0</v>
      </c>
      <c r="C715" s="24">
        <f>VLOOKUP(A715,versal_jters!$B$2:$D$901,3,FALSE)</f>
        <v>0</v>
      </c>
      <c r="D715" s="24" t="str">
        <f>VLOOKUP(A715,ku060_jters!$B$2:$D$901,2,FALSE)</f>
        <v>DIFF_BUS_IN_43N</v>
      </c>
      <c r="E715" s="24" t="str">
        <f>VLOOKUP(A715,ku060_jters!$B$2:$D$901,3,FALSE)</f>
        <v>U1-AW36</v>
      </c>
      <c r="F715" s="24" t="str">
        <f t="shared" si="41"/>
        <v>AW36</v>
      </c>
      <c r="G715" s="24" t="str">
        <f>IF(F715&lt;&gt;"",IF(ISNA(VLOOKUP(F715,xdc!$A$4:$B$181,2,FALSE)),"",VLOOKUP(F715,xdc!$A$4:$B$181,2,FALSE)),"")</f>
        <v/>
      </c>
    </row>
    <row r="716" spans="1:9" hidden="1" x14ac:dyDescent="0.25">
      <c r="A716" s="24" t="s">
        <v>3368</v>
      </c>
      <c r="B716" s="24">
        <f>VLOOKUP(A716,versal_jters!$B$2:$D$901,2,FALSE)</f>
        <v>0</v>
      </c>
      <c r="C716" s="24">
        <f>VLOOKUP(A716,versal_jters!$B$2:$D$901,3,FALSE)</f>
        <v>0</v>
      </c>
      <c r="D716" s="24" t="str">
        <f>VLOOKUP(A716,ku060_jters!$B$2:$D$901,2,FALSE)</f>
        <v>DIFF_BUS_IN_44N</v>
      </c>
      <c r="E716" s="24">
        <f>VLOOKUP(A716,ku060_jters!$B$2:$D$901,3,FALSE)</f>
        <v>0</v>
      </c>
      <c r="F716" s="24" t="str">
        <f t="shared" si="41"/>
        <v/>
      </c>
      <c r="G716" s="24" t="str">
        <f>IF(F716&lt;&gt;"",IF(ISNA(VLOOKUP(F716,xdc!$A$4:$B$181,2,FALSE)),"",VLOOKUP(F716,xdc!$A$4:$B$181,2,FALSE)),"")</f>
        <v/>
      </c>
    </row>
    <row r="717" spans="1:9" hidden="1" x14ac:dyDescent="0.25">
      <c r="A717" s="24" t="s">
        <v>3371</v>
      </c>
      <c r="B717" s="24">
        <f>VLOOKUP(A717,versal_jters!$B$2:$D$901,2,FALSE)</f>
        <v>0</v>
      </c>
      <c r="C717" s="24">
        <f>VLOOKUP(A717,versal_jters!$B$2:$D$901,3,FALSE)</f>
        <v>0</v>
      </c>
      <c r="D717" s="24" t="str">
        <f>VLOOKUP(A717,ku060_jters!$B$2:$D$901,2,FALSE)</f>
        <v>DIFF_BUS_IN_45N</v>
      </c>
      <c r="E717" s="24" t="str">
        <f>VLOOKUP(A717,ku060_jters!$B$2:$D$901,3,FALSE)</f>
        <v>U1-AU34</v>
      </c>
      <c r="F717" s="24" t="str">
        <f t="shared" si="41"/>
        <v>AU34</v>
      </c>
      <c r="G717" s="24" t="str">
        <f>IF(F717&lt;&gt;"",IF(ISNA(VLOOKUP(F717,xdc!$A$4:$B$181,2,FALSE)),"",VLOOKUP(F717,xdc!$A$4:$B$181,2,FALSE)),"")</f>
        <v/>
      </c>
    </row>
    <row r="718" spans="1:9" hidden="1" x14ac:dyDescent="0.25">
      <c r="A718" s="24" t="s">
        <v>3375</v>
      </c>
      <c r="B718" s="24">
        <f>VLOOKUP(A718,versal_jters!$B$2:$D$901,2,FALSE)</f>
        <v>0</v>
      </c>
      <c r="C718" s="24">
        <f>VLOOKUP(A718,versal_jters!$B$2:$D$901,3,FALSE)</f>
        <v>0</v>
      </c>
      <c r="D718" s="24" t="str">
        <f>VLOOKUP(A718,ku060_jters!$B$2:$D$901,2,FALSE)</f>
        <v>DIFF_BUS_IN_46N</v>
      </c>
      <c r="E718" s="24" t="str">
        <f>VLOOKUP(A718,ku060_jters!$B$2:$D$901,3,FALSE)</f>
        <v>U1-AW34</v>
      </c>
      <c r="F718" s="24" t="str">
        <f t="shared" si="41"/>
        <v>AW34</v>
      </c>
      <c r="G718" s="24" t="str">
        <f>IF(F718&lt;&gt;"",IF(ISNA(VLOOKUP(F718,xdc!$A$4:$B$181,2,FALSE)),"",VLOOKUP(F718,xdc!$A$4:$B$181,2,FALSE)),"")</f>
        <v/>
      </c>
    </row>
    <row r="719" spans="1:9" x14ac:dyDescent="0.25">
      <c r="A719" s="24" t="s">
        <v>3379</v>
      </c>
      <c r="B719" s="24">
        <f>VLOOKUP(A719,versal_jters!$B$2:$D$901,2,FALSE)</f>
        <v>0</v>
      </c>
      <c r="C719" s="24">
        <f>VLOOKUP(A719,versal_jters!$B$2:$D$901,3,FALSE)</f>
        <v>0</v>
      </c>
      <c r="D719" s="24" t="str">
        <f>VLOOKUP(A719,ku060_jters!$B$2:$D$901,2,FALSE)</f>
        <v>DIFF_BUS_IN_47N</v>
      </c>
      <c r="E719" s="24" t="str">
        <f>VLOOKUP(A719,ku060_jters!$B$2:$D$901,3,FALSE)</f>
        <v>U1-L13</v>
      </c>
      <c r="F719" s="24" t="str">
        <f t="shared" si="41"/>
        <v>L13</v>
      </c>
      <c r="G719" s="24" t="str">
        <f>IF(F719&lt;&gt;"",IF(ISNA(VLOOKUP(F719,xdc!$A$4:$B$181,2,FALSE)),"",VLOOKUP(F719,xdc!$A$4:$B$181,2,FALSE)),"")</f>
        <v>df_i_p_47</v>
      </c>
      <c r="H719" s="24">
        <f t="shared" ref="H719:H722" si="42">IF(AND(G719&lt;&gt;"",B719=0),1,"")</f>
        <v>1</v>
      </c>
      <c r="I719">
        <v>1</v>
      </c>
    </row>
    <row r="720" spans="1:9" x14ac:dyDescent="0.25">
      <c r="A720" s="24" t="s">
        <v>3383</v>
      </c>
      <c r="B720" s="24">
        <f>VLOOKUP(A720,versal_jters!$B$2:$D$901,2,FALSE)</f>
        <v>0</v>
      </c>
      <c r="C720" s="24">
        <f>VLOOKUP(A720,versal_jters!$B$2:$D$901,3,FALSE)</f>
        <v>0</v>
      </c>
      <c r="D720" s="24" t="str">
        <f>VLOOKUP(A720,ku060_jters!$B$2:$D$901,2,FALSE)</f>
        <v>DIFF_BUS_IN_48N</v>
      </c>
      <c r="E720" s="24" t="str">
        <f>VLOOKUP(A720,ku060_jters!$B$2:$D$901,3,FALSE)</f>
        <v>U1-L15</v>
      </c>
      <c r="F720" s="24" t="str">
        <f t="shared" si="41"/>
        <v>L15</v>
      </c>
      <c r="G720" s="24" t="str">
        <f>IF(F720&lt;&gt;"",IF(ISNA(VLOOKUP(F720,xdc!$A$4:$B$181,2,FALSE)),"",VLOOKUP(F720,xdc!$A$4:$B$181,2,FALSE)),"")</f>
        <v>df_i_n_48</v>
      </c>
      <c r="H720" s="24">
        <f t="shared" si="42"/>
        <v>1</v>
      </c>
      <c r="I720">
        <v>1</v>
      </c>
    </row>
    <row r="721" spans="1:9" x14ac:dyDescent="0.25">
      <c r="A721" s="24" t="s">
        <v>3387</v>
      </c>
      <c r="B721" s="24">
        <f>VLOOKUP(A721,versal_jters!$B$2:$D$901,2,FALSE)</f>
        <v>0</v>
      </c>
      <c r="C721" s="24">
        <f>VLOOKUP(A721,versal_jters!$B$2:$D$901,3,FALSE)</f>
        <v>0</v>
      </c>
      <c r="D721" s="24" t="str">
        <f>VLOOKUP(A721,ku060_jters!$B$2:$D$901,2,FALSE)</f>
        <v>DIFF_BUS_IN_49N</v>
      </c>
      <c r="E721" s="24" t="str">
        <f>VLOOKUP(A721,ku060_jters!$B$2:$D$901,3,FALSE)</f>
        <v>U1-H13</v>
      </c>
      <c r="F721" s="24" t="str">
        <f t="shared" si="41"/>
        <v>H13</v>
      </c>
      <c r="G721" s="24" t="str">
        <f>IF(F721&lt;&gt;"",IF(ISNA(VLOOKUP(F721,xdc!$A$4:$B$181,2,FALSE)),"",VLOOKUP(F721,xdc!$A$4:$B$181,2,FALSE)),"")</f>
        <v>df_i_n_49</v>
      </c>
      <c r="H721" s="24">
        <f t="shared" si="42"/>
        <v>1</v>
      </c>
      <c r="I721">
        <v>1</v>
      </c>
    </row>
    <row r="722" spans="1:9" x14ac:dyDescent="0.25">
      <c r="A722" s="24" t="s">
        <v>3391</v>
      </c>
      <c r="B722" s="24">
        <f>VLOOKUP(A722,versal_jters!$B$2:$D$901,2,FALSE)</f>
        <v>0</v>
      </c>
      <c r="C722" s="24">
        <f>VLOOKUP(A722,versal_jters!$B$2:$D$901,3,FALSE)</f>
        <v>0</v>
      </c>
      <c r="D722" s="24" t="str">
        <f>VLOOKUP(A722,ku060_jters!$B$2:$D$901,2,FALSE)</f>
        <v>DIFF_BUS_IN_50N</v>
      </c>
      <c r="E722" s="24" t="str">
        <f>VLOOKUP(A722,ku060_jters!$B$2:$D$901,3,FALSE)</f>
        <v>U1-K12</v>
      </c>
      <c r="F722" s="24" t="str">
        <f t="shared" si="41"/>
        <v>K12</v>
      </c>
      <c r="G722" s="24" t="str">
        <f>IF(F722&lt;&gt;"",IF(ISNA(VLOOKUP(F722,xdc!$A$4:$B$181,2,FALSE)),"",VLOOKUP(F722,xdc!$A$4:$B$181,2,FALSE)),"")</f>
        <v>df_i_n_50</v>
      </c>
      <c r="H722" s="24">
        <f t="shared" si="42"/>
        <v>1</v>
      </c>
      <c r="I722">
        <v>1</v>
      </c>
    </row>
    <row r="723" spans="1:9" hidden="1" x14ac:dyDescent="0.25">
      <c r="A723" s="24" t="s">
        <v>3395</v>
      </c>
      <c r="B723" s="24">
        <f>VLOOKUP(A723,versal_jters!$B$2:$D$901,2,FALSE)</f>
        <v>0</v>
      </c>
      <c r="C723" s="24">
        <f>VLOOKUP(A723,versal_jters!$B$2:$D$901,3,FALSE)</f>
        <v>0</v>
      </c>
      <c r="D723" s="24" t="str">
        <f>VLOOKUP(A723,ku060_jters!$B$2:$D$901,2,FALSE)</f>
        <v>DIFF_BUS_OUT_21P</v>
      </c>
      <c r="E723" s="24" t="str">
        <f>VLOOKUP(A723,ku060_jters!$B$2:$D$901,3,FALSE)</f>
        <v>U1-K15</v>
      </c>
      <c r="F723" s="24" t="str">
        <f t="shared" si="41"/>
        <v>K15</v>
      </c>
      <c r="G723" s="24" t="str">
        <f>IF(F723&lt;&gt;"",IF(ISNA(VLOOKUP(F723,xdc!$A$4:$B$181,2,FALSE)),"",VLOOKUP(F723,xdc!$A$4:$B$181,2,FALSE)),"")</f>
        <v/>
      </c>
    </row>
    <row r="724" spans="1:9" hidden="1" x14ac:dyDescent="0.25">
      <c r="A724" s="24" t="s">
        <v>3399</v>
      </c>
      <c r="B724" s="24">
        <f>VLOOKUP(A724,versal_jters!$B$2:$D$901,2,FALSE)</f>
        <v>0</v>
      </c>
      <c r="C724" s="24">
        <f>VLOOKUP(A724,versal_jters!$B$2:$D$901,3,FALSE)</f>
        <v>0</v>
      </c>
      <c r="D724" s="24" t="str">
        <f>VLOOKUP(A724,ku060_jters!$B$2:$D$901,2,FALSE)</f>
        <v>SE_097</v>
      </c>
      <c r="E724" s="24" t="str">
        <f>VLOOKUP(A724,ku060_jters!$B$2:$D$901,3,FALSE)</f>
        <v>U1-P15</v>
      </c>
      <c r="F724" s="24" t="str">
        <f t="shared" si="41"/>
        <v>P15</v>
      </c>
      <c r="G724" s="24" t="str">
        <f>IF(F724&lt;&gt;"",IF(ISNA(VLOOKUP(F724,xdc!$A$4:$B$181,2,FALSE)),"",VLOOKUP(F724,xdc!$A$4:$B$181,2,FALSE)),"")</f>
        <v/>
      </c>
    </row>
    <row r="725" spans="1:9" hidden="1" x14ac:dyDescent="0.25">
      <c r="A725" s="24" t="s">
        <v>3403</v>
      </c>
      <c r="B725" s="24">
        <f>VLOOKUP(A725,versal_jters!$B$2:$D$901,2,FALSE)</f>
        <v>0</v>
      </c>
      <c r="C725" s="24">
        <f>VLOOKUP(A725,versal_jters!$B$2:$D$901,3,FALSE)</f>
        <v>0</v>
      </c>
      <c r="D725" s="24" t="str">
        <f>VLOOKUP(A725,ku060_jters!$B$2:$D$901,2,FALSE)</f>
        <v>DIFF_BUS_OUT_23P</v>
      </c>
      <c r="E725" s="24" t="str">
        <f>VLOOKUP(A725,ku060_jters!$B$2:$D$901,3,FALSE)</f>
        <v>U1-P13</v>
      </c>
      <c r="F725" s="24" t="str">
        <f t="shared" si="41"/>
        <v>P13</v>
      </c>
      <c r="G725" s="24" t="str">
        <f>IF(F725&lt;&gt;"",IF(ISNA(VLOOKUP(F725,xdc!$A$4:$B$181,2,FALSE)),"",VLOOKUP(F725,xdc!$A$4:$B$181,2,FALSE)),"")</f>
        <v/>
      </c>
    </row>
    <row r="726" spans="1:9" hidden="1" x14ac:dyDescent="0.25">
      <c r="A726" s="24" t="s">
        <v>3407</v>
      </c>
      <c r="B726" s="24">
        <f>VLOOKUP(A726,versal_jters!$B$2:$D$901,2,FALSE)</f>
        <v>0</v>
      </c>
      <c r="C726" s="24">
        <f>VLOOKUP(A726,versal_jters!$B$2:$D$901,3,FALSE)</f>
        <v>0</v>
      </c>
      <c r="D726" s="24" t="str">
        <f>VLOOKUP(A726,ku060_jters!$B$2:$D$901,2,FALSE)</f>
        <v>DIFF_BUS_OUT_24P</v>
      </c>
      <c r="E726" s="24">
        <f>VLOOKUP(A726,ku060_jters!$B$2:$D$901,3,FALSE)</f>
        <v>0</v>
      </c>
      <c r="F726" s="24" t="str">
        <f t="shared" si="41"/>
        <v/>
      </c>
      <c r="G726" s="24" t="str">
        <f>IF(F726&lt;&gt;"",IF(ISNA(VLOOKUP(F726,xdc!$A$4:$B$181,2,FALSE)),"",VLOOKUP(F726,xdc!$A$4:$B$181,2,FALSE)),"")</f>
        <v/>
      </c>
    </row>
    <row r="727" spans="1:9" hidden="1" x14ac:dyDescent="0.25">
      <c r="A727" s="24" t="s">
        <v>3410</v>
      </c>
      <c r="B727" s="24">
        <f>VLOOKUP(A727,versal_jters!$B$2:$D$901,2,FALSE)</f>
        <v>0</v>
      </c>
      <c r="C727" s="24">
        <f>VLOOKUP(A727,versal_jters!$B$2:$D$901,3,FALSE)</f>
        <v>0</v>
      </c>
      <c r="D727" s="24" t="str">
        <f>VLOOKUP(A727,ku060_jters!$B$2:$D$901,2,FALSE)</f>
        <v>DIFF_BUS_OUT_25P</v>
      </c>
      <c r="E727" s="24" t="str">
        <f>VLOOKUP(A727,ku060_jters!$B$2:$D$901,3,FALSE)</f>
        <v>U1-F13</v>
      </c>
      <c r="F727" s="24" t="str">
        <f t="shared" si="41"/>
        <v>F13</v>
      </c>
      <c r="G727" s="24" t="str">
        <f>IF(F727&lt;&gt;"",IF(ISNA(VLOOKUP(F727,xdc!$A$4:$B$181,2,FALSE)),"",VLOOKUP(F727,xdc!$A$4:$B$181,2,FALSE)),"")</f>
        <v/>
      </c>
    </row>
    <row r="728" spans="1:9" hidden="1" x14ac:dyDescent="0.25">
      <c r="A728" s="24" t="s">
        <v>3414</v>
      </c>
      <c r="B728" s="24">
        <f>VLOOKUP(A728,versal_jters!$B$2:$D$901,2,FALSE)</f>
        <v>0</v>
      </c>
      <c r="C728" s="24">
        <f>VLOOKUP(A728,versal_jters!$B$2:$D$901,3,FALSE)</f>
        <v>0</v>
      </c>
      <c r="D728" s="24" t="str">
        <f>VLOOKUP(A728,ku060_jters!$B$2:$D$901,2,FALSE)</f>
        <v>DIFF_BUS_OUT_26P</v>
      </c>
      <c r="E728" s="24" t="str">
        <f>VLOOKUP(A728,ku060_jters!$B$2:$D$901,3,FALSE)</f>
        <v>U1-D15</v>
      </c>
      <c r="F728" s="24" t="str">
        <f t="shared" si="41"/>
        <v>D15</v>
      </c>
      <c r="G728" s="24" t="str">
        <f>IF(F728&lt;&gt;"",IF(ISNA(VLOOKUP(F728,xdc!$A$4:$B$181,2,FALSE)),"",VLOOKUP(F728,xdc!$A$4:$B$181,2,FALSE)),"")</f>
        <v/>
      </c>
    </row>
    <row r="729" spans="1:9" hidden="1" x14ac:dyDescent="0.25">
      <c r="A729" s="24" t="s">
        <v>3418</v>
      </c>
      <c r="B729" s="24">
        <f>VLOOKUP(A729,versal_jters!$B$2:$D$901,2,FALSE)</f>
        <v>0</v>
      </c>
      <c r="C729" s="24">
        <f>VLOOKUP(A729,versal_jters!$B$2:$D$901,3,FALSE)</f>
        <v>0</v>
      </c>
      <c r="D729" s="24" t="str">
        <f>VLOOKUP(A729,ku060_jters!$B$2:$D$901,2,FALSE)</f>
        <v>DIFF_BUS_OUT_27P</v>
      </c>
      <c r="E729" s="24" t="str">
        <f>VLOOKUP(A729,ku060_jters!$B$2:$D$901,3,FALSE)</f>
        <v>U1-K36</v>
      </c>
      <c r="F729" s="24" t="str">
        <f t="shared" si="41"/>
        <v>K36</v>
      </c>
      <c r="G729" s="24" t="str">
        <f>IF(F729&lt;&gt;"",IF(ISNA(VLOOKUP(F729,xdc!$A$4:$B$181,2,FALSE)),"",VLOOKUP(F729,xdc!$A$4:$B$181,2,FALSE)),"")</f>
        <v/>
      </c>
    </row>
    <row r="730" spans="1:9" hidden="1" x14ac:dyDescent="0.25">
      <c r="A730" s="24" t="s">
        <v>3422</v>
      </c>
      <c r="B730" s="24">
        <f>VLOOKUP(A730,versal_jters!$B$2:$D$901,2,FALSE)</f>
        <v>0</v>
      </c>
      <c r="C730" s="24">
        <f>VLOOKUP(A730,versal_jters!$B$2:$D$901,3,FALSE)</f>
        <v>0</v>
      </c>
      <c r="D730" s="24" t="str">
        <f>VLOOKUP(A730,ku060_jters!$B$2:$D$901,2,FALSE)</f>
        <v>DIFF_BUS_OUT_28P</v>
      </c>
      <c r="E730" s="24" t="str">
        <f>VLOOKUP(A730,ku060_jters!$B$2:$D$901,3,FALSE)</f>
        <v>U1-J38</v>
      </c>
      <c r="F730" s="24" t="str">
        <f t="shared" si="41"/>
        <v>J38</v>
      </c>
      <c r="G730" s="24" t="str">
        <f>IF(F730&lt;&gt;"",IF(ISNA(VLOOKUP(F730,xdc!$A$4:$B$181,2,FALSE)),"",VLOOKUP(F730,xdc!$A$4:$B$181,2,FALSE)),"")</f>
        <v/>
      </c>
    </row>
    <row r="731" spans="1:9" hidden="1" x14ac:dyDescent="0.25">
      <c r="A731" s="24" t="s">
        <v>3426</v>
      </c>
      <c r="B731" s="24">
        <f>VLOOKUP(A731,versal_jters!$B$2:$D$901,2,FALSE)</f>
        <v>0</v>
      </c>
      <c r="C731" s="24">
        <f>VLOOKUP(A731,versal_jters!$B$2:$D$901,3,FALSE)</f>
        <v>0</v>
      </c>
      <c r="D731" s="24" t="str">
        <f>VLOOKUP(A731,ku060_jters!$B$2:$D$901,2,FALSE)</f>
        <v>DIFF_BUS_OUT_29P</v>
      </c>
      <c r="E731" s="24" t="str">
        <f>VLOOKUP(A731,ku060_jters!$B$2:$D$901,3,FALSE)</f>
        <v>U1-L35</v>
      </c>
      <c r="F731" s="24" t="str">
        <f t="shared" si="41"/>
        <v>L35</v>
      </c>
      <c r="G731" s="24" t="str">
        <f>IF(F731&lt;&gt;"",IF(ISNA(VLOOKUP(F731,xdc!$A$4:$B$181,2,FALSE)),"",VLOOKUP(F731,xdc!$A$4:$B$181,2,FALSE)),"")</f>
        <v/>
      </c>
    </row>
    <row r="732" spans="1:9" hidden="1" x14ac:dyDescent="0.25">
      <c r="A732" s="24" t="s">
        <v>3430</v>
      </c>
      <c r="B732" s="24">
        <f>VLOOKUP(A732,versal_jters!$B$2:$D$901,2,FALSE)</f>
        <v>0</v>
      </c>
      <c r="C732" s="24">
        <f>VLOOKUP(A732,versal_jters!$B$2:$D$901,3,FALSE)</f>
        <v>0</v>
      </c>
      <c r="D732" s="24" t="str">
        <f>VLOOKUP(A732,ku060_jters!$B$2:$D$901,2,FALSE)</f>
        <v>DIFF_BUS_OUT_30P</v>
      </c>
      <c r="E732" s="24" t="str">
        <f>VLOOKUP(A732,ku060_jters!$B$2:$D$901,3,FALSE)</f>
        <v>U1-L38</v>
      </c>
      <c r="F732" s="24" t="str">
        <f t="shared" si="41"/>
        <v>L38</v>
      </c>
      <c r="G732" s="24" t="str">
        <f>IF(F732&lt;&gt;"",IF(ISNA(VLOOKUP(F732,xdc!$A$4:$B$181,2,FALSE)),"",VLOOKUP(F732,xdc!$A$4:$B$181,2,FALSE)),"")</f>
        <v/>
      </c>
    </row>
    <row r="733" spans="1:9" hidden="1" x14ac:dyDescent="0.25">
      <c r="A733" s="24" t="s">
        <v>3434</v>
      </c>
      <c r="B733" s="24">
        <f>VLOOKUP(A733,versal_jters!$B$2:$D$901,2,FALSE)</f>
        <v>0</v>
      </c>
      <c r="C733" s="24">
        <f>VLOOKUP(A733,versal_jters!$B$2:$D$901,3,FALSE)</f>
        <v>0</v>
      </c>
      <c r="D733" s="24" t="str">
        <f>VLOOKUP(A733,ku060_jters!$B$2:$D$901,2,FALSE)</f>
        <v>DIFF_BUS_OUT_31P</v>
      </c>
      <c r="E733" s="24" t="str">
        <f>VLOOKUP(A733,ku060_jters!$B$2:$D$901,3,FALSE)</f>
        <v>U1-H34</v>
      </c>
      <c r="F733" s="24" t="str">
        <f t="shared" si="41"/>
        <v>H34</v>
      </c>
      <c r="G733" s="24" t="str">
        <f>IF(F733&lt;&gt;"",IF(ISNA(VLOOKUP(F733,xdc!$A$4:$B$181,2,FALSE)),"",VLOOKUP(F733,xdc!$A$4:$B$181,2,FALSE)),"")</f>
        <v/>
      </c>
    </row>
    <row r="734" spans="1:9" hidden="1" x14ac:dyDescent="0.25">
      <c r="A734" s="24" t="s">
        <v>3438</v>
      </c>
      <c r="B734" s="24">
        <f>VLOOKUP(A734,versal_jters!$B$2:$D$901,2,FALSE)</f>
        <v>0</v>
      </c>
      <c r="C734" s="24">
        <f>VLOOKUP(A734,versal_jters!$B$2:$D$901,3,FALSE)</f>
        <v>0</v>
      </c>
      <c r="D734" s="24" t="str">
        <f>VLOOKUP(A734,ku060_jters!$B$2:$D$901,2,FALSE)</f>
        <v>DIFF_BUS_OUT_32P</v>
      </c>
      <c r="E734" s="24" t="str">
        <f>VLOOKUP(A734,ku060_jters!$B$2:$D$901,3,FALSE)</f>
        <v>U1-H37</v>
      </c>
      <c r="F734" s="24" t="str">
        <f t="shared" si="41"/>
        <v>H37</v>
      </c>
      <c r="G734" s="24" t="str">
        <f>IF(F734&lt;&gt;"",IF(ISNA(VLOOKUP(F734,xdc!$A$4:$B$181,2,FALSE)),"",VLOOKUP(F734,xdc!$A$4:$B$181,2,FALSE)),"")</f>
        <v/>
      </c>
    </row>
    <row r="735" spans="1:9" hidden="1" x14ac:dyDescent="0.25">
      <c r="A735" s="24" t="s">
        <v>3442</v>
      </c>
      <c r="B735" s="24">
        <f>VLOOKUP(A735,versal_jters!$B$2:$D$901,2,FALSE)</f>
        <v>0</v>
      </c>
      <c r="C735" s="24">
        <f>VLOOKUP(A735,versal_jters!$B$2:$D$901,3,FALSE)</f>
        <v>0</v>
      </c>
      <c r="D735" s="24" t="str">
        <f>VLOOKUP(A735,ku060_jters!$B$2:$D$901,2,FALSE)</f>
        <v>DIFF_BUS_OUT_33_CC_P</v>
      </c>
      <c r="E735" s="24" t="str">
        <f>VLOOKUP(A735,ku060_jters!$B$2:$D$901,3,FALSE)</f>
        <v>U1-H36</v>
      </c>
      <c r="F735" s="24" t="str">
        <f t="shared" si="41"/>
        <v>H36</v>
      </c>
      <c r="G735" s="24" t="str">
        <f>IF(F735&lt;&gt;"",IF(ISNA(VLOOKUP(F735,xdc!$A$4:$B$181,2,FALSE)),"",VLOOKUP(F735,xdc!$A$4:$B$181,2,FALSE)),"")</f>
        <v/>
      </c>
    </row>
    <row r="736" spans="1:9" hidden="1" x14ac:dyDescent="0.25">
      <c r="A736" s="24" t="s">
        <v>3446</v>
      </c>
      <c r="B736" s="24">
        <f>VLOOKUP(A736,versal_jters!$B$2:$D$901,2,FALSE)</f>
        <v>0</v>
      </c>
      <c r="C736" s="24">
        <f>VLOOKUP(A736,versal_jters!$B$2:$D$901,3,FALSE)</f>
        <v>0</v>
      </c>
      <c r="D736" s="24" t="str">
        <f>VLOOKUP(A736,ku060_jters!$B$2:$D$901,2,FALSE)</f>
        <v>DIFF_BUS_OUT_34_CC_P</v>
      </c>
      <c r="E736" s="24" t="str">
        <f>VLOOKUP(A736,ku060_jters!$B$2:$D$901,3,FALSE)</f>
        <v>U1-G37</v>
      </c>
      <c r="F736" s="24" t="str">
        <f t="shared" si="41"/>
        <v>G37</v>
      </c>
      <c r="G736" s="24" t="str">
        <f>IF(F736&lt;&gt;"",IF(ISNA(VLOOKUP(F736,xdc!$A$4:$B$181,2,FALSE)),"",VLOOKUP(F736,xdc!$A$4:$B$181,2,FALSE)),"")</f>
        <v/>
      </c>
    </row>
    <row r="737" spans="1:9" hidden="1" x14ac:dyDescent="0.25">
      <c r="A737" s="24" t="s">
        <v>3450</v>
      </c>
      <c r="B737" s="24">
        <f>VLOOKUP(A737,versal_jters!$B$2:$D$901,2,FALSE)</f>
        <v>0</v>
      </c>
      <c r="C737" s="24">
        <f>VLOOKUP(A737,versal_jters!$B$2:$D$901,3,FALSE)</f>
        <v>0</v>
      </c>
      <c r="D737" s="24" t="str">
        <f>VLOOKUP(A737,ku060_jters!$B$2:$D$901,2,FALSE)</f>
        <v>DIFF_BUS_OUT_35_CC_P</v>
      </c>
      <c r="E737" s="24" t="str">
        <f>VLOOKUP(A737,ku060_jters!$B$2:$D$901,3,FALSE)</f>
        <v>U1-F38</v>
      </c>
      <c r="F737" s="24" t="str">
        <f t="shared" si="41"/>
        <v>F38</v>
      </c>
      <c r="G737" s="24" t="str">
        <f>IF(F737&lt;&gt;"",IF(ISNA(VLOOKUP(F737,xdc!$A$4:$B$181,2,FALSE)),"",VLOOKUP(F737,xdc!$A$4:$B$181,2,FALSE)),"")</f>
        <v/>
      </c>
    </row>
    <row r="738" spans="1:9" hidden="1" x14ac:dyDescent="0.25">
      <c r="A738" s="24" t="s">
        <v>3454</v>
      </c>
      <c r="B738" s="24">
        <f>VLOOKUP(A738,versal_jters!$B$2:$D$901,2,FALSE)</f>
        <v>0</v>
      </c>
      <c r="C738" s="24">
        <f>VLOOKUP(A738,versal_jters!$B$2:$D$901,3,FALSE)</f>
        <v>0</v>
      </c>
      <c r="D738" s="24" t="str">
        <f>VLOOKUP(A738,ku060_jters!$B$2:$D$901,2,FALSE)</f>
        <v>DIFF_BUS_OUT_36_CC_P</v>
      </c>
      <c r="E738" s="24" t="str">
        <f>VLOOKUP(A738,ku060_jters!$B$2:$D$901,3,FALSE)</f>
        <v>U1-E37</v>
      </c>
      <c r="F738" s="24" t="str">
        <f t="shared" si="41"/>
        <v>E37</v>
      </c>
      <c r="G738" s="24" t="str">
        <f>IF(F738&lt;&gt;"",IF(ISNA(VLOOKUP(F738,xdc!$A$4:$B$181,2,FALSE)),"",VLOOKUP(F738,xdc!$A$4:$B$181,2,FALSE)),"")</f>
        <v/>
      </c>
    </row>
    <row r="739" spans="1:9" hidden="1" x14ac:dyDescent="0.25">
      <c r="A739" s="24" t="s">
        <v>3458</v>
      </c>
      <c r="B739" s="24">
        <f>VLOOKUP(A739,versal_jters!$B$2:$D$901,2,FALSE)</f>
        <v>0</v>
      </c>
      <c r="C739" s="24">
        <f>VLOOKUP(A739,versal_jters!$B$2:$D$901,3,FALSE)</f>
        <v>0</v>
      </c>
      <c r="D739" s="24" t="str">
        <f>VLOOKUP(A739,ku060_jters!$B$2:$D$901,2,FALSE)</f>
        <v>DIFF_BUS_OUT_37P</v>
      </c>
      <c r="E739" s="24" t="str">
        <f>VLOOKUP(A739,ku060_jters!$B$2:$D$901,3,FALSE)</f>
        <v>U1-C38</v>
      </c>
      <c r="F739" s="24" t="str">
        <f t="shared" si="41"/>
        <v>C38</v>
      </c>
      <c r="G739" s="24" t="str">
        <f>IF(F739&lt;&gt;"",IF(ISNA(VLOOKUP(F739,xdc!$A$4:$B$181,2,FALSE)),"",VLOOKUP(F739,xdc!$A$4:$B$181,2,FALSE)),"")</f>
        <v/>
      </c>
    </row>
    <row r="740" spans="1:9" hidden="1" x14ac:dyDescent="0.25">
      <c r="A740" s="24" t="s">
        <v>3462</v>
      </c>
      <c r="B740" s="24">
        <f>VLOOKUP(A740,versal_jters!$B$2:$D$901,2,FALSE)</f>
        <v>0</v>
      </c>
      <c r="C740" s="24">
        <f>VLOOKUP(A740,versal_jters!$B$2:$D$901,3,FALSE)</f>
        <v>0</v>
      </c>
      <c r="D740" s="24" t="str">
        <f>VLOOKUP(A740,ku060_jters!$B$2:$D$901,2,FALSE)</f>
        <v>DIFF_BUS_OUT_38P</v>
      </c>
      <c r="E740" s="24" t="str">
        <f>VLOOKUP(A740,ku060_jters!$B$2:$D$901,3,FALSE)</f>
        <v>U1-A37</v>
      </c>
      <c r="F740" s="24" t="str">
        <f t="shared" si="41"/>
        <v>A37</v>
      </c>
      <c r="G740" s="24" t="str">
        <f>IF(F740&lt;&gt;"",IF(ISNA(VLOOKUP(F740,xdc!$A$4:$B$181,2,FALSE)),"",VLOOKUP(F740,xdc!$A$4:$B$181,2,FALSE)),"")</f>
        <v/>
      </c>
    </row>
    <row r="741" spans="1:9" hidden="1" x14ac:dyDescent="0.25">
      <c r="A741" s="24" t="s">
        <v>3466</v>
      </c>
      <c r="B741" s="24">
        <f>VLOOKUP(A741,versal_jters!$B$2:$D$901,2,FALSE)</f>
        <v>0</v>
      </c>
      <c r="C741" s="24">
        <f>VLOOKUP(A741,versal_jters!$B$2:$D$901,3,FALSE)</f>
        <v>0</v>
      </c>
      <c r="D741" s="24" t="str">
        <f>VLOOKUP(A741,ku060_jters!$B$2:$D$901,2,FALSE)</f>
        <v>DIFF_BUS_OUT_39P</v>
      </c>
      <c r="E741" s="24" t="str">
        <f>VLOOKUP(A741,ku060_jters!$B$2:$D$901,3,FALSE)</f>
        <v>U1-M31</v>
      </c>
      <c r="F741" s="24" t="str">
        <f t="shared" si="41"/>
        <v>M31</v>
      </c>
      <c r="G741" s="24" t="str">
        <f>IF(F741&lt;&gt;"",IF(ISNA(VLOOKUP(F741,xdc!$A$4:$B$181,2,FALSE)),"",VLOOKUP(F741,xdc!$A$4:$B$181,2,FALSE)),"")</f>
        <v/>
      </c>
    </row>
    <row r="742" spans="1:9" x14ac:dyDescent="0.25">
      <c r="A742" s="24" t="s">
        <v>3470</v>
      </c>
      <c r="B742" s="24">
        <f>VLOOKUP(A742,versal_jters!$B$2:$D$901,2,FALSE)</f>
        <v>0</v>
      </c>
      <c r="C742" s="24">
        <f>VLOOKUP(A742,versal_jters!$B$2:$D$901,3,FALSE)</f>
        <v>0</v>
      </c>
      <c r="D742" s="24" t="str">
        <f>VLOOKUP(A742,ku060_jters!$B$2:$D$901,2,FALSE)</f>
        <v>DIFF_BUS_OUT_40_CC_P</v>
      </c>
      <c r="E742" s="24" t="str">
        <f>VLOOKUP(A742,ku060_jters!$B$2:$D$901,3,FALSE)</f>
        <v>U1-AN36</v>
      </c>
      <c r="F742" s="24" t="str">
        <f t="shared" si="41"/>
        <v>AN36</v>
      </c>
      <c r="G742" s="24" t="str">
        <f>IF(F742&lt;&gt;"",IF(ISNA(VLOOKUP(F742,xdc!$A$4:$B$181,2,FALSE)),"",VLOOKUP(F742,xdc!$A$4:$B$181,2,FALSE)),"")</f>
        <v>df_o_p_40</v>
      </c>
      <c r="H742" s="24">
        <f>IF(AND(G742&lt;&gt;"",B742=0),1,"")</f>
        <v>1</v>
      </c>
      <c r="I742">
        <v>1</v>
      </c>
    </row>
    <row r="743" spans="1:9" hidden="1" x14ac:dyDescent="0.25">
      <c r="A743" s="24" t="s">
        <v>3474</v>
      </c>
      <c r="B743" s="24">
        <f>VLOOKUP(A743,versal_jters!$B$2:$D$901,2,FALSE)</f>
        <v>0</v>
      </c>
      <c r="C743" s="24">
        <f>VLOOKUP(A743,versal_jters!$B$2:$D$901,3,FALSE)</f>
        <v>0</v>
      </c>
      <c r="D743" s="24" t="str">
        <f>VLOOKUP(A743,ku060_jters!$B$2:$D$901,2,FALSE)</f>
        <v>DIFF_BUS_OUT_41P</v>
      </c>
      <c r="E743" s="24" t="str">
        <f>VLOOKUP(A743,ku060_jters!$B$2:$D$901,3,FALSE)</f>
        <v>U1-K31</v>
      </c>
      <c r="F743" s="24" t="str">
        <f t="shared" si="41"/>
        <v>K31</v>
      </c>
      <c r="G743" s="24" t="str">
        <f>IF(F743&lt;&gt;"",IF(ISNA(VLOOKUP(F743,xdc!$A$4:$B$181,2,FALSE)),"",VLOOKUP(F743,xdc!$A$4:$B$181,2,FALSE)),"")</f>
        <v/>
      </c>
    </row>
    <row r="744" spans="1:9" hidden="1" x14ac:dyDescent="0.25">
      <c r="A744" s="24" t="s">
        <v>3478</v>
      </c>
      <c r="B744" s="24">
        <f>VLOOKUP(A744,versal_jters!$B$2:$D$901,2,FALSE)</f>
        <v>0</v>
      </c>
      <c r="C744" s="24">
        <f>VLOOKUP(A744,versal_jters!$B$2:$D$901,3,FALSE)</f>
        <v>0</v>
      </c>
      <c r="D744" s="24" t="str">
        <f>VLOOKUP(A744,ku060_jters!$B$2:$D$901,2,FALSE)</f>
        <v>DIFF_BUS_OUT_42P</v>
      </c>
      <c r="E744" s="24" t="str">
        <f>VLOOKUP(A744,ku060_jters!$B$2:$D$901,3,FALSE)</f>
        <v>U1-C32</v>
      </c>
      <c r="F744" s="24" t="str">
        <f t="shared" si="41"/>
        <v>C32</v>
      </c>
      <c r="G744" s="24" t="str">
        <f>IF(F744&lt;&gt;"",IF(ISNA(VLOOKUP(F744,xdc!$A$4:$B$181,2,FALSE)),"",VLOOKUP(F744,xdc!$A$4:$B$181,2,FALSE)),"")</f>
        <v/>
      </c>
    </row>
    <row r="745" spans="1:9" hidden="1" x14ac:dyDescent="0.25">
      <c r="A745" s="24" t="s">
        <v>3482</v>
      </c>
      <c r="B745" s="24">
        <f>VLOOKUP(A745,versal_jters!$B$2:$D$901,2,FALSE)</f>
        <v>0</v>
      </c>
      <c r="C745" s="24">
        <f>VLOOKUP(A745,versal_jters!$B$2:$D$901,3,FALSE)</f>
        <v>0</v>
      </c>
      <c r="D745" s="24" t="str">
        <f>VLOOKUP(A745,ku060_jters!$B$2:$D$901,2,FALSE)</f>
        <v>DIFF_BUS_OUT_43P</v>
      </c>
      <c r="E745" s="24" t="str">
        <f>VLOOKUP(A745,ku060_jters!$B$2:$D$901,3,FALSE)</f>
        <v>U1-M29</v>
      </c>
      <c r="F745" s="24" t="str">
        <f t="shared" si="41"/>
        <v>M29</v>
      </c>
      <c r="G745" s="24" t="str">
        <f>IF(F745&lt;&gt;"",IF(ISNA(VLOOKUP(F745,xdc!$A$4:$B$181,2,FALSE)),"",VLOOKUP(F745,xdc!$A$4:$B$181,2,FALSE)),"")</f>
        <v/>
      </c>
    </row>
    <row r="746" spans="1:9" hidden="1" x14ac:dyDescent="0.25">
      <c r="A746" s="24" t="s">
        <v>3486</v>
      </c>
      <c r="B746" s="24">
        <f>VLOOKUP(A746,versal_jters!$B$2:$D$901,2,FALSE)</f>
        <v>0</v>
      </c>
      <c r="C746" s="24">
        <f>VLOOKUP(A746,versal_jters!$B$2:$D$901,3,FALSE)</f>
        <v>0</v>
      </c>
      <c r="D746" s="24" t="str">
        <f>VLOOKUP(A746,ku060_jters!$B$2:$D$901,2,FALSE)</f>
        <v>DIFF_BUS_OUT_44P</v>
      </c>
      <c r="E746" s="24" t="str">
        <f>VLOOKUP(A746,ku060_jters!$B$2:$D$901,3,FALSE)</f>
        <v>U1-R30</v>
      </c>
      <c r="F746" s="24" t="str">
        <f t="shared" si="41"/>
        <v>R30</v>
      </c>
      <c r="G746" s="24" t="str">
        <f>IF(F746&lt;&gt;"",IF(ISNA(VLOOKUP(F746,xdc!$A$4:$B$181,2,FALSE)),"",VLOOKUP(F746,xdc!$A$4:$B$181,2,FALSE)),"")</f>
        <v/>
      </c>
    </row>
    <row r="747" spans="1:9" hidden="1" x14ac:dyDescent="0.25">
      <c r="A747" s="24" t="s">
        <v>3490</v>
      </c>
      <c r="B747" s="24">
        <f>VLOOKUP(A747,versal_jters!$B$2:$D$901,2,FALSE)</f>
        <v>0</v>
      </c>
      <c r="C747" s="24">
        <f>VLOOKUP(A747,versal_jters!$B$2:$D$901,3,FALSE)</f>
        <v>0</v>
      </c>
      <c r="D747" s="24" t="str">
        <f>VLOOKUP(A747,ku060_jters!$B$2:$D$901,2,FALSE)</f>
        <v>DIFF_BUS_OUT_45P</v>
      </c>
      <c r="E747" s="24" t="str">
        <f>VLOOKUP(A747,ku060_jters!$B$2:$D$901,3,FALSE)</f>
        <v>U1-P29</v>
      </c>
      <c r="F747" s="24" t="str">
        <f t="shared" si="41"/>
        <v>P29</v>
      </c>
      <c r="G747" s="24" t="str">
        <f>IF(F747&lt;&gt;"",IF(ISNA(VLOOKUP(F747,xdc!$A$4:$B$181,2,FALSE)),"",VLOOKUP(F747,xdc!$A$4:$B$181,2,FALSE)),"")</f>
        <v/>
      </c>
    </row>
    <row r="748" spans="1:9" hidden="1" x14ac:dyDescent="0.25">
      <c r="A748" s="24" t="s">
        <v>3494</v>
      </c>
      <c r="B748" s="24">
        <f>VLOOKUP(A748,versal_jters!$B$2:$D$901,2,FALSE)</f>
        <v>0</v>
      </c>
      <c r="C748" s="24">
        <f>VLOOKUP(A748,versal_jters!$B$2:$D$901,3,FALSE)</f>
        <v>0</v>
      </c>
      <c r="D748" s="24" t="str">
        <f>VLOOKUP(A748,ku060_jters!$B$2:$D$901,2,FALSE)</f>
        <v>DIFF_BUS_OUT_46P</v>
      </c>
      <c r="E748" s="24" t="str">
        <f>VLOOKUP(A748,ku060_jters!$B$2:$D$901,3,FALSE)</f>
        <v>U1-B32</v>
      </c>
      <c r="F748" s="24" t="str">
        <f t="shared" si="41"/>
        <v>B32</v>
      </c>
      <c r="G748" s="24" t="str">
        <f>IF(F748&lt;&gt;"",IF(ISNA(VLOOKUP(F748,xdc!$A$4:$B$181,2,FALSE)),"",VLOOKUP(F748,xdc!$A$4:$B$181,2,FALSE)),"")</f>
        <v/>
      </c>
    </row>
    <row r="749" spans="1:9" hidden="1" x14ac:dyDescent="0.25">
      <c r="A749" s="24" t="s">
        <v>3498</v>
      </c>
      <c r="B749" s="24">
        <f>VLOOKUP(A749,versal_jters!$B$2:$D$901,2,FALSE)</f>
        <v>0</v>
      </c>
      <c r="C749" s="24">
        <f>VLOOKUP(A749,versal_jters!$B$2:$D$901,3,FALSE)</f>
        <v>0</v>
      </c>
      <c r="D749" s="24" t="str">
        <f>VLOOKUP(A749,ku060_jters!$B$2:$D$901,2,FALSE)</f>
        <v>DIFF_BUS_OUT_47P</v>
      </c>
      <c r="E749" s="24" t="str">
        <f>VLOOKUP(A749,ku060_jters!$B$2:$D$901,3,FALSE)</f>
        <v>U1-B34</v>
      </c>
      <c r="F749" s="24" t="str">
        <f t="shared" si="41"/>
        <v>B34</v>
      </c>
      <c r="G749" s="24" t="str">
        <f>IF(F749&lt;&gt;"",IF(ISNA(VLOOKUP(F749,xdc!$A$4:$B$181,2,FALSE)),"",VLOOKUP(F749,xdc!$A$4:$B$181,2,FALSE)),"")</f>
        <v/>
      </c>
    </row>
    <row r="750" spans="1:9" hidden="1" x14ac:dyDescent="0.25">
      <c r="A750" s="24" t="s">
        <v>3502</v>
      </c>
      <c r="B750" s="24">
        <f>VLOOKUP(A750,versal_jters!$B$2:$D$901,2,FALSE)</f>
        <v>0</v>
      </c>
      <c r="C750" s="24">
        <f>VLOOKUP(A750,versal_jters!$B$2:$D$901,3,FALSE)</f>
        <v>0</v>
      </c>
      <c r="D750" s="24" t="str">
        <f>VLOOKUP(A750,ku060_jters!$B$2:$D$901,2,FALSE)</f>
        <v>DIFF_BUS_OUT_48P</v>
      </c>
      <c r="E750" s="24">
        <f>VLOOKUP(A750,ku060_jters!$B$2:$D$901,3,FALSE)</f>
        <v>0</v>
      </c>
      <c r="F750" s="24" t="str">
        <f t="shared" si="41"/>
        <v/>
      </c>
      <c r="G750" s="24" t="str">
        <f>IF(F750&lt;&gt;"",IF(ISNA(VLOOKUP(F750,xdc!$A$4:$B$181,2,FALSE)),"",VLOOKUP(F750,xdc!$A$4:$B$181,2,FALSE)),"")</f>
        <v/>
      </c>
    </row>
    <row r="751" spans="1:9" hidden="1" x14ac:dyDescent="0.25">
      <c r="A751" s="24" t="s">
        <v>3505</v>
      </c>
      <c r="B751" s="24">
        <f>VLOOKUP(A751,versal_jters!$B$2:$D$901,2,FALSE)</f>
        <v>0</v>
      </c>
      <c r="C751" s="24">
        <f>VLOOKUP(A751,versal_jters!$B$2:$D$901,3,FALSE)</f>
        <v>0</v>
      </c>
      <c r="D751" s="24" t="str">
        <f>VLOOKUP(A751,ku060_jters!$B$2:$D$901,2,FALSE)</f>
        <v>DIFF_BUS_OUT_49P</v>
      </c>
      <c r="E751" s="24" t="str">
        <f>VLOOKUP(A751,ku060_jters!$B$2:$D$901,3,FALSE)</f>
        <v>U1-G26</v>
      </c>
      <c r="F751" s="24" t="str">
        <f t="shared" si="41"/>
        <v>G26</v>
      </c>
      <c r="G751" s="24" t="str">
        <f>IF(F751&lt;&gt;"",IF(ISNA(VLOOKUP(F751,xdc!$A$4:$B$181,2,FALSE)),"",VLOOKUP(F751,xdc!$A$4:$B$181,2,FALSE)),"")</f>
        <v/>
      </c>
    </row>
    <row r="752" spans="1:9" hidden="1" x14ac:dyDescent="0.25">
      <c r="A752" s="24" t="s">
        <v>3509</v>
      </c>
      <c r="B752" s="24">
        <f>VLOOKUP(A752,versal_jters!$B$2:$D$901,2,FALSE)</f>
        <v>0</v>
      </c>
      <c r="C752" s="24">
        <f>VLOOKUP(A752,versal_jters!$B$2:$D$901,3,FALSE)</f>
        <v>0</v>
      </c>
      <c r="D752" s="24" t="str">
        <f>VLOOKUP(A752,ku060_jters!$B$2:$D$901,2,FALSE)</f>
        <v>DIFF_BUS_OUT_50P</v>
      </c>
      <c r="E752" s="24" t="str">
        <f>VLOOKUP(A752,ku060_jters!$B$2:$D$901,3,FALSE)</f>
        <v>U1-D29</v>
      </c>
      <c r="F752" s="24" t="str">
        <f t="shared" si="41"/>
        <v>D29</v>
      </c>
      <c r="G752" s="24" t="str">
        <f>IF(F752&lt;&gt;"",IF(ISNA(VLOOKUP(F752,xdc!$A$4:$B$181,2,FALSE)),"",VLOOKUP(F752,xdc!$A$4:$B$181,2,FALSE)),"")</f>
        <v/>
      </c>
    </row>
    <row r="753" spans="1:7" hidden="1" x14ac:dyDescent="0.25">
      <c r="A753" s="24" t="s">
        <v>3513</v>
      </c>
      <c r="B753" s="24">
        <f>VLOOKUP(A753,versal_jters!$B$2:$D$901,2,FALSE)</f>
        <v>0</v>
      </c>
      <c r="C753" s="24">
        <f>VLOOKUP(A753,versal_jters!$B$2:$D$901,3,FALSE)</f>
        <v>0</v>
      </c>
      <c r="D753" s="24" t="str">
        <f>VLOOKUP(A753,ku060_jters!$B$2:$D$901,2,FALSE)</f>
        <v>DIFF_BUS_OUT_21N</v>
      </c>
      <c r="E753" s="24" t="str">
        <f>VLOOKUP(A753,ku060_jters!$B$2:$D$901,3,FALSE)</f>
        <v>U1-J15</v>
      </c>
      <c r="F753" s="24" t="str">
        <f t="shared" si="41"/>
        <v>J15</v>
      </c>
      <c r="G753" s="24" t="str">
        <f>IF(F753&lt;&gt;"",IF(ISNA(VLOOKUP(F753,xdc!$A$4:$B$181,2,FALSE)),"",VLOOKUP(F753,xdc!$A$4:$B$181,2,FALSE)),"")</f>
        <v/>
      </c>
    </row>
    <row r="754" spans="1:7" hidden="1" x14ac:dyDescent="0.25">
      <c r="A754" s="24" t="s">
        <v>3517</v>
      </c>
      <c r="B754" s="24">
        <f>VLOOKUP(A754,versal_jters!$B$2:$D$901,2,FALSE)</f>
        <v>0</v>
      </c>
      <c r="C754" s="24">
        <f>VLOOKUP(A754,versal_jters!$B$2:$D$901,3,FALSE)</f>
        <v>0</v>
      </c>
      <c r="D754" s="24" t="str">
        <f>VLOOKUP(A754,ku060_jters!$B$2:$D$901,2,FALSE)</f>
        <v>SE_017</v>
      </c>
      <c r="E754" s="24" t="str">
        <f>VLOOKUP(A754,ku060_jters!$B$2:$D$901,3,FALSE)</f>
        <v>U1-C16</v>
      </c>
      <c r="F754" s="24" t="str">
        <f t="shared" si="41"/>
        <v>C16</v>
      </c>
      <c r="G754" s="24" t="str">
        <f>IF(F754&lt;&gt;"",IF(ISNA(VLOOKUP(F754,xdc!$A$4:$B$181,2,FALSE)),"",VLOOKUP(F754,xdc!$A$4:$B$181,2,FALSE)),"")</f>
        <v/>
      </c>
    </row>
    <row r="755" spans="1:7" hidden="1" x14ac:dyDescent="0.25">
      <c r="A755" s="24" t="s">
        <v>3521</v>
      </c>
      <c r="B755" s="24">
        <f>VLOOKUP(A755,versal_jters!$B$2:$D$901,2,FALSE)</f>
        <v>0</v>
      </c>
      <c r="C755" s="24">
        <f>VLOOKUP(A755,versal_jters!$B$2:$D$901,3,FALSE)</f>
        <v>0</v>
      </c>
      <c r="D755" s="24" t="str">
        <f>VLOOKUP(A755,ku060_jters!$B$2:$D$901,2,FALSE)</f>
        <v>DIFF_BUS_OUT_23N</v>
      </c>
      <c r="E755" s="24" t="str">
        <f>VLOOKUP(A755,ku060_jters!$B$2:$D$901,3,FALSE)</f>
        <v>U1-N13</v>
      </c>
      <c r="F755" s="24" t="str">
        <f t="shared" si="41"/>
        <v>N13</v>
      </c>
      <c r="G755" s="24" t="str">
        <f>IF(F755&lt;&gt;"",IF(ISNA(VLOOKUP(F755,xdc!$A$4:$B$181,2,FALSE)),"",VLOOKUP(F755,xdc!$A$4:$B$181,2,FALSE)),"")</f>
        <v/>
      </c>
    </row>
    <row r="756" spans="1:7" hidden="1" x14ac:dyDescent="0.25">
      <c r="A756" s="24" t="s">
        <v>3525</v>
      </c>
      <c r="B756" s="24">
        <f>VLOOKUP(A756,versal_jters!$B$2:$D$901,2,FALSE)</f>
        <v>0</v>
      </c>
      <c r="C756" s="24">
        <f>VLOOKUP(A756,versal_jters!$B$2:$D$901,3,FALSE)</f>
        <v>0</v>
      </c>
      <c r="D756" s="24" t="str">
        <f>VLOOKUP(A756,ku060_jters!$B$2:$D$901,2,FALSE)</f>
        <v>DIFF_BUS_OUT_24N</v>
      </c>
      <c r="E756" s="24">
        <f>VLOOKUP(A756,ku060_jters!$B$2:$D$901,3,FALSE)</f>
        <v>0</v>
      </c>
      <c r="F756" s="24" t="str">
        <f t="shared" si="41"/>
        <v/>
      </c>
      <c r="G756" s="24" t="str">
        <f>IF(F756&lt;&gt;"",IF(ISNA(VLOOKUP(F756,xdc!$A$4:$B$181,2,FALSE)),"",VLOOKUP(F756,xdc!$A$4:$B$181,2,FALSE)),"")</f>
        <v/>
      </c>
    </row>
    <row r="757" spans="1:7" hidden="1" x14ac:dyDescent="0.25">
      <c r="A757" s="24" t="s">
        <v>3528</v>
      </c>
      <c r="B757" s="24">
        <f>VLOOKUP(A757,versal_jters!$B$2:$D$901,2,FALSE)</f>
        <v>0</v>
      </c>
      <c r="C757" s="24">
        <f>VLOOKUP(A757,versal_jters!$B$2:$D$901,3,FALSE)</f>
        <v>0</v>
      </c>
      <c r="D757" s="24" t="str">
        <f>VLOOKUP(A757,ku060_jters!$B$2:$D$901,2,FALSE)</f>
        <v>DIFF_BUS_OUT_25N</v>
      </c>
      <c r="E757" s="24" t="str">
        <f>VLOOKUP(A757,ku060_jters!$B$2:$D$901,3,FALSE)</f>
        <v>U1-F12</v>
      </c>
      <c r="F757" s="24" t="str">
        <f t="shared" si="41"/>
        <v>F12</v>
      </c>
      <c r="G757" s="24" t="str">
        <f>IF(F757&lt;&gt;"",IF(ISNA(VLOOKUP(F757,xdc!$A$4:$B$181,2,FALSE)),"",VLOOKUP(F757,xdc!$A$4:$B$181,2,FALSE)),"")</f>
        <v/>
      </c>
    </row>
    <row r="758" spans="1:7" hidden="1" x14ac:dyDescent="0.25">
      <c r="A758" s="24" t="s">
        <v>3532</v>
      </c>
      <c r="B758" s="24">
        <f>VLOOKUP(A758,versal_jters!$B$2:$D$901,2,FALSE)</f>
        <v>0</v>
      </c>
      <c r="C758" s="24">
        <f>VLOOKUP(A758,versal_jters!$B$2:$D$901,3,FALSE)</f>
        <v>0</v>
      </c>
      <c r="D758" s="24" t="str">
        <f>VLOOKUP(A758,ku060_jters!$B$2:$D$901,2,FALSE)</f>
        <v>DIFF_BUS_OUT_26N</v>
      </c>
      <c r="E758" s="24" t="str">
        <f>VLOOKUP(A758,ku060_jters!$B$2:$D$901,3,FALSE)</f>
        <v>U1-D14</v>
      </c>
      <c r="F758" s="24" t="str">
        <f t="shared" si="41"/>
        <v>D14</v>
      </c>
      <c r="G758" s="24" t="str">
        <f>IF(F758&lt;&gt;"",IF(ISNA(VLOOKUP(F758,xdc!$A$4:$B$181,2,FALSE)),"",VLOOKUP(F758,xdc!$A$4:$B$181,2,FALSE)),"")</f>
        <v/>
      </c>
    </row>
    <row r="759" spans="1:7" hidden="1" x14ac:dyDescent="0.25">
      <c r="A759" s="24" t="s">
        <v>3536</v>
      </c>
      <c r="B759" s="24">
        <f>VLOOKUP(A759,versal_jters!$B$2:$D$901,2,FALSE)</f>
        <v>0</v>
      </c>
      <c r="C759" s="24">
        <f>VLOOKUP(A759,versal_jters!$B$2:$D$901,3,FALSE)</f>
        <v>0</v>
      </c>
      <c r="D759" s="24" t="str">
        <f>VLOOKUP(A759,ku060_jters!$B$2:$D$901,2,FALSE)</f>
        <v>DIFF_BUS_OUT_27N</v>
      </c>
      <c r="E759" s="24" t="str">
        <f>VLOOKUP(A759,ku060_jters!$B$2:$D$901,3,FALSE)</f>
        <v>U1-J36</v>
      </c>
      <c r="F759" s="24" t="str">
        <f t="shared" si="41"/>
        <v>J36</v>
      </c>
      <c r="G759" s="24" t="str">
        <f>IF(F759&lt;&gt;"",IF(ISNA(VLOOKUP(F759,xdc!$A$4:$B$181,2,FALSE)),"",VLOOKUP(F759,xdc!$A$4:$B$181,2,FALSE)),"")</f>
        <v/>
      </c>
    </row>
    <row r="760" spans="1:7" hidden="1" x14ac:dyDescent="0.25">
      <c r="A760" s="24" t="s">
        <v>3540</v>
      </c>
      <c r="B760" s="24">
        <f>VLOOKUP(A760,versal_jters!$B$2:$D$901,2,FALSE)</f>
        <v>0</v>
      </c>
      <c r="C760" s="24">
        <f>VLOOKUP(A760,versal_jters!$B$2:$D$901,3,FALSE)</f>
        <v>0</v>
      </c>
      <c r="D760" s="24" t="str">
        <f>VLOOKUP(A760,ku060_jters!$B$2:$D$901,2,FALSE)</f>
        <v>DIFF_BUS_OUT_28N</v>
      </c>
      <c r="E760" s="24" t="str">
        <f>VLOOKUP(A760,ku060_jters!$B$2:$D$901,3,FALSE)</f>
        <v>U1-J39</v>
      </c>
      <c r="F760" s="24" t="str">
        <f t="shared" si="41"/>
        <v>J39</v>
      </c>
      <c r="G760" s="24" t="str">
        <f>IF(F760&lt;&gt;"",IF(ISNA(VLOOKUP(F760,xdc!$A$4:$B$181,2,FALSE)),"",VLOOKUP(F760,xdc!$A$4:$B$181,2,FALSE)),"")</f>
        <v/>
      </c>
    </row>
    <row r="761" spans="1:7" hidden="1" x14ac:dyDescent="0.25">
      <c r="A761" s="24" t="s">
        <v>3544</v>
      </c>
      <c r="B761" s="24">
        <f>VLOOKUP(A761,versal_jters!$B$2:$D$901,2,FALSE)</f>
        <v>0</v>
      </c>
      <c r="C761" s="24">
        <f>VLOOKUP(A761,versal_jters!$B$2:$D$901,3,FALSE)</f>
        <v>0</v>
      </c>
      <c r="D761" s="24" t="str">
        <f>VLOOKUP(A761,ku060_jters!$B$2:$D$901,2,FALSE)</f>
        <v>DIFF_BUS_OUT_29N</v>
      </c>
      <c r="E761" s="24" t="str">
        <f>VLOOKUP(A761,ku060_jters!$B$2:$D$901,3,FALSE)</f>
        <v>U1-K35</v>
      </c>
      <c r="F761" s="24" t="str">
        <f t="shared" si="41"/>
        <v>K35</v>
      </c>
      <c r="G761" s="24" t="str">
        <f>IF(F761&lt;&gt;"",IF(ISNA(VLOOKUP(F761,xdc!$A$4:$B$181,2,FALSE)),"",VLOOKUP(F761,xdc!$A$4:$B$181,2,FALSE)),"")</f>
        <v/>
      </c>
    </row>
    <row r="762" spans="1:7" hidden="1" x14ac:dyDescent="0.25">
      <c r="A762" s="24" t="s">
        <v>3548</v>
      </c>
      <c r="B762" s="24">
        <f>VLOOKUP(A762,versal_jters!$B$2:$D$901,2,FALSE)</f>
        <v>0</v>
      </c>
      <c r="C762" s="24">
        <f>VLOOKUP(A762,versal_jters!$B$2:$D$901,3,FALSE)</f>
        <v>0</v>
      </c>
      <c r="D762" s="24" t="str">
        <f>VLOOKUP(A762,ku060_jters!$B$2:$D$901,2,FALSE)</f>
        <v>DIFF_BUS_OUT_30N</v>
      </c>
      <c r="E762" s="24" t="str">
        <f>VLOOKUP(A762,ku060_jters!$B$2:$D$901,3,FALSE)</f>
        <v>U1-K38</v>
      </c>
      <c r="F762" s="24" t="str">
        <f t="shared" si="41"/>
        <v>K38</v>
      </c>
      <c r="G762" s="24" t="str">
        <f>IF(F762&lt;&gt;"",IF(ISNA(VLOOKUP(F762,xdc!$A$4:$B$181,2,FALSE)),"",VLOOKUP(F762,xdc!$A$4:$B$181,2,FALSE)),"")</f>
        <v/>
      </c>
    </row>
    <row r="763" spans="1:7" hidden="1" x14ac:dyDescent="0.25">
      <c r="A763" s="24" t="s">
        <v>3552</v>
      </c>
      <c r="B763" s="24">
        <f>VLOOKUP(A763,versal_jters!$B$2:$D$901,2,FALSE)</f>
        <v>0</v>
      </c>
      <c r="C763" s="24">
        <f>VLOOKUP(A763,versal_jters!$B$2:$D$901,3,FALSE)</f>
        <v>0</v>
      </c>
      <c r="D763" s="24" t="str">
        <f>VLOOKUP(A763,ku060_jters!$B$2:$D$901,2,FALSE)</f>
        <v>DIFF_BUS_OUT_31N</v>
      </c>
      <c r="E763" s="24" t="str">
        <f>VLOOKUP(A763,ku060_jters!$B$2:$D$901,3,FALSE)</f>
        <v>U1-G34</v>
      </c>
      <c r="F763" s="24" t="str">
        <f t="shared" si="41"/>
        <v>G34</v>
      </c>
      <c r="G763" s="24" t="str">
        <f>IF(F763&lt;&gt;"",IF(ISNA(VLOOKUP(F763,xdc!$A$4:$B$181,2,FALSE)),"",VLOOKUP(F763,xdc!$A$4:$B$181,2,FALSE)),"")</f>
        <v/>
      </c>
    </row>
    <row r="764" spans="1:7" hidden="1" x14ac:dyDescent="0.25">
      <c r="A764" s="24" t="s">
        <v>3556</v>
      </c>
      <c r="B764" s="24">
        <f>VLOOKUP(A764,versal_jters!$B$2:$D$901,2,FALSE)</f>
        <v>0</v>
      </c>
      <c r="C764" s="24">
        <f>VLOOKUP(A764,versal_jters!$B$2:$D$901,3,FALSE)</f>
        <v>0</v>
      </c>
      <c r="D764" s="24" t="str">
        <f>VLOOKUP(A764,ku060_jters!$B$2:$D$901,2,FALSE)</f>
        <v>DIFF_BUS_OUT_32N</v>
      </c>
      <c r="E764" s="24" t="str">
        <f>VLOOKUP(A764,ku060_jters!$B$2:$D$901,3,FALSE)</f>
        <v>U1-H38</v>
      </c>
      <c r="F764" s="24" t="str">
        <f t="shared" si="41"/>
        <v>H38</v>
      </c>
      <c r="G764" s="24" t="str">
        <f>IF(F764&lt;&gt;"",IF(ISNA(VLOOKUP(F764,xdc!$A$4:$B$181,2,FALSE)),"",VLOOKUP(F764,xdc!$A$4:$B$181,2,FALSE)),"")</f>
        <v/>
      </c>
    </row>
    <row r="765" spans="1:7" hidden="1" x14ac:dyDescent="0.25">
      <c r="A765" s="24" t="s">
        <v>3560</v>
      </c>
      <c r="B765" s="24">
        <f>VLOOKUP(A765,versal_jters!$B$2:$D$901,2,FALSE)</f>
        <v>0</v>
      </c>
      <c r="C765" s="24">
        <f>VLOOKUP(A765,versal_jters!$B$2:$D$901,3,FALSE)</f>
        <v>0</v>
      </c>
      <c r="D765" s="24" t="str">
        <f>VLOOKUP(A765,ku060_jters!$B$2:$D$901,2,FALSE)</f>
        <v>DIFF_BUS_OUT_33_CC_N</v>
      </c>
      <c r="E765" s="24" t="str">
        <f>VLOOKUP(A765,ku060_jters!$B$2:$D$901,3,FALSE)</f>
        <v>U1-G36</v>
      </c>
      <c r="F765" s="24" t="str">
        <f t="shared" si="41"/>
        <v>G36</v>
      </c>
      <c r="G765" s="24" t="str">
        <f>IF(F765&lt;&gt;"",IF(ISNA(VLOOKUP(F765,xdc!$A$4:$B$181,2,FALSE)),"",VLOOKUP(F765,xdc!$A$4:$B$181,2,FALSE)),"")</f>
        <v/>
      </c>
    </row>
    <row r="766" spans="1:7" hidden="1" x14ac:dyDescent="0.25">
      <c r="A766" s="24" t="s">
        <v>3564</v>
      </c>
      <c r="B766" s="24">
        <f>VLOOKUP(A766,versal_jters!$B$2:$D$901,2,FALSE)</f>
        <v>0</v>
      </c>
      <c r="C766" s="24">
        <f>VLOOKUP(A766,versal_jters!$B$2:$D$901,3,FALSE)</f>
        <v>0</v>
      </c>
      <c r="D766" s="24" t="str">
        <f>VLOOKUP(A766,ku060_jters!$B$2:$D$901,2,FALSE)</f>
        <v>DIFF_BUS_OUT_34_CC_N</v>
      </c>
      <c r="E766" s="24" t="str">
        <f>VLOOKUP(A766,ku060_jters!$B$2:$D$901,3,FALSE)</f>
        <v>U1-F37</v>
      </c>
      <c r="F766" s="24" t="str">
        <f t="shared" si="41"/>
        <v>F37</v>
      </c>
      <c r="G766" s="24" t="str">
        <f>IF(F766&lt;&gt;"",IF(ISNA(VLOOKUP(F766,xdc!$A$4:$B$181,2,FALSE)),"",VLOOKUP(F766,xdc!$A$4:$B$181,2,FALSE)),"")</f>
        <v/>
      </c>
    </row>
    <row r="767" spans="1:7" hidden="1" x14ac:dyDescent="0.25">
      <c r="A767" s="24" t="s">
        <v>3568</v>
      </c>
      <c r="B767" s="24">
        <f>VLOOKUP(A767,versal_jters!$B$2:$D$901,2,FALSE)</f>
        <v>0</v>
      </c>
      <c r="C767" s="24">
        <f>VLOOKUP(A767,versal_jters!$B$2:$D$901,3,FALSE)</f>
        <v>0</v>
      </c>
      <c r="D767" s="24" t="str">
        <f>VLOOKUP(A767,ku060_jters!$B$2:$D$901,2,FALSE)</f>
        <v>DIFF_BUS_OUT_35_CC_N</v>
      </c>
      <c r="E767" s="24" t="str">
        <f>VLOOKUP(A767,ku060_jters!$B$2:$D$901,3,FALSE)</f>
        <v>U1-E38</v>
      </c>
      <c r="F767" s="24" t="str">
        <f t="shared" si="41"/>
        <v>E38</v>
      </c>
      <c r="G767" s="24" t="str">
        <f>IF(F767&lt;&gt;"",IF(ISNA(VLOOKUP(F767,xdc!$A$4:$B$181,2,FALSE)),"",VLOOKUP(F767,xdc!$A$4:$B$181,2,FALSE)),"")</f>
        <v/>
      </c>
    </row>
    <row r="768" spans="1:7" hidden="1" x14ac:dyDescent="0.25">
      <c r="A768" s="24" t="s">
        <v>3572</v>
      </c>
      <c r="B768" s="24">
        <f>VLOOKUP(A768,versal_jters!$B$2:$D$901,2,FALSE)</f>
        <v>0</v>
      </c>
      <c r="C768" s="24">
        <f>VLOOKUP(A768,versal_jters!$B$2:$D$901,3,FALSE)</f>
        <v>0</v>
      </c>
      <c r="D768" s="24" t="str">
        <f>VLOOKUP(A768,ku060_jters!$B$2:$D$901,2,FALSE)</f>
        <v>DIFF_BUS_OUT_36_CC_N</v>
      </c>
      <c r="E768" s="24" t="str">
        <f>VLOOKUP(A768,ku060_jters!$B$2:$D$901,3,FALSE)</f>
        <v>U1-D38</v>
      </c>
      <c r="F768" s="24" t="str">
        <f t="shared" si="41"/>
        <v>D38</v>
      </c>
      <c r="G768" s="24" t="str">
        <f>IF(F768&lt;&gt;"",IF(ISNA(VLOOKUP(F768,xdc!$A$4:$B$181,2,FALSE)),"",VLOOKUP(F768,xdc!$A$4:$B$181,2,FALSE)),"")</f>
        <v/>
      </c>
    </row>
    <row r="769" spans="1:9" hidden="1" x14ac:dyDescent="0.25">
      <c r="A769" s="24" t="s">
        <v>3576</v>
      </c>
      <c r="B769" s="24">
        <f>VLOOKUP(A769,versal_jters!$B$2:$D$901,2,FALSE)</f>
        <v>0</v>
      </c>
      <c r="C769" s="24">
        <f>VLOOKUP(A769,versal_jters!$B$2:$D$901,3,FALSE)</f>
        <v>0</v>
      </c>
      <c r="D769" s="24" t="str">
        <f>VLOOKUP(A769,ku060_jters!$B$2:$D$901,2,FALSE)</f>
        <v>DIFF_BUS_OUT_37N</v>
      </c>
      <c r="E769" s="24" t="str">
        <f>VLOOKUP(A769,ku060_jters!$B$2:$D$901,3,FALSE)</f>
        <v>U1-B39</v>
      </c>
      <c r="F769" s="24" t="str">
        <f t="shared" si="41"/>
        <v>B39</v>
      </c>
      <c r="G769" s="24" t="str">
        <f>IF(F769&lt;&gt;"",IF(ISNA(VLOOKUP(F769,xdc!$A$4:$B$181,2,FALSE)),"",VLOOKUP(F769,xdc!$A$4:$B$181,2,FALSE)),"")</f>
        <v/>
      </c>
    </row>
    <row r="770" spans="1:9" hidden="1" x14ac:dyDescent="0.25">
      <c r="A770" s="24" t="s">
        <v>3580</v>
      </c>
      <c r="B770" s="24">
        <f>VLOOKUP(A770,versal_jters!$B$2:$D$901,2,FALSE)</f>
        <v>0</v>
      </c>
      <c r="C770" s="24">
        <f>VLOOKUP(A770,versal_jters!$B$2:$D$901,3,FALSE)</f>
        <v>0</v>
      </c>
      <c r="D770" s="24" t="str">
        <f>VLOOKUP(A770,ku060_jters!$B$2:$D$901,2,FALSE)</f>
        <v>DIFF_BUS_OUT_38N</v>
      </c>
      <c r="E770" s="24" t="str">
        <f>VLOOKUP(A770,ku060_jters!$B$2:$D$901,3,FALSE)</f>
        <v>U1-A38</v>
      </c>
      <c r="F770" s="24" t="str">
        <f t="shared" si="41"/>
        <v>A38</v>
      </c>
      <c r="G770" s="24" t="str">
        <f>IF(F770&lt;&gt;"",IF(ISNA(VLOOKUP(F770,xdc!$A$4:$B$181,2,FALSE)),"",VLOOKUP(F770,xdc!$A$4:$B$181,2,FALSE)),"")</f>
        <v/>
      </c>
    </row>
    <row r="771" spans="1:9" hidden="1" x14ac:dyDescent="0.25">
      <c r="A771" s="24" t="s">
        <v>3584</v>
      </c>
      <c r="B771" s="24">
        <f>VLOOKUP(A771,versal_jters!$B$2:$D$901,2,FALSE)</f>
        <v>0</v>
      </c>
      <c r="C771" s="24">
        <f>VLOOKUP(A771,versal_jters!$B$2:$D$901,3,FALSE)</f>
        <v>0</v>
      </c>
      <c r="D771" s="24" t="str">
        <f>VLOOKUP(A771,ku060_jters!$B$2:$D$901,2,FALSE)</f>
        <v>DIFF_BUS_OUT_39N</v>
      </c>
      <c r="E771" s="24" t="str">
        <f>VLOOKUP(A771,ku060_jters!$B$2:$D$901,3,FALSE)</f>
        <v>U1-M32</v>
      </c>
      <c r="F771" s="24" t="str">
        <f t="shared" si="41"/>
        <v>M32</v>
      </c>
      <c r="G771" s="24" t="str">
        <f>IF(F771&lt;&gt;"",IF(ISNA(VLOOKUP(F771,xdc!$A$4:$B$181,2,FALSE)),"",VLOOKUP(F771,xdc!$A$4:$B$181,2,FALSE)),"")</f>
        <v/>
      </c>
    </row>
    <row r="772" spans="1:9" x14ac:dyDescent="0.25">
      <c r="A772" s="24" t="s">
        <v>3588</v>
      </c>
      <c r="B772" s="24">
        <f>VLOOKUP(A772,versal_jters!$B$2:$D$901,2,FALSE)</f>
        <v>0</v>
      </c>
      <c r="C772" s="24">
        <f>VLOOKUP(A772,versal_jters!$B$2:$D$901,3,FALSE)</f>
        <v>0</v>
      </c>
      <c r="D772" s="24" t="str">
        <f>VLOOKUP(A772,ku060_jters!$B$2:$D$901,2,FALSE)</f>
        <v>DIFF_BUS_OUT_40_CC_N</v>
      </c>
      <c r="E772" s="24" t="str">
        <f>VLOOKUP(A772,ku060_jters!$B$2:$D$901,3,FALSE)</f>
        <v>U1-AN37</v>
      </c>
      <c r="F772" s="24" t="str">
        <f t="shared" ref="F772:F835" si="43">IF(E772&lt;&gt;0,MID(E772,FIND("-",E772)+1,LEN(E772)),"")</f>
        <v>AN37</v>
      </c>
      <c r="G772" s="24" t="str">
        <f>IF(F772&lt;&gt;"",IF(ISNA(VLOOKUP(F772,xdc!$A$4:$B$181,2,FALSE)),"",VLOOKUP(F772,xdc!$A$4:$B$181,2,FALSE)),"")</f>
        <v>df_o_n_40</v>
      </c>
      <c r="H772" s="24">
        <f>IF(AND(G772&lt;&gt;"",B772=0),1,"")</f>
        <v>1</v>
      </c>
      <c r="I772">
        <v>1</v>
      </c>
    </row>
    <row r="773" spans="1:9" hidden="1" x14ac:dyDescent="0.25">
      <c r="A773" s="24" t="s">
        <v>3592</v>
      </c>
      <c r="B773" s="24">
        <f>VLOOKUP(A773,versal_jters!$B$2:$D$901,2,FALSE)</f>
        <v>0</v>
      </c>
      <c r="C773" s="24">
        <f>VLOOKUP(A773,versal_jters!$B$2:$D$901,3,FALSE)</f>
        <v>0</v>
      </c>
      <c r="D773" s="24" t="str">
        <f>VLOOKUP(A773,ku060_jters!$B$2:$D$901,2,FALSE)</f>
        <v>DIFF_BUS_OUT_41N</v>
      </c>
      <c r="E773" s="24" t="str">
        <f>VLOOKUP(A773,ku060_jters!$B$2:$D$901,3,FALSE)</f>
        <v>U1-K32</v>
      </c>
      <c r="F773" s="24" t="str">
        <f t="shared" si="43"/>
        <v>K32</v>
      </c>
      <c r="G773" s="24" t="str">
        <f>IF(F773&lt;&gt;"",IF(ISNA(VLOOKUP(F773,xdc!$A$4:$B$181,2,FALSE)),"",VLOOKUP(F773,xdc!$A$4:$B$181,2,FALSE)),"")</f>
        <v/>
      </c>
    </row>
    <row r="774" spans="1:9" hidden="1" x14ac:dyDescent="0.25">
      <c r="A774" s="24" t="s">
        <v>3596</v>
      </c>
      <c r="B774" s="24">
        <f>VLOOKUP(A774,versal_jters!$B$2:$D$901,2,FALSE)</f>
        <v>0</v>
      </c>
      <c r="C774" s="24">
        <f>VLOOKUP(A774,versal_jters!$B$2:$D$901,3,FALSE)</f>
        <v>0</v>
      </c>
      <c r="D774" s="24" t="str">
        <f>VLOOKUP(A774,ku060_jters!$B$2:$D$901,2,FALSE)</f>
        <v>DIFF_BUS_OUT_42N</v>
      </c>
      <c r="E774" s="24" t="str">
        <f>VLOOKUP(A774,ku060_jters!$B$2:$D$901,3,FALSE)</f>
        <v>U1-C33</v>
      </c>
      <c r="F774" s="24" t="str">
        <f t="shared" si="43"/>
        <v>C33</v>
      </c>
      <c r="G774" s="24" t="str">
        <f>IF(F774&lt;&gt;"",IF(ISNA(VLOOKUP(F774,xdc!$A$4:$B$181,2,FALSE)),"",VLOOKUP(F774,xdc!$A$4:$B$181,2,FALSE)),"")</f>
        <v/>
      </c>
    </row>
    <row r="775" spans="1:9" hidden="1" x14ac:dyDescent="0.25">
      <c r="A775" s="24" t="s">
        <v>3600</v>
      </c>
      <c r="B775" s="24">
        <f>VLOOKUP(A775,versal_jters!$B$2:$D$901,2,FALSE)</f>
        <v>0</v>
      </c>
      <c r="C775" s="24">
        <f>VLOOKUP(A775,versal_jters!$B$2:$D$901,3,FALSE)</f>
        <v>0</v>
      </c>
      <c r="D775" s="24" t="str">
        <f>VLOOKUP(A775,ku060_jters!$B$2:$D$901,2,FALSE)</f>
        <v>DIFF_BUS_OUT_43N</v>
      </c>
      <c r="E775" s="24" t="str">
        <f>VLOOKUP(A775,ku060_jters!$B$2:$D$901,3,FALSE)</f>
        <v>U1-L29</v>
      </c>
      <c r="F775" s="24" t="str">
        <f t="shared" si="43"/>
        <v>L29</v>
      </c>
      <c r="G775" s="24" t="str">
        <f>IF(F775&lt;&gt;"",IF(ISNA(VLOOKUP(F775,xdc!$A$4:$B$181,2,FALSE)),"",VLOOKUP(F775,xdc!$A$4:$B$181,2,FALSE)),"")</f>
        <v/>
      </c>
    </row>
    <row r="776" spans="1:9" hidden="1" x14ac:dyDescent="0.25">
      <c r="A776" s="24" t="s">
        <v>3604</v>
      </c>
      <c r="B776" s="24">
        <f>VLOOKUP(A776,versal_jters!$B$2:$D$901,2,FALSE)</f>
        <v>0</v>
      </c>
      <c r="C776" s="24">
        <f>VLOOKUP(A776,versal_jters!$B$2:$D$901,3,FALSE)</f>
        <v>0</v>
      </c>
      <c r="D776" s="24" t="str">
        <f>VLOOKUP(A776,ku060_jters!$B$2:$D$901,2,FALSE)</f>
        <v>DIFF_BUS_OUT_44N</v>
      </c>
      <c r="E776" s="24" t="str">
        <f>VLOOKUP(A776,ku060_jters!$B$2:$D$901,3,FALSE)</f>
        <v>U1-P30</v>
      </c>
      <c r="F776" s="24" t="str">
        <f t="shared" si="43"/>
        <v>P30</v>
      </c>
      <c r="G776" s="24" t="str">
        <f>IF(F776&lt;&gt;"",IF(ISNA(VLOOKUP(F776,xdc!$A$4:$B$181,2,FALSE)),"",VLOOKUP(F776,xdc!$A$4:$B$181,2,FALSE)),"")</f>
        <v/>
      </c>
    </row>
    <row r="777" spans="1:9" hidden="1" x14ac:dyDescent="0.25">
      <c r="A777" s="24" t="s">
        <v>3608</v>
      </c>
      <c r="B777" s="24">
        <f>VLOOKUP(A777,versal_jters!$B$2:$D$901,2,FALSE)</f>
        <v>0</v>
      </c>
      <c r="C777" s="24">
        <f>VLOOKUP(A777,versal_jters!$B$2:$D$901,3,FALSE)</f>
        <v>0</v>
      </c>
      <c r="D777" s="24" t="str">
        <f>VLOOKUP(A777,ku060_jters!$B$2:$D$901,2,FALSE)</f>
        <v>DIFF_BUS_OUT_45N</v>
      </c>
      <c r="E777" s="24" t="str">
        <f>VLOOKUP(A777,ku060_jters!$B$2:$D$901,3,FALSE)</f>
        <v>U1-N29</v>
      </c>
      <c r="F777" s="24" t="str">
        <f t="shared" si="43"/>
        <v>N29</v>
      </c>
      <c r="G777" s="24" t="str">
        <f>IF(F777&lt;&gt;"",IF(ISNA(VLOOKUP(F777,xdc!$A$4:$B$181,2,FALSE)),"",VLOOKUP(F777,xdc!$A$4:$B$181,2,FALSE)),"")</f>
        <v/>
      </c>
    </row>
    <row r="778" spans="1:9" hidden="1" x14ac:dyDescent="0.25">
      <c r="A778" s="24" t="s">
        <v>3612</v>
      </c>
      <c r="B778" s="24">
        <f>VLOOKUP(A778,versal_jters!$B$2:$D$901,2,FALSE)</f>
        <v>0</v>
      </c>
      <c r="C778" s="24">
        <f>VLOOKUP(A778,versal_jters!$B$2:$D$901,3,FALSE)</f>
        <v>0</v>
      </c>
      <c r="D778" s="24" t="str">
        <f>VLOOKUP(A778,ku060_jters!$B$2:$D$901,2,FALSE)</f>
        <v>DIFF_BUS_OUT_46N</v>
      </c>
      <c r="E778" s="24" t="str">
        <f>VLOOKUP(A778,ku060_jters!$B$2:$D$901,3,FALSE)</f>
        <v>U1-A32</v>
      </c>
      <c r="F778" s="24" t="str">
        <f t="shared" si="43"/>
        <v>A32</v>
      </c>
      <c r="G778" s="24" t="str">
        <f>IF(F778&lt;&gt;"",IF(ISNA(VLOOKUP(F778,xdc!$A$4:$B$181,2,FALSE)),"",VLOOKUP(F778,xdc!$A$4:$B$181,2,FALSE)),"")</f>
        <v/>
      </c>
    </row>
    <row r="779" spans="1:9" hidden="1" x14ac:dyDescent="0.25">
      <c r="A779" s="24" t="s">
        <v>3616</v>
      </c>
      <c r="B779" s="24">
        <f>VLOOKUP(A779,versal_jters!$B$2:$D$901,2,FALSE)</f>
        <v>0</v>
      </c>
      <c r="C779" s="24">
        <f>VLOOKUP(A779,versal_jters!$B$2:$D$901,3,FALSE)</f>
        <v>0</v>
      </c>
      <c r="D779" s="24" t="str">
        <f>VLOOKUP(A779,ku060_jters!$B$2:$D$901,2,FALSE)</f>
        <v>DIFF_BUS_OUT_47N</v>
      </c>
      <c r="E779" s="24" t="str">
        <f>VLOOKUP(A779,ku060_jters!$B$2:$D$901,3,FALSE)</f>
        <v>U1-A34</v>
      </c>
      <c r="F779" s="24" t="str">
        <f t="shared" si="43"/>
        <v>A34</v>
      </c>
      <c r="G779" s="24" t="str">
        <f>IF(F779&lt;&gt;"",IF(ISNA(VLOOKUP(F779,xdc!$A$4:$B$181,2,FALSE)),"",VLOOKUP(F779,xdc!$A$4:$B$181,2,FALSE)),"")</f>
        <v/>
      </c>
    </row>
    <row r="780" spans="1:9" hidden="1" x14ac:dyDescent="0.25">
      <c r="A780" s="24" t="s">
        <v>3620</v>
      </c>
      <c r="B780" s="24">
        <f>VLOOKUP(A780,versal_jters!$B$2:$D$901,2,FALSE)</f>
        <v>0</v>
      </c>
      <c r="C780" s="24">
        <f>VLOOKUP(A780,versal_jters!$B$2:$D$901,3,FALSE)</f>
        <v>0</v>
      </c>
      <c r="D780" s="24" t="str">
        <f>VLOOKUP(A780,ku060_jters!$B$2:$D$901,2,FALSE)</f>
        <v>DIFF_BUS_OUT_48N</v>
      </c>
      <c r="E780" s="24">
        <f>VLOOKUP(A780,ku060_jters!$B$2:$D$901,3,FALSE)</f>
        <v>0</v>
      </c>
      <c r="F780" s="24" t="str">
        <f t="shared" si="43"/>
        <v/>
      </c>
      <c r="G780" s="24" t="str">
        <f>IF(F780&lt;&gt;"",IF(ISNA(VLOOKUP(F780,xdc!$A$4:$B$181,2,FALSE)),"",VLOOKUP(F780,xdc!$A$4:$B$181,2,FALSE)),"")</f>
        <v/>
      </c>
    </row>
    <row r="781" spans="1:9" hidden="1" x14ac:dyDescent="0.25">
      <c r="A781" s="24" t="s">
        <v>3623</v>
      </c>
      <c r="B781" s="24">
        <f>VLOOKUP(A781,versal_jters!$B$2:$D$901,2,FALSE)</f>
        <v>0</v>
      </c>
      <c r="C781" s="24">
        <f>VLOOKUP(A781,versal_jters!$B$2:$D$901,3,FALSE)</f>
        <v>0</v>
      </c>
      <c r="D781" s="24" t="str">
        <f>VLOOKUP(A781,ku060_jters!$B$2:$D$901,2,FALSE)</f>
        <v>DIFF_BUS_OUT_49N</v>
      </c>
      <c r="E781" s="24" t="str">
        <f>VLOOKUP(A781,ku060_jters!$B$2:$D$901,3,FALSE)</f>
        <v>U1-G27</v>
      </c>
      <c r="F781" s="24" t="str">
        <f t="shared" si="43"/>
        <v>G27</v>
      </c>
      <c r="G781" s="24" t="str">
        <f>IF(F781&lt;&gt;"",IF(ISNA(VLOOKUP(F781,xdc!$A$4:$B$181,2,FALSE)),"",VLOOKUP(F781,xdc!$A$4:$B$181,2,FALSE)),"")</f>
        <v/>
      </c>
    </row>
    <row r="782" spans="1:9" hidden="1" x14ac:dyDescent="0.25">
      <c r="A782" s="24" t="s">
        <v>3627</v>
      </c>
      <c r="B782" s="24">
        <f>VLOOKUP(A782,versal_jters!$B$2:$D$901,2,FALSE)</f>
        <v>0</v>
      </c>
      <c r="C782" s="24">
        <f>VLOOKUP(A782,versal_jters!$B$2:$D$901,3,FALSE)</f>
        <v>0</v>
      </c>
      <c r="D782" s="24" t="str">
        <f>VLOOKUP(A782,ku060_jters!$B$2:$D$901,2,FALSE)</f>
        <v>DIFF_BUS_OUT_50N</v>
      </c>
      <c r="E782" s="24" t="str">
        <f>VLOOKUP(A782,ku060_jters!$B$2:$D$901,3,FALSE)</f>
        <v>U1-C29</v>
      </c>
      <c r="F782" s="24" t="str">
        <f t="shared" si="43"/>
        <v>C29</v>
      </c>
      <c r="G782" s="24" t="str">
        <f>IF(F782&lt;&gt;"",IF(ISNA(VLOOKUP(F782,xdc!$A$4:$B$181,2,FALSE)),"",VLOOKUP(F782,xdc!$A$4:$B$181,2,FALSE)),"")</f>
        <v/>
      </c>
    </row>
    <row r="783" spans="1:9" hidden="1" x14ac:dyDescent="0.25">
      <c r="A783" s="24" t="s">
        <v>3631</v>
      </c>
      <c r="B783" s="24">
        <f>VLOOKUP(A783,versal_jters!$B$2:$D$901,2,FALSE)</f>
        <v>0</v>
      </c>
      <c r="C783" s="24">
        <f>VLOOKUP(A783,versal_jters!$B$2:$D$901,3,FALSE)</f>
        <v>0</v>
      </c>
      <c r="D783" s="24" t="str">
        <f>VLOOKUP(A783,ku060_jters!$B$2:$D$901,2,FALSE)</f>
        <v>DIFF_BUS_OUT_51N</v>
      </c>
      <c r="E783" s="24" t="str">
        <f>VLOOKUP(A783,ku060_jters!$B$2:$D$901,3,FALSE)</f>
        <v>U1-B37</v>
      </c>
      <c r="F783" s="24" t="str">
        <f t="shared" si="43"/>
        <v>B37</v>
      </c>
      <c r="G783" s="24" t="str">
        <f>IF(F783&lt;&gt;"",IF(ISNA(VLOOKUP(F783,xdc!$A$4:$B$181,2,FALSE)),"",VLOOKUP(F783,xdc!$A$4:$B$181,2,FALSE)),"")</f>
        <v/>
      </c>
    </row>
    <row r="784" spans="1:9" hidden="1" x14ac:dyDescent="0.25">
      <c r="A784" s="24" t="s">
        <v>3635</v>
      </c>
      <c r="B784" s="24">
        <f>VLOOKUP(A784,versal_jters!$B$2:$D$901,2,FALSE)</f>
        <v>0</v>
      </c>
      <c r="C784" s="24">
        <f>VLOOKUP(A784,versal_jters!$B$2:$D$901,3,FALSE)</f>
        <v>0</v>
      </c>
      <c r="D784" s="24" t="str">
        <f>VLOOKUP(A784,ku060_jters!$B$2:$D$901,2,FALSE)</f>
        <v>DIFF_BUS_OUT_52N</v>
      </c>
      <c r="E784" s="24" t="str">
        <f>VLOOKUP(A784,ku060_jters!$B$2:$D$901,3,FALSE)</f>
        <v>U1-B36</v>
      </c>
      <c r="F784" s="24" t="str">
        <f t="shared" si="43"/>
        <v>B36</v>
      </c>
      <c r="G784" s="24" t="str">
        <f>IF(F784&lt;&gt;"",IF(ISNA(VLOOKUP(F784,xdc!$A$4:$B$181,2,FALSE)),"",VLOOKUP(F784,xdc!$A$4:$B$181,2,FALSE)),"")</f>
        <v/>
      </c>
    </row>
    <row r="785" spans="1:9" hidden="1" x14ac:dyDescent="0.25">
      <c r="A785" s="24" t="s">
        <v>3639</v>
      </c>
      <c r="B785" s="24">
        <f>VLOOKUP(A785,versal_jters!$B$2:$D$901,2,FALSE)</f>
        <v>0</v>
      </c>
      <c r="C785" s="24">
        <f>VLOOKUP(A785,versal_jters!$B$2:$D$901,3,FALSE)</f>
        <v>0</v>
      </c>
      <c r="D785" s="24" t="str">
        <f>VLOOKUP(A785,ku060_jters!$B$2:$D$901,2,FALSE)</f>
        <v>DIFF_BUS_OUT_53N</v>
      </c>
      <c r="E785" s="24">
        <f>VLOOKUP(A785,ku060_jters!$B$2:$D$901,3,FALSE)</f>
        <v>0</v>
      </c>
      <c r="F785" s="24" t="str">
        <f t="shared" si="43"/>
        <v/>
      </c>
      <c r="G785" s="24" t="str">
        <f>IF(F785&lt;&gt;"",IF(ISNA(VLOOKUP(F785,xdc!$A$4:$B$181,2,FALSE)),"",VLOOKUP(F785,xdc!$A$4:$B$181,2,FALSE)),"")</f>
        <v/>
      </c>
    </row>
    <row r="786" spans="1:9" x14ac:dyDescent="0.25">
      <c r="A786" s="24" t="s">
        <v>3642</v>
      </c>
      <c r="B786" s="24">
        <f>VLOOKUP(A786,versal_jters!$B$2:$D$901,2,FALSE)</f>
        <v>0</v>
      </c>
      <c r="C786" s="24">
        <f>VLOOKUP(A786,versal_jters!$B$2:$D$901,3,FALSE)</f>
        <v>0</v>
      </c>
      <c r="D786" s="24" t="str">
        <f>VLOOKUP(A786,ku060_jters!$B$2:$D$901,2,FALSE)</f>
        <v>DIFF_BUS_OUT_54N</v>
      </c>
      <c r="E786" s="24" t="str">
        <f>VLOOKUP(A786,ku060_jters!$B$2:$D$901,3,FALSE)</f>
        <v>U1-AK38</v>
      </c>
      <c r="F786" s="24" t="str">
        <f t="shared" si="43"/>
        <v>AK38</v>
      </c>
      <c r="G786" s="24" t="str">
        <f>IF(F786&lt;&gt;"",IF(ISNA(VLOOKUP(F786,xdc!$A$4:$B$181,2,FALSE)),"",VLOOKUP(F786,xdc!$A$4:$B$181,2,FALSE)),"")</f>
        <v>df_o_n_54</v>
      </c>
      <c r="H786" s="24">
        <f t="shared" ref="H786:H789" si="44">IF(AND(G786&lt;&gt;"",B786=0),1,"")</f>
        <v>1</v>
      </c>
      <c r="I786">
        <v>1</v>
      </c>
    </row>
    <row r="787" spans="1:9" x14ac:dyDescent="0.25">
      <c r="A787" s="24" t="s">
        <v>3646</v>
      </c>
      <c r="B787" s="24">
        <f>VLOOKUP(A787,versal_jters!$B$2:$D$901,2,FALSE)</f>
        <v>0</v>
      </c>
      <c r="C787" s="24">
        <f>VLOOKUP(A787,versal_jters!$B$2:$D$901,3,FALSE)</f>
        <v>0</v>
      </c>
      <c r="D787" s="24" t="str">
        <f>VLOOKUP(A787,ku060_jters!$B$2:$D$901,2,FALSE)</f>
        <v>DIFF_BUS_OUT_55_CC_N</v>
      </c>
      <c r="E787" s="24" t="str">
        <f>VLOOKUP(A787,ku060_jters!$B$2:$D$901,3,FALSE)</f>
        <v>U1-E33</v>
      </c>
      <c r="F787" s="24" t="str">
        <f t="shared" si="43"/>
        <v>E33</v>
      </c>
      <c r="G787" s="24" t="str">
        <f>IF(F787&lt;&gt;"",IF(ISNA(VLOOKUP(F787,xdc!$A$4:$B$181,2,FALSE)),"",VLOOKUP(F787,xdc!$A$4:$B$181,2,FALSE)),"")</f>
        <v>df_o_n_55</v>
      </c>
      <c r="H787" s="24">
        <f t="shared" si="44"/>
        <v>1</v>
      </c>
      <c r="I787">
        <v>1</v>
      </c>
    </row>
    <row r="788" spans="1:9" x14ac:dyDescent="0.25">
      <c r="A788" s="24" t="s">
        <v>3650</v>
      </c>
      <c r="B788" s="24">
        <f>VLOOKUP(A788,versal_jters!$B$2:$D$901,2,FALSE)</f>
        <v>0</v>
      </c>
      <c r="C788" s="24">
        <f>VLOOKUP(A788,versal_jters!$B$2:$D$901,3,FALSE)</f>
        <v>0</v>
      </c>
      <c r="D788" s="24" t="str">
        <f>VLOOKUP(A788,ku060_jters!$B$2:$D$901,2,FALSE)</f>
        <v>DIFF_BUS_OUT_56_CC_N</v>
      </c>
      <c r="E788" s="24" t="str">
        <f>VLOOKUP(A788,ku060_jters!$B$2:$D$901,3,FALSE)</f>
        <v>U1-E32</v>
      </c>
      <c r="F788" s="24" t="str">
        <f t="shared" si="43"/>
        <v>E32</v>
      </c>
      <c r="G788" s="24" t="str">
        <f>IF(F788&lt;&gt;"",IF(ISNA(VLOOKUP(F788,xdc!$A$4:$B$181,2,FALSE)),"",VLOOKUP(F788,xdc!$A$4:$B$181,2,FALSE)),"")</f>
        <v>df_o_n_56</v>
      </c>
      <c r="H788" s="24">
        <f t="shared" si="44"/>
        <v>1</v>
      </c>
      <c r="I788">
        <v>1</v>
      </c>
    </row>
    <row r="789" spans="1:9" hidden="1" x14ac:dyDescent="0.25">
      <c r="A789" s="24" t="s">
        <v>3654</v>
      </c>
      <c r="B789" s="24" t="str">
        <f>VLOOKUP(A789,versal_jters!$B$2:$D$901,2,FALSE)</f>
        <v>'DUT_DIFF_BUS_2C_705_CLK_0N'</v>
      </c>
      <c r="C789" s="24" t="str">
        <f>VLOOKUP(A789,versal_jters!$B$2:$D$901,3,FALSE)</f>
        <v>U1-AY27</v>
      </c>
      <c r="D789" s="24" t="str">
        <f>VLOOKUP(A789,ku060_jters!$B$2:$D$901,2,FALSE)</f>
        <v>DIFF_BUS_OUT_57N</v>
      </c>
      <c r="E789" s="24" t="str">
        <f>VLOOKUP(A789,ku060_jters!$B$2:$D$901,3,FALSE)</f>
        <v>U1-D35</v>
      </c>
      <c r="F789" s="24" t="str">
        <f t="shared" si="43"/>
        <v>D35</v>
      </c>
      <c r="G789" s="24" t="str">
        <f>IF(F789&lt;&gt;"",IF(ISNA(VLOOKUP(F789,xdc!$A$4:$B$181,2,FALSE)),"",VLOOKUP(F789,xdc!$A$4:$B$181,2,FALSE)),"")</f>
        <v>df_o_n_57</v>
      </c>
      <c r="H789" s="24" t="str">
        <f t="shared" si="44"/>
        <v/>
      </c>
    </row>
    <row r="790" spans="1:9" hidden="1" x14ac:dyDescent="0.25">
      <c r="A790" s="24" t="s">
        <v>3660</v>
      </c>
      <c r="B790" s="24">
        <f>VLOOKUP(A790,versal_jters!$B$2:$D$901,2,FALSE)</f>
        <v>0</v>
      </c>
      <c r="C790" s="24">
        <f>VLOOKUP(A790,versal_jters!$B$2:$D$901,3,FALSE)</f>
        <v>0</v>
      </c>
      <c r="D790" s="24" t="str">
        <f>VLOOKUP(A790,ku060_jters!$B$2:$D$901,2,FALSE)</f>
        <v>DIFF_BUS_OUT_58N</v>
      </c>
      <c r="E790" s="24">
        <f>VLOOKUP(A790,ku060_jters!$B$2:$D$901,3,FALSE)</f>
        <v>0</v>
      </c>
      <c r="F790" s="24" t="str">
        <f t="shared" si="43"/>
        <v/>
      </c>
      <c r="G790" s="24" t="str">
        <f>IF(F790&lt;&gt;"",IF(ISNA(VLOOKUP(F790,xdc!$A$4:$B$181,2,FALSE)),"",VLOOKUP(F790,xdc!$A$4:$B$181,2,FALSE)),"")</f>
        <v/>
      </c>
    </row>
    <row r="791" spans="1:9" x14ac:dyDescent="0.25">
      <c r="A791" s="24" t="s">
        <v>3663</v>
      </c>
      <c r="B791" s="24">
        <f>VLOOKUP(A791,versal_jters!$B$2:$D$901,2,FALSE)</f>
        <v>0</v>
      </c>
      <c r="C791" s="24">
        <f>VLOOKUP(A791,versal_jters!$B$2:$D$901,3,FALSE)</f>
        <v>0</v>
      </c>
      <c r="D791" s="24" t="str">
        <f>VLOOKUP(A791,ku060_jters!$B$2:$D$901,2,FALSE)</f>
        <v>DIFF_BUS_OUT_59N</v>
      </c>
      <c r="E791" s="24" t="str">
        <f>VLOOKUP(A791,ku060_jters!$B$2:$D$901,3,FALSE)</f>
        <v>U1-D30</v>
      </c>
      <c r="F791" s="24" t="str">
        <f t="shared" si="43"/>
        <v>D30</v>
      </c>
      <c r="G791" s="24" t="str">
        <f>IF(F791&lt;&gt;"",IF(ISNA(VLOOKUP(F791,xdc!$A$4:$B$181,2,FALSE)),"",VLOOKUP(F791,xdc!$A$4:$B$181,2,FALSE)),"")</f>
        <v>df_o_n_59</v>
      </c>
      <c r="H791" s="24">
        <f t="shared" ref="H791:H793" si="45">IF(AND(G791&lt;&gt;"",B791=0),1,"")</f>
        <v>1</v>
      </c>
      <c r="I791">
        <v>1</v>
      </c>
    </row>
    <row r="792" spans="1:9" x14ac:dyDescent="0.25">
      <c r="A792" s="24" t="s">
        <v>3667</v>
      </c>
      <c r="B792" s="24">
        <f>VLOOKUP(A792,versal_jters!$B$2:$D$901,2,FALSE)</f>
        <v>0</v>
      </c>
      <c r="C792" s="24">
        <f>VLOOKUP(A792,versal_jters!$B$2:$D$901,3,FALSE)</f>
        <v>0</v>
      </c>
      <c r="D792" s="24" t="str">
        <f>VLOOKUP(A792,ku060_jters!$B$2:$D$901,2,FALSE)</f>
        <v>DIFF_BUS_OUT_60N</v>
      </c>
      <c r="E792" s="24" t="str">
        <f>VLOOKUP(A792,ku060_jters!$B$2:$D$901,3,FALSE)</f>
        <v>U1-F30</v>
      </c>
      <c r="F792" s="24" t="str">
        <f t="shared" si="43"/>
        <v>F30</v>
      </c>
      <c r="G792" s="24" t="str">
        <f>IF(F792&lt;&gt;"",IF(ISNA(VLOOKUP(F792,xdc!$A$4:$B$181,2,FALSE)),"",VLOOKUP(F792,xdc!$A$4:$B$181,2,FALSE)),"")</f>
        <v>df_o_n_60</v>
      </c>
      <c r="H792" s="24">
        <f t="shared" si="45"/>
        <v>1</v>
      </c>
      <c r="I792">
        <v>1</v>
      </c>
    </row>
    <row r="793" spans="1:9" x14ac:dyDescent="0.25">
      <c r="A793" s="24" t="s">
        <v>3671</v>
      </c>
      <c r="B793" s="24">
        <f>VLOOKUP(A793,versal_jters!$B$2:$D$901,2,FALSE)</f>
        <v>0</v>
      </c>
      <c r="C793" s="24">
        <f>VLOOKUP(A793,versal_jters!$B$2:$D$901,3,FALSE)</f>
        <v>0</v>
      </c>
      <c r="D793" s="24" t="str">
        <f>VLOOKUP(A793,ku060_jters!$B$2:$D$901,2,FALSE)</f>
        <v>DIFF_BUS_OUT_61N</v>
      </c>
      <c r="E793" s="24" t="str">
        <f>VLOOKUP(A793,ku060_jters!$B$2:$D$901,3,FALSE)</f>
        <v>U1-H33</v>
      </c>
      <c r="F793" s="24" t="str">
        <f t="shared" si="43"/>
        <v>H33</v>
      </c>
      <c r="G793" s="24" t="str">
        <f>IF(F793&lt;&gt;"",IF(ISNA(VLOOKUP(F793,xdc!$A$4:$B$181,2,FALSE)),"",VLOOKUP(F793,xdc!$A$4:$B$181,2,FALSE)),"")</f>
        <v>df_o_n_61</v>
      </c>
      <c r="H793" s="24">
        <f t="shared" si="45"/>
        <v>1</v>
      </c>
      <c r="I793">
        <v>1</v>
      </c>
    </row>
    <row r="794" spans="1:9" hidden="1" x14ac:dyDescent="0.25">
      <c r="A794" s="24" t="s">
        <v>3675</v>
      </c>
      <c r="B794" s="24">
        <f>VLOOKUP(A794,versal_jters!$B$2:$D$901,2,FALSE)</f>
        <v>0</v>
      </c>
      <c r="C794" s="24">
        <f>VLOOKUP(A794,versal_jters!$B$2:$D$901,3,FALSE)</f>
        <v>0</v>
      </c>
      <c r="D794" s="24" t="str">
        <f>VLOOKUP(A794,ku060_jters!$B$2:$D$901,2,FALSE)</f>
        <v>DIFF_BUS_OUT_62N</v>
      </c>
      <c r="E794" s="24">
        <f>VLOOKUP(A794,ku060_jters!$B$2:$D$901,3,FALSE)</f>
        <v>0</v>
      </c>
      <c r="F794" s="24" t="str">
        <f t="shared" si="43"/>
        <v/>
      </c>
      <c r="G794" s="24" t="str">
        <f>IF(F794&lt;&gt;"",IF(ISNA(VLOOKUP(F794,xdc!$A$4:$B$181,2,FALSE)),"",VLOOKUP(F794,xdc!$A$4:$B$181,2,FALSE)),"")</f>
        <v/>
      </c>
    </row>
    <row r="795" spans="1:9" hidden="1" x14ac:dyDescent="0.25">
      <c r="A795" s="24" t="s">
        <v>3678</v>
      </c>
      <c r="B795" s="24">
        <f>VLOOKUP(A795,versal_jters!$B$2:$D$901,2,FALSE)</f>
        <v>0</v>
      </c>
      <c r="C795" s="24">
        <f>VLOOKUP(A795,versal_jters!$B$2:$D$901,3,FALSE)</f>
        <v>0</v>
      </c>
      <c r="D795" s="24" t="str">
        <f>VLOOKUP(A795,ku060_jters!$B$2:$D$901,2,FALSE)</f>
        <v>DIFF_BUS_OUT_63N</v>
      </c>
      <c r="E795" s="24">
        <f>VLOOKUP(A795,ku060_jters!$B$2:$D$901,3,FALSE)</f>
        <v>0</v>
      </c>
      <c r="F795" s="24" t="str">
        <f t="shared" si="43"/>
        <v/>
      </c>
      <c r="G795" s="24" t="str">
        <f>IF(F795&lt;&gt;"",IF(ISNA(VLOOKUP(F795,xdc!$A$4:$B$181,2,FALSE)),"",VLOOKUP(F795,xdc!$A$4:$B$181,2,FALSE)),"")</f>
        <v/>
      </c>
    </row>
    <row r="796" spans="1:9" x14ac:dyDescent="0.25">
      <c r="A796" s="24" t="s">
        <v>3681</v>
      </c>
      <c r="B796" s="24">
        <f>VLOOKUP(A796,versal_jters!$B$2:$D$901,2,FALSE)</f>
        <v>0</v>
      </c>
      <c r="C796" s="24">
        <f>VLOOKUP(A796,versal_jters!$B$2:$D$901,3,FALSE)</f>
        <v>0</v>
      </c>
      <c r="D796" s="24" t="str">
        <f>VLOOKUP(A796,ku060_jters!$B$2:$D$901,2,FALSE)</f>
        <v>DIFF_BUS_OUT_64N</v>
      </c>
      <c r="E796" s="24" t="str">
        <f>VLOOKUP(A796,ku060_jters!$B$2:$D$901,3,FALSE)</f>
        <v>U1-L33</v>
      </c>
      <c r="F796" s="24" t="str">
        <f t="shared" si="43"/>
        <v>L33</v>
      </c>
      <c r="G796" s="24" t="str">
        <f>IF(F796&lt;&gt;"",IF(ISNA(VLOOKUP(F796,xdc!$A$4:$B$181,2,FALSE)),"",VLOOKUP(F796,xdc!$A$4:$B$181,2,FALSE)),"")</f>
        <v>df_o_n_64</v>
      </c>
      <c r="H796" s="24">
        <f>IF(AND(G796&lt;&gt;"",B796=0),1,"")</f>
        <v>1</v>
      </c>
      <c r="I796">
        <v>1</v>
      </c>
    </row>
    <row r="797" spans="1:9" hidden="1" x14ac:dyDescent="0.25">
      <c r="A797" s="24" t="s">
        <v>3685</v>
      </c>
      <c r="B797" s="24">
        <f>VLOOKUP(A797,versal_jters!$B$2:$D$901,2,FALSE)</f>
        <v>0</v>
      </c>
      <c r="C797" s="24">
        <f>VLOOKUP(A797,versal_jters!$B$2:$D$901,3,FALSE)</f>
        <v>0</v>
      </c>
      <c r="D797" s="24" t="str">
        <f>VLOOKUP(A797,ku060_jters!$B$2:$D$901,2,FALSE)</f>
        <v>DIFF_BUS_OUT_65N</v>
      </c>
      <c r="E797" s="24">
        <f>VLOOKUP(A797,ku060_jters!$B$2:$D$901,3,FALSE)</f>
        <v>0</v>
      </c>
      <c r="F797" s="24" t="str">
        <f t="shared" si="43"/>
        <v/>
      </c>
      <c r="G797" s="24" t="str">
        <f>IF(F797&lt;&gt;"",IF(ISNA(VLOOKUP(F797,xdc!$A$4:$B$181,2,FALSE)),"",VLOOKUP(F797,xdc!$A$4:$B$181,2,FALSE)),"")</f>
        <v/>
      </c>
    </row>
    <row r="798" spans="1:9" hidden="1" x14ac:dyDescent="0.25">
      <c r="A798" s="24" t="s">
        <v>3688</v>
      </c>
      <c r="B798" s="24">
        <f>VLOOKUP(A798,versal_jters!$B$2:$D$901,2,FALSE)</f>
        <v>0</v>
      </c>
      <c r="C798" s="24">
        <f>VLOOKUP(A798,versal_jters!$B$2:$D$901,3,FALSE)</f>
        <v>0</v>
      </c>
      <c r="D798" s="24" t="str">
        <f>VLOOKUP(A798,ku060_jters!$B$2:$D$901,2,FALSE)</f>
        <v>DIFF_BUS_OUT_66N</v>
      </c>
      <c r="E798" s="24" t="str">
        <f>VLOOKUP(A798,ku060_jters!$B$2:$D$901,3,FALSE)</f>
        <v>U1-AM37</v>
      </c>
      <c r="F798" s="24" t="str">
        <f t="shared" si="43"/>
        <v>AM37</v>
      </c>
      <c r="G798" s="24" t="str">
        <f>IF(F798&lt;&gt;"",IF(ISNA(VLOOKUP(F798,xdc!$A$4:$B$181,2,FALSE)),"",VLOOKUP(F798,xdc!$A$4:$B$181,2,FALSE)),"")</f>
        <v/>
      </c>
    </row>
    <row r="799" spans="1:9" hidden="1" x14ac:dyDescent="0.25">
      <c r="A799" s="24" t="s">
        <v>3692</v>
      </c>
      <c r="B799" s="24">
        <f>VLOOKUP(A799,versal_jters!$B$2:$D$901,2,FALSE)</f>
        <v>0</v>
      </c>
      <c r="C799" s="24">
        <f>VLOOKUP(A799,versal_jters!$B$2:$D$901,3,FALSE)</f>
        <v>0</v>
      </c>
      <c r="D799" s="24" t="str">
        <f>VLOOKUP(A799,ku060_jters!$B$2:$D$901,2,FALSE)</f>
        <v>DIFF_BUS_OUT_67N</v>
      </c>
      <c r="E799" s="24" t="str">
        <f>VLOOKUP(A799,ku060_jters!$B$2:$D$901,3,FALSE)</f>
        <v>U1-AP39</v>
      </c>
      <c r="F799" s="24" t="str">
        <f t="shared" si="43"/>
        <v>AP39</v>
      </c>
      <c r="G799" s="24" t="str">
        <f>IF(F799&lt;&gt;"",IF(ISNA(VLOOKUP(F799,xdc!$A$4:$B$181,2,FALSE)),"",VLOOKUP(F799,xdc!$A$4:$B$181,2,FALSE)),"")</f>
        <v/>
      </c>
    </row>
    <row r="800" spans="1:9" hidden="1" x14ac:dyDescent="0.25">
      <c r="A800" s="24" t="s">
        <v>3696</v>
      </c>
      <c r="B800" s="24">
        <f>VLOOKUP(A800,versal_jters!$B$2:$D$901,2,FALSE)</f>
        <v>0</v>
      </c>
      <c r="C800" s="24">
        <f>VLOOKUP(A800,versal_jters!$B$2:$D$901,3,FALSE)</f>
        <v>0</v>
      </c>
      <c r="D800" s="24" t="str">
        <f>VLOOKUP(A800,ku060_jters!$B$2:$D$901,2,FALSE)</f>
        <v>DIFF_BUS_OUT_68N</v>
      </c>
      <c r="E800" s="24">
        <f>VLOOKUP(A800,ku060_jters!$B$2:$D$901,3,FALSE)</f>
        <v>0</v>
      </c>
      <c r="F800" s="24" t="str">
        <f t="shared" si="43"/>
        <v/>
      </c>
      <c r="G800" s="24" t="str">
        <f>IF(F800&lt;&gt;"",IF(ISNA(VLOOKUP(F800,xdc!$A$4:$B$181,2,FALSE)),"",VLOOKUP(F800,xdc!$A$4:$B$181,2,FALSE)),"")</f>
        <v/>
      </c>
    </row>
    <row r="801" spans="1:9" x14ac:dyDescent="0.25">
      <c r="A801" s="24" t="s">
        <v>3699</v>
      </c>
      <c r="B801" s="24">
        <f>VLOOKUP(A801,versal_jters!$B$2:$D$901,2,FALSE)</f>
        <v>0</v>
      </c>
      <c r="C801" s="24">
        <f>VLOOKUP(A801,versal_jters!$B$2:$D$901,3,FALSE)</f>
        <v>0</v>
      </c>
      <c r="D801" s="24" t="str">
        <f>VLOOKUP(A801,ku060_jters!$B$2:$D$901,2,FALSE)</f>
        <v>DIFF_BUS_OUT_69N</v>
      </c>
      <c r="E801" s="24" t="str">
        <f>VLOOKUP(A801,ku060_jters!$B$2:$D$901,3,FALSE)</f>
        <v>U1-AM35</v>
      </c>
      <c r="F801" s="24" t="str">
        <f t="shared" si="43"/>
        <v>AM35</v>
      </c>
      <c r="G801" s="24" t="str">
        <f>IF(F801&lt;&gt;"",IF(ISNA(VLOOKUP(F801,xdc!$A$4:$B$181,2,FALSE)),"",VLOOKUP(F801,xdc!$A$4:$B$181,2,FALSE)),"")</f>
        <v>df_o_n_69</v>
      </c>
      <c r="H801" s="24">
        <f>IF(AND(G801&lt;&gt;"",B801=0),1,"")</f>
        <v>1</v>
      </c>
      <c r="I801">
        <v>1</v>
      </c>
    </row>
    <row r="802" spans="1:9" hidden="1" x14ac:dyDescent="0.25">
      <c r="A802" s="24" t="s">
        <v>3702</v>
      </c>
      <c r="B802" s="24">
        <f>VLOOKUP(A802,versal_jters!$B$2:$D$901,2,FALSE)</f>
        <v>0</v>
      </c>
      <c r="C802" s="24">
        <f>VLOOKUP(A802,versal_jters!$B$2:$D$901,3,FALSE)</f>
        <v>0</v>
      </c>
      <c r="D802" s="24" t="str">
        <f>VLOOKUP(A802,ku060_jters!$B$2:$D$901,2,FALSE)</f>
        <v>DIFF_BUS_OUT_70N</v>
      </c>
      <c r="E802" s="24">
        <f>VLOOKUP(A802,ku060_jters!$B$2:$D$901,3,FALSE)</f>
        <v>0</v>
      </c>
      <c r="F802" s="24" t="str">
        <f t="shared" si="43"/>
        <v/>
      </c>
      <c r="G802" s="24" t="str">
        <f>IF(F802&lt;&gt;"",IF(ISNA(VLOOKUP(F802,xdc!$A$4:$B$181,2,FALSE)),"",VLOOKUP(F802,xdc!$A$4:$B$181,2,FALSE)),"")</f>
        <v/>
      </c>
    </row>
    <row r="803" spans="1:9" x14ac:dyDescent="0.25">
      <c r="A803" s="24" t="s">
        <v>3705</v>
      </c>
      <c r="B803" s="24">
        <f>VLOOKUP(A803,versal_jters!$B$2:$D$901,2,FALSE)</f>
        <v>0</v>
      </c>
      <c r="C803" s="24">
        <f>VLOOKUP(A803,versal_jters!$B$2:$D$901,3,FALSE)</f>
        <v>0</v>
      </c>
      <c r="D803" s="24" t="str">
        <f>VLOOKUP(A803,ku060_jters!$B$2:$D$901,2,FALSE)</f>
        <v>DIFF_BUS_OUT_71N</v>
      </c>
      <c r="E803" s="24" t="str">
        <f>VLOOKUP(A803,ku060_jters!$B$2:$D$901,3,FALSE)</f>
        <v>U1-AV39</v>
      </c>
      <c r="F803" s="24" t="str">
        <f t="shared" si="43"/>
        <v>AV39</v>
      </c>
      <c r="G803" s="24" t="str">
        <f>IF(F803&lt;&gt;"",IF(ISNA(VLOOKUP(F803,xdc!$A$4:$B$181,2,FALSE)),"",VLOOKUP(F803,xdc!$A$4:$B$181,2,FALSE)),"")</f>
        <v>df_o_n_71</v>
      </c>
      <c r="H803" s="24">
        <f>IF(AND(G803&lt;&gt;"",B803=0),1,"")</f>
        <v>1</v>
      </c>
      <c r="I803">
        <v>1</v>
      </c>
    </row>
    <row r="804" spans="1:9" hidden="1" x14ac:dyDescent="0.25">
      <c r="A804" s="24" t="s">
        <v>3709</v>
      </c>
      <c r="B804" s="24">
        <f>VLOOKUP(A804,versal_jters!$B$2:$D$901,2,FALSE)</f>
        <v>0</v>
      </c>
      <c r="C804" s="24">
        <f>VLOOKUP(A804,versal_jters!$B$2:$D$901,3,FALSE)</f>
        <v>0</v>
      </c>
      <c r="D804" s="24" t="str">
        <f>VLOOKUP(A804,ku060_jters!$B$2:$D$901,2,FALSE)</f>
        <v>DIFF_BUS_OUT_72N</v>
      </c>
      <c r="E804" s="24" t="str">
        <f>VLOOKUP(A804,ku060_jters!$B$2:$D$901,3,FALSE)</f>
        <v>U1-AV36</v>
      </c>
      <c r="F804" s="24" t="str">
        <f t="shared" si="43"/>
        <v>AV36</v>
      </c>
      <c r="G804" s="24" t="str">
        <f>IF(F804&lt;&gt;"",IF(ISNA(VLOOKUP(F804,xdc!$A$4:$B$181,2,FALSE)),"",VLOOKUP(F804,xdc!$A$4:$B$181,2,FALSE)),"")</f>
        <v/>
      </c>
    </row>
    <row r="805" spans="1:9" x14ac:dyDescent="0.25">
      <c r="A805" s="24" t="s">
        <v>3713</v>
      </c>
      <c r="B805" s="24">
        <f>VLOOKUP(A805,versal_jters!$B$2:$D$901,2,FALSE)</f>
        <v>0</v>
      </c>
      <c r="C805" s="24">
        <f>VLOOKUP(A805,versal_jters!$B$2:$D$901,3,FALSE)</f>
        <v>0</v>
      </c>
      <c r="D805" s="24" t="str">
        <f>VLOOKUP(A805,ku060_jters!$B$2:$D$901,2,FALSE)</f>
        <v>DIFF_BUS_OUT_73N</v>
      </c>
      <c r="E805" s="24" t="str">
        <f>VLOOKUP(A805,ku060_jters!$B$2:$D$901,3,FALSE)</f>
        <v>U1-A29</v>
      </c>
      <c r="F805" s="24" t="str">
        <f t="shared" si="43"/>
        <v>A29</v>
      </c>
      <c r="G805" s="24" t="str">
        <f>IF(F805&lt;&gt;"",IF(ISNA(VLOOKUP(F805,xdc!$A$4:$B$181,2,FALSE)),"",VLOOKUP(F805,xdc!$A$4:$B$181,2,FALSE)),"")</f>
        <v>df_o_n_73</v>
      </c>
      <c r="H805" s="24">
        <f>IF(AND(G805&lt;&gt;"",B805=0),1,"")</f>
        <v>1</v>
      </c>
      <c r="I805">
        <v>1</v>
      </c>
    </row>
    <row r="806" spans="1:9" hidden="1" x14ac:dyDescent="0.25">
      <c r="A806" s="24" t="s">
        <v>3717</v>
      </c>
      <c r="B806" s="24">
        <f>VLOOKUP(A806,versal_jters!$B$2:$D$901,2,FALSE)</f>
        <v>0</v>
      </c>
      <c r="C806" s="24">
        <f>VLOOKUP(A806,versal_jters!$B$2:$D$901,3,FALSE)</f>
        <v>0</v>
      </c>
      <c r="D806" s="24" t="str">
        <f>VLOOKUP(A806,ku060_jters!$B$2:$D$901,2,FALSE)</f>
        <v>DIFF_BUS_OUT_74N</v>
      </c>
      <c r="E806" s="24" t="str">
        <f>VLOOKUP(A806,ku060_jters!$B$2:$D$901,3,FALSE)</f>
        <v>U1-AT33</v>
      </c>
      <c r="F806" s="24" t="str">
        <f t="shared" si="43"/>
        <v>AT33</v>
      </c>
      <c r="G806" s="24" t="str">
        <f>IF(F806&lt;&gt;"",IF(ISNA(VLOOKUP(F806,xdc!$A$4:$B$181,2,FALSE)),"",VLOOKUP(F806,xdc!$A$4:$B$181,2,FALSE)),"")</f>
        <v/>
      </c>
    </row>
    <row r="807" spans="1:9" hidden="1" x14ac:dyDescent="0.25">
      <c r="A807" s="24" t="s">
        <v>3721</v>
      </c>
      <c r="B807" s="24">
        <f>VLOOKUP(A807,versal_jters!$B$2:$D$901,2,FALSE)</f>
        <v>0</v>
      </c>
      <c r="C807" s="24">
        <f>VLOOKUP(A807,versal_jters!$B$2:$D$901,3,FALSE)</f>
        <v>0</v>
      </c>
      <c r="D807" s="24" t="str">
        <f>VLOOKUP(A807,ku060_jters!$B$2:$D$901,2,FALSE)</f>
        <v>DIFF_BUS_OUT_75N</v>
      </c>
      <c r="E807" s="24">
        <f>VLOOKUP(A807,ku060_jters!$B$2:$D$901,3,FALSE)</f>
        <v>0</v>
      </c>
      <c r="F807" s="24" t="str">
        <f t="shared" si="43"/>
        <v/>
      </c>
      <c r="G807" s="24" t="str">
        <f>IF(F807&lt;&gt;"",IF(ISNA(VLOOKUP(F807,xdc!$A$4:$B$181,2,FALSE)),"",VLOOKUP(F807,xdc!$A$4:$B$181,2,FALSE)),"")</f>
        <v/>
      </c>
    </row>
    <row r="808" spans="1:9" hidden="1" x14ac:dyDescent="0.25">
      <c r="A808" s="24" t="s">
        <v>3724</v>
      </c>
      <c r="B808" s="24">
        <f>VLOOKUP(A808,versal_jters!$B$2:$D$901,2,FALSE)</f>
        <v>0</v>
      </c>
      <c r="C808" s="24">
        <f>VLOOKUP(A808,versal_jters!$B$2:$D$901,3,FALSE)</f>
        <v>0</v>
      </c>
      <c r="D808" s="24" t="str">
        <f>VLOOKUP(A808,ku060_jters!$B$2:$D$901,2,FALSE)</f>
        <v>DIFF_BUS_OUT_76N</v>
      </c>
      <c r="E808" s="24" t="str">
        <f>VLOOKUP(A808,ku060_jters!$B$2:$D$901,3,FALSE)</f>
        <v>U1-AV34</v>
      </c>
      <c r="F808" s="24" t="str">
        <f t="shared" si="43"/>
        <v>AV34</v>
      </c>
      <c r="G808" s="24" t="str">
        <f>IF(F808&lt;&gt;"",IF(ISNA(VLOOKUP(F808,xdc!$A$4:$B$181,2,FALSE)),"",VLOOKUP(F808,xdc!$A$4:$B$181,2,FALSE)),"")</f>
        <v/>
      </c>
    </row>
    <row r="809" spans="1:9" x14ac:dyDescent="0.25">
      <c r="A809" s="24" t="s">
        <v>3728</v>
      </c>
      <c r="B809" s="24">
        <f>VLOOKUP(A809,versal_jters!$B$2:$D$901,2,FALSE)</f>
        <v>0</v>
      </c>
      <c r="C809" s="24">
        <f>VLOOKUP(A809,versal_jters!$B$2:$D$901,3,FALSE)</f>
        <v>0</v>
      </c>
      <c r="D809" s="24" t="str">
        <f>VLOOKUP(A809,ku060_jters!$B$2:$D$901,2,FALSE)</f>
        <v>DIFF_BUS_OUT_77N</v>
      </c>
      <c r="E809" s="24" t="str">
        <f>VLOOKUP(A809,ku060_jters!$B$2:$D$901,3,FALSE)</f>
        <v>U1-A35</v>
      </c>
      <c r="F809" s="24" t="str">
        <f t="shared" si="43"/>
        <v>A35</v>
      </c>
      <c r="G809" s="24" t="str">
        <f>IF(F809&lt;&gt;"",IF(ISNA(VLOOKUP(F809,xdc!$A$4:$B$181,2,FALSE)),"",VLOOKUP(F809,xdc!$A$4:$B$181,2,FALSE)),"")</f>
        <v>df_o_n_77</v>
      </c>
      <c r="H809" s="24">
        <f>IF(AND(G809&lt;&gt;"",B809=0),1,"")</f>
        <v>1</v>
      </c>
      <c r="I809">
        <v>1</v>
      </c>
    </row>
    <row r="810" spans="1:9" hidden="1" x14ac:dyDescent="0.25">
      <c r="A810" s="24" t="s">
        <v>3732</v>
      </c>
      <c r="B810" s="24">
        <f>VLOOKUP(A810,versal_jters!$B$2:$D$901,2,FALSE)</f>
        <v>0</v>
      </c>
      <c r="C810" s="24">
        <f>VLOOKUP(A810,versal_jters!$B$2:$D$901,3,FALSE)</f>
        <v>0</v>
      </c>
      <c r="D810" s="24" t="str">
        <f>VLOOKUP(A810,ku060_jters!$B$2:$D$901,2,FALSE)</f>
        <v>DIFF_BUS_OUT_78N</v>
      </c>
      <c r="E810" s="24">
        <f>VLOOKUP(A810,ku060_jters!$B$2:$D$901,3,FALSE)</f>
        <v>0</v>
      </c>
      <c r="F810" s="24" t="str">
        <f t="shared" si="43"/>
        <v/>
      </c>
      <c r="G810" s="24" t="str">
        <f>IF(F810&lt;&gt;"",IF(ISNA(VLOOKUP(F810,xdc!$A$4:$B$181,2,FALSE)),"",VLOOKUP(F810,xdc!$A$4:$B$181,2,FALSE)),"")</f>
        <v/>
      </c>
    </row>
    <row r="811" spans="1:9" hidden="1" x14ac:dyDescent="0.25">
      <c r="A811" s="24" t="s">
        <v>3735</v>
      </c>
      <c r="B811" s="24">
        <f>VLOOKUP(A811,versal_jters!$B$2:$D$901,2,FALSE)</f>
        <v>0</v>
      </c>
      <c r="C811" s="24">
        <f>VLOOKUP(A811,versal_jters!$B$2:$D$901,3,FALSE)</f>
        <v>0</v>
      </c>
      <c r="D811" s="24" t="str">
        <f>VLOOKUP(A811,ku060_jters!$B$2:$D$901,2,FALSE)</f>
        <v>DIFF_BUS_OUT_79N</v>
      </c>
      <c r="E811" s="24">
        <f>VLOOKUP(A811,ku060_jters!$B$2:$D$901,3,FALSE)</f>
        <v>0</v>
      </c>
      <c r="F811" s="24" t="str">
        <f t="shared" si="43"/>
        <v/>
      </c>
      <c r="G811" s="24" t="str">
        <f>IF(F811&lt;&gt;"",IF(ISNA(VLOOKUP(F811,xdc!$A$4:$B$181,2,FALSE)),"",VLOOKUP(F811,xdc!$A$4:$B$181,2,FALSE)),"")</f>
        <v/>
      </c>
    </row>
    <row r="812" spans="1:9" hidden="1" x14ac:dyDescent="0.25">
      <c r="A812" s="24" t="s">
        <v>3738</v>
      </c>
      <c r="B812" s="24">
        <f>VLOOKUP(A812,versal_jters!$B$2:$D$901,2,FALSE)</f>
        <v>0</v>
      </c>
      <c r="C812" s="24">
        <f>VLOOKUP(A812,versal_jters!$B$2:$D$901,3,FALSE)</f>
        <v>0</v>
      </c>
      <c r="D812" s="24" t="str">
        <f>VLOOKUP(A812,ku060_jters!$B$2:$D$901,2,FALSE)</f>
        <v>DIFF_BUS_OUT_80N</v>
      </c>
      <c r="E812" s="24" t="str">
        <f>VLOOKUP(A812,ku060_jters!$B$2:$D$901,3,FALSE)</f>
        <v>U1-AG16</v>
      </c>
      <c r="F812" s="24" t="str">
        <f t="shared" si="43"/>
        <v>AG16</v>
      </c>
      <c r="G812" s="24" t="str">
        <f>IF(F812&lt;&gt;"",IF(ISNA(VLOOKUP(F812,xdc!$A$4:$B$181,2,FALSE)),"",VLOOKUP(F812,xdc!$A$4:$B$181,2,FALSE)),"")</f>
        <v/>
      </c>
    </row>
    <row r="813" spans="1:9" hidden="1" x14ac:dyDescent="0.25">
      <c r="A813" s="24" t="s">
        <v>3742</v>
      </c>
      <c r="B813" s="24">
        <f>VLOOKUP(A813,versal_jters!$B$2:$D$901,2,FALSE)</f>
        <v>0</v>
      </c>
      <c r="C813" s="24">
        <f>VLOOKUP(A813,versal_jters!$B$2:$D$901,3,FALSE)</f>
        <v>0</v>
      </c>
      <c r="D813" s="24" t="str">
        <f>VLOOKUP(A813,ku060_jters!$B$2:$D$901,2,FALSE)</f>
        <v>DIFF_BUS_OUT_51P</v>
      </c>
      <c r="E813" s="24" t="str">
        <f>VLOOKUP(A813,ku060_jters!$B$2:$D$901,3,FALSE)</f>
        <v>U1-C37</v>
      </c>
      <c r="F813" s="24" t="str">
        <f t="shared" si="43"/>
        <v>C37</v>
      </c>
      <c r="G813" s="24" t="str">
        <f>IF(F813&lt;&gt;"",IF(ISNA(VLOOKUP(F813,xdc!$A$4:$B$181,2,FALSE)),"",VLOOKUP(F813,xdc!$A$4:$B$181,2,FALSE)),"")</f>
        <v/>
      </c>
    </row>
    <row r="814" spans="1:9" hidden="1" x14ac:dyDescent="0.25">
      <c r="A814" s="24" t="s">
        <v>3746</v>
      </c>
      <c r="B814" s="24">
        <f>VLOOKUP(A814,versal_jters!$B$2:$D$901,2,FALSE)</f>
        <v>0</v>
      </c>
      <c r="C814" s="24">
        <f>VLOOKUP(A814,versal_jters!$B$2:$D$901,3,FALSE)</f>
        <v>0</v>
      </c>
      <c r="D814" s="24" t="str">
        <f>VLOOKUP(A814,ku060_jters!$B$2:$D$901,2,FALSE)</f>
        <v>DIFF_BUS_OUT_52P</v>
      </c>
      <c r="E814" s="24" t="str">
        <f>VLOOKUP(A814,ku060_jters!$B$2:$D$901,3,FALSE)</f>
        <v>U1-C36</v>
      </c>
      <c r="F814" s="24" t="str">
        <f t="shared" si="43"/>
        <v>C36</v>
      </c>
      <c r="G814" s="24" t="str">
        <f>IF(F814&lt;&gt;"",IF(ISNA(VLOOKUP(F814,xdc!$A$4:$B$181,2,FALSE)),"",VLOOKUP(F814,xdc!$A$4:$B$181,2,FALSE)),"")</f>
        <v/>
      </c>
    </row>
    <row r="815" spans="1:9" hidden="1" x14ac:dyDescent="0.25">
      <c r="A815" s="24" t="s">
        <v>3750</v>
      </c>
      <c r="B815" s="24">
        <f>VLOOKUP(A815,versal_jters!$B$2:$D$901,2,FALSE)</f>
        <v>0</v>
      </c>
      <c r="C815" s="24">
        <f>VLOOKUP(A815,versal_jters!$B$2:$D$901,3,FALSE)</f>
        <v>0</v>
      </c>
      <c r="D815" s="24" t="str">
        <f>VLOOKUP(A815,ku060_jters!$B$2:$D$901,2,FALSE)</f>
        <v>DIFF_BUS_OUT_53P</v>
      </c>
      <c r="E815" s="24">
        <f>VLOOKUP(A815,ku060_jters!$B$2:$D$901,3,FALSE)</f>
        <v>0</v>
      </c>
      <c r="F815" s="24" t="str">
        <f t="shared" si="43"/>
        <v/>
      </c>
      <c r="G815" s="24" t="str">
        <f>IF(F815&lt;&gt;"",IF(ISNA(VLOOKUP(F815,xdc!$A$4:$B$181,2,FALSE)),"",VLOOKUP(F815,xdc!$A$4:$B$181,2,FALSE)),"")</f>
        <v/>
      </c>
    </row>
    <row r="816" spans="1:9" x14ac:dyDescent="0.25">
      <c r="A816" s="24" t="s">
        <v>3753</v>
      </c>
      <c r="B816" s="24">
        <f>VLOOKUP(A816,versal_jters!$B$2:$D$901,2,FALSE)</f>
        <v>0</v>
      </c>
      <c r="C816" s="24">
        <f>VLOOKUP(A816,versal_jters!$B$2:$D$901,3,FALSE)</f>
        <v>0</v>
      </c>
      <c r="D816" s="24" t="str">
        <f>VLOOKUP(A816,ku060_jters!$B$2:$D$901,2,FALSE)</f>
        <v>DIFF_BUS_OUT_54P</v>
      </c>
      <c r="E816" s="24" t="str">
        <f>VLOOKUP(A816,ku060_jters!$B$2:$D$901,3,FALSE)</f>
        <v>U1-AK37</v>
      </c>
      <c r="F816" s="24" t="str">
        <f t="shared" si="43"/>
        <v>AK37</v>
      </c>
      <c r="G816" s="24" t="str">
        <f>IF(F816&lt;&gt;"",IF(ISNA(VLOOKUP(F816,xdc!$A$4:$B$181,2,FALSE)),"",VLOOKUP(F816,xdc!$A$4:$B$181,2,FALSE)),"")</f>
        <v>df_o_p_54</v>
      </c>
      <c r="H816" s="24">
        <f t="shared" ref="H816:H819" si="46">IF(AND(G816&lt;&gt;"",B816=0),1,"")</f>
        <v>1</v>
      </c>
      <c r="I816">
        <v>1</v>
      </c>
    </row>
    <row r="817" spans="1:9" x14ac:dyDescent="0.25">
      <c r="A817" s="24" t="s">
        <v>3757</v>
      </c>
      <c r="B817" s="24">
        <f>VLOOKUP(A817,versal_jters!$B$2:$D$901,2,FALSE)</f>
        <v>0</v>
      </c>
      <c r="C817" s="24">
        <f>VLOOKUP(A817,versal_jters!$B$2:$D$901,3,FALSE)</f>
        <v>0</v>
      </c>
      <c r="D817" s="24" t="str">
        <f>VLOOKUP(A817,ku060_jters!$B$2:$D$901,2,FALSE)</f>
        <v>DIFF_BUS_OUT_55_CC_P</v>
      </c>
      <c r="E817" s="24" t="str">
        <f>VLOOKUP(A817,ku060_jters!$B$2:$D$901,3,FALSE)</f>
        <v>U1-F33</v>
      </c>
      <c r="F817" s="24" t="str">
        <f t="shared" si="43"/>
        <v>F33</v>
      </c>
      <c r="G817" s="24" t="str">
        <f>IF(F817&lt;&gt;"",IF(ISNA(VLOOKUP(F817,xdc!$A$4:$B$181,2,FALSE)),"",VLOOKUP(F817,xdc!$A$4:$B$181,2,FALSE)),"")</f>
        <v>df_o_p_55</v>
      </c>
      <c r="H817" s="24">
        <f t="shared" si="46"/>
        <v>1</v>
      </c>
      <c r="I817">
        <v>1</v>
      </c>
    </row>
    <row r="818" spans="1:9" x14ac:dyDescent="0.25">
      <c r="A818" s="24" t="s">
        <v>3761</v>
      </c>
      <c r="B818" s="24">
        <f>VLOOKUP(A818,versal_jters!$B$2:$D$901,2,FALSE)</f>
        <v>0</v>
      </c>
      <c r="C818" s="24">
        <f>VLOOKUP(A818,versal_jters!$B$2:$D$901,3,FALSE)</f>
        <v>0</v>
      </c>
      <c r="D818" s="24" t="str">
        <f>VLOOKUP(A818,ku060_jters!$B$2:$D$901,2,FALSE)</f>
        <v>DIFF_BUS_OUT_56_CC_P</v>
      </c>
      <c r="E818" s="24" t="str">
        <f>VLOOKUP(A818,ku060_jters!$B$2:$D$901,3,FALSE)</f>
        <v>U1-F32</v>
      </c>
      <c r="F818" s="24" t="str">
        <f t="shared" si="43"/>
        <v>F32</v>
      </c>
      <c r="G818" s="24" t="str">
        <f>IF(F818&lt;&gt;"",IF(ISNA(VLOOKUP(F818,xdc!$A$4:$B$181,2,FALSE)),"",VLOOKUP(F818,xdc!$A$4:$B$181,2,FALSE)),"")</f>
        <v>df_o_p_56</v>
      </c>
      <c r="H818" s="24">
        <f t="shared" si="46"/>
        <v>1</v>
      </c>
      <c r="I818">
        <v>1</v>
      </c>
    </row>
    <row r="819" spans="1:9" hidden="1" x14ac:dyDescent="0.25">
      <c r="A819" s="24" t="s">
        <v>3765</v>
      </c>
      <c r="B819" s="24" t="str">
        <f>VLOOKUP(A819,versal_jters!$B$2:$D$901,2,FALSE)</f>
        <v>'DUT_DIFF_BUS_2C_705_CLK_0P'</v>
      </c>
      <c r="C819" s="24" t="str">
        <f>VLOOKUP(A819,versal_jters!$B$2:$D$901,3,FALSE)</f>
        <v>U1-AW27</v>
      </c>
      <c r="D819" s="24" t="str">
        <f>VLOOKUP(A819,ku060_jters!$B$2:$D$901,2,FALSE)</f>
        <v>DIFF_BUS_OUT_57P</v>
      </c>
      <c r="E819" s="24" t="str">
        <f>VLOOKUP(A819,ku060_jters!$B$2:$D$901,3,FALSE)</f>
        <v>U1-E35</v>
      </c>
      <c r="F819" s="24" t="str">
        <f t="shared" si="43"/>
        <v>E35</v>
      </c>
      <c r="G819" s="24" t="str">
        <f>IF(F819&lt;&gt;"",IF(ISNA(VLOOKUP(F819,xdc!$A$4:$B$181,2,FALSE)),"",VLOOKUP(F819,xdc!$A$4:$B$181,2,FALSE)),"")</f>
        <v>df_o_p_57</v>
      </c>
      <c r="H819" s="24" t="str">
        <f t="shared" si="46"/>
        <v/>
      </c>
    </row>
    <row r="820" spans="1:9" hidden="1" x14ac:dyDescent="0.25">
      <c r="A820" s="24" t="s">
        <v>3771</v>
      </c>
      <c r="B820" s="24">
        <f>VLOOKUP(A820,versal_jters!$B$2:$D$901,2,FALSE)</f>
        <v>0</v>
      </c>
      <c r="C820" s="24">
        <f>VLOOKUP(A820,versal_jters!$B$2:$D$901,3,FALSE)</f>
        <v>0</v>
      </c>
      <c r="D820" s="24" t="str">
        <f>VLOOKUP(A820,ku060_jters!$B$2:$D$901,2,FALSE)</f>
        <v>DIFF_BUS_OUT_58P</v>
      </c>
      <c r="E820" s="24">
        <f>VLOOKUP(A820,ku060_jters!$B$2:$D$901,3,FALSE)</f>
        <v>0</v>
      </c>
      <c r="F820" s="24" t="str">
        <f t="shared" si="43"/>
        <v/>
      </c>
      <c r="G820" s="24" t="str">
        <f>IF(F820&lt;&gt;"",IF(ISNA(VLOOKUP(F820,xdc!$A$4:$B$181,2,FALSE)),"",VLOOKUP(F820,xdc!$A$4:$B$181,2,FALSE)),"")</f>
        <v/>
      </c>
    </row>
    <row r="821" spans="1:9" x14ac:dyDescent="0.25">
      <c r="A821" s="24" t="s">
        <v>3774</v>
      </c>
      <c r="B821" s="24">
        <f>VLOOKUP(A821,versal_jters!$B$2:$D$901,2,FALSE)</f>
        <v>0</v>
      </c>
      <c r="C821" s="24">
        <f>VLOOKUP(A821,versal_jters!$B$2:$D$901,3,FALSE)</f>
        <v>0</v>
      </c>
      <c r="D821" s="24" t="str">
        <f>VLOOKUP(A821,ku060_jters!$B$2:$D$901,2,FALSE)</f>
        <v>DIFF_BUS_OUT_59P</v>
      </c>
      <c r="E821" s="24" t="str">
        <f>VLOOKUP(A821,ku060_jters!$B$2:$D$901,3,FALSE)</f>
        <v>U1-E30</v>
      </c>
      <c r="F821" s="24" t="str">
        <f t="shared" si="43"/>
        <v>E30</v>
      </c>
      <c r="G821" s="24" t="str">
        <f>IF(F821&lt;&gt;"",IF(ISNA(VLOOKUP(F821,xdc!$A$4:$B$181,2,FALSE)),"",VLOOKUP(F821,xdc!$A$4:$B$181,2,FALSE)),"")</f>
        <v>df_o_p_59</v>
      </c>
      <c r="H821" s="24">
        <f t="shared" ref="H821:H823" si="47">IF(AND(G821&lt;&gt;"",B821=0),1,"")</f>
        <v>1</v>
      </c>
      <c r="I821">
        <v>1</v>
      </c>
    </row>
    <row r="822" spans="1:9" x14ac:dyDescent="0.25">
      <c r="A822" s="24" t="s">
        <v>3777</v>
      </c>
      <c r="B822" s="24">
        <f>VLOOKUP(A822,versal_jters!$B$2:$D$901,2,FALSE)</f>
        <v>0</v>
      </c>
      <c r="C822" s="24">
        <f>VLOOKUP(A822,versal_jters!$B$2:$D$901,3,FALSE)</f>
        <v>0</v>
      </c>
      <c r="D822" s="24" t="str">
        <f>VLOOKUP(A822,ku060_jters!$B$2:$D$901,2,FALSE)</f>
        <v>DIFF_BUS_OUT_60P</v>
      </c>
      <c r="E822" s="24" t="str">
        <f>VLOOKUP(A822,ku060_jters!$B$2:$D$901,3,FALSE)</f>
        <v>U1-G30</v>
      </c>
      <c r="F822" s="24" t="str">
        <f t="shared" si="43"/>
        <v>G30</v>
      </c>
      <c r="G822" s="24" t="str">
        <f>IF(F822&lt;&gt;"",IF(ISNA(VLOOKUP(F822,xdc!$A$4:$B$181,2,FALSE)),"",VLOOKUP(F822,xdc!$A$4:$B$181,2,FALSE)),"")</f>
        <v>df_o_p_60</v>
      </c>
      <c r="H822" s="24">
        <f t="shared" si="47"/>
        <v>1</v>
      </c>
      <c r="I822">
        <v>1</v>
      </c>
    </row>
    <row r="823" spans="1:9" x14ac:dyDescent="0.25">
      <c r="A823" s="24" t="s">
        <v>3781</v>
      </c>
      <c r="B823" s="24">
        <f>VLOOKUP(A823,versal_jters!$B$2:$D$901,2,FALSE)</f>
        <v>0</v>
      </c>
      <c r="C823" s="24">
        <f>VLOOKUP(A823,versal_jters!$B$2:$D$901,3,FALSE)</f>
        <v>0</v>
      </c>
      <c r="D823" s="24" t="str">
        <f>VLOOKUP(A823,ku060_jters!$B$2:$D$901,2,FALSE)</f>
        <v>DIFF_BUS_OUT_61P</v>
      </c>
      <c r="E823" s="24" t="str">
        <f>VLOOKUP(A823,ku060_jters!$B$2:$D$901,3,FALSE)</f>
        <v>U1-J33</v>
      </c>
      <c r="F823" s="24" t="str">
        <f t="shared" si="43"/>
        <v>J33</v>
      </c>
      <c r="G823" s="24" t="str">
        <f>IF(F823&lt;&gt;"",IF(ISNA(VLOOKUP(F823,xdc!$A$4:$B$181,2,FALSE)),"",VLOOKUP(F823,xdc!$A$4:$B$181,2,FALSE)),"")</f>
        <v>df_o_p_61</v>
      </c>
      <c r="H823" s="24">
        <f t="shared" si="47"/>
        <v>1</v>
      </c>
      <c r="I823">
        <v>1</v>
      </c>
    </row>
    <row r="824" spans="1:9" hidden="1" x14ac:dyDescent="0.25">
      <c r="A824" s="24" t="s">
        <v>3785</v>
      </c>
      <c r="B824" s="24">
        <f>VLOOKUP(A824,versal_jters!$B$2:$D$901,2,FALSE)</f>
        <v>0</v>
      </c>
      <c r="C824" s="24">
        <f>VLOOKUP(A824,versal_jters!$B$2:$D$901,3,FALSE)</f>
        <v>0</v>
      </c>
      <c r="D824" s="24" t="str">
        <f>VLOOKUP(A824,ku060_jters!$B$2:$D$901,2,FALSE)</f>
        <v>DIFF_BUS_OUT_62P</v>
      </c>
      <c r="E824" s="24">
        <f>VLOOKUP(A824,ku060_jters!$B$2:$D$901,3,FALSE)</f>
        <v>0</v>
      </c>
      <c r="F824" s="24" t="str">
        <f t="shared" si="43"/>
        <v/>
      </c>
      <c r="G824" s="24" t="str">
        <f>IF(F824&lt;&gt;"",IF(ISNA(VLOOKUP(F824,xdc!$A$4:$B$181,2,FALSE)),"",VLOOKUP(F824,xdc!$A$4:$B$181,2,FALSE)),"")</f>
        <v/>
      </c>
    </row>
    <row r="825" spans="1:9" hidden="1" x14ac:dyDescent="0.25">
      <c r="A825" s="24" t="s">
        <v>3788</v>
      </c>
      <c r="B825" s="24">
        <f>VLOOKUP(A825,versal_jters!$B$2:$D$901,2,FALSE)</f>
        <v>0</v>
      </c>
      <c r="C825" s="24">
        <f>VLOOKUP(A825,versal_jters!$B$2:$D$901,3,FALSE)</f>
        <v>0</v>
      </c>
      <c r="D825" s="24" t="str">
        <f>VLOOKUP(A825,ku060_jters!$B$2:$D$901,2,FALSE)</f>
        <v>DIFF_BUS_OUT_63P</v>
      </c>
      <c r="E825" s="24">
        <f>VLOOKUP(A825,ku060_jters!$B$2:$D$901,3,FALSE)</f>
        <v>0</v>
      </c>
      <c r="F825" s="24" t="str">
        <f t="shared" si="43"/>
        <v/>
      </c>
      <c r="G825" s="24" t="str">
        <f>IF(F825&lt;&gt;"",IF(ISNA(VLOOKUP(F825,xdc!$A$4:$B$181,2,FALSE)),"",VLOOKUP(F825,xdc!$A$4:$B$181,2,FALSE)),"")</f>
        <v/>
      </c>
    </row>
    <row r="826" spans="1:9" x14ac:dyDescent="0.25">
      <c r="A826" s="24" t="s">
        <v>3791</v>
      </c>
      <c r="B826" s="24">
        <f>VLOOKUP(A826,versal_jters!$B$2:$D$901,2,FALSE)</f>
        <v>0</v>
      </c>
      <c r="C826" s="24">
        <f>VLOOKUP(A826,versal_jters!$B$2:$D$901,3,FALSE)</f>
        <v>0</v>
      </c>
      <c r="D826" s="24" t="str">
        <f>VLOOKUP(A826,ku060_jters!$B$2:$D$901,2,FALSE)</f>
        <v>DIFF_BUS_OUT_64P</v>
      </c>
      <c r="E826" s="24" t="str">
        <f>VLOOKUP(A826,ku060_jters!$B$2:$D$901,3,FALSE)</f>
        <v>U1-L32</v>
      </c>
      <c r="F826" s="24" t="str">
        <f t="shared" si="43"/>
        <v>L32</v>
      </c>
      <c r="G826" s="24" t="str">
        <f>IF(F826&lt;&gt;"",IF(ISNA(VLOOKUP(F826,xdc!$A$4:$B$181,2,FALSE)),"",VLOOKUP(F826,xdc!$A$4:$B$181,2,FALSE)),"")</f>
        <v>df_o_p_64</v>
      </c>
      <c r="H826" s="24">
        <f>IF(AND(G826&lt;&gt;"",B826=0),1,"")</f>
        <v>1</v>
      </c>
      <c r="I826">
        <v>1</v>
      </c>
    </row>
    <row r="827" spans="1:9" hidden="1" x14ac:dyDescent="0.25">
      <c r="A827" s="24" t="s">
        <v>3795</v>
      </c>
      <c r="B827" s="24">
        <f>VLOOKUP(A827,versal_jters!$B$2:$D$901,2,FALSE)</f>
        <v>0</v>
      </c>
      <c r="C827" s="24">
        <f>VLOOKUP(A827,versal_jters!$B$2:$D$901,3,FALSE)</f>
        <v>0</v>
      </c>
      <c r="D827" s="24" t="str">
        <f>VLOOKUP(A827,ku060_jters!$B$2:$D$901,2,FALSE)</f>
        <v>DIFF_BUS_OUT_65P</v>
      </c>
      <c r="E827" s="24">
        <f>VLOOKUP(A827,ku060_jters!$B$2:$D$901,3,FALSE)</f>
        <v>0</v>
      </c>
      <c r="F827" s="24" t="str">
        <f t="shared" si="43"/>
        <v/>
      </c>
      <c r="G827" s="24" t="str">
        <f>IF(F827&lt;&gt;"",IF(ISNA(VLOOKUP(F827,xdc!$A$4:$B$181,2,FALSE)),"",VLOOKUP(F827,xdc!$A$4:$B$181,2,FALSE)),"")</f>
        <v/>
      </c>
    </row>
    <row r="828" spans="1:9" hidden="1" x14ac:dyDescent="0.25">
      <c r="A828" s="24" t="s">
        <v>3798</v>
      </c>
      <c r="B828" s="24">
        <f>VLOOKUP(A828,versal_jters!$B$2:$D$901,2,FALSE)</f>
        <v>0</v>
      </c>
      <c r="C828" s="24">
        <f>VLOOKUP(A828,versal_jters!$B$2:$D$901,3,FALSE)</f>
        <v>0</v>
      </c>
      <c r="D828" s="24" t="str">
        <f>VLOOKUP(A828,ku060_jters!$B$2:$D$901,2,FALSE)</f>
        <v>DIFF_BUS_OUT_66P</v>
      </c>
      <c r="E828" s="24" t="str">
        <f>VLOOKUP(A828,ku060_jters!$B$2:$D$901,3,FALSE)</f>
        <v>U1-AM36</v>
      </c>
      <c r="F828" s="24" t="str">
        <f t="shared" si="43"/>
        <v>AM36</v>
      </c>
      <c r="G828" s="24" t="str">
        <f>IF(F828&lt;&gt;"",IF(ISNA(VLOOKUP(F828,xdc!$A$4:$B$181,2,FALSE)),"",VLOOKUP(F828,xdc!$A$4:$B$181,2,FALSE)),"")</f>
        <v/>
      </c>
    </row>
    <row r="829" spans="1:9" hidden="1" x14ac:dyDescent="0.25">
      <c r="A829" s="24" t="s">
        <v>3801</v>
      </c>
      <c r="B829" s="24">
        <f>VLOOKUP(A829,versal_jters!$B$2:$D$901,2,FALSE)</f>
        <v>0</v>
      </c>
      <c r="C829" s="24">
        <f>VLOOKUP(A829,versal_jters!$B$2:$D$901,3,FALSE)</f>
        <v>0</v>
      </c>
      <c r="D829" s="24" t="str">
        <f>VLOOKUP(A829,ku060_jters!$B$2:$D$901,2,FALSE)</f>
        <v>DIFF_BUS_OUT_67P</v>
      </c>
      <c r="E829" s="24" t="str">
        <f>VLOOKUP(A829,ku060_jters!$B$2:$D$901,3,FALSE)</f>
        <v>U1-AN39</v>
      </c>
      <c r="F829" s="24" t="str">
        <f t="shared" si="43"/>
        <v>AN39</v>
      </c>
      <c r="G829" s="24" t="str">
        <f>IF(F829&lt;&gt;"",IF(ISNA(VLOOKUP(F829,xdc!$A$4:$B$181,2,FALSE)),"",VLOOKUP(F829,xdc!$A$4:$B$181,2,FALSE)),"")</f>
        <v/>
      </c>
    </row>
    <row r="830" spans="1:9" hidden="1" x14ac:dyDescent="0.25">
      <c r="A830" s="24" t="s">
        <v>3805</v>
      </c>
      <c r="B830" s="24">
        <f>VLOOKUP(A830,versal_jters!$B$2:$D$901,2,FALSE)</f>
        <v>0</v>
      </c>
      <c r="C830" s="24">
        <f>VLOOKUP(A830,versal_jters!$B$2:$D$901,3,FALSE)</f>
        <v>0</v>
      </c>
      <c r="D830" s="24" t="str">
        <f>VLOOKUP(A830,ku060_jters!$B$2:$D$901,2,FALSE)</f>
        <v>DIFF_BUS_OUT_68P</v>
      </c>
      <c r="E830" s="24">
        <f>VLOOKUP(A830,ku060_jters!$B$2:$D$901,3,FALSE)</f>
        <v>0</v>
      </c>
      <c r="F830" s="24" t="str">
        <f t="shared" si="43"/>
        <v/>
      </c>
      <c r="G830" s="24" t="str">
        <f>IF(F830&lt;&gt;"",IF(ISNA(VLOOKUP(F830,xdc!$A$4:$B$181,2,FALSE)),"",VLOOKUP(F830,xdc!$A$4:$B$181,2,FALSE)),"")</f>
        <v/>
      </c>
    </row>
    <row r="831" spans="1:9" x14ac:dyDescent="0.25">
      <c r="A831" s="24" t="s">
        <v>3808</v>
      </c>
      <c r="B831" s="24">
        <f>VLOOKUP(A831,versal_jters!$B$2:$D$901,2,FALSE)</f>
        <v>0</v>
      </c>
      <c r="C831" s="24">
        <f>VLOOKUP(A831,versal_jters!$B$2:$D$901,3,FALSE)</f>
        <v>0</v>
      </c>
      <c r="D831" s="24" t="str">
        <f>VLOOKUP(A831,ku060_jters!$B$2:$D$901,2,FALSE)</f>
        <v>DIFF_BUS_OUT_69P</v>
      </c>
      <c r="E831" s="24" t="str">
        <f>VLOOKUP(A831,ku060_jters!$B$2:$D$901,3,FALSE)</f>
        <v>U1-AM34</v>
      </c>
      <c r="F831" s="24" t="str">
        <f t="shared" si="43"/>
        <v>AM34</v>
      </c>
      <c r="G831" s="24" t="str">
        <f>IF(F831&lt;&gt;"",IF(ISNA(VLOOKUP(F831,xdc!$A$4:$B$181,2,FALSE)),"",VLOOKUP(F831,xdc!$A$4:$B$181,2,FALSE)),"")</f>
        <v>df_o_p_69</v>
      </c>
      <c r="H831" s="24">
        <f>IF(AND(G831&lt;&gt;"",B831=0),1,"")</f>
        <v>1</v>
      </c>
      <c r="I831">
        <v>1</v>
      </c>
    </row>
    <row r="832" spans="1:9" hidden="1" x14ac:dyDescent="0.25">
      <c r="A832" s="24" t="s">
        <v>3812</v>
      </c>
      <c r="B832" s="24">
        <f>VLOOKUP(A832,versal_jters!$B$2:$D$901,2,FALSE)</f>
        <v>0</v>
      </c>
      <c r="C832" s="24">
        <f>VLOOKUP(A832,versal_jters!$B$2:$D$901,3,FALSE)</f>
        <v>0</v>
      </c>
      <c r="D832" s="24" t="str">
        <f>VLOOKUP(A832,ku060_jters!$B$2:$D$901,2,FALSE)</f>
        <v>DIFF_BUS_OUT_70P</v>
      </c>
      <c r="E832" s="24">
        <f>VLOOKUP(A832,ku060_jters!$B$2:$D$901,3,FALSE)</f>
        <v>0</v>
      </c>
      <c r="F832" s="24" t="str">
        <f t="shared" si="43"/>
        <v/>
      </c>
      <c r="G832" s="24" t="str">
        <f>IF(F832&lt;&gt;"",IF(ISNA(VLOOKUP(F832,xdc!$A$4:$B$181,2,FALSE)),"",VLOOKUP(F832,xdc!$A$4:$B$181,2,FALSE)),"")</f>
        <v/>
      </c>
    </row>
    <row r="833" spans="1:9" x14ac:dyDescent="0.25">
      <c r="A833" s="24" t="s">
        <v>3815</v>
      </c>
      <c r="B833" s="24">
        <f>VLOOKUP(A833,versal_jters!$B$2:$D$901,2,FALSE)</f>
        <v>0</v>
      </c>
      <c r="C833" s="24">
        <f>VLOOKUP(A833,versal_jters!$B$2:$D$901,3,FALSE)</f>
        <v>0</v>
      </c>
      <c r="D833" s="24" t="str">
        <f>VLOOKUP(A833,ku060_jters!$B$2:$D$901,2,FALSE)</f>
        <v>DIFF_BUS_OUT_71P</v>
      </c>
      <c r="E833" s="24" t="str">
        <f>VLOOKUP(A833,ku060_jters!$B$2:$D$901,3,FALSE)</f>
        <v>U1-AV38</v>
      </c>
      <c r="F833" s="24" t="str">
        <f t="shared" si="43"/>
        <v>AV38</v>
      </c>
      <c r="G833" s="24" t="str">
        <f>IF(F833&lt;&gt;"",IF(ISNA(VLOOKUP(F833,xdc!$A$4:$B$181,2,FALSE)),"",VLOOKUP(F833,xdc!$A$4:$B$181,2,FALSE)),"")</f>
        <v>df_o_p_71</v>
      </c>
      <c r="H833" s="24">
        <f>IF(AND(G833&lt;&gt;"",B833=0),1,"")</f>
        <v>1</v>
      </c>
      <c r="I833">
        <v>1</v>
      </c>
    </row>
    <row r="834" spans="1:9" hidden="1" x14ac:dyDescent="0.25">
      <c r="A834" s="24" t="s">
        <v>3818</v>
      </c>
      <c r="B834" s="24">
        <f>VLOOKUP(A834,versal_jters!$B$2:$D$901,2,FALSE)</f>
        <v>0</v>
      </c>
      <c r="C834" s="24">
        <f>VLOOKUP(A834,versal_jters!$B$2:$D$901,3,FALSE)</f>
        <v>0</v>
      </c>
      <c r="D834" s="24" t="str">
        <f>VLOOKUP(A834,ku060_jters!$B$2:$D$901,2,FALSE)</f>
        <v>DIFF_BUS_OUT_72P</v>
      </c>
      <c r="E834" s="24" t="str">
        <f>VLOOKUP(A834,ku060_jters!$B$2:$D$901,3,FALSE)</f>
        <v>U1-AU36</v>
      </c>
      <c r="F834" s="24" t="str">
        <f t="shared" si="43"/>
        <v>AU36</v>
      </c>
      <c r="G834" s="24" t="str">
        <f>IF(F834&lt;&gt;"",IF(ISNA(VLOOKUP(F834,xdc!$A$4:$B$181,2,FALSE)),"",VLOOKUP(F834,xdc!$A$4:$B$181,2,FALSE)),"")</f>
        <v/>
      </c>
    </row>
    <row r="835" spans="1:9" x14ac:dyDescent="0.25">
      <c r="A835" s="24" t="s">
        <v>3821</v>
      </c>
      <c r="B835" s="24">
        <f>VLOOKUP(A835,versal_jters!$B$2:$D$901,2,FALSE)</f>
        <v>0</v>
      </c>
      <c r="C835" s="24">
        <f>VLOOKUP(A835,versal_jters!$B$2:$D$901,3,FALSE)</f>
        <v>0</v>
      </c>
      <c r="D835" s="24" t="str">
        <f>VLOOKUP(A835,ku060_jters!$B$2:$D$901,2,FALSE)</f>
        <v>DIFF_BUS_OUT_73P</v>
      </c>
      <c r="E835" s="24" t="str">
        <f>VLOOKUP(A835,ku060_jters!$B$2:$D$901,3,FALSE)</f>
        <v>U1-A28</v>
      </c>
      <c r="F835" s="24" t="str">
        <f t="shared" si="43"/>
        <v>A28</v>
      </c>
      <c r="G835" s="24" t="str">
        <f>IF(F835&lt;&gt;"",IF(ISNA(VLOOKUP(F835,xdc!$A$4:$B$181,2,FALSE)),"",VLOOKUP(F835,xdc!$A$4:$B$181,2,FALSE)),"")</f>
        <v>df_o_p_73</v>
      </c>
      <c r="H835" s="24">
        <f>IF(AND(G835&lt;&gt;"",B835=0),1,"")</f>
        <v>1</v>
      </c>
      <c r="I835">
        <v>1</v>
      </c>
    </row>
    <row r="836" spans="1:9" hidden="1" x14ac:dyDescent="0.25">
      <c r="A836" s="24" t="s">
        <v>3825</v>
      </c>
      <c r="B836" s="24">
        <f>VLOOKUP(A836,versal_jters!$B$2:$D$901,2,FALSE)</f>
        <v>0</v>
      </c>
      <c r="C836" s="24">
        <f>VLOOKUP(A836,versal_jters!$B$2:$D$901,3,FALSE)</f>
        <v>0</v>
      </c>
      <c r="D836" s="24" t="str">
        <f>VLOOKUP(A836,ku060_jters!$B$2:$D$901,2,FALSE)</f>
        <v>DIFF_BUS_OUT_74P</v>
      </c>
      <c r="E836" s="24" t="str">
        <f>VLOOKUP(A836,ku060_jters!$B$2:$D$901,3,FALSE)</f>
        <v>U1-AR33</v>
      </c>
      <c r="F836" s="24" t="str">
        <f t="shared" ref="F836:F899" si="48">IF(E836&lt;&gt;0,MID(E836,FIND("-",E836)+1,LEN(E836)),"")</f>
        <v>AR33</v>
      </c>
      <c r="G836" s="24" t="str">
        <f>IF(F836&lt;&gt;"",IF(ISNA(VLOOKUP(F836,xdc!$A$4:$B$181,2,FALSE)),"",VLOOKUP(F836,xdc!$A$4:$B$181,2,FALSE)),"")</f>
        <v/>
      </c>
    </row>
    <row r="837" spans="1:9" hidden="1" x14ac:dyDescent="0.25">
      <c r="A837" s="24" t="s">
        <v>3829</v>
      </c>
      <c r="B837" s="24">
        <f>VLOOKUP(A837,versal_jters!$B$2:$D$901,2,FALSE)</f>
        <v>0</v>
      </c>
      <c r="C837" s="24">
        <f>VLOOKUP(A837,versal_jters!$B$2:$D$901,3,FALSE)</f>
        <v>0</v>
      </c>
      <c r="D837" s="24" t="str">
        <f>VLOOKUP(A837,ku060_jters!$B$2:$D$901,2,FALSE)</f>
        <v>DIFF_BUS_OUT_75P</v>
      </c>
      <c r="E837" s="24">
        <f>VLOOKUP(A837,ku060_jters!$B$2:$D$901,3,FALSE)</f>
        <v>0</v>
      </c>
      <c r="F837" s="24" t="str">
        <f t="shared" si="48"/>
        <v/>
      </c>
      <c r="G837" s="24" t="str">
        <f>IF(F837&lt;&gt;"",IF(ISNA(VLOOKUP(F837,xdc!$A$4:$B$181,2,FALSE)),"",VLOOKUP(F837,xdc!$A$4:$B$181,2,FALSE)),"")</f>
        <v/>
      </c>
    </row>
    <row r="838" spans="1:9" hidden="1" x14ac:dyDescent="0.25">
      <c r="A838" s="24" t="s">
        <v>3832</v>
      </c>
      <c r="B838" s="24">
        <f>VLOOKUP(A838,versal_jters!$B$2:$D$901,2,FALSE)</f>
        <v>0</v>
      </c>
      <c r="C838" s="24">
        <f>VLOOKUP(A838,versal_jters!$B$2:$D$901,3,FALSE)</f>
        <v>0</v>
      </c>
      <c r="D838" s="24" t="str">
        <f>VLOOKUP(A838,ku060_jters!$B$2:$D$901,2,FALSE)</f>
        <v>DIFF_BUS_OUT_76P</v>
      </c>
      <c r="E838" s="24" t="str">
        <f>VLOOKUP(A838,ku060_jters!$B$2:$D$901,3,FALSE)</f>
        <v>U1-AV33</v>
      </c>
      <c r="F838" s="24" t="str">
        <f t="shared" si="48"/>
        <v>AV33</v>
      </c>
      <c r="G838" s="24" t="str">
        <f>IF(F838&lt;&gt;"",IF(ISNA(VLOOKUP(F838,xdc!$A$4:$B$181,2,FALSE)),"",VLOOKUP(F838,xdc!$A$4:$B$181,2,FALSE)),"")</f>
        <v/>
      </c>
    </row>
    <row r="839" spans="1:9" x14ac:dyDescent="0.25">
      <c r="A839" s="24" t="s">
        <v>3836</v>
      </c>
      <c r="B839" s="24">
        <f>VLOOKUP(A839,versal_jters!$B$2:$D$901,2,FALSE)</f>
        <v>0</v>
      </c>
      <c r="C839" s="24">
        <f>VLOOKUP(A839,versal_jters!$B$2:$D$901,3,FALSE)</f>
        <v>0</v>
      </c>
      <c r="D839" s="24" t="str">
        <f>VLOOKUP(A839,ku060_jters!$B$2:$D$901,2,FALSE)</f>
        <v>DIFF_BUS_OUT_77P</v>
      </c>
      <c r="E839" s="24" t="str">
        <f>VLOOKUP(A839,ku060_jters!$B$2:$D$901,3,FALSE)</f>
        <v>U1-B35</v>
      </c>
      <c r="F839" s="24" t="str">
        <f t="shared" si="48"/>
        <v>B35</v>
      </c>
      <c r="G839" s="24" t="str">
        <f>IF(F839&lt;&gt;"",IF(ISNA(VLOOKUP(F839,xdc!$A$4:$B$181,2,FALSE)),"",VLOOKUP(F839,xdc!$A$4:$B$181,2,FALSE)),"")</f>
        <v>df_o_p_77</v>
      </c>
      <c r="H839" s="24">
        <f>IF(AND(G839&lt;&gt;"",B839=0),1,"")</f>
        <v>1</v>
      </c>
      <c r="I839">
        <v>1</v>
      </c>
    </row>
    <row r="840" spans="1:9" hidden="1" x14ac:dyDescent="0.25">
      <c r="A840" s="24" t="s">
        <v>3840</v>
      </c>
      <c r="B840" s="24">
        <f>VLOOKUP(A840,versal_jters!$B$2:$D$901,2,FALSE)</f>
        <v>0</v>
      </c>
      <c r="C840" s="24">
        <f>VLOOKUP(A840,versal_jters!$B$2:$D$901,3,FALSE)</f>
        <v>0</v>
      </c>
      <c r="D840" s="24" t="str">
        <f>VLOOKUP(A840,ku060_jters!$B$2:$D$901,2,FALSE)</f>
        <v>DIFF_BUS_OUT_78P</v>
      </c>
      <c r="E840" s="24">
        <f>VLOOKUP(A840,ku060_jters!$B$2:$D$901,3,FALSE)</f>
        <v>0</v>
      </c>
      <c r="F840" s="24" t="str">
        <f t="shared" si="48"/>
        <v/>
      </c>
      <c r="G840" s="24" t="str">
        <f>IF(F840&lt;&gt;"",IF(ISNA(VLOOKUP(F840,xdc!$A$4:$B$181,2,FALSE)),"",VLOOKUP(F840,xdc!$A$4:$B$181,2,FALSE)),"")</f>
        <v/>
      </c>
    </row>
    <row r="841" spans="1:9" hidden="1" x14ac:dyDescent="0.25">
      <c r="A841" s="24" t="s">
        <v>3843</v>
      </c>
      <c r="B841" s="24">
        <f>VLOOKUP(A841,versal_jters!$B$2:$D$901,2,FALSE)</f>
        <v>0</v>
      </c>
      <c r="C841" s="24">
        <f>VLOOKUP(A841,versal_jters!$B$2:$D$901,3,FALSE)</f>
        <v>0</v>
      </c>
      <c r="D841" s="24" t="str">
        <f>VLOOKUP(A841,ku060_jters!$B$2:$D$901,2,FALSE)</f>
        <v>DIFF_BUS_OUT_79P</v>
      </c>
      <c r="E841" s="24">
        <f>VLOOKUP(A841,ku060_jters!$B$2:$D$901,3,FALSE)</f>
        <v>0</v>
      </c>
      <c r="F841" s="24" t="str">
        <f t="shared" si="48"/>
        <v/>
      </c>
      <c r="G841" s="24" t="str">
        <f>IF(F841&lt;&gt;"",IF(ISNA(VLOOKUP(F841,xdc!$A$4:$B$181,2,FALSE)),"",VLOOKUP(F841,xdc!$A$4:$B$181,2,FALSE)),"")</f>
        <v/>
      </c>
    </row>
    <row r="842" spans="1:9" hidden="1" x14ac:dyDescent="0.25">
      <c r="A842" s="24" t="s">
        <v>3846</v>
      </c>
      <c r="B842" s="24">
        <f>VLOOKUP(A842,versal_jters!$B$2:$D$901,2,FALSE)</f>
        <v>0</v>
      </c>
      <c r="C842" s="24">
        <f>VLOOKUP(A842,versal_jters!$B$2:$D$901,3,FALSE)</f>
        <v>0</v>
      </c>
      <c r="D842" s="24" t="str">
        <f>VLOOKUP(A842,ku060_jters!$B$2:$D$901,2,FALSE)</f>
        <v>DIFF_BUS_OUT_80P</v>
      </c>
      <c r="E842" s="24" t="str">
        <f>VLOOKUP(A842,ku060_jters!$B$2:$D$901,3,FALSE)</f>
        <v>U1-AG17</v>
      </c>
      <c r="F842" s="24" t="str">
        <f t="shared" si="48"/>
        <v>AG17</v>
      </c>
      <c r="G842" s="24" t="str">
        <f>IF(F842&lt;&gt;"",IF(ISNA(VLOOKUP(F842,xdc!$A$4:$B$181,2,FALSE)),"",VLOOKUP(F842,xdc!$A$4:$B$181,2,FALSE)),"")</f>
        <v/>
      </c>
    </row>
    <row r="843" spans="1:9" hidden="1" x14ac:dyDescent="0.25">
      <c r="A843" s="24" t="s">
        <v>3850</v>
      </c>
      <c r="B843" s="24" t="str">
        <f>VLOOKUP(A843,versal_jters!$B$2:$D$901,2,FALSE)</f>
        <v>'DUT_DIFF_BUS_2C_704_0N'</v>
      </c>
      <c r="C843" s="24" t="str">
        <f>VLOOKUP(A843,versal_jters!$B$2:$D$901,3,FALSE)</f>
        <v>U1-AM32</v>
      </c>
      <c r="D843" s="24" t="str">
        <f>VLOOKUP(A843,ku060_jters!$B$2:$D$901,2,FALSE)</f>
        <v>DIFF_BUS_IN_51N</v>
      </c>
      <c r="E843" s="24">
        <f>VLOOKUP(A843,ku060_jters!$B$2:$D$901,3,FALSE)</f>
        <v>0</v>
      </c>
      <c r="F843" s="24" t="str">
        <f t="shared" si="48"/>
        <v/>
      </c>
      <c r="G843" s="24" t="str">
        <f>IF(F843&lt;&gt;"",IF(ISNA(VLOOKUP(F843,xdc!$A$4:$B$181,2,FALSE)),"",VLOOKUP(F843,xdc!$A$4:$B$181,2,FALSE)),"")</f>
        <v/>
      </c>
    </row>
    <row r="844" spans="1:9" hidden="1" x14ac:dyDescent="0.25">
      <c r="A844" s="24" t="s">
        <v>3855</v>
      </c>
      <c r="B844" s="24" t="str">
        <f>VLOOKUP(A844,versal_jters!$B$2:$D$901,2,FALSE)</f>
        <v>'DUT_DIFF_BUS_2C_704_1N'</v>
      </c>
      <c r="C844" s="24" t="str">
        <f>VLOOKUP(A844,versal_jters!$B$2:$D$901,3,FALSE)</f>
        <v>U1-AP34</v>
      </c>
      <c r="D844" s="24" t="str">
        <f>VLOOKUP(A844,ku060_jters!$B$2:$D$901,2,FALSE)</f>
        <v>DIFF_BUS_IN_52N</v>
      </c>
      <c r="E844" s="24">
        <f>VLOOKUP(A844,ku060_jters!$B$2:$D$901,3,FALSE)</f>
        <v>0</v>
      </c>
      <c r="F844" s="24" t="str">
        <f t="shared" si="48"/>
        <v/>
      </c>
      <c r="G844" s="24" t="str">
        <f>IF(F844&lt;&gt;"",IF(ISNA(VLOOKUP(F844,xdc!$A$4:$B$181,2,FALSE)),"",VLOOKUP(F844,xdc!$A$4:$B$181,2,FALSE)),"")</f>
        <v/>
      </c>
    </row>
    <row r="845" spans="1:9" hidden="1" x14ac:dyDescent="0.25">
      <c r="A845" s="24" t="s">
        <v>3859</v>
      </c>
      <c r="B845" s="24" t="str">
        <f>VLOOKUP(A845,versal_jters!$B$2:$D$901,2,FALSE)</f>
        <v>'DUT_DIFF_BUS_2C_704_2N'</v>
      </c>
      <c r="C845" s="24" t="str">
        <f>VLOOKUP(A845,versal_jters!$B$2:$D$901,3,FALSE)</f>
        <v>U1-AT34</v>
      </c>
      <c r="D845" s="24" t="str">
        <f>VLOOKUP(A845,ku060_jters!$B$2:$D$901,2,FALSE)</f>
        <v>DIFF_BUS_IN_53N</v>
      </c>
      <c r="E845" s="24">
        <f>VLOOKUP(A845,ku060_jters!$B$2:$D$901,3,FALSE)</f>
        <v>0</v>
      </c>
      <c r="F845" s="24" t="str">
        <f t="shared" si="48"/>
        <v/>
      </c>
      <c r="G845" s="24" t="str">
        <f>IF(F845&lt;&gt;"",IF(ISNA(VLOOKUP(F845,xdc!$A$4:$B$181,2,FALSE)),"",VLOOKUP(F845,xdc!$A$4:$B$181,2,FALSE)),"")</f>
        <v/>
      </c>
    </row>
    <row r="846" spans="1:9" hidden="1" x14ac:dyDescent="0.25">
      <c r="A846" s="24" t="s">
        <v>3863</v>
      </c>
      <c r="B846" s="24" t="str">
        <f>VLOOKUP(A846,versal_jters!$B$2:$D$901,2,FALSE)</f>
        <v>'DUT_DIFF_BUS_2C_705_3N'</v>
      </c>
      <c r="C846" s="24" t="str">
        <f>VLOOKUP(A846,versal_jters!$B$2:$D$901,3,FALSE)</f>
        <v>U1-AN28</v>
      </c>
      <c r="D846" s="24" t="str">
        <f>VLOOKUP(A846,ku060_jters!$B$2:$D$901,2,FALSE)</f>
        <v>DIFF_BUS_IN_54N</v>
      </c>
      <c r="E846" s="24" t="str">
        <f>VLOOKUP(A846,ku060_jters!$B$2:$D$901,3,FALSE)</f>
        <v>U1-D36</v>
      </c>
      <c r="F846" s="24" t="str">
        <f t="shared" si="48"/>
        <v>D36</v>
      </c>
      <c r="G846" s="24" t="str">
        <f>IF(F846&lt;&gt;"",IF(ISNA(VLOOKUP(F846,xdc!$A$4:$B$181,2,FALSE)),"",VLOOKUP(F846,xdc!$A$4:$B$181,2,FALSE)),"")</f>
        <v>df_i_n_54</v>
      </c>
      <c r="H846" s="24" t="str">
        <f>IF(AND(G846&lt;&gt;"",B846=0),1,"")</f>
        <v/>
      </c>
    </row>
    <row r="847" spans="1:9" hidden="1" x14ac:dyDescent="0.25">
      <c r="A847" s="24" t="s">
        <v>3868</v>
      </c>
      <c r="B847" s="24" t="str">
        <f>VLOOKUP(A847,versal_jters!$B$2:$D$901,2,FALSE)</f>
        <v>'DUT_DIFF_BUS_2C_704_4N'</v>
      </c>
      <c r="C847" s="24" t="str">
        <f>VLOOKUP(A847,versal_jters!$B$2:$D$901,3,FALSE)</f>
        <v>U1-AT32</v>
      </c>
      <c r="D847" s="24" t="str">
        <f>VLOOKUP(A847,ku060_jters!$B$2:$D$901,2,FALSE)</f>
        <v>DIFF_BUS_IN_55N</v>
      </c>
      <c r="E847" s="24">
        <f>VLOOKUP(A847,ku060_jters!$B$2:$D$901,3,FALSE)</f>
        <v>0</v>
      </c>
      <c r="F847" s="24" t="str">
        <f t="shared" si="48"/>
        <v/>
      </c>
      <c r="G847" s="24" t="str">
        <f>IF(F847&lt;&gt;"",IF(ISNA(VLOOKUP(F847,xdc!$A$4:$B$181,2,FALSE)),"",VLOOKUP(F847,xdc!$A$4:$B$181,2,FALSE)),"")</f>
        <v/>
      </c>
    </row>
    <row r="848" spans="1:9" hidden="1" x14ac:dyDescent="0.25">
      <c r="A848" s="24" t="s">
        <v>3873</v>
      </c>
      <c r="B848" s="24" t="str">
        <f>VLOOKUP(A848,versal_jters!$B$2:$D$901,2,FALSE)</f>
        <v>'DUT_DIFF_BUS_2C_704_5N'</v>
      </c>
      <c r="C848" s="24" t="str">
        <f>VLOOKUP(A848,versal_jters!$B$2:$D$901,3,FALSE)</f>
        <v>U1-AV30</v>
      </c>
      <c r="D848" s="24" t="str">
        <f>VLOOKUP(A848,ku060_jters!$B$2:$D$901,2,FALSE)</f>
        <v>DIFF_BUS_IN_56N</v>
      </c>
      <c r="E848" s="24" t="str">
        <f>VLOOKUP(A848,ku060_jters!$B$2:$D$901,3,FALSE)</f>
        <v>U1-C34</v>
      </c>
      <c r="F848" s="24" t="str">
        <f t="shared" si="48"/>
        <v>C34</v>
      </c>
      <c r="G848" s="24" t="str">
        <f>IF(F848&lt;&gt;"",IF(ISNA(VLOOKUP(F848,xdc!$A$4:$B$181,2,FALSE)),"",VLOOKUP(F848,xdc!$A$4:$B$181,2,FALSE)),"")</f>
        <v/>
      </c>
    </row>
    <row r="849" spans="1:7" hidden="1" x14ac:dyDescent="0.25">
      <c r="A849" s="24" t="s">
        <v>3879</v>
      </c>
      <c r="B849" s="24" t="str">
        <f>VLOOKUP(A849,versal_jters!$B$2:$D$901,2,FALSE)</f>
        <v>'DUT_DIFF_BUS_2C_704_6N'</v>
      </c>
      <c r="C849" s="24" t="str">
        <f>VLOOKUP(A849,versal_jters!$B$2:$D$901,3,FALSE)</f>
        <v>U1-AN31</v>
      </c>
      <c r="D849" s="24" t="str">
        <f>VLOOKUP(A849,ku060_jters!$B$2:$D$901,2,FALSE)</f>
        <v>DIFF_BUS_IN_57N</v>
      </c>
      <c r="E849" s="24">
        <f>VLOOKUP(A849,ku060_jters!$B$2:$D$901,3,FALSE)</f>
        <v>0</v>
      </c>
      <c r="F849" s="24" t="str">
        <f t="shared" si="48"/>
        <v/>
      </c>
      <c r="G849" s="24" t="str">
        <f>IF(F849&lt;&gt;"",IF(ISNA(VLOOKUP(F849,xdc!$A$4:$B$181,2,FALSE)),"",VLOOKUP(F849,xdc!$A$4:$B$181,2,FALSE)),"")</f>
        <v/>
      </c>
    </row>
    <row r="850" spans="1:7" hidden="1" x14ac:dyDescent="0.25">
      <c r="A850" s="24" t="s">
        <v>3883</v>
      </c>
      <c r="B850" s="24" t="str">
        <f>VLOOKUP(A850,versal_jters!$B$2:$D$901,2,FALSE)</f>
        <v>'DUT_DIFF_BUS_2C_705_1N'</v>
      </c>
      <c r="C850" s="24" t="str">
        <f>VLOOKUP(A850,versal_jters!$B$2:$D$901,3,FALSE)</f>
        <v>U1-AP25</v>
      </c>
      <c r="D850" s="24" t="str">
        <f>VLOOKUP(A850,ku060_jters!$B$2:$D$901,2,FALSE)</f>
        <v>DIFF_BUS_IN_58N</v>
      </c>
      <c r="E850" s="24" t="str">
        <f>VLOOKUP(A850,ku060_jters!$B$2:$D$901,3,FALSE)</f>
        <v>U1-D31</v>
      </c>
      <c r="F850" s="24" t="str">
        <f t="shared" si="48"/>
        <v>D31</v>
      </c>
      <c r="G850" s="24" t="str">
        <f>IF(F850&lt;&gt;"",IF(ISNA(VLOOKUP(F850,xdc!$A$4:$B$181,2,FALSE)),"",VLOOKUP(F850,xdc!$A$4:$B$181,2,FALSE)),"")</f>
        <v/>
      </c>
    </row>
    <row r="851" spans="1:7" hidden="1" x14ac:dyDescent="0.25">
      <c r="A851" s="24" t="s">
        <v>3888</v>
      </c>
      <c r="B851" s="24" t="str">
        <f>VLOOKUP(A851,versal_jters!$B$2:$D$901,2,FALSE)</f>
        <v>'DUT_DIFF_BUS_2C_704_8N'</v>
      </c>
      <c r="C851" s="24" t="str">
        <f>VLOOKUP(A851,versal_jters!$B$2:$D$901,3,FALSE)</f>
        <v>U1-BC32</v>
      </c>
      <c r="D851" s="24" t="str">
        <f>VLOOKUP(A851,ku060_jters!$B$2:$D$901,2,FALSE)</f>
        <v>DIFF_BUS_IN_59N</v>
      </c>
      <c r="E851" s="24">
        <f>VLOOKUP(A851,ku060_jters!$B$2:$D$901,3,FALSE)</f>
        <v>0</v>
      </c>
      <c r="F851" s="24" t="str">
        <f t="shared" si="48"/>
        <v/>
      </c>
      <c r="G851" s="24" t="str">
        <f>IF(F851&lt;&gt;"",IF(ISNA(VLOOKUP(F851,xdc!$A$4:$B$181,2,FALSE)),"",VLOOKUP(F851,xdc!$A$4:$B$181,2,FALSE)),"")</f>
        <v/>
      </c>
    </row>
    <row r="852" spans="1:7" hidden="1" x14ac:dyDescent="0.25">
      <c r="A852" s="24" t="s">
        <v>3893</v>
      </c>
      <c r="B852" s="24" t="str">
        <f>VLOOKUP(A852,versal_jters!$B$2:$D$901,2,FALSE)</f>
        <v>'DUT_DIFF_BUS_2C_705_2N'</v>
      </c>
      <c r="C852" s="24" t="str">
        <f>VLOOKUP(A852,versal_jters!$B$2:$D$901,3,FALSE)</f>
        <v>U1-AP27</v>
      </c>
      <c r="D852" s="24" t="str">
        <f>VLOOKUP(A852,ku060_jters!$B$2:$D$901,2,FALSE)</f>
        <v>DIFF_BUS_IN_60N</v>
      </c>
      <c r="E852" s="24" t="str">
        <f>VLOOKUP(A852,ku060_jters!$B$2:$D$901,3,FALSE)</f>
        <v>U1-A30</v>
      </c>
      <c r="F852" s="24" t="str">
        <f t="shared" si="48"/>
        <v>A30</v>
      </c>
      <c r="G852" s="24" t="str">
        <f>IF(F852&lt;&gt;"",IF(ISNA(VLOOKUP(F852,xdc!$A$4:$B$181,2,FALSE)),"",VLOOKUP(F852,xdc!$A$4:$B$181,2,FALSE)),"")</f>
        <v/>
      </c>
    </row>
    <row r="853" spans="1:7" hidden="1" x14ac:dyDescent="0.25">
      <c r="A853" s="24" t="s">
        <v>3899</v>
      </c>
      <c r="B853" s="24" t="str">
        <f>VLOOKUP(A853,versal_jters!$B$2:$D$901,2,FALSE)</f>
        <v>'DUT_DIFF_BUS_2C_704_10N'</v>
      </c>
      <c r="C853" s="24" t="str">
        <f>VLOOKUP(A853,versal_jters!$B$2:$D$901,3,FALSE)</f>
        <v>U1-AP31</v>
      </c>
      <c r="D853" s="24" t="str">
        <f>VLOOKUP(A853,ku060_jters!$B$2:$D$901,2,FALSE)</f>
        <v>DIFF_BUS_IN_61N</v>
      </c>
      <c r="E853" s="24">
        <f>VLOOKUP(A853,ku060_jters!$B$2:$D$901,3,FALSE)</f>
        <v>0</v>
      </c>
      <c r="F853" s="24" t="str">
        <f t="shared" si="48"/>
        <v/>
      </c>
      <c r="G853" s="24" t="str">
        <f>IF(F853&lt;&gt;"",IF(ISNA(VLOOKUP(F853,xdc!$A$4:$B$181,2,FALSE)),"",VLOOKUP(F853,xdc!$A$4:$B$181,2,FALSE)),"")</f>
        <v/>
      </c>
    </row>
    <row r="854" spans="1:7" hidden="1" x14ac:dyDescent="0.25">
      <c r="A854" s="24" t="s">
        <v>3903</v>
      </c>
      <c r="B854" s="24" t="str">
        <f>VLOOKUP(A854,versal_jters!$B$2:$D$901,2,FALSE)</f>
        <v>'DUT_DIFF_BUS_2C_704_11N'</v>
      </c>
      <c r="C854" s="24" t="str">
        <f>VLOOKUP(A854,versal_jters!$B$2:$D$901,3,FALSE)</f>
        <v>U1-AR32</v>
      </c>
      <c r="D854" s="24" t="str">
        <f>VLOOKUP(A854,ku060_jters!$B$2:$D$901,2,FALSE)</f>
        <v>DIFF_BUS_IN_62N</v>
      </c>
      <c r="E854" s="24" t="str">
        <f>VLOOKUP(A854,ku060_jters!$B$2:$D$901,3,FALSE)</f>
        <v>U1-F29</v>
      </c>
      <c r="F854" s="24" t="str">
        <f t="shared" si="48"/>
        <v>F29</v>
      </c>
      <c r="G854" s="24" t="str">
        <f>IF(F854&lt;&gt;"",IF(ISNA(VLOOKUP(F854,xdc!$A$4:$B$181,2,FALSE)),"",VLOOKUP(F854,xdc!$A$4:$B$181,2,FALSE)),"")</f>
        <v/>
      </c>
    </row>
    <row r="855" spans="1:7" hidden="1" x14ac:dyDescent="0.25">
      <c r="A855" s="24" t="s">
        <v>3908</v>
      </c>
      <c r="B855" s="24" t="str">
        <f>VLOOKUP(A855,versal_jters!$B$2:$D$901,2,FALSE)</f>
        <v>'DUT_DIFF_BUS_2C_704_12N'</v>
      </c>
      <c r="C855" s="24" t="str">
        <f>VLOOKUP(A855,versal_jters!$B$2:$D$901,3,FALSE)</f>
        <v>U1-AU31</v>
      </c>
      <c r="D855" s="24" t="str">
        <f>VLOOKUP(A855,ku060_jters!$B$2:$D$901,2,FALSE)</f>
        <v>DIFF_BUS_IN_63N</v>
      </c>
      <c r="E855" s="24">
        <f>VLOOKUP(A855,ku060_jters!$B$2:$D$901,3,FALSE)</f>
        <v>0</v>
      </c>
      <c r="F855" s="24" t="str">
        <f t="shared" si="48"/>
        <v/>
      </c>
      <c r="G855" s="24" t="str">
        <f>IF(F855&lt;&gt;"",IF(ISNA(VLOOKUP(F855,xdc!$A$4:$B$181,2,FALSE)),"",VLOOKUP(F855,xdc!$A$4:$B$181,2,FALSE)),"")</f>
        <v/>
      </c>
    </row>
    <row r="856" spans="1:7" hidden="1" x14ac:dyDescent="0.25">
      <c r="A856" s="24" t="s">
        <v>3912</v>
      </c>
      <c r="B856" s="24" t="str">
        <f>VLOOKUP(A856,versal_jters!$B$2:$D$901,2,FALSE)</f>
        <v>'DUT_DIFF_BUS_2C_704_13N'</v>
      </c>
      <c r="C856" s="24" t="str">
        <f>VLOOKUP(A856,versal_jters!$B$2:$D$901,3,FALSE)</f>
        <v>U1-AP30</v>
      </c>
      <c r="D856" s="24" t="str">
        <f>VLOOKUP(A856,ku060_jters!$B$2:$D$901,2,FALSE)</f>
        <v>DIFF_BUS_IN_64N</v>
      </c>
      <c r="E856" s="24" t="str">
        <f>VLOOKUP(A856,ku060_jters!$B$2:$D$901,3,FALSE)</f>
        <v>U1-K37</v>
      </c>
      <c r="F856" s="24" t="str">
        <f t="shared" si="48"/>
        <v>K37</v>
      </c>
      <c r="G856" s="24" t="str">
        <f>IF(F856&lt;&gt;"",IF(ISNA(VLOOKUP(F856,xdc!$A$4:$B$181,2,FALSE)),"",VLOOKUP(F856,xdc!$A$4:$B$181,2,FALSE)),"")</f>
        <v/>
      </c>
    </row>
    <row r="857" spans="1:7" hidden="1" x14ac:dyDescent="0.25">
      <c r="A857" s="24" t="s">
        <v>3917</v>
      </c>
      <c r="B857" s="24" t="str">
        <f>VLOOKUP(A857,versal_jters!$B$2:$D$901,2,FALSE)</f>
        <v>'DUT_DIFF_BUS_2C_704_14N'</v>
      </c>
      <c r="C857" s="24" t="str">
        <f>VLOOKUP(A857,versal_jters!$B$2:$D$901,3,FALSE)</f>
        <v>U1-AV34</v>
      </c>
      <c r="D857" s="24" t="str">
        <f>VLOOKUP(A857,ku060_jters!$B$2:$D$901,2,FALSE)</f>
        <v>DIFF_BUS_IN_65N</v>
      </c>
      <c r="E857" s="24">
        <f>VLOOKUP(A857,ku060_jters!$B$2:$D$901,3,FALSE)</f>
        <v>0</v>
      </c>
      <c r="F857" s="24" t="str">
        <f t="shared" si="48"/>
        <v/>
      </c>
      <c r="G857" s="24" t="str">
        <f>IF(F857&lt;&gt;"",IF(ISNA(VLOOKUP(F857,xdc!$A$4:$B$181,2,FALSE)),"",VLOOKUP(F857,xdc!$A$4:$B$181,2,FALSE)),"")</f>
        <v/>
      </c>
    </row>
    <row r="858" spans="1:7" hidden="1" x14ac:dyDescent="0.25">
      <c r="A858" s="24" t="s">
        <v>3921</v>
      </c>
      <c r="B858" s="24">
        <f>VLOOKUP(A858,versal_jters!$B$2:$D$901,2,FALSE)</f>
        <v>0</v>
      </c>
      <c r="C858" s="24">
        <f>VLOOKUP(A858,versal_jters!$B$2:$D$901,3,FALSE)</f>
        <v>0</v>
      </c>
      <c r="D858" s="24" t="str">
        <f>VLOOKUP(A858,ku060_jters!$B$2:$D$901,2,FALSE)</f>
        <v>DIFF_BUS_IN_66N</v>
      </c>
      <c r="E858" s="24" t="str">
        <f>VLOOKUP(A858,ku060_jters!$B$2:$D$901,3,FALSE)</f>
        <v>U1-J31</v>
      </c>
      <c r="F858" s="24" t="str">
        <f t="shared" si="48"/>
        <v>J31</v>
      </c>
      <c r="G858" s="24" t="str">
        <f>IF(F858&lt;&gt;"",IF(ISNA(VLOOKUP(F858,xdc!$A$4:$B$181,2,FALSE)),"",VLOOKUP(F858,xdc!$A$4:$B$181,2,FALSE)),"")</f>
        <v/>
      </c>
    </row>
    <row r="859" spans="1:7" hidden="1" x14ac:dyDescent="0.25">
      <c r="A859" s="24" t="s">
        <v>3925</v>
      </c>
      <c r="B859" s="24">
        <f>VLOOKUP(A859,versal_jters!$B$2:$D$901,2,FALSE)</f>
        <v>0</v>
      </c>
      <c r="C859" s="24">
        <f>VLOOKUP(A859,versal_jters!$B$2:$D$901,3,FALSE)</f>
        <v>0</v>
      </c>
      <c r="D859" s="24" t="str">
        <f>VLOOKUP(A859,ku060_jters!$B$2:$D$901,2,FALSE)</f>
        <v>DIFF_BUS_IN_67N</v>
      </c>
      <c r="E859" s="24">
        <f>VLOOKUP(A859,ku060_jters!$B$2:$D$901,3,FALSE)</f>
        <v>0</v>
      </c>
      <c r="F859" s="24" t="str">
        <f t="shared" si="48"/>
        <v/>
      </c>
      <c r="G859" s="24" t="str">
        <f>IF(F859&lt;&gt;"",IF(ISNA(VLOOKUP(F859,xdc!$A$4:$B$181,2,FALSE)),"",VLOOKUP(F859,xdc!$A$4:$B$181,2,FALSE)),"")</f>
        <v/>
      </c>
    </row>
    <row r="860" spans="1:7" hidden="1" x14ac:dyDescent="0.25">
      <c r="A860" s="24" t="s">
        <v>3928</v>
      </c>
      <c r="B860" s="24">
        <f>VLOOKUP(A860,versal_jters!$B$2:$D$901,2,FALSE)</f>
        <v>0</v>
      </c>
      <c r="C860" s="24">
        <f>VLOOKUP(A860,versal_jters!$B$2:$D$901,3,FALSE)</f>
        <v>0</v>
      </c>
      <c r="D860" s="24" t="str">
        <f>VLOOKUP(A860,ku060_jters!$B$2:$D$901,2,FALSE)</f>
        <v>DIFF_BUS_IN_68N</v>
      </c>
      <c r="E860" s="24" t="str">
        <f>VLOOKUP(A860,ku060_jters!$B$2:$D$901,3,FALSE)</f>
        <v>U1-H29</v>
      </c>
      <c r="F860" s="24" t="str">
        <f t="shared" si="48"/>
        <v>H29</v>
      </c>
      <c r="G860" s="24" t="str">
        <f>IF(F860&lt;&gt;"",IF(ISNA(VLOOKUP(F860,xdc!$A$4:$B$181,2,FALSE)),"",VLOOKUP(F860,xdc!$A$4:$B$181,2,FALSE)),"")</f>
        <v/>
      </c>
    </row>
    <row r="861" spans="1:7" hidden="1" x14ac:dyDescent="0.25">
      <c r="A861" s="24" t="s">
        <v>3932</v>
      </c>
      <c r="B861" s="24">
        <f>VLOOKUP(A861,versal_jters!$B$2:$D$901,2,FALSE)</f>
        <v>0</v>
      </c>
      <c r="C861" s="24">
        <f>VLOOKUP(A861,versal_jters!$B$2:$D$901,3,FALSE)</f>
        <v>0</v>
      </c>
      <c r="D861" s="24" t="str">
        <f>VLOOKUP(A861,ku060_jters!$B$2:$D$901,2,FALSE)</f>
        <v>DIFF_BUS_IN_69N</v>
      </c>
      <c r="E861" s="24">
        <f>VLOOKUP(A861,ku060_jters!$B$2:$D$901,3,FALSE)</f>
        <v>0</v>
      </c>
      <c r="F861" s="24" t="str">
        <f t="shared" si="48"/>
        <v/>
      </c>
      <c r="G861" s="24" t="str">
        <f>IF(F861&lt;&gt;"",IF(ISNA(VLOOKUP(F861,xdc!$A$4:$B$181,2,FALSE)),"",VLOOKUP(F861,xdc!$A$4:$B$181,2,FALSE)),"")</f>
        <v/>
      </c>
    </row>
    <row r="862" spans="1:7" hidden="1" x14ac:dyDescent="0.25">
      <c r="A862" s="24" t="s">
        <v>3935</v>
      </c>
      <c r="B862" s="24">
        <f>VLOOKUP(A862,versal_jters!$B$2:$D$901,2,FALSE)</f>
        <v>0</v>
      </c>
      <c r="C862" s="24">
        <f>VLOOKUP(A862,versal_jters!$B$2:$D$901,3,FALSE)</f>
        <v>0</v>
      </c>
      <c r="D862" s="24" t="str">
        <f>VLOOKUP(A862,ku060_jters!$B$2:$D$901,2,FALSE)</f>
        <v>DIFF_BUS_IN_70N</v>
      </c>
      <c r="E862" s="24">
        <f>VLOOKUP(A862,ku060_jters!$B$2:$D$901,3,FALSE)</f>
        <v>0</v>
      </c>
      <c r="F862" s="24" t="str">
        <f t="shared" si="48"/>
        <v/>
      </c>
      <c r="G862" s="24" t="str">
        <f>IF(F862&lt;&gt;"",IF(ISNA(VLOOKUP(F862,xdc!$A$4:$B$181,2,FALSE)),"",VLOOKUP(F862,xdc!$A$4:$B$181,2,FALSE)),"")</f>
        <v/>
      </c>
    </row>
    <row r="863" spans="1:7" hidden="1" x14ac:dyDescent="0.25">
      <c r="A863" s="24" t="s">
        <v>3938</v>
      </c>
      <c r="B863" s="24">
        <f>VLOOKUP(A863,versal_jters!$B$2:$D$901,2,FALSE)</f>
        <v>0</v>
      </c>
      <c r="C863" s="24">
        <f>VLOOKUP(A863,versal_jters!$B$2:$D$901,3,FALSE)</f>
        <v>0</v>
      </c>
      <c r="D863" s="24" t="str">
        <f>VLOOKUP(A863,ku060_jters!$B$2:$D$901,2,FALSE)</f>
        <v>DIFF_BUS_IN_71N</v>
      </c>
      <c r="E863" s="24">
        <f>VLOOKUP(A863,ku060_jters!$B$2:$D$901,3,FALSE)</f>
        <v>0</v>
      </c>
      <c r="F863" s="24" t="str">
        <f t="shared" si="48"/>
        <v/>
      </c>
      <c r="G863" s="24" t="str">
        <f>IF(F863&lt;&gt;"",IF(ISNA(VLOOKUP(F863,xdc!$A$4:$B$181,2,FALSE)),"",VLOOKUP(F863,xdc!$A$4:$B$181,2,FALSE)),"")</f>
        <v/>
      </c>
    </row>
    <row r="864" spans="1:7" hidden="1" x14ac:dyDescent="0.25">
      <c r="A864" s="24" t="s">
        <v>3941</v>
      </c>
      <c r="B864" s="24">
        <f>VLOOKUP(A864,versal_jters!$B$2:$D$901,2,FALSE)</f>
        <v>0</v>
      </c>
      <c r="C864" s="24">
        <f>VLOOKUP(A864,versal_jters!$B$2:$D$901,3,FALSE)</f>
        <v>0</v>
      </c>
      <c r="D864" s="24" t="str">
        <f>VLOOKUP(A864,ku060_jters!$B$2:$D$901,2,FALSE)</f>
        <v>DIFF_BUS_IN_72N</v>
      </c>
      <c r="E864" s="24">
        <f>VLOOKUP(A864,ku060_jters!$B$2:$D$901,3,FALSE)</f>
        <v>0</v>
      </c>
      <c r="F864" s="24" t="str">
        <f t="shared" si="48"/>
        <v/>
      </c>
      <c r="G864" s="24" t="str">
        <f>IF(F864&lt;&gt;"",IF(ISNA(VLOOKUP(F864,xdc!$A$4:$B$181,2,FALSE)),"",VLOOKUP(F864,xdc!$A$4:$B$181,2,FALSE)),"")</f>
        <v/>
      </c>
    </row>
    <row r="865" spans="1:8" hidden="1" x14ac:dyDescent="0.25">
      <c r="A865" s="24" t="s">
        <v>3944</v>
      </c>
      <c r="B865" s="24">
        <f>VLOOKUP(A865,versal_jters!$B$2:$D$901,2,FALSE)</f>
        <v>0</v>
      </c>
      <c r="C865" s="24">
        <f>VLOOKUP(A865,versal_jters!$B$2:$D$901,3,FALSE)</f>
        <v>0</v>
      </c>
      <c r="D865" s="24" t="str">
        <f>VLOOKUP(A865,ku060_jters!$B$2:$D$901,2,FALSE)</f>
        <v>DIFF_BUS_IN_73N</v>
      </c>
      <c r="E865" s="24">
        <f>VLOOKUP(A865,ku060_jters!$B$2:$D$901,3,FALSE)</f>
        <v>0</v>
      </c>
      <c r="F865" s="24" t="str">
        <f t="shared" si="48"/>
        <v/>
      </c>
      <c r="G865" s="24" t="str">
        <f>IF(F865&lt;&gt;"",IF(ISNA(VLOOKUP(F865,xdc!$A$4:$B$181,2,FALSE)),"",VLOOKUP(F865,xdc!$A$4:$B$181,2,FALSE)),"")</f>
        <v/>
      </c>
    </row>
    <row r="866" spans="1:8" hidden="1" x14ac:dyDescent="0.25">
      <c r="A866" s="24" t="s">
        <v>3947</v>
      </c>
      <c r="B866" s="24">
        <f>VLOOKUP(A866,versal_jters!$B$2:$D$901,2,FALSE)</f>
        <v>0</v>
      </c>
      <c r="C866" s="24">
        <f>VLOOKUP(A866,versal_jters!$B$2:$D$901,3,FALSE)</f>
        <v>0</v>
      </c>
      <c r="D866" s="24" t="str">
        <f>VLOOKUP(A866,ku060_jters!$B$2:$D$901,2,FALSE)</f>
        <v>DIFF_BUS_IN_74N</v>
      </c>
      <c r="E866" s="24" t="str">
        <f>VLOOKUP(A866,ku060_jters!$B$2:$D$901,3,FALSE)</f>
        <v>U1-B31</v>
      </c>
      <c r="F866" s="24" t="str">
        <f t="shared" si="48"/>
        <v>B31</v>
      </c>
      <c r="G866" s="24" t="str">
        <f>IF(F866&lt;&gt;"",IF(ISNA(VLOOKUP(F866,xdc!$A$4:$B$181,2,FALSE)),"",VLOOKUP(F866,xdc!$A$4:$B$181,2,FALSE)),"")</f>
        <v/>
      </c>
    </row>
    <row r="867" spans="1:8" hidden="1" x14ac:dyDescent="0.25">
      <c r="A867" s="24" t="s">
        <v>3951</v>
      </c>
      <c r="B867" s="24" t="str">
        <f>VLOOKUP(A867,versal_jters!$B$2:$D$901,2,FALSE)</f>
        <v>'DUT_DIFF_BUS_2C_705_0N'</v>
      </c>
      <c r="C867" s="24" t="str">
        <f>VLOOKUP(A867,versal_jters!$B$2:$D$901,3,FALSE)</f>
        <v>U1-AW28</v>
      </c>
      <c r="D867" s="24" t="str">
        <f>VLOOKUP(A867,ku060_jters!$B$2:$D$901,2,FALSE)</f>
        <v>DIFF_BUS_IN_75N</v>
      </c>
      <c r="E867" s="24">
        <f>VLOOKUP(A867,ku060_jters!$B$2:$D$901,3,FALSE)</f>
        <v>0</v>
      </c>
      <c r="F867" s="24" t="str">
        <f t="shared" si="48"/>
        <v/>
      </c>
      <c r="G867" s="24" t="str">
        <f>IF(F867&lt;&gt;"",IF(ISNA(VLOOKUP(F867,xdc!$A$4:$B$181,2,FALSE)),"",VLOOKUP(F867,xdc!$A$4:$B$181,2,FALSE)),"")</f>
        <v/>
      </c>
    </row>
    <row r="868" spans="1:8" hidden="1" x14ac:dyDescent="0.25">
      <c r="A868" s="24" t="s">
        <v>3955</v>
      </c>
      <c r="B868" s="24" t="str">
        <f>VLOOKUP(A868,versal_jters!$B$2:$D$901,2,FALSE)</f>
        <v>'DUT_DIFF_BUS_2C_704_7N'</v>
      </c>
      <c r="C868" s="24" t="str">
        <f>VLOOKUP(A868,versal_jters!$B$2:$D$901,3,FALSE)</f>
        <v>U1-BA32</v>
      </c>
      <c r="D868" s="24" t="str">
        <f>VLOOKUP(A868,ku060_jters!$B$2:$D$901,2,FALSE)</f>
        <v>DIFF_BUS_IN_76N</v>
      </c>
      <c r="E868" s="24">
        <f>VLOOKUP(A868,ku060_jters!$B$2:$D$901,3,FALSE)</f>
        <v>0</v>
      </c>
      <c r="F868" s="24" t="str">
        <f t="shared" si="48"/>
        <v/>
      </c>
      <c r="G868" s="24" t="str">
        <f>IF(F868&lt;&gt;"",IF(ISNA(VLOOKUP(F868,xdc!$A$4:$B$181,2,FALSE)),"",VLOOKUP(F868,xdc!$A$4:$B$181,2,FALSE)),"")</f>
        <v/>
      </c>
    </row>
    <row r="869" spans="1:8" hidden="1" x14ac:dyDescent="0.25">
      <c r="A869" s="24" t="s">
        <v>3960</v>
      </c>
      <c r="B869" s="24" t="str">
        <f>VLOOKUP(A869,versal_jters!$B$2:$D$901,2,FALSE)</f>
        <v>'DUT_DIFF_BUS_2C_704_9N'</v>
      </c>
      <c r="C869" s="24" t="str">
        <f>VLOOKUP(A869,versal_jters!$B$2:$D$901,3,FALSE)</f>
        <v>U1-AY30</v>
      </c>
      <c r="D869" s="24" t="str">
        <f>VLOOKUP(A869,ku060_jters!$B$2:$D$901,2,FALSE)</f>
        <v>DIFF_BUS_IN_77N</v>
      </c>
      <c r="E869" s="24">
        <f>VLOOKUP(A869,ku060_jters!$B$2:$D$901,3,FALSE)</f>
        <v>0</v>
      </c>
      <c r="F869" s="24" t="str">
        <f t="shared" si="48"/>
        <v/>
      </c>
      <c r="G869" s="24" t="str">
        <f>IF(F869&lt;&gt;"",IF(ISNA(VLOOKUP(F869,xdc!$A$4:$B$181,2,FALSE)),"",VLOOKUP(F869,xdc!$A$4:$B$181,2,FALSE)),"")</f>
        <v/>
      </c>
    </row>
    <row r="870" spans="1:8" hidden="1" x14ac:dyDescent="0.25">
      <c r="A870" s="24" t="s">
        <v>3965</v>
      </c>
      <c r="B870" s="24" t="str">
        <f>VLOOKUP(A870,versal_jters!$B$2:$D$901,2,FALSE)</f>
        <v>'DUT_DIFF_BUS_2C_704_3N'</v>
      </c>
      <c r="C870" s="24" t="str">
        <f>VLOOKUP(A870,versal_jters!$B$2:$D$901,3,FALSE)</f>
        <v>U1-AW33</v>
      </c>
      <c r="D870" s="24" t="str">
        <f>VLOOKUP(A870,ku060_jters!$B$2:$D$901,2,FALSE)</f>
        <v>DIFF_BUS_IN_78N</v>
      </c>
      <c r="E870" s="24">
        <f>VLOOKUP(A870,ku060_jters!$B$2:$D$901,3,FALSE)</f>
        <v>0</v>
      </c>
      <c r="F870" s="24" t="str">
        <f t="shared" si="48"/>
        <v/>
      </c>
      <c r="G870" s="24" t="str">
        <f>IF(F870&lt;&gt;"",IF(ISNA(VLOOKUP(F870,xdc!$A$4:$B$181,2,FALSE)),"",VLOOKUP(F870,xdc!$A$4:$B$181,2,FALSE)),"")</f>
        <v/>
      </c>
    </row>
    <row r="871" spans="1:8" hidden="1" x14ac:dyDescent="0.25">
      <c r="A871" s="24" t="s">
        <v>3969</v>
      </c>
      <c r="B871" s="24" t="str">
        <f>VLOOKUP(A871,versal_jters!$B$2:$D$901,2,FALSE)</f>
        <v>'DUT_DIFF_BUS_2C_705_4N'</v>
      </c>
      <c r="C871" s="24" t="str">
        <f>VLOOKUP(A871,versal_jters!$B$2:$D$901,3,FALSE)</f>
        <v>U1-AY26</v>
      </c>
      <c r="D871" s="24" t="str">
        <f>VLOOKUP(A871,ku060_jters!$B$2:$D$901,2,FALSE)</f>
        <v>DIFF_BUS_IN_79N</v>
      </c>
      <c r="E871" s="24">
        <f>VLOOKUP(A871,ku060_jters!$B$2:$D$901,3,FALSE)</f>
        <v>0</v>
      </c>
      <c r="F871" s="24" t="str">
        <f t="shared" si="48"/>
        <v/>
      </c>
      <c r="G871" s="24" t="str">
        <f>IF(F871&lt;&gt;"",IF(ISNA(VLOOKUP(F871,xdc!$A$4:$B$181,2,FALSE)),"",VLOOKUP(F871,xdc!$A$4:$B$181,2,FALSE)),"")</f>
        <v/>
      </c>
    </row>
    <row r="872" spans="1:8" hidden="1" x14ac:dyDescent="0.25">
      <c r="A872" s="24" t="s">
        <v>3974</v>
      </c>
      <c r="B872" s="24" t="str">
        <f>VLOOKUP(A872,versal_jters!$B$2:$D$901,2,FALSE)</f>
        <v>'DUT_DIFF_BUS_2C_704_CLK_0N'</v>
      </c>
      <c r="C872" s="24" t="str">
        <f>VLOOKUP(A872,versal_jters!$B$2:$D$901,3,FALSE)</f>
        <v>U1-BA31</v>
      </c>
      <c r="D872" s="24" t="str">
        <f>VLOOKUP(A872,ku060_jters!$B$2:$D$901,2,FALSE)</f>
        <v>DIFF_BUS_IN_80_CC_N</v>
      </c>
      <c r="E872" s="24" t="str">
        <f>VLOOKUP(A872,ku060_jters!$B$2:$D$901,3,FALSE)</f>
        <v>U1-E15</v>
      </c>
      <c r="F872" s="24" t="str">
        <f t="shared" si="48"/>
        <v>E15</v>
      </c>
      <c r="G872" s="24" t="str">
        <f>IF(F872&lt;&gt;"",IF(ISNA(VLOOKUP(F872,xdc!$A$4:$B$181,2,FALSE)),"",VLOOKUP(F872,xdc!$A$4:$B$181,2,FALSE)),"")</f>
        <v>df_i_n_80</v>
      </c>
      <c r="H872" s="24" t="str">
        <f>IF(AND(G872&lt;&gt;"",B872=0),1,"")</f>
        <v/>
      </c>
    </row>
    <row r="873" spans="1:8" hidden="1" x14ac:dyDescent="0.25">
      <c r="A873" s="24" t="s">
        <v>3980</v>
      </c>
      <c r="B873" s="24" t="str">
        <f>VLOOKUP(A873,versal_jters!$B$2:$D$901,2,FALSE)</f>
        <v>'DUT_DIFF_BUS_2C_704_0P'</v>
      </c>
      <c r="C873" s="24" t="str">
        <f>VLOOKUP(A873,versal_jters!$B$2:$D$901,3,FALSE)</f>
        <v>U1-AM33</v>
      </c>
      <c r="D873" s="24" t="str">
        <f>VLOOKUP(A873,ku060_jters!$B$2:$D$901,2,FALSE)</f>
        <v>DIFF_BUS_IN_51P</v>
      </c>
      <c r="E873" s="24">
        <f>VLOOKUP(A873,ku060_jters!$B$2:$D$901,3,FALSE)</f>
        <v>0</v>
      </c>
      <c r="F873" s="24" t="str">
        <f t="shared" si="48"/>
        <v/>
      </c>
      <c r="G873" s="24" t="str">
        <f>IF(F873&lt;&gt;"",IF(ISNA(VLOOKUP(F873,xdc!$A$4:$B$181,2,FALSE)),"",VLOOKUP(F873,xdc!$A$4:$B$181,2,FALSE)),"")</f>
        <v/>
      </c>
    </row>
    <row r="874" spans="1:8" hidden="1" x14ac:dyDescent="0.25">
      <c r="A874" s="24" t="s">
        <v>3985</v>
      </c>
      <c r="B874" s="24" t="str">
        <f>VLOOKUP(A874,versal_jters!$B$2:$D$901,2,FALSE)</f>
        <v>'DUT_DIFF_BUS_2C_704_1P'</v>
      </c>
      <c r="C874" s="24" t="str">
        <f>VLOOKUP(A874,versal_jters!$B$2:$D$901,3,FALSE)</f>
        <v>U1-AN34</v>
      </c>
      <c r="D874" s="24" t="str">
        <f>VLOOKUP(A874,ku060_jters!$B$2:$D$901,2,FALSE)</f>
        <v>DIFF_BUS_IN_52P</v>
      </c>
      <c r="E874" s="24">
        <f>VLOOKUP(A874,ku060_jters!$B$2:$D$901,3,FALSE)</f>
        <v>0</v>
      </c>
      <c r="F874" s="24" t="str">
        <f t="shared" si="48"/>
        <v/>
      </c>
      <c r="G874" s="24" t="str">
        <f>IF(F874&lt;&gt;"",IF(ISNA(VLOOKUP(F874,xdc!$A$4:$B$181,2,FALSE)),"",VLOOKUP(F874,xdc!$A$4:$B$181,2,FALSE)),"")</f>
        <v/>
      </c>
    </row>
    <row r="875" spans="1:8" hidden="1" x14ac:dyDescent="0.25">
      <c r="A875" s="24" t="s">
        <v>3989</v>
      </c>
      <c r="B875" s="24" t="str">
        <f>VLOOKUP(A875,versal_jters!$B$2:$D$901,2,FALSE)</f>
        <v>'DUT_DIFF_BUS_2C_704_2P'</v>
      </c>
      <c r="C875" s="24" t="str">
        <f>VLOOKUP(A875,versal_jters!$B$2:$D$901,3,FALSE)</f>
        <v>U1-AR33</v>
      </c>
      <c r="D875" s="24" t="str">
        <f>VLOOKUP(A875,ku060_jters!$B$2:$D$901,2,FALSE)</f>
        <v>DIFF_BUS_IN_53P</v>
      </c>
      <c r="E875" s="24">
        <f>VLOOKUP(A875,ku060_jters!$B$2:$D$901,3,FALSE)</f>
        <v>0</v>
      </c>
      <c r="F875" s="24" t="str">
        <f t="shared" si="48"/>
        <v/>
      </c>
      <c r="G875" s="24" t="str">
        <f>IF(F875&lt;&gt;"",IF(ISNA(VLOOKUP(F875,xdc!$A$4:$B$181,2,FALSE)),"",VLOOKUP(F875,xdc!$A$4:$B$181,2,FALSE)),"")</f>
        <v/>
      </c>
    </row>
    <row r="876" spans="1:8" hidden="1" x14ac:dyDescent="0.25">
      <c r="A876" s="24" t="s">
        <v>3993</v>
      </c>
      <c r="B876" s="24" t="str">
        <f>VLOOKUP(A876,versal_jters!$B$2:$D$901,2,FALSE)</f>
        <v>'DUT_DIFF_BUS_2C_705_3P'</v>
      </c>
      <c r="C876" s="24" t="str">
        <f>VLOOKUP(A876,versal_jters!$B$2:$D$901,3,FALSE)</f>
        <v>U1-AM27</v>
      </c>
      <c r="D876" s="24" t="str">
        <f>VLOOKUP(A876,ku060_jters!$B$2:$D$901,2,FALSE)</f>
        <v>DIFF_BUS_IN_54P</v>
      </c>
      <c r="E876" s="24" t="str">
        <f>VLOOKUP(A876,ku060_jters!$B$2:$D$901,3,FALSE)</f>
        <v>U1-E36</v>
      </c>
      <c r="F876" s="24" t="str">
        <f t="shared" si="48"/>
        <v>E36</v>
      </c>
      <c r="G876" s="24" t="str">
        <f>IF(F876&lt;&gt;"",IF(ISNA(VLOOKUP(F876,xdc!$A$4:$B$181,2,FALSE)),"",VLOOKUP(F876,xdc!$A$4:$B$181,2,FALSE)),"")</f>
        <v>df_i_p_54</v>
      </c>
      <c r="H876" s="24" t="str">
        <f>IF(AND(G876&lt;&gt;"",B876=0),1,"")</f>
        <v/>
      </c>
    </row>
    <row r="877" spans="1:8" hidden="1" x14ac:dyDescent="0.25">
      <c r="A877" s="24" t="s">
        <v>3998</v>
      </c>
      <c r="B877" s="24" t="str">
        <f>VLOOKUP(A877,versal_jters!$B$2:$D$901,2,FALSE)</f>
        <v>'DUT_DIFF_BUS_2C_704_4P'</v>
      </c>
      <c r="C877" s="24" t="str">
        <f>VLOOKUP(A877,versal_jters!$B$2:$D$901,3,FALSE)</f>
        <v>U1-AU32</v>
      </c>
      <c r="D877" s="24" t="str">
        <f>VLOOKUP(A877,ku060_jters!$B$2:$D$901,2,FALSE)</f>
        <v>DIFF_BUS_IN_55P</v>
      </c>
      <c r="E877" s="24">
        <f>VLOOKUP(A877,ku060_jters!$B$2:$D$901,3,FALSE)</f>
        <v>0</v>
      </c>
      <c r="F877" s="24" t="str">
        <f t="shared" si="48"/>
        <v/>
      </c>
      <c r="G877" s="24" t="str">
        <f>IF(F877&lt;&gt;"",IF(ISNA(VLOOKUP(F877,xdc!$A$4:$B$181,2,FALSE)),"",VLOOKUP(F877,xdc!$A$4:$B$181,2,FALSE)),"")</f>
        <v/>
      </c>
    </row>
    <row r="878" spans="1:8" hidden="1" x14ac:dyDescent="0.25">
      <c r="A878" s="24" t="s">
        <v>4002</v>
      </c>
      <c r="B878" s="24" t="str">
        <f>VLOOKUP(A878,versal_jters!$B$2:$D$901,2,FALSE)</f>
        <v>'DUT_DIFF_BUS_2C_704_5P'</v>
      </c>
      <c r="C878" s="24" t="str">
        <f>VLOOKUP(A878,versal_jters!$B$2:$D$901,3,FALSE)</f>
        <v>U1-AV31</v>
      </c>
      <c r="D878" s="24" t="str">
        <f>VLOOKUP(A878,ku060_jters!$B$2:$D$901,2,FALSE)</f>
        <v>DIFF_BUS_IN_56P</v>
      </c>
      <c r="E878" s="24" t="str">
        <f>VLOOKUP(A878,ku060_jters!$B$2:$D$901,3,FALSE)</f>
        <v>U1-D34</v>
      </c>
      <c r="F878" s="24" t="str">
        <f t="shared" si="48"/>
        <v>D34</v>
      </c>
      <c r="G878" s="24" t="str">
        <f>IF(F878&lt;&gt;"",IF(ISNA(VLOOKUP(F878,xdc!$A$4:$B$181,2,FALSE)),"",VLOOKUP(F878,xdc!$A$4:$B$181,2,FALSE)),"")</f>
        <v/>
      </c>
    </row>
    <row r="879" spans="1:8" hidden="1" x14ac:dyDescent="0.25">
      <c r="A879" s="24" t="s">
        <v>4007</v>
      </c>
      <c r="B879" s="24" t="str">
        <f>VLOOKUP(A879,versal_jters!$B$2:$D$901,2,FALSE)</f>
        <v>'DUT_DIFF_BUS_2C_704_6P'</v>
      </c>
      <c r="C879" s="24" t="str">
        <f>VLOOKUP(A879,versal_jters!$B$2:$D$901,3,FALSE)</f>
        <v>U1-AM30</v>
      </c>
      <c r="D879" s="24" t="str">
        <f>VLOOKUP(A879,ku060_jters!$B$2:$D$901,2,FALSE)</f>
        <v>DIFF_BUS_IN_57P</v>
      </c>
      <c r="E879" s="24">
        <f>VLOOKUP(A879,ku060_jters!$B$2:$D$901,3,FALSE)</f>
        <v>0</v>
      </c>
      <c r="F879" s="24" t="str">
        <f t="shared" si="48"/>
        <v/>
      </c>
      <c r="G879" s="24" t="str">
        <f>IF(F879&lt;&gt;"",IF(ISNA(VLOOKUP(F879,xdc!$A$4:$B$181,2,FALSE)),"",VLOOKUP(F879,xdc!$A$4:$B$181,2,FALSE)),"")</f>
        <v/>
      </c>
    </row>
    <row r="880" spans="1:8" hidden="1" x14ac:dyDescent="0.25">
      <c r="A880" s="24" t="s">
        <v>4011</v>
      </c>
      <c r="B880" s="24" t="str">
        <f>VLOOKUP(A880,versal_jters!$B$2:$D$901,2,FALSE)</f>
        <v>'DUT_DIFF_BUS_2C_705_1P'</v>
      </c>
      <c r="C880" s="24" t="str">
        <f>VLOOKUP(A880,versal_jters!$B$2:$D$901,3,FALSE)</f>
        <v>U1-AN25</v>
      </c>
      <c r="D880" s="24" t="str">
        <f>VLOOKUP(A880,ku060_jters!$B$2:$D$901,2,FALSE)</f>
        <v>DIFF_BUS_IN_58P</v>
      </c>
      <c r="E880" s="24" t="str">
        <f>VLOOKUP(A880,ku060_jters!$B$2:$D$901,3,FALSE)</f>
        <v>U1-E31</v>
      </c>
      <c r="F880" s="24" t="str">
        <f t="shared" si="48"/>
        <v>E31</v>
      </c>
      <c r="G880" s="24" t="str">
        <f>IF(F880&lt;&gt;"",IF(ISNA(VLOOKUP(F880,xdc!$A$4:$B$181,2,FALSE)),"",VLOOKUP(F880,xdc!$A$4:$B$181,2,FALSE)),"")</f>
        <v/>
      </c>
    </row>
    <row r="881" spans="1:7" hidden="1" x14ac:dyDescent="0.25">
      <c r="A881" s="24" t="s">
        <v>4017</v>
      </c>
      <c r="B881" s="24" t="str">
        <f>VLOOKUP(A881,versal_jters!$B$2:$D$901,2,FALSE)</f>
        <v>'DUT_DIFF_BUS_2C_704_8P'</v>
      </c>
      <c r="C881" s="24" t="str">
        <f>VLOOKUP(A881,versal_jters!$B$2:$D$901,3,FALSE)</f>
        <v>U1-BB33</v>
      </c>
      <c r="D881" s="24" t="str">
        <f>VLOOKUP(A881,ku060_jters!$B$2:$D$901,2,FALSE)</f>
        <v>DIFF_BUS_IN_59P</v>
      </c>
      <c r="E881" s="24">
        <f>VLOOKUP(A881,ku060_jters!$B$2:$D$901,3,FALSE)</f>
        <v>0</v>
      </c>
      <c r="F881" s="24" t="str">
        <f t="shared" si="48"/>
        <v/>
      </c>
      <c r="G881" s="24" t="str">
        <f>IF(F881&lt;&gt;"",IF(ISNA(VLOOKUP(F881,xdc!$A$4:$B$181,2,FALSE)),"",VLOOKUP(F881,xdc!$A$4:$B$181,2,FALSE)),"")</f>
        <v/>
      </c>
    </row>
    <row r="882" spans="1:7" hidden="1" x14ac:dyDescent="0.25">
      <c r="A882" s="24" t="s">
        <v>4022</v>
      </c>
      <c r="B882" s="24" t="str">
        <f>VLOOKUP(A882,versal_jters!$B$2:$D$901,2,FALSE)</f>
        <v>'DUT_DIFF_BUS_2C_705_2P'</v>
      </c>
      <c r="C882" s="24" t="str">
        <f>VLOOKUP(A882,versal_jters!$B$2:$D$901,3,FALSE)</f>
        <v>U1-AR26</v>
      </c>
      <c r="D882" s="24" t="str">
        <f>VLOOKUP(A882,ku060_jters!$B$2:$D$901,2,FALSE)</f>
        <v>DIFF_BUS_IN_60P</v>
      </c>
      <c r="E882" s="24" t="str">
        <f>VLOOKUP(A882,ku060_jters!$B$2:$D$901,3,FALSE)</f>
        <v>U1-B30</v>
      </c>
      <c r="F882" s="24" t="str">
        <f t="shared" si="48"/>
        <v>B30</v>
      </c>
      <c r="G882" s="24" t="str">
        <f>IF(F882&lt;&gt;"",IF(ISNA(VLOOKUP(F882,xdc!$A$4:$B$181,2,FALSE)),"",VLOOKUP(F882,xdc!$A$4:$B$181,2,FALSE)),"")</f>
        <v/>
      </c>
    </row>
    <row r="883" spans="1:7" hidden="1" x14ac:dyDescent="0.25">
      <c r="A883" s="24" t="s">
        <v>4027</v>
      </c>
      <c r="B883" s="24" t="str">
        <f>VLOOKUP(A883,versal_jters!$B$2:$D$901,2,FALSE)</f>
        <v>'DUT_DIFF_BUS_2C_704_10P'</v>
      </c>
      <c r="C883" s="24" t="str">
        <f>VLOOKUP(A883,versal_jters!$B$2:$D$901,3,FALSE)</f>
        <v>U1-AN32</v>
      </c>
      <c r="D883" s="24" t="str">
        <f>VLOOKUP(A883,ku060_jters!$B$2:$D$901,2,FALSE)</f>
        <v>DIFF_BUS_IN_61P</v>
      </c>
      <c r="E883" s="24">
        <f>VLOOKUP(A883,ku060_jters!$B$2:$D$901,3,FALSE)</f>
        <v>0</v>
      </c>
      <c r="F883" s="24" t="str">
        <f t="shared" si="48"/>
        <v/>
      </c>
      <c r="G883" s="24" t="str">
        <f>IF(F883&lt;&gt;"",IF(ISNA(VLOOKUP(F883,xdc!$A$4:$B$181,2,FALSE)),"",VLOOKUP(F883,xdc!$A$4:$B$181,2,FALSE)),"")</f>
        <v/>
      </c>
    </row>
    <row r="884" spans="1:7" hidden="1" x14ac:dyDescent="0.25">
      <c r="A884" s="24" t="s">
        <v>4032</v>
      </c>
      <c r="B884" s="24" t="str">
        <f>VLOOKUP(A884,versal_jters!$B$2:$D$901,2,FALSE)</f>
        <v>'DUT_DIFF_BUS_2C_704_11P'</v>
      </c>
      <c r="C884" s="24" t="str">
        <f>VLOOKUP(A884,versal_jters!$B$2:$D$901,3,FALSE)</f>
        <v>U1-AP33</v>
      </c>
      <c r="D884" s="24" t="str">
        <f>VLOOKUP(A884,ku060_jters!$B$2:$D$901,2,FALSE)</f>
        <v>DIFF_BUS_IN_62P</v>
      </c>
      <c r="E884" s="24" t="str">
        <f>VLOOKUP(A884,ku060_jters!$B$2:$D$901,3,FALSE)</f>
        <v>U1-G29</v>
      </c>
      <c r="F884" s="24" t="str">
        <f t="shared" si="48"/>
        <v>G29</v>
      </c>
      <c r="G884" s="24" t="str">
        <f>IF(F884&lt;&gt;"",IF(ISNA(VLOOKUP(F884,xdc!$A$4:$B$181,2,FALSE)),"",VLOOKUP(F884,xdc!$A$4:$B$181,2,FALSE)),"")</f>
        <v/>
      </c>
    </row>
    <row r="885" spans="1:7" hidden="1" x14ac:dyDescent="0.25">
      <c r="A885" s="24" t="s">
        <v>4037</v>
      </c>
      <c r="B885" s="24" t="str">
        <f>VLOOKUP(A885,versal_jters!$B$2:$D$901,2,FALSE)</f>
        <v>'DUT_DIFF_BUS_2C_704_12P'</v>
      </c>
      <c r="C885" s="24" t="str">
        <f>VLOOKUP(A885,versal_jters!$B$2:$D$901,3,FALSE)</f>
        <v>U1-AT31</v>
      </c>
      <c r="D885" s="24" t="str">
        <f>VLOOKUP(A885,ku060_jters!$B$2:$D$901,2,FALSE)</f>
        <v>DIFF_BUS_IN_63P</v>
      </c>
      <c r="E885" s="24">
        <f>VLOOKUP(A885,ku060_jters!$B$2:$D$901,3,FALSE)</f>
        <v>0</v>
      </c>
      <c r="F885" s="24" t="str">
        <f t="shared" si="48"/>
        <v/>
      </c>
      <c r="G885" s="24" t="str">
        <f>IF(F885&lt;&gt;"",IF(ISNA(VLOOKUP(F885,xdc!$A$4:$B$181,2,FALSE)),"",VLOOKUP(F885,xdc!$A$4:$B$181,2,FALSE)),"")</f>
        <v/>
      </c>
    </row>
    <row r="886" spans="1:7" hidden="1" x14ac:dyDescent="0.25">
      <c r="A886" s="24" t="s">
        <v>4042</v>
      </c>
      <c r="B886" s="24" t="str">
        <f>VLOOKUP(A886,versal_jters!$B$2:$D$901,2,FALSE)</f>
        <v>'DUT_DIFF_BUS_2C_704_13P'</v>
      </c>
      <c r="C886" s="24" t="str">
        <f>VLOOKUP(A886,versal_jters!$B$2:$D$901,3,FALSE)</f>
        <v>U1-AR30</v>
      </c>
      <c r="D886" s="24" t="str">
        <f>VLOOKUP(A886,ku060_jters!$B$2:$D$901,2,FALSE)</f>
        <v>DIFF_BUS_IN_64P</v>
      </c>
      <c r="E886" s="24" t="str">
        <f>VLOOKUP(A886,ku060_jters!$B$2:$D$901,3,FALSE)</f>
        <v>U1-L37</v>
      </c>
      <c r="F886" s="24" t="str">
        <f t="shared" si="48"/>
        <v>L37</v>
      </c>
      <c r="G886" s="24" t="str">
        <f>IF(F886&lt;&gt;"",IF(ISNA(VLOOKUP(F886,xdc!$A$4:$B$181,2,FALSE)),"",VLOOKUP(F886,xdc!$A$4:$B$181,2,FALSE)),"")</f>
        <v/>
      </c>
    </row>
    <row r="887" spans="1:7" hidden="1" x14ac:dyDescent="0.25">
      <c r="A887" s="24" t="s">
        <v>4047</v>
      </c>
      <c r="B887" s="24" t="str">
        <f>VLOOKUP(A887,versal_jters!$B$2:$D$901,2,FALSE)</f>
        <v>'DUT_DIFF_BUS_2C_704_14P'</v>
      </c>
      <c r="C887" s="24" t="str">
        <f>VLOOKUP(A887,versal_jters!$B$2:$D$901,3,FALSE)</f>
        <v>U1-AU33</v>
      </c>
      <c r="D887" s="24" t="str">
        <f>VLOOKUP(A887,ku060_jters!$B$2:$D$901,2,FALSE)</f>
        <v>DIFF_BUS_IN_65P</v>
      </c>
      <c r="E887" s="24">
        <f>VLOOKUP(A887,ku060_jters!$B$2:$D$901,3,FALSE)</f>
        <v>0</v>
      </c>
      <c r="F887" s="24" t="str">
        <f t="shared" si="48"/>
        <v/>
      </c>
      <c r="G887" s="24" t="str">
        <f>IF(F887&lt;&gt;"",IF(ISNA(VLOOKUP(F887,xdc!$A$4:$B$181,2,FALSE)),"",VLOOKUP(F887,xdc!$A$4:$B$181,2,FALSE)),"")</f>
        <v/>
      </c>
    </row>
    <row r="888" spans="1:7" hidden="1" x14ac:dyDescent="0.25">
      <c r="A888" s="24" t="s">
        <v>4052</v>
      </c>
      <c r="B888" s="24">
        <f>VLOOKUP(A888,versal_jters!$B$2:$D$901,2,FALSE)</f>
        <v>0</v>
      </c>
      <c r="C888" s="24">
        <f>VLOOKUP(A888,versal_jters!$B$2:$D$901,3,FALSE)</f>
        <v>0</v>
      </c>
      <c r="D888" s="24" t="str">
        <f>VLOOKUP(A888,ku060_jters!$B$2:$D$901,2,FALSE)</f>
        <v>DIFF_BUS_IN_66P</v>
      </c>
      <c r="E888" s="24" t="str">
        <f>VLOOKUP(A888,ku060_jters!$B$2:$D$901,3,FALSE)</f>
        <v>U1-J30</v>
      </c>
      <c r="F888" s="24" t="str">
        <f t="shared" si="48"/>
        <v>J30</v>
      </c>
      <c r="G888" s="24" t="str">
        <f>IF(F888&lt;&gt;"",IF(ISNA(VLOOKUP(F888,xdc!$A$4:$B$181,2,FALSE)),"",VLOOKUP(F888,xdc!$A$4:$B$181,2,FALSE)),"")</f>
        <v/>
      </c>
    </row>
    <row r="889" spans="1:7" hidden="1" x14ac:dyDescent="0.25">
      <c r="A889" s="24" t="s">
        <v>4056</v>
      </c>
      <c r="B889" s="24">
        <f>VLOOKUP(A889,versal_jters!$B$2:$D$901,2,FALSE)</f>
        <v>0</v>
      </c>
      <c r="C889" s="24">
        <f>VLOOKUP(A889,versal_jters!$B$2:$D$901,3,FALSE)</f>
        <v>0</v>
      </c>
      <c r="D889" s="24" t="str">
        <f>VLOOKUP(A889,ku060_jters!$B$2:$D$901,2,FALSE)</f>
        <v>DIFF_BUS_IN_67P</v>
      </c>
      <c r="E889" s="24">
        <f>VLOOKUP(A889,ku060_jters!$B$2:$D$901,3,FALSE)</f>
        <v>0</v>
      </c>
      <c r="F889" s="24" t="str">
        <f t="shared" si="48"/>
        <v/>
      </c>
      <c r="G889" s="24" t="str">
        <f>IF(F889&lt;&gt;"",IF(ISNA(VLOOKUP(F889,xdc!$A$4:$B$181,2,FALSE)),"",VLOOKUP(F889,xdc!$A$4:$B$181,2,FALSE)),"")</f>
        <v/>
      </c>
    </row>
    <row r="890" spans="1:7" hidden="1" x14ac:dyDescent="0.25">
      <c r="A890" s="24" t="s">
        <v>4059</v>
      </c>
      <c r="B890" s="24">
        <f>VLOOKUP(A890,versal_jters!$B$2:$D$901,2,FALSE)</f>
        <v>0</v>
      </c>
      <c r="C890" s="24">
        <f>VLOOKUP(A890,versal_jters!$B$2:$D$901,3,FALSE)</f>
        <v>0</v>
      </c>
      <c r="D890" s="24" t="str">
        <f>VLOOKUP(A890,ku060_jters!$B$2:$D$901,2,FALSE)</f>
        <v>DIFF_BUS_IN_68P</v>
      </c>
      <c r="E890" s="24" t="str">
        <f>VLOOKUP(A890,ku060_jters!$B$2:$D$901,3,FALSE)</f>
        <v>U1-J29</v>
      </c>
      <c r="F890" s="24" t="str">
        <f t="shared" si="48"/>
        <v>J29</v>
      </c>
      <c r="G890" s="24" t="str">
        <f>IF(F890&lt;&gt;"",IF(ISNA(VLOOKUP(F890,xdc!$A$4:$B$181,2,FALSE)),"",VLOOKUP(F890,xdc!$A$4:$B$181,2,FALSE)),"")</f>
        <v/>
      </c>
    </row>
    <row r="891" spans="1:7" hidden="1" x14ac:dyDescent="0.25">
      <c r="A891" s="24" t="s">
        <v>4063</v>
      </c>
      <c r="B891" s="24">
        <f>VLOOKUP(A891,versal_jters!$B$2:$D$901,2,FALSE)</f>
        <v>0</v>
      </c>
      <c r="C891" s="24">
        <f>VLOOKUP(A891,versal_jters!$B$2:$D$901,3,FALSE)</f>
        <v>0</v>
      </c>
      <c r="D891" s="24" t="str">
        <f>VLOOKUP(A891,ku060_jters!$B$2:$D$901,2,FALSE)</f>
        <v>DIFF_BUS_IN_69P</v>
      </c>
      <c r="E891" s="24">
        <f>VLOOKUP(A891,ku060_jters!$B$2:$D$901,3,FALSE)</f>
        <v>0</v>
      </c>
      <c r="F891" s="24" t="str">
        <f t="shared" si="48"/>
        <v/>
      </c>
      <c r="G891" s="24" t="str">
        <f>IF(F891&lt;&gt;"",IF(ISNA(VLOOKUP(F891,xdc!$A$4:$B$181,2,FALSE)),"",VLOOKUP(F891,xdc!$A$4:$B$181,2,FALSE)),"")</f>
        <v/>
      </c>
    </row>
    <row r="892" spans="1:7" hidden="1" x14ac:dyDescent="0.25">
      <c r="A892" s="24" t="s">
        <v>4066</v>
      </c>
      <c r="B892" s="24">
        <f>VLOOKUP(A892,versal_jters!$B$2:$D$901,2,FALSE)</f>
        <v>0</v>
      </c>
      <c r="C892" s="24">
        <f>VLOOKUP(A892,versal_jters!$B$2:$D$901,3,FALSE)</f>
        <v>0</v>
      </c>
      <c r="D892" s="24" t="str">
        <f>VLOOKUP(A892,ku060_jters!$B$2:$D$901,2,FALSE)</f>
        <v>DIFF_BUS_IN_70P</v>
      </c>
      <c r="E892" s="24">
        <f>VLOOKUP(A892,ku060_jters!$B$2:$D$901,3,FALSE)</f>
        <v>0</v>
      </c>
      <c r="F892" s="24" t="str">
        <f t="shared" si="48"/>
        <v/>
      </c>
      <c r="G892" s="24" t="str">
        <f>IF(F892&lt;&gt;"",IF(ISNA(VLOOKUP(F892,xdc!$A$4:$B$181,2,FALSE)),"",VLOOKUP(F892,xdc!$A$4:$B$181,2,FALSE)),"")</f>
        <v/>
      </c>
    </row>
    <row r="893" spans="1:7" hidden="1" x14ac:dyDescent="0.25">
      <c r="A893" s="24" t="s">
        <v>4069</v>
      </c>
      <c r="B893" s="24">
        <f>VLOOKUP(A893,versal_jters!$B$2:$D$901,2,FALSE)</f>
        <v>0</v>
      </c>
      <c r="C893" s="24">
        <f>VLOOKUP(A893,versal_jters!$B$2:$D$901,3,FALSE)</f>
        <v>0</v>
      </c>
      <c r="D893" s="24" t="str">
        <f>VLOOKUP(A893,ku060_jters!$B$2:$D$901,2,FALSE)</f>
        <v>DIFF_BUS_IN_71P</v>
      </c>
      <c r="E893" s="24">
        <f>VLOOKUP(A893,ku060_jters!$B$2:$D$901,3,FALSE)</f>
        <v>0</v>
      </c>
      <c r="F893" s="24" t="str">
        <f t="shared" si="48"/>
        <v/>
      </c>
      <c r="G893" s="24" t="str">
        <f>IF(F893&lt;&gt;"",IF(ISNA(VLOOKUP(F893,xdc!$A$4:$B$181,2,FALSE)),"",VLOOKUP(F893,xdc!$A$4:$B$181,2,FALSE)),"")</f>
        <v/>
      </c>
    </row>
    <row r="894" spans="1:7" hidden="1" x14ac:dyDescent="0.25">
      <c r="A894" s="24" t="s">
        <v>4072</v>
      </c>
      <c r="B894" s="24">
        <f>VLOOKUP(A894,versal_jters!$B$2:$D$901,2,FALSE)</f>
        <v>0</v>
      </c>
      <c r="C894" s="24">
        <f>VLOOKUP(A894,versal_jters!$B$2:$D$901,3,FALSE)</f>
        <v>0</v>
      </c>
      <c r="D894" s="24" t="str">
        <f>VLOOKUP(A894,ku060_jters!$B$2:$D$901,2,FALSE)</f>
        <v>DIFF_BUS_IN_72P</v>
      </c>
      <c r="E894" s="24">
        <f>VLOOKUP(A894,ku060_jters!$B$2:$D$901,3,FALSE)</f>
        <v>0</v>
      </c>
      <c r="F894" s="24" t="str">
        <f t="shared" si="48"/>
        <v/>
      </c>
      <c r="G894" s="24" t="str">
        <f>IF(F894&lt;&gt;"",IF(ISNA(VLOOKUP(F894,xdc!$A$4:$B$181,2,FALSE)),"",VLOOKUP(F894,xdc!$A$4:$B$181,2,FALSE)),"")</f>
        <v/>
      </c>
    </row>
    <row r="895" spans="1:7" hidden="1" x14ac:dyDescent="0.25">
      <c r="A895" s="24" t="s">
        <v>4075</v>
      </c>
      <c r="B895" s="24">
        <f>VLOOKUP(A895,versal_jters!$B$2:$D$901,2,FALSE)</f>
        <v>0</v>
      </c>
      <c r="C895" s="24">
        <f>VLOOKUP(A895,versal_jters!$B$2:$D$901,3,FALSE)</f>
        <v>0</v>
      </c>
      <c r="D895" s="24" t="str">
        <f>VLOOKUP(A895,ku060_jters!$B$2:$D$901,2,FALSE)</f>
        <v>DIFF_BUS_IN_73P</v>
      </c>
      <c r="E895" s="24">
        <f>VLOOKUP(A895,ku060_jters!$B$2:$D$901,3,FALSE)</f>
        <v>0</v>
      </c>
      <c r="F895" s="24" t="str">
        <f t="shared" si="48"/>
        <v/>
      </c>
      <c r="G895" s="24" t="str">
        <f>IF(F895&lt;&gt;"",IF(ISNA(VLOOKUP(F895,xdc!$A$4:$B$181,2,FALSE)),"",VLOOKUP(F895,xdc!$A$4:$B$181,2,FALSE)),"")</f>
        <v/>
      </c>
    </row>
    <row r="896" spans="1:7" hidden="1" x14ac:dyDescent="0.25">
      <c r="A896" s="24" t="s">
        <v>4078</v>
      </c>
      <c r="B896" s="24">
        <f>VLOOKUP(A896,versal_jters!$B$2:$D$901,2,FALSE)</f>
        <v>0</v>
      </c>
      <c r="C896" s="24">
        <f>VLOOKUP(A896,versal_jters!$B$2:$D$901,3,FALSE)</f>
        <v>0</v>
      </c>
      <c r="D896" s="24" t="str">
        <f>VLOOKUP(A896,ku060_jters!$B$2:$D$901,2,FALSE)</f>
        <v>DIFF_BUS_IN_74P</v>
      </c>
      <c r="E896" s="24" t="str">
        <f>VLOOKUP(A896,ku060_jters!$B$2:$D$901,3,FALSE)</f>
        <v>U1-C31</v>
      </c>
      <c r="F896" s="24" t="str">
        <f t="shared" si="48"/>
        <v>C31</v>
      </c>
      <c r="G896" s="24" t="str">
        <f>IF(F896&lt;&gt;"",IF(ISNA(VLOOKUP(F896,xdc!$A$4:$B$181,2,FALSE)),"",VLOOKUP(F896,xdc!$A$4:$B$181,2,FALSE)),"")</f>
        <v/>
      </c>
    </row>
    <row r="897" spans="1:8" hidden="1" x14ac:dyDescent="0.25">
      <c r="A897" s="24" t="s">
        <v>4082</v>
      </c>
      <c r="B897" s="24" t="str">
        <f>VLOOKUP(A897,versal_jters!$B$2:$D$901,2,FALSE)</f>
        <v>'DUT_DIFF_BUS_2C_705_0P'</v>
      </c>
      <c r="C897" s="24" t="str">
        <f>VLOOKUP(A897,versal_jters!$B$2:$D$901,3,FALSE)</f>
        <v>U1-AV29</v>
      </c>
      <c r="D897" s="24" t="str">
        <f>VLOOKUP(A897,ku060_jters!$B$2:$D$901,2,FALSE)</f>
        <v>DIFF_BUS_IN_75P</v>
      </c>
      <c r="E897" s="24">
        <f>VLOOKUP(A897,ku060_jters!$B$2:$D$901,3,FALSE)</f>
        <v>0</v>
      </c>
      <c r="F897" s="24" t="str">
        <f t="shared" si="48"/>
        <v/>
      </c>
      <c r="G897" s="24" t="str">
        <f>IF(F897&lt;&gt;"",IF(ISNA(VLOOKUP(F897,xdc!$A$4:$B$181,2,FALSE)),"",VLOOKUP(F897,xdc!$A$4:$B$181,2,FALSE)),"")</f>
        <v/>
      </c>
    </row>
    <row r="898" spans="1:8" hidden="1" x14ac:dyDescent="0.25">
      <c r="A898" s="24" t="s">
        <v>4086</v>
      </c>
      <c r="B898" s="24" t="str">
        <f>VLOOKUP(A898,versal_jters!$B$2:$D$901,2,FALSE)</f>
        <v>'DUT_DIFF_BUS_2C_704_7P'</v>
      </c>
      <c r="C898" s="24" t="str">
        <f>VLOOKUP(A898,versal_jters!$B$2:$D$901,3,FALSE)</f>
        <v>U1-BA33</v>
      </c>
      <c r="D898" s="24" t="str">
        <f>VLOOKUP(A898,ku060_jters!$B$2:$D$901,2,FALSE)</f>
        <v>DIFF_BUS_IN_76P</v>
      </c>
      <c r="E898" s="24">
        <f>VLOOKUP(A898,ku060_jters!$B$2:$D$901,3,FALSE)</f>
        <v>0</v>
      </c>
      <c r="F898" s="24" t="str">
        <f t="shared" si="48"/>
        <v/>
      </c>
      <c r="G898" s="24" t="str">
        <f>IF(F898&lt;&gt;"",IF(ISNA(VLOOKUP(F898,xdc!$A$4:$B$181,2,FALSE)),"",VLOOKUP(F898,xdc!$A$4:$B$181,2,FALSE)),"")</f>
        <v/>
      </c>
    </row>
    <row r="899" spans="1:8" hidden="1" x14ac:dyDescent="0.25">
      <c r="A899" s="24" t="s">
        <v>4091</v>
      </c>
      <c r="B899" s="24" t="str">
        <f>VLOOKUP(A899,versal_jters!$B$2:$D$901,2,FALSE)</f>
        <v>'DUT_DIFF_BUS_2C_704_9P'</v>
      </c>
      <c r="C899" s="24" t="str">
        <f>VLOOKUP(A899,versal_jters!$B$2:$D$901,3,FALSE)</f>
        <v>U1-AW31</v>
      </c>
      <c r="D899" s="24" t="str">
        <f>VLOOKUP(A899,ku060_jters!$B$2:$D$901,2,FALSE)</f>
        <v>DIFF_BUS_IN_77P</v>
      </c>
      <c r="E899" s="24">
        <f>VLOOKUP(A899,ku060_jters!$B$2:$D$901,3,FALSE)</f>
        <v>0</v>
      </c>
      <c r="F899" s="24" t="str">
        <f t="shared" si="48"/>
        <v/>
      </c>
      <c r="G899" s="24" t="str">
        <f>IF(F899&lt;&gt;"",IF(ISNA(VLOOKUP(F899,xdc!$A$4:$B$181,2,FALSE)),"",VLOOKUP(F899,xdc!$A$4:$B$181,2,FALSE)),"")</f>
        <v/>
      </c>
    </row>
    <row r="900" spans="1:8" hidden="1" x14ac:dyDescent="0.25">
      <c r="A900" s="24" t="s">
        <v>4095</v>
      </c>
      <c r="B900" s="24" t="str">
        <f>VLOOKUP(A900,versal_jters!$B$2:$D$901,2,FALSE)</f>
        <v>'DUT_DIFF_BUS_2C_704_3P'</v>
      </c>
      <c r="C900" s="24" t="str">
        <f>VLOOKUP(A900,versal_jters!$B$2:$D$901,3,FALSE)</f>
        <v>U1-AV33</v>
      </c>
      <c r="D900" s="24" t="str">
        <f>VLOOKUP(A900,ku060_jters!$B$2:$D$901,2,FALSE)</f>
        <v>DIFF_BUS_IN_78P</v>
      </c>
      <c r="E900" s="24">
        <f>VLOOKUP(A900,ku060_jters!$B$2:$D$901,3,FALSE)</f>
        <v>0</v>
      </c>
      <c r="F900" s="24" t="str">
        <f t="shared" ref="F900:F902" si="49">IF(E900&lt;&gt;0,MID(E900,FIND("-",E900)+1,LEN(E900)),"")</f>
        <v/>
      </c>
      <c r="G900" s="24" t="str">
        <f>IF(F900&lt;&gt;"",IF(ISNA(VLOOKUP(F900,xdc!$A$4:$B$181,2,FALSE)),"",VLOOKUP(F900,xdc!$A$4:$B$181,2,FALSE)),"")</f>
        <v/>
      </c>
    </row>
    <row r="901" spans="1:8" hidden="1" x14ac:dyDescent="0.25">
      <c r="A901" s="24" t="s">
        <v>4099</v>
      </c>
      <c r="B901" s="24" t="str">
        <f>VLOOKUP(A901,versal_jters!$B$2:$D$901,2,FALSE)</f>
        <v>'DUT_DIFF_BUS_2C_705_4P'</v>
      </c>
      <c r="C901" s="24" t="str">
        <f>VLOOKUP(A901,versal_jters!$B$2:$D$901,3,FALSE)</f>
        <v>U1-AW25</v>
      </c>
      <c r="D901" s="24" t="str">
        <f>VLOOKUP(A901,ku060_jters!$B$2:$D$901,2,FALSE)</f>
        <v>DIFF_BUS_IN_79P</v>
      </c>
      <c r="E901" s="24">
        <f>VLOOKUP(A901,ku060_jters!$B$2:$D$901,3,FALSE)</f>
        <v>0</v>
      </c>
      <c r="F901" s="24" t="str">
        <f t="shared" si="49"/>
        <v/>
      </c>
      <c r="G901" s="24" t="str">
        <f>IF(F901&lt;&gt;"",IF(ISNA(VLOOKUP(F901,xdc!$A$4:$B$181,2,FALSE)),"",VLOOKUP(F901,xdc!$A$4:$B$181,2,FALSE)),"")</f>
        <v/>
      </c>
    </row>
    <row r="902" spans="1:8" hidden="1" x14ac:dyDescent="0.25">
      <c r="A902" s="24" t="s">
        <v>4103</v>
      </c>
      <c r="B902" s="24" t="str">
        <f>VLOOKUP(A902,versal_jters!$B$2:$D$901,2,FALSE)</f>
        <v>'DUT_DIFF_BUS_2C_704_CLK_0P'</v>
      </c>
      <c r="C902" s="24" t="str">
        <f>VLOOKUP(A902,versal_jters!$B$2:$D$901,3,FALSE)</f>
        <v>U1-AY31</v>
      </c>
      <c r="D902" s="24" t="str">
        <f>VLOOKUP(A902,ku060_jters!$B$2:$D$901,2,FALSE)</f>
        <v>DIFF_BUS_IN_80_CC_P</v>
      </c>
      <c r="E902" s="24" t="str">
        <f>VLOOKUP(A902,ku060_jters!$B$2:$D$901,3,FALSE)</f>
        <v>U1-F15</v>
      </c>
      <c r="F902" s="24" t="str">
        <f t="shared" si="49"/>
        <v>F15</v>
      </c>
      <c r="G902" s="24" t="str">
        <f>IF(F902&lt;&gt;"",IF(ISNA(VLOOKUP(F902,xdc!$A$4:$B$181,2,FALSE)),"",VLOOKUP(F902,xdc!$A$4:$B$181,2,FALSE)),"")</f>
        <v>df_i_p_80</v>
      </c>
      <c r="H902" s="24" t="str">
        <f>IF(AND(G902&lt;&gt;"",B902=0),1,"")</f>
        <v/>
      </c>
    </row>
  </sheetData>
  <autoFilter ref="A2:H902" xr:uid="{0B0907AE-3C2A-4100-A9AE-3DA1C0B54F75}">
    <filterColumn colId="7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thru_backplane</vt:lpstr>
      <vt:lpstr>pin_map</vt:lpstr>
      <vt:lpstr>xdc</vt:lpstr>
      <vt:lpstr>test_groups</vt:lpstr>
      <vt:lpstr>Sheet1</vt:lpstr>
      <vt:lpstr>versal_jters</vt:lpstr>
      <vt:lpstr>ku060_jters</vt:lpstr>
      <vt:lpstr>jters_merge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Nick Presnell</cp:lastModifiedBy>
  <cp:revision>11</cp:revision>
  <dcterms:created xsi:type="dcterms:W3CDTF">2022-03-02T02:27:42Z</dcterms:created>
  <dcterms:modified xsi:type="dcterms:W3CDTF">2023-09-29T04:23:54Z</dcterms:modified>
  <dc:language>en-US</dc:language>
</cp:coreProperties>
</file>