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Artifitial Inteligence\Harvard DataScience\Data Science Capstone\COVID-19_Cyberthreats\Output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2" i="1" l="1"/>
  <c r="H12" i="1"/>
  <c r="H6" i="1"/>
  <c r="G6" i="1"/>
  <c r="F8" i="1"/>
  <c r="F9" i="1"/>
  <c r="F10" i="1"/>
  <c r="F11" i="1"/>
  <c r="F12" i="1"/>
  <c r="E12" i="1"/>
  <c r="E11" i="1"/>
  <c r="E10" i="1"/>
  <c r="E9" i="1"/>
  <c r="E8" i="1"/>
  <c r="D13" i="1"/>
  <c r="D37" i="1"/>
  <c r="C37" i="1"/>
  <c r="D31" i="1"/>
  <c r="C31" i="1"/>
  <c r="D25" i="1"/>
  <c r="C25" i="1"/>
  <c r="D19" i="1"/>
  <c r="C19" i="1"/>
  <c r="C13" i="1"/>
  <c r="F5" i="1"/>
  <c r="F6" i="1"/>
  <c r="F4" i="1"/>
  <c r="F3" i="1"/>
  <c r="F2" i="1"/>
  <c r="E6" i="1"/>
  <c r="E5" i="1"/>
  <c r="E4" i="1"/>
  <c r="E3" i="1"/>
  <c r="E2" i="1"/>
  <c r="D7" i="1"/>
  <c r="C7" i="1"/>
</calcChain>
</file>

<file path=xl/sharedStrings.xml><?xml version="1.0" encoding="utf-8"?>
<sst xmlns="http://schemas.openxmlformats.org/spreadsheetml/2006/main" count="80" uniqueCount="20">
  <si>
    <t>Model</t>
  </si>
  <si>
    <t>Place</t>
  </si>
  <si>
    <t>Conf_RMSE</t>
  </si>
  <si>
    <t>Fat_RMSE</t>
  </si>
  <si>
    <t>auto.arima</t>
  </si>
  <si>
    <t>_Italy</t>
  </si>
  <si>
    <t>rf</t>
  </si>
  <si>
    <t>gamboost</t>
  </si>
  <si>
    <t>bstSm</t>
  </si>
  <si>
    <t>Ensemble</t>
  </si>
  <si>
    <t>---------</t>
  </si>
  <si>
    <t>_US</t>
  </si>
  <si>
    <t>_Spain</t>
  </si>
  <si>
    <t>NA_NA_Bolivia</t>
  </si>
  <si>
    <t>NA_NA_Kosovo</t>
  </si>
  <si>
    <t>Finney_Kansas_US</t>
  </si>
  <si>
    <t>dif_Con</t>
  </si>
  <si>
    <t>dif_Fat</t>
  </si>
  <si>
    <t>dif_Avg_Con</t>
  </si>
  <si>
    <t>dif_Avg_Fat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</si>
</sst>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3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G11" sqref="G11"/>
    </sheetView>
  </sheetViews>
  <sheetFormatPr defaultRowHeight="23.25" x14ac:dyDescent="0.35"/>
  <cols>
    <col min="1" max="1" width="17" style="2" bestFit="1" customWidth="1"/>
    <col min="2" max="2" width="28" style="2" bestFit="1" customWidth="1"/>
    <col min="3" max="5" width="20.42578125" style="2" bestFit="1" customWidth="1"/>
    <col min="6" max="6" width="11.28515625" style="2" bestFit="1" customWidth="1"/>
    <col min="7" max="7" width="36.5703125" style="2" customWidth="1"/>
    <col min="8" max="8" width="20.42578125" style="2" bestFit="1" customWidth="1"/>
    <col min="9" max="16384" width="9.140625" style="2"/>
  </cols>
  <sheetData>
    <row r="1" spans="1:8" s="1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16</v>
      </c>
      <c r="F1" s="4" t="s">
        <v>17</v>
      </c>
      <c r="G1" s="1" t="s">
        <v>18</v>
      </c>
      <c r="H1" s="1" t="s">
        <v>19</v>
      </c>
    </row>
    <row r="2" spans="1:8" x14ac:dyDescent="0.35">
      <c r="A2" s="5" t="s">
        <v>4</v>
      </c>
      <c r="B2" s="5" t="s">
        <v>5</v>
      </c>
      <c r="C2" s="5">
        <v>508.80882412428832</v>
      </c>
      <c r="D2" s="5">
        <v>83.618738281768685</v>
      </c>
      <c r="E2" s="5">
        <f>(C2-C7)</f>
        <v>58.119386381227798</v>
      </c>
      <c r="F2" s="5">
        <f>(D2-D7)</f>
        <v>36.186937640398533</v>
      </c>
    </row>
    <row r="3" spans="1:8" x14ac:dyDescent="0.35">
      <c r="A3" s="5" t="s">
        <v>6</v>
      </c>
      <c r="B3" s="5" t="s">
        <v>5</v>
      </c>
      <c r="C3" s="5">
        <v>452.10869269578438</v>
      </c>
      <c r="D3" s="5">
        <v>96.042685393897131</v>
      </c>
      <c r="E3" s="5">
        <f>(C3-C7)</f>
        <v>1.4192549527238612</v>
      </c>
      <c r="F3" s="5">
        <f>(D3-D7)</f>
        <v>48.610884752526978</v>
      </c>
    </row>
    <row r="4" spans="1:8" x14ac:dyDescent="0.35">
      <c r="A4" s="5" t="s">
        <v>7</v>
      </c>
      <c r="B4" s="5" t="s">
        <v>5</v>
      </c>
      <c r="C4" s="5">
        <v>2770.689212850059</v>
      </c>
      <c r="D4" s="5">
        <v>427.04686442541401</v>
      </c>
      <c r="E4" s="5">
        <f>(C4-C7)</f>
        <v>2319.9997751069986</v>
      </c>
      <c r="F4" s="5">
        <f>(D4-D7)</f>
        <v>379.61506378404385</v>
      </c>
    </row>
    <row r="5" spans="1:8" x14ac:dyDescent="0.35">
      <c r="A5" s="5" t="s">
        <v>8</v>
      </c>
      <c r="B5" s="5" t="s">
        <v>5</v>
      </c>
      <c r="C5" s="5">
        <v>450.68943774306052</v>
      </c>
      <c r="D5" s="5">
        <v>47.431800641370153</v>
      </c>
      <c r="E5" s="6">
        <f>(C5-C7)</f>
        <v>0</v>
      </c>
      <c r="F5" s="6">
        <f>(D5-D7)</f>
        <v>0</v>
      </c>
    </row>
    <row r="6" spans="1:8" x14ac:dyDescent="0.35">
      <c r="A6" s="8" t="s">
        <v>9</v>
      </c>
      <c r="B6" s="5" t="s">
        <v>5</v>
      </c>
      <c r="C6" s="5">
        <v>450.68943774306052</v>
      </c>
      <c r="D6" s="5">
        <v>47.431800641370153</v>
      </c>
      <c r="E6" s="5">
        <f>(C6-C7)</f>
        <v>0</v>
      </c>
      <c r="F6" s="5">
        <f>(D6-D7)</f>
        <v>0</v>
      </c>
      <c r="G6" s="2">
        <f>((C2+C5)/2)-C7</f>
        <v>29.059693190613928</v>
      </c>
      <c r="H6" s="2">
        <f>((D2+D5)/2)-D7</f>
        <v>18.09346882019927</v>
      </c>
    </row>
    <row r="7" spans="1:8" s="3" customFormat="1" x14ac:dyDescent="0.35">
      <c r="A7" s="7" t="s">
        <v>10</v>
      </c>
      <c r="B7" s="7" t="s">
        <v>10</v>
      </c>
      <c r="C7" s="7">
        <f>MIN(C2:C6)</f>
        <v>450.68943774306052</v>
      </c>
      <c r="D7" s="7">
        <f>MIN(D2:D6)</f>
        <v>47.431800641370153</v>
      </c>
      <c r="E7" s="7"/>
      <c r="F7" s="7"/>
    </row>
    <row r="8" spans="1:8" x14ac:dyDescent="0.35">
      <c r="A8" s="5" t="s">
        <v>4</v>
      </c>
      <c r="B8" s="5" t="s">
        <v>11</v>
      </c>
      <c r="C8" s="5">
        <v>17546.938137464302</v>
      </c>
      <c r="D8" s="5">
        <v>2516.8929506437098</v>
      </c>
      <c r="E8" s="5">
        <f>(C8-C13)</f>
        <v>7401.8275592011014</v>
      </c>
      <c r="F8" s="5">
        <f>(D8-D13)</f>
        <v>1252.4078483841629</v>
      </c>
    </row>
    <row r="9" spans="1:8" x14ac:dyDescent="0.35">
      <c r="A9" s="5" t="s">
        <v>6</v>
      </c>
      <c r="B9" s="5" t="s">
        <v>11</v>
      </c>
      <c r="C9" s="5">
        <v>12466.74957332848</v>
      </c>
      <c r="D9" s="5">
        <v>2248.0429925302651</v>
      </c>
      <c r="E9" s="5">
        <f>(C9-C13)</f>
        <v>2321.6389950652792</v>
      </c>
      <c r="F9" s="5">
        <f>(D9-D13)</f>
        <v>983.55789027071819</v>
      </c>
    </row>
    <row r="10" spans="1:8" x14ac:dyDescent="0.35">
      <c r="A10" s="5" t="s">
        <v>7</v>
      </c>
      <c r="B10" s="5" t="s">
        <v>11</v>
      </c>
      <c r="C10" s="5">
        <v>49471.812735211803</v>
      </c>
      <c r="D10" s="5">
        <v>3743.7497746857348</v>
      </c>
      <c r="E10" s="5">
        <f>(C10-C13)</f>
        <v>39326.702156948602</v>
      </c>
      <c r="F10" s="5">
        <f>(D10-D13)</f>
        <v>2479.2646724261876</v>
      </c>
    </row>
    <row r="11" spans="1:8" x14ac:dyDescent="0.35">
      <c r="A11" s="8" t="s">
        <v>8</v>
      </c>
      <c r="B11" s="5" t="s">
        <v>11</v>
      </c>
      <c r="C11" s="8">
        <v>10145.1105782632</v>
      </c>
      <c r="D11" s="8">
        <v>1264.4851022595469</v>
      </c>
      <c r="E11" s="5">
        <f>(C11-C13)</f>
        <v>0</v>
      </c>
      <c r="F11" s="5">
        <f>(D11-D13)</f>
        <v>0</v>
      </c>
    </row>
    <row r="12" spans="1:8" x14ac:dyDescent="0.35">
      <c r="A12" s="5" t="s">
        <v>9</v>
      </c>
      <c r="B12" s="5" t="s">
        <v>11</v>
      </c>
      <c r="C12" s="9">
        <v>17546.938137464302</v>
      </c>
      <c r="D12" s="9">
        <v>2516.8929506437098</v>
      </c>
      <c r="E12" s="5">
        <f>(C12-C13)</f>
        <v>7401.8275592011014</v>
      </c>
      <c r="F12" s="5">
        <f>(D12-D13)</f>
        <v>1252.4078483841629</v>
      </c>
      <c r="G12" s="2">
        <f>(AVERAGE(C8,C11)-C13)</f>
        <v>3700.9137796005507</v>
      </c>
      <c r="H12" s="2">
        <f>(AVERAGE(D8,D11)-D13)</f>
        <v>626.20392419208133</v>
      </c>
    </row>
    <row r="13" spans="1:8" s="3" customFormat="1" x14ac:dyDescent="0.35">
      <c r="A13" s="7" t="s">
        <v>10</v>
      </c>
      <c r="B13" s="7" t="s">
        <v>10</v>
      </c>
      <c r="C13" s="7">
        <f>MIN(C8:C12)</f>
        <v>10145.1105782632</v>
      </c>
      <c r="D13" s="7">
        <f>MIN(D8:D12)</f>
        <v>1264.4851022595469</v>
      </c>
      <c r="E13" s="7"/>
      <c r="F13" s="7"/>
    </row>
    <row r="14" spans="1:8" x14ac:dyDescent="0.35">
      <c r="A14" s="5" t="s">
        <v>4</v>
      </c>
      <c r="B14" s="5" t="s">
        <v>12</v>
      </c>
      <c r="C14" s="5">
        <v>809.91587812285889</v>
      </c>
      <c r="D14" s="5">
        <v>51.350145472281817</v>
      </c>
      <c r="E14" s="5"/>
      <c r="F14" s="5"/>
    </row>
    <row r="15" spans="1:8" x14ac:dyDescent="0.35">
      <c r="A15" s="5" t="s">
        <v>6</v>
      </c>
      <c r="B15" s="5" t="s">
        <v>12</v>
      </c>
      <c r="C15" s="5">
        <v>805.94987865871929</v>
      </c>
      <c r="D15" s="5">
        <v>66.56614582691428</v>
      </c>
      <c r="E15" s="5"/>
      <c r="F15" s="5"/>
    </row>
    <row r="16" spans="1:8" x14ac:dyDescent="0.35">
      <c r="A16" s="5" t="s">
        <v>7</v>
      </c>
      <c r="B16" s="5" t="s">
        <v>12</v>
      </c>
      <c r="C16" s="5">
        <v>3690.1834754467691</v>
      </c>
      <c r="D16" s="5">
        <v>450.99109661632338</v>
      </c>
      <c r="E16" s="5"/>
      <c r="F16" s="5"/>
    </row>
    <row r="17" spans="1:6" x14ac:dyDescent="0.35">
      <c r="A17" s="5" t="s">
        <v>8</v>
      </c>
      <c r="B17" s="5" t="s">
        <v>12</v>
      </c>
      <c r="C17" s="5">
        <v>1096.803672304228</v>
      </c>
      <c r="D17" s="5">
        <v>39.037055670140163</v>
      </c>
      <c r="E17" s="5"/>
      <c r="F17" s="5"/>
    </row>
    <row r="18" spans="1:6" x14ac:dyDescent="0.35">
      <c r="A18" s="5" t="s">
        <v>9</v>
      </c>
      <c r="B18" s="5" t="s">
        <v>12</v>
      </c>
      <c r="C18" s="5">
        <v>1096.803672304228</v>
      </c>
      <c r="D18" s="5">
        <v>39.037055670140163</v>
      </c>
      <c r="E18" s="5"/>
      <c r="F18" s="5"/>
    </row>
    <row r="19" spans="1:6" s="3" customFormat="1" x14ac:dyDescent="0.35">
      <c r="A19" s="7" t="s">
        <v>10</v>
      </c>
      <c r="B19" s="7" t="s">
        <v>10</v>
      </c>
      <c r="C19" s="7">
        <f>MIN(C14:C18)</f>
        <v>805.94987865871929</v>
      </c>
      <c r="D19" s="7">
        <f>MIN(D14:D18)</f>
        <v>39.037055670140163</v>
      </c>
      <c r="E19" s="7"/>
      <c r="F19" s="7"/>
    </row>
    <row r="20" spans="1:6" x14ac:dyDescent="0.35">
      <c r="A20" s="5" t="s">
        <v>4</v>
      </c>
      <c r="B20" s="5" t="s">
        <v>13</v>
      </c>
      <c r="C20" s="5">
        <v>74.359267705209319</v>
      </c>
      <c r="D20" s="5">
        <v>4.2659696780252121</v>
      </c>
      <c r="E20" s="5"/>
      <c r="F20" s="5"/>
    </row>
    <row r="21" spans="1:6" x14ac:dyDescent="0.35">
      <c r="A21" s="5" t="s">
        <v>6</v>
      </c>
      <c r="B21" s="5" t="s">
        <v>13</v>
      </c>
      <c r="C21" s="5">
        <v>64.70108667062712</v>
      </c>
      <c r="D21" s="5">
        <v>4.345441266942224</v>
      </c>
      <c r="E21" s="5"/>
      <c r="F21" s="5"/>
    </row>
    <row r="22" spans="1:6" x14ac:dyDescent="0.35">
      <c r="A22" s="5" t="s">
        <v>7</v>
      </c>
      <c r="B22" s="5" t="s">
        <v>13</v>
      </c>
      <c r="C22" s="5">
        <v>117.4510097254434</v>
      </c>
      <c r="D22" s="5">
        <v>5.2299953189970978</v>
      </c>
      <c r="E22" s="5"/>
      <c r="F22" s="5"/>
    </row>
    <row r="23" spans="1:6" x14ac:dyDescent="0.35">
      <c r="A23" s="5" t="s">
        <v>8</v>
      </c>
      <c r="B23" s="5" t="s">
        <v>13</v>
      </c>
      <c r="C23" s="5">
        <v>49.421706087560302</v>
      </c>
      <c r="D23" s="5">
        <v>4.3098195783331903</v>
      </c>
      <c r="E23" s="5"/>
      <c r="F23" s="5"/>
    </row>
    <row r="24" spans="1:6" x14ac:dyDescent="0.35">
      <c r="A24" s="5" t="s">
        <v>9</v>
      </c>
      <c r="B24" s="5" t="s">
        <v>13</v>
      </c>
      <c r="C24" s="5">
        <v>74.359267705209319</v>
      </c>
      <c r="D24" s="5">
        <v>4.2659696780252121</v>
      </c>
      <c r="E24" s="5"/>
      <c r="F24" s="5"/>
    </row>
    <row r="25" spans="1:6" s="3" customFormat="1" x14ac:dyDescent="0.35">
      <c r="A25" s="7" t="s">
        <v>10</v>
      </c>
      <c r="B25" s="7" t="s">
        <v>10</v>
      </c>
      <c r="C25" s="7">
        <f>MIN(C20:C24)</f>
        <v>49.421706087560302</v>
      </c>
      <c r="D25" s="7">
        <f>MIN(D20:D24)</f>
        <v>4.2659696780252121</v>
      </c>
      <c r="E25" s="7"/>
      <c r="F25" s="7"/>
    </row>
    <row r="26" spans="1:6" x14ac:dyDescent="0.35">
      <c r="A26" s="5" t="s">
        <v>4</v>
      </c>
      <c r="B26" s="5" t="s">
        <v>14</v>
      </c>
      <c r="C26" s="5">
        <v>13.47775677680503</v>
      </c>
      <c r="D26" s="5">
        <v>0.62264974803365403</v>
      </c>
      <c r="E26" s="5"/>
      <c r="F26" s="5"/>
    </row>
    <row r="27" spans="1:6" x14ac:dyDescent="0.35">
      <c r="A27" s="5" t="s">
        <v>6</v>
      </c>
      <c r="B27" s="5" t="s">
        <v>14</v>
      </c>
      <c r="C27" s="5">
        <v>14.13182993281479</v>
      </c>
      <c r="D27" s="5">
        <v>0.97132501483511935</v>
      </c>
      <c r="E27" s="5"/>
      <c r="F27" s="5"/>
    </row>
    <row r="28" spans="1:6" x14ac:dyDescent="0.35">
      <c r="A28" s="5" t="s">
        <v>7</v>
      </c>
      <c r="B28" s="5" t="s">
        <v>14</v>
      </c>
      <c r="C28" s="5">
        <v>21.059177467934099</v>
      </c>
      <c r="D28" s="5">
        <v>0.85459047106353503</v>
      </c>
      <c r="E28" s="5"/>
      <c r="F28" s="5"/>
    </row>
    <row r="29" spans="1:6" x14ac:dyDescent="0.35">
      <c r="A29" s="5" t="s">
        <v>8</v>
      </c>
      <c r="B29" s="5" t="s">
        <v>14</v>
      </c>
      <c r="C29" s="5">
        <v>23.883173226603169</v>
      </c>
      <c r="D29" s="5">
        <v>0.50798260298677378</v>
      </c>
      <c r="E29" s="5"/>
      <c r="F29" s="5"/>
    </row>
    <row r="30" spans="1:6" x14ac:dyDescent="0.35">
      <c r="A30" s="5" t="s">
        <v>9</v>
      </c>
      <c r="B30" s="5" t="s">
        <v>14</v>
      </c>
      <c r="C30" s="5">
        <v>23.883173226603169</v>
      </c>
      <c r="D30" s="5">
        <v>0.50798260298677378</v>
      </c>
      <c r="E30" s="5"/>
      <c r="F30" s="5"/>
    </row>
    <row r="31" spans="1:6" s="3" customFormat="1" x14ac:dyDescent="0.35">
      <c r="A31" s="7" t="s">
        <v>10</v>
      </c>
      <c r="B31" s="7" t="s">
        <v>10</v>
      </c>
      <c r="C31" s="7">
        <f>MIN(C26:C30)</f>
        <v>13.47775677680503</v>
      </c>
      <c r="D31" s="7">
        <f>MIN(D26:D30)</f>
        <v>0.50798260298677378</v>
      </c>
      <c r="E31" s="7"/>
      <c r="F31" s="7"/>
    </row>
    <row r="32" spans="1:6" x14ac:dyDescent="0.35">
      <c r="A32" s="5" t="s">
        <v>4</v>
      </c>
      <c r="B32" s="5" t="s">
        <v>15</v>
      </c>
      <c r="C32" s="5">
        <v>42.857126319768803</v>
      </c>
      <c r="D32" s="5">
        <v>0.5</v>
      </c>
      <c r="E32" s="5"/>
      <c r="F32" s="5"/>
    </row>
    <row r="33" spans="1:6" x14ac:dyDescent="0.35">
      <c r="A33" s="5" t="s">
        <v>6</v>
      </c>
      <c r="B33" s="5" t="s">
        <v>15</v>
      </c>
      <c r="C33" s="5">
        <v>42.533789081949642</v>
      </c>
      <c r="D33" s="5">
        <v>0.46885823017197858</v>
      </c>
      <c r="E33" s="5"/>
      <c r="F33" s="5"/>
    </row>
    <row r="34" spans="1:6" x14ac:dyDescent="0.35">
      <c r="A34" s="5" t="s">
        <v>7</v>
      </c>
      <c r="B34" s="5" t="s">
        <v>15</v>
      </c>
      <c r="C34" s="8">
        <v>40.919862067497</v>
      </c>
      <c r="D34" s="5">
        <v>0.45138891693657279</v>
      </c>
      <c r="E34" s="5"/>
      <c r="F34" s="5"/>
    </row>
    <row r="35" spans="1:6" x14ac:dyDescent="0.35">
      <c r="A35" s="5" t="s">
        <v>8</v>
      </c>
      <c r="B35" s="5" t="s">
        <v>15</v>
      </c>
      <c r="C35" s="5">
        <v>53.792890389026802</v>
      </c>
      <c r="D35" s="9">
        <v>0.44634346606907488</v>
      </c>
      <c r="E35" s="5"/>
      <c r="F35" s="5"/>
    </row>
    <row r="36" spans="1:6" x14ac:dyDescent="0.35">
      <c r="A36" s="5" t="s">
        <v>9</v>
      </c>
      <c r="B36" s="5" t="s">
        <v>15</v>
      </c>
      <c r="C36" s="5">
        <v>42.857126319768803</v>
      </c>
      <c r="D36" s="5">
        <v>0.5</v>
      </c>
      <c r="E36" s="5"/>
      <c r="F36" s="5"/>
    </row>
    <row r="37" spans="1:6" s="3" customFormat="1" x14ac:dyDescent="0.35">
      <c r="A37" s="7" t="s">
        <v>10</v>
      </c>
      <c r="B37" s="7" t="s">
        <v>10</v>
      </c>
      <c r="C37" s="7">
        <f>MIN(C32:C36)</f>
        <v>40.919862067497</v>
      </c>
      <c r="D37" s="9">
        <f>MIN(D32:D36)</f>
        <v>0.44634346606907488</v>
      </c>
      <c r="E37" s="7"/>
      <c r="F37" s="7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2020-05-25T11:07:11Z</dcterms:created>
  <dcterms:modified xsi:type="dcterms:W3CDTF">2020-05-26T07:10:12Z</dcterms:modified>
</cp:coreProperties>
</file>