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75" windowWidth="15480" windowHeight="7935" tabRatio="815"/>
  </bookViews>
  <sheets>
    <sheet name="Rekap" sheetId="18" r:id="rId1"/>
    <sheet name="BP" sheetId="21" r:id="rId2"/>
    <sheet name="BKW" sheetId="39" r:id="rId3"/>
    <sheet name="GBP" sheetId="37" r:id="rId4"/>
    <sheet name="BMP 1, 2" sheetId="29" r:id="rId5"/>
    <sheet name="MR" sheetId="24" r:id="rId6"/>
    <sheet name="BMP 4" sheetId="31" r:id="rId7"/>
    <sheet name="BTB 1, 2, 3" sheetId="30" r:id="rId8"/>
    <sheet name="BTB 4" sheetId="34" r:id="rId9"/>
    <sheet name="PGP" sheetId="38" r:id="rId10"/>
    <sheet name="Sentot" sheetId="22" r:id="rId11"/>
    <sheet name="Kyai Mojo" sheetId="26" r:id="rId12"/>
    <sheet name="NM" sheetId="20" r:id="rId13"/>
    <sheet name="BL" sheetId="25" r:id="rId14"/>
    <sheet name="BEM" sheetId="33" r:id="rId15"/>
    <sheet name="GCM" sheetId="35" r:id="rId16"/>
    <sheet name="BTP" sheetId="36" r:id="rId17"/>
    <sheet name="MDR" sheetId="41" r:id="rId18"/>
    <sheet name="PR" sheetId="27" r:id="rId19"/>
  </sheets>
  <definedNames>
    <definedName name="_xlnm.Print_Titles" localSheetId="7">'BTB 1, 2, 3'!$9:$10</definedName>
    <definedName name="_xlnm.Print_Titles" localSheetId="3">GBP!$9:$10</definedName>
    <definedName name="_xlnm.Print_Titles" localSheetId="9">PGP!$9:$10</definedName>
  </definedNames>
  <calcPr calcId="145621"/>
</workbook>
</file>

<file path=xl/calcChain.xml><?xml version="1.0" encoding="utf-8"?>
<calcChain xmlns="http://schemas.openxmlformats.org/spreadsheetml/2006/main">
  <c r="X27" i="18" l="1"/>
  <c r="Y27" i="18" s="1"/>
  <c r="X24" i="18"/>
  <c r="Y24" i="18" s="1"/>
  <c r="X23" i="18"/>
  <c r="Y23" i="18" s="1"/>
  <c r="X22" i="18"/>
  <c r="Y22" i="18" s="1"/>
  <c r="X21" i="18"/>
  <c r="Y21" i="18" s="1"/>
  <c r="X16" i="18"/>
  <c r="X15" i="18"/>
  <c r="X14" i="18"/>
  <c r="Y14" i="18" s="1"/>
  <c r="X13" i="18"/>
  <c r="Y13" i="18" s="1"/>
  <c r="X12" i="18"/>
  <c r="Y12" i="18" s="1"/>
  <c r="X11" i="18"/>
  <c r="Y11" i="18" s="1"/>
  <c r="V27" i="18"/>
  <c r="U27" i="18"/>
  <c r="T27" i="18"/>
  <c r="V24" i="18"/>
  <c r="U24" i="18"/>
  <c r="T24" i="18"/>
  <c r="V23" i="18"/>
  <c r="U23" i="18"/>
  <c r="T23" i="18"/>
  <c r="V22" i="18"/>
  <c r="U22" i="18"/>
  <c r="T22" i="18"/>
  <c r="V21" i="18"/>
  <c r="U21" i="18"/>
  <c r="T21" i="18"/>
  <c r="V14" i="18"/>
  <c r="U14" i="18"/>
  <c r="T14" i="18"/>
  <c r="V13" i="18"/>
  <c r="U13" i="18"/>
  <c r="T13" i="18"/>
  <c r="V12" i="18"/>
  <c r="U12" i="18"/>
  <c r="T12" i="18"/>
  <c r="V11" i="18"/>
  <c r="U11" i="18"/>
  <c r="T11" i="18"/>
  <c r="B13" i="18" l="1"/>
  <c r="B14" i="18" s="1"/>
  <c r="B15" i="18" s="1"/>
  <c r="B16" i="18" s="1"/>
  <c r="W12" i="18" l="1"/>
  <c r="H15" i="33" l="1"/>
  <c r="H15" i="38"/>
  <c r="H31" i="34"/>
  <c r="S20" i="24"/>
  <c r="L20" i="24"/>
  <c r="K20" i="24"/>
  <c r="I20" i="24"/>
  <c r="H20" i="24"/>
  <c r="B20" i="24"/>
  <c r="S37" i="27"/>
  <c r="S32" i="27"/>
  <c r="S39" i="27" s="1"/>
  <c r="S20" i="27"/>
  <c r="S15" i="27"/>
  <c r="S22" i="27" s="1"/>
  <c r="S37" i="41"/>
  <c r="S32" i="41"/>
  <c r="S39" i="41" s="1"/>
  <c r="S20" i="41"/>
  <c r="S15" i="41"/>
  <c r="S22" i="41" s="1"/>
  <c r="X26" i="18" s="1"/>
  <c r="S37" i="36"/>
  <c r="S32" i="36"/>
  <c r="S20" i="36"/>
  <c r="S15" i="36"/>
  <c r="S37" i="35"/>
  <c r="S39" i="35" s="1"/>
  <c r="S32" i="35"/>
  <c r="S20" i="35"/>
  <c r="S15" i="35"/>
  <c r="S32" i="33"/>
  <c r="S39" i="33" s="1"/>
  <c r="S37" i="33"/>
  <c r="S15" i="33"/>
  <c r="S20" i="33"/>
  <c r="S22" i="33" s="1"/>
  <c r="S37" i="25"/>
  <c r="S32" i="25"/>
  <c r="S39" i="25" s="1"/>
  <c r="S20" i="25"/>
  <c r="S15" i="25"/>
  <c r="S22" i="25" s="1"/>
  <c r="S37" i="20"/>
  <c r="S32" i="20"/>
  <c r="S39" i="20" s="1"/>
  <c r="S20" i="20"/>
  <c r="S15" i="20"/>
  <c r="S22" i="20" s="1"/>
  <c r="S37" i="26"/>
  <c r="S32" i="26"/>
  <c r="S39" i="26" s="1"/>
  <c r="S20" i="26"/>
  <c r="S15" i="26"/>
  <c r="S41" i="22"/>
  <c r="S36" i="22"/>
  <c r="S43" i="22" s="1"/>
  <c r="S24" i="22"/>
  <c r="S19" i="22"/>
  <c r="S37" i="38"/>
  <c r="S32" i="38"/>
  <c r="S20" i="38"/>
  <c r="S15" i="38"/>
  <c r="S15" i="24"/>
  <c r="S53" i="34"/>
  <c r="S48" i="34"/>
  <c r="S55" i="34" s="1"/>
  <c r="S36" i="34"/>
  <c r="S31" i="34"/>
  <c r="S38" i="34" s="1"/>
  <c r="X17" i="18" s="1"/>
  <c r="S38" i="30"/>
  <c r="S33" i="30"/>
  <c r="S40" i="30" s="1"/>
  <c r="S21" i="30"/>
  <c r="S16" i="30"/>
  <c r="S23" i="30" s="1"/>
  <c r="S42" i="31"/>
  <c r="S37" i="31"/>
  <c r="S44" i="31" s="1"/>
  <c r="S25" i="31"/>
  <c r="S20" i="31"/>
  <c r="S27" i="31" s="1"/>
  <c r="S37" i="24"/>
  <c r="S32" i="24"/>
  <c r="S39" i="24" s="1"/>
  <c r="S37" i="29"/>
  <c r="S32" i="29"/>
  <c r="S39" i="29" s="1"/>
  <c r="S20" i="29"/>
  <c r="S15" i="29"/>
  <c r="S22" i="29"/>
  <c r="S39" i="37"/>
  <c r="S32" i="37"/>
  <c r="S37" i="37"/>
  <c r="S20" i="37"/>
  <c r="S15" i="37"/>
  <c r="S22" i="37" s="1"/>
  <c r="S37" i="39"/>
  <c r="S32" i="39"/>
  <c r="S39" i="39" s="1"/>
  <c r="S20" i="39"/>
  <c r="S15" i="39"/>
  <c r="S22" i="39" s="1"/>
  <c r="L15" i="39"/>
  <c r="N32" i="21"/>
  <c r="N39" i="21" s="1"/>
  <c r="N37" i="21"/>
  <c r="S37" i="21"/>
  <c r="S32" i="21"/>
  <c r="S39" i="21" s="1"/>
  <c r="S20" i="21"/>
  <c r="S15" i="21"/>
  <c r="N15" i="21"/>
  <c r="M15" i="21"/>
  <c r="L15" i="21"/>
  <c r="B11" i="18"/>
  <c r="B12" i="18" s="1"/>
  <c r="S22" i="35" l="1"/>
  <c r="S22" i="26"/>
  <c r="X20" i="18" s="1"/>
  <c r="S26" i="22"/>
  <c r="X19" i="18" s="1"/>
  <c r="B17" i="18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S22" i="21"/>
  <c r="X10" i="18" s="1"/>
  <c r="S22" i="36"/>
  <c r="X25" i="18" s="1"/>
  <c r="S39" i="36"/>
  <c r="S22" i="38"/>
  <c r="X18" i="18" s="1"/>
  <c r="S39" i="38"/>
  <c r="S22" i="24"/>
  <c r="X28" i="18" l="1"/>
  <c r="B38" i="30"/>
  <c r="C33" i="27"/>
  <c r="C28" i="27"/>
  <c r="C16" i="27"/>
  <c r="C11" i="27"/>
  <c r="C33" i="41"/>
  <c r="C28" i="41"/>
  <c r="C16" i="41"/>
  <c r="C11" i="41"/>
  <c r="C33" i="36"/>
  <c r="C28" i="36"/>
  <c r="C16" i="36"/>
  <c r="C11" i="36"/>
  <c r="C33" i="35"/>
  <c r="C28" i="35"/>
  <c r="C16" i="35"/>
  <c r="C11" i="35"/>
  <c r="C33" i="33"/>
  <c r="C28" i="33"/>
  <c r="C16" i="33"/>
  <c r="C11" i="33"/>
  <c r="C33" i="25"/>
  <c r="C28" i="25"/>
  <c r="C16" i="25"/>
  <c r="C11" i="25"/>
  <c r="C33" i="20"/>
  <c r="C28" i="20"/>
  <c r="C16" i="20"/>
  <c r="C11" i="20"/>
  <c r="C33" i="26"/>
  <c r="C28" i="26"/>
  <c r="C16" i="26"/>
  <c r="C11" i="26"/>
  <c r="C37" i="22"/>
  <c r="C32" i="22"/>
  <c r="C20" i="22"/>
  <c r="C11" i="22"/>
  <c r="C33" i="38"/>
  <c r="C28" i="38"/>
  <c r="C16" i="38"/>
  <c r="C11" i="38"/>
  <c r="C49" i="34"/>
  <c r="C44" i="34"/>
  <c r="C32" i="34"/>
  <c r="C11" i="34"/>
  <c r="C34" i="30"/>
  <c r="C29" i="30"/>
  <c r="C17" i="30"/>
  <c r="C11" i="30"/>
  <c r="C38" i="31"/>
  <c r="C33" i="31"/>
  <c r="C21" i="31"/>
  <c r="C11" i="31"/>
  <c r="C33" i="21"/>
  <c r="C28" i="21"/>
  <c r="C16" i="21"/>
  <c r="C11" i="21"/>
  <c r="C33" i="24"/>
  <c r="C28" i="24"/>
  <c r="C16" i="24"/>
  <c r="C11" i="24"/>
  <c r="C33" i="29"/>
  <c r="C28" i="29"/>
  <c r="C16" i="29"/>
  <c r="C11" i="29"/>
  <c r="B37" i="27"/>
  <c r="B32" i="27"/>
  <c r="B20" i="27"/>
  <c r="B37" i="41"/>
  <c r="B32" i="41"/>
  <c r="B15" i="41"/>
  <c r="B37" i="36"/>
  <c r="B32" i="36"/>
  <c r="B15" i="36"/>
  <c r="B37" i="35"/>
  <c r="B32" i="35"/>
  <c r="B20" i="35"/>
  <c r="B37" i="33"/>
  <c r="B32" i="33"/>
  <c r="B20" i="33"/>
  <c r="B37" i="25"/>
  <c r="B32" i="25"/>
  <c r="B20" i="25"/>
  <c r="B37" i="20"/>
  <c r="B32" i="20"/>
  <c r="B20" i="20"/>
  <c r="B37" i="26"/>
  <c r="B32" i="26"/>
  <c r="B20" i="26"/>
  <c r="B41" i="22"/>
  <c r="B36" i="22"/>
  <c r="B24" i="22"/>
  <c r="B37" i="38"/>
  <c r="B32" i="38"/>
  <c r="B15" i="38"/>
  <c r="B53" i="34"/>
  <c r="B48" i="34"/>
  <c r="B36" i="34"/>
  <c r="B33" i="30"/>
  <c r="B21" i="30"/>
  <c r="B16" i="30"/>
  <c r="B25" i="31"/>
  <c r="B42" i="31"/>
  <c r="B37" i="31"/>
  <c r="B37" i="21"/>
  <c r="B32" i="21"/>
  <c r="B20" i="21"/>
  <c r="B15" i="21"/>
  <c r="B37" i="24"/>
  <c r="B32" i="24"/>
  <c r="B37" i="29"/>
  <c r="B32" i="29"/>
  <c r="B20" i="29"/>
  <c r="B15" i="29"/>
  <c r="B37" i="37"/>
  <c r="B32" i="37"/>
  <c r="B20" i="37"/>
  <c r="B15" i="37"/>
  <c r="B37" i="39"/>
  <c r="B32" i="39"/>
  <c r="B20" i="39"/>
  <c r="N15" i="27"/>
  <c r="M15" i="27"/>
  <c r="L15" i="27"/>
  <c r="N37" i="27"/>
  <c r="M37" i="27"/>
  <c r="L37" i="27"/>
  <c r="N32" i="27"/>
  <c r="M32" i="27"/>
  <c r="L32" i="27"/>
  <c r="N20" i="27"/>
  <c r="M20" i="27"/>
  <c r="L20" i="27"/>
  <c r="N37" i="41"/>
  <c r="M37" i="41"/>
  <c r="L37" i="41"/>
  <c r="N32" i="41"/>
  <c r="M32" i="41"/>
  <c r="L32" i="41"/>
  <c r="L39" i="41" s="1"/>
  <c r="N20" i="41"/>
  <c r="M20" i="41"/>
  <c r="L20" i="41"/>
  <c r="N15" i="41"/>
  <c r="M15" i="41"/>
  <c r="M22" i="41" s="1"/>
  <c r="U26" i="18" s="1"/>
  <c r="L15" i="41"/>
  <c r="N37" i="36"/>
  <c r="M37" i="36"/>
  <c r="L37" i="36"/>
  <c r="N32" i="36"/>
  <c r="M32" i="36"/>
  <c r="L32" i="36"/>
  <c r="N20" i="36"/>
  <c r="M20" i="36"/>
  <c r="L20" i="36"/>
  <c r="N15" i="36"/>
  <c r="M15" i="36"/>
  <c r="L15" i="36"/>
  <c r="N15" i="35"/>
  <c r="M15" i="35"/>
  <c r="L15" i="35"/>
  <c r="N37" i="35"/>
  <c r="M37" i="35"/>
  <c r="L37" i="35"/>
  <c r="N32" i="35"/>
  <c r="M32" i="35"/>
  <c r="L32" i="35"/>
  <c r="N20" i="35"/>
  <c r="M20" i="35"/>
  <c r="L20" i="35"/>
  <c r="N37" i="33"/>
  <c r="M37" i="33"/>
  <c r="L37" i="33"/>
  <c r="N32" i="33"/>
  <c r="M32" i="33"/>
  <c r="L32" i="33"/>
  <c r="N20" i="33"/>
  <c r="M20" i="33"/>
  <c r="L20" i="33"/>
  <c r="N15" i="33"/>
  <c r="M15" i="33"/>
  <c r="L15" i="33"/>
  <c r="N15" i="25"/>
  <c r="M15" i="25"/>
  <c r="L15" i="25"/>
  <c r="N37" i="25"/>
  <c r="M37" i="25"/>
  <c r="L37" i="25"/>
  <c r="N32" i="25"/>
  <c r="M32" i="25"/>
  <c r="L32" i="25"/>
  <c r="L39" i="25" s="1"/>
  <c r="N20" i="25"/>
  <c r="M20" i="25"/>
  <c r="L20" i="25"/>
  <c r="N15" i="20"/>
  <c r="M15" i="20"/>
  <c r="L15" i="20"/>
  <c r="N37" i="20"/>
  <c r="M37" i="20"/>
  <c r="L37" i="20"/>
  <c r="N32" i="20"/>
  <c r="N39" i="20" s="1"/>
  <c r="M32" i="20"/>
  <c r="M39" i="20" s="1"/>
  <c r="L32" i="20"/>
  <c r="N20" i="20"/>
  <c r="M20" i="20"/>
  <c r="L20" i="20"/>
  <c r="N15" i="26"/>
  <c r="M15" i="26"/>
  <c r="L15" i="26"/>
  <c r="N37" i="26"/>
  <c r="M37" i="26"/>
  <c r="L37" i="26"/>
  <c r="N32" i="26"/>
  <c r="M32" i="26"/>
  <c r="L32" i="26"/>
  <c r="N20" i="26"/>
  <c r="M20" i="26"/>
  <c r="L20" i="26"/>
  <c r="N41" i="22"/>
  <c r="M41" i="22"/>
  <c r="L41" i="22"/>
  <c r="N36" i="22"/>
  <c r="N43" i="22" s="1"/>
  <c r="M36" i="22"/>
  <c r="L36" i="22"/>
  <c r="N19" i="22"/>
  <c r="M19" i="22"/>
  <c r="L19" i="22"/>
  <c r="N24" i="22"/>
  <c r="M24" i="22"/>
  <c r="L24" i="22"/>
  <c r="N37" i="38"/>
  <c r="M37" i="38"/>
  <c r="L37" i="38"/>
  <c r="N32" i="38"/>
  <c r="M32" i="38"/>
  <c r="L32" i="38"/>
  <c r="L39" i="38" s="1"/>
  <c r="N20" i="38"/>
  <c r="M20" i="38"/>
  <c r="L20" i="38"/>
  <c r="N15" i="38"/>
  <c r="M15" i="38"/>
  <c r="L15" i="38"/>
  <c r="L22" i="38" s="1"/>
  <c r="T18" i="18" s="1"/>
  <c r="N31" i="34"/>
  <c r="M31" i="34"/>
  <c r="L31" i="34"/>
  <c r="N53" i="34"/>
  <c r="M53" i="34"/>
  <c r="L53" i="34"/>
  <c r="N48" i="34"/>
  <c r="M48" i="34"/>
  <c r="L48" i="34"/>
  <c r="N36" i="34"/>
  <c r="M36" i="34"/>
  <c r="L36" i="34"/>
  <c r="N38" i="30"/>
  <c r="N40" i="30" s="1"/>
  <c r="M38" i="30"/>
  <c r="L38" i="30"/>
  <c r="N33" i="30"/>
  <c r="M33" i="30"/>
  <c r="M40" i="30" s="1"/>
  <c r="L33" i="30"/>
  <c r="L40" i="30" s="1"/>
  <c r="N21" i="30"/>
  <c r="M21" i="30"/>
  <c r="L21" i="30"/>
  <c r="N16" i="30"/>
  <c r="N23" i="30" s="1"/>
  <c r="V16" i="18" s="1"/>
  <c r="M16" i="30"/>
  <c r="M23" i="30" s="1"/>
  <c r="U16" i="18" s="1"/>
  <c r="L16" i="30"/>
  <c r="N42" i="31"/>
  <c r="M42" i="31"/>
  <c r="L42" i="31"/>
  <c r="N37" i="31"/>
  <c r="M37" i="31"/>
  <c r="L37" i="31"/>
  <c r="L44" i="31" s="1"/>
  <c r="N25" i="31"/>
  <c r="M25" i="31"/>
  <c r="L25" i="31"/>
  <c r="N20" i="31"/>
  <c r="N27" i="31" s="1"/>
  <c r="V15" i="18" s="1"/>
  <c r="M20" i="31"/>
  <c r="L20" i="31"/>
  <c r="M37" i="21"/>
  <c r="L37" i="21"/>
  <c r="M32" i="21"/>
  <c r="L32" i="21"/>
  <c r="N20" i="21"/>
  <c r="N22" i="21" s="1"/>
  <c r="V10" i="18" s="1"/>
  <c r="M20" i="21"/>
  <c r="M22" i="21" s="1"/>
  <c r="U10" i="18" s="1"/>
  <c r="L20" i="21"/>
  <c r="L22" i="21" s="1"/>
  <c r="T10" i="18" s="1"/>
  <c r="N37" i="24"/>
  <c r="M37" i="24"/>
  <c r="L37" i="24"/>
  <c r="N32" i="24"/>
  <c r="M32" i="24"/>
  <c r="L32" i="24"/>
  <c r="N20" i="24"/>
  <c r="M20" i="24"/>
  <c r="N15" i="24"/>
  <c r="M15" i="24"/>
  <c r="M22" i="24" s="1"/>
  <c r="L15" i="24"/>
  <c r="N37" i="29"/>
  <c r="M37" i="29"/>
  <c r="L37" i="29"/>
  <c r="N32" i="29"/>
  <c r="N39" i="29" s="1"/>
  <c r="M32" i="29"/>
  <c r="M39" i="29" s="1"/>
  <c r="L32" i="29"/>
  <c r="L39" i="29" s="1"/>
  <c r="N20" i="29"/>
  <c r="M20" i="29"/>
  <c r="L20" i="29"/>
  <c r="N15" i="29"/>
  <c r="N22" i="29" s="1"/>
  <c r="M15" i="29"/>
  <c r="M22" i="29" s="1"/>
  <c r="L15" i="29"/>
  <c r="L22" i="29" s="1"/>
  <c r="W13" i="18" s="1"/>
  <c r="N37" i="37"/>
  <c r="M37" i="37"/>
  <c r="L37" i="37"/>
  <c r="N32" i="37"/>
  <c r="N39" i="37" s="1"/>
  <c r="M32" i="37"/>
  <c r="M39" i="37" s="1"/>
  <c r="L32" i="37"/>
  <c r="L39" i="37" s="1"/>
  <c r="N20" i="37"/>
  <c r="M20" i="37"/>
  <c r="L20" i="37"/>
  <c r="N15" i="37"/>
  <c r="N22" i="37" s="1"/>
  <c r="M15" i="37"/>
  <c r="L15" i="37"/>
  <c r="L22" i="37" s="1"/>
  <c r="L37" i="39"/>
  <c r="M37" i="39"/>
  <c r="N37" i="39"/>
  <c r="N32" i="39"/>
  <c r="N39" i="39" s="1"/>
  <c r="M32" i="39"/>
  <c r="M39" i="39" s="1"/>
  <c r="L32" i="39"/>
  <c r="L39" i="39" s="1"/>
  <c r="N20" i="39"/>
  <c r="M20" i="39"/>
  <c r="L20" i="39"/>
  <c r="L22" i="39" s="1"/>
  <c r="N15" i="39"/>
  <c r="N22" i="39" s="1"/>
  <c r="M15" i="39"/>
  <c r="L22" i="26" l="1"/>
  <c r="T20" i="18" s="1"/>
  <c r="M39" i="27"/>
  <c r="N39" i="35"/>
  <c r="L22" i="25"/>
  <c r="N22" i="25"/>
  <c r="N39" i="38"/>
  <c r="L39" i="21"/>
  <c r="N39" i="27"/>
  <c r="L39" i="27"/>
  <c r="N22" i="36"/>
  <c r="V25" i="18" s="1"/>
  <c r="L22" i="36"/>
  <c r="T25" i="18" s="1"/>
  <c r="N39" i="36"/>
  <c r="N22" i="35"/>
  <c r="N22" i="33"/>
  <c r="L22" i="33"/>
  <c r="M22" i="25"/>
  <c r="N22" i="20"/>
  <c r="N26" i="22"/>
  <c r="V19" i="18" s="1"/>
  <c r="N22" i="38"/>
  <c r="V18" i="18" s="1"/>
  <c r="M44" i="31"/>
  <c r="L39" i="24"/>
  <c r="M39" i="41"/>
  <c r="M22" i="36"/>
  <c r="U25" i="18" s="1"/>
  <c r="M39" i="35"/>
  <c r="M22" i="26"/>
  <c r="U20" i="18" s="1"/>
  <c r="M39" i="26"/>
  <c r="L43" i="22"/>
  <c r="M43" i="22"/>
  <c r="M26" i="22"/>
  <c r="U19" i="18" s="1"/>
  <c r="M22" i="39"/>
  <c r="W11" i="18" s="1"/>
  <c r="M22" i="27"/>
  <c r="N22" i="27"/>
  <c r="L22" i="27"/>
  <c r="L22" i="41"/>
  <c r="T26" i="18" s="1"/>
  <c r="N39" i="41"/>
  <c r="N22" i="41"/>
  <c r="V26" i="18" s="1"/>
  <c r="L39" i="36"/>
  <c r="M39" i="36"/>
  <c r="L22" i="35"/>
  <c r="M22" i="35"/>
  <c r="L39" i="35"/>
  <c r="M22" i="33"/>
  <c r="L39" i="33"/>
  <c r="M39" i="33"/>
  <c r="N39" i="33"/>
  <c r="M39" i="25"/>
  <c r="N39" i="25"/>
  <c r="M22" i="20"/>
  <c r="L39" i="20"/>
  <c r="L22" i="20"/>
  <c r="W21" i="18" s="1"/>
  <c r="N39" i="26"/>
  <c r="L39" i="26"/>
  <c r="N22" i="26"/>
  <c r="V20" i="18" s="1"/>
  <c r="L26" i="22"/>
  <c r="T19" i="18" s="1"/>
  <c r="M39" i="38"/>
  <c r="M22" i="38"/>
  <c r="U18" i="18" s="1"/>
  <c r="L55" i="34"/>
  <c r="M38" i="34"/>
  <c r="U17" i="18" s="1"/>
  <c r="N38" i="34"/>
  <c r="V17" i="18" s="1"/>
  <c r="M55" i="34"/>
  <c r="N55" i="34"/>
  <c r="L38" i="34"/>
  <c r="T17" i="18" s="1"/>
  <c r="L23" i="30"/>
  <c r="N44" i="31"/>
  <c r="L27" i="31"/>
  <c r="T15" i="18" s="1"/>
  <c r="N22" i="24"/>
  <c r="M39" i="24"/>
  <c r="L22" i="24"/>
  <c r="N39" i="24"/>
  <c r="M22" i="37"/>
  <c r="M39" i="21"/>
  <c r="M27" i="31"/>
  <c r="U15" i="18" s="1"/>
  <c r="B39" i="39"/>
  <c r="T16" i="18" l="1"/>
  <c r="T28" i="18" s="1"/>
  <c r="W27" i="18"/>
  <c r="W26" i="18"/>
  <c r="W25" i="18"/>
  <c r="W23" i="18"/>
  <c r="W22" i="18"/>
  <c r="W20" i="18"/>
  <c r="W19" i="18"/>
  <c r="W18" i="18"/>
  <c r="W17" i="18"/>
  <c r="W15" i="18"/>
  <c r="W14" i="18"/>
  <c r="U28" i="18"/>
  <c r="W10" i="18"/>
  <c r="C33" i="37"/>
  <c r="C28" i="37"/>
  <c r="C16" i="37"/>
  <c r="C11" i="37"/>
  <c r="B22" i="37"/>
  <c r="B15" i="39"/>
  <c r="I20" i="39"/>
  <c r="H20" i="39"/>
  <c r="I15" i="39"/>
  <c r="H15" i="39"/>
  <c r="H22" i="39" s="1"/>
  <c r="I15" i="29"/>
  <c r="H15" i="29"/>
  <c r="W16" i="18" l="1"/>
  <c r="W24" i="18"/>
  <c r="W28" i="18" s="1"/>
  <c r="V28" i="18"/>
  <c r="I22" i="39"/>
  <c r="B22" i="39"/>
  <c r="O11" i="18" l="1"/>
  <c r="N11" i="18"/>
  <c r="M11" i="18"/>
  <c r="H37" i="37" l="1"/>
  <c r="K37" i="37"/>
  <c r="I37" i="37"/>
  <c r="K37" i="41"/>
  <c r="I37" i="41"/>
  <c r="H37" i="41"/>
  <c r="K32" i="41"/>
  <c r="K39" i="41" s="1"/>
  <c r="I32" i="41"/>
  <c r="I39" i="41" s="1"/>
  <c r="O26" i="18" s="1"/>
  <c r="H32" i="41"/>
  <c r="B39" i="41"/>
  <c r="M26" i="18" s="1"/>
  <c r="K20" i="41"/>
  <c r="I20" i="41"/>
  <c r="I26" i="18" s="1"/>
  <c r="H20" i="41"/>
  <c r="H26" i="18" s="1"/>
  <c r="K15" i="41"/>
  <c r="I15" i="41"/>
  <c r="H15" i="41"/>
  <c r="E26" i="18" s="1"/>
  <c r="I22" i="41" l="1"/>
  <c r="K22" i="41"/>
  <c r="H39" i="41"/>
  <c r="N26" i="18" s="1"/>
  <c r="B20" i="41"/>
  <c r="B22" i="41" s="1"/>
  <c r="D26" i="18"/>
  <c r="K26" i="18"/>
  <c r="F26" i="18"/>
  <c r="L26" i="18" s="1"/>
  <c r="R26" i="18" s="1"/>
  <c r="H22" i="41"/>
  <c r="Q26" i="18" l="1"/>
  <c r="G26" i="18"/>
  <c r="J26" i="18" s="1"/>
  <c r="P26" i="18" l="1"/>
  <c r="Y26" i="18" s="1"/>
  <c r="B20" i="38"/>
  <c r="I20" i="37"/>
  <c r="H20" i="37"/>
  <c r="K37" i="39" l="1"/>
  <c r="I37" i="39"/>
  <c r="H37" i="39"/>
  <c r="G11" i="18"/>
  <c r="K32" i="39"/>
  <c r="K39" i="39" s="1"/>
  <c r="I32" i="39"/>
  <c r="I39" i="39" s="1"/>
  <c r="H32" i="39"/>
  <c r="H39" i="39" s="1"/>
  <c r="K20" i="39"/>
  <c r="I11" i="18"/>
  <c r="H11" i="18"/>
  <c r="K15" i="39"/>
  <c r="F11" i="18"/>
  <c r="E11" i="18"/>
  <c r="D11" i="18"/>
  <c r="L11" i="18" l="1"/>
  <c r="R11" i="18" s="1"/>
  <c r="J11" i="18"/>
  <c r="K11" i="18"/>
  <c r="Q11" i="18" s="1"/>
  <c r="K22" i="39"/>
  <c r="P11" i="18" l="1"/>
  <c r="K37" i="38"/>
  <c r="I37" i="38"/>
  <c r="H37" i="38"/>
  <c r="G18" i="18"/>
  <c r="K32" i="38"/>
  <c r="I32" i="38"/>
  <c r="I39" i="38" s="1"/>
  <c r="O18" i="18" s="1"/>
  <c r="H32" i="38"/>
  <c r="B39" i="38"/>
  <c r="M18" i="18" s="1"/>
  <c r="K20" i="38"/>
  <c r="I20" i="38"/>
  <c r="I18" i="18" s="1"/>
  <c r="H20" i="38"/>
  <c r="K15" i="38"/>
  <c r="I15" i="38"/>
  <c r="K39" i="38" l="1"/>
  <c r="F18" i="18"/>
  <c r="L18" i="18" s="1"/>
  <c r="R18" i="18" s="1"/>
  <c r="E18" i="18"/>
  <c r="H18" i="18"/>
  <c r="H39" i="38"/>
  <c r="N18" i="18" s="1"/>
  <c r="D18" i="18"/>
  <c r="J18" i="18" s="1"/>
  <c r="K22" i="38"/>
  <c r="I22" i="38"/>
  <c r="H22" i="38"/>
  <c r="B22" i="38"/>
  <c r="K20" i="37"/>
  <c r="H12" i="18"/>
  <c r="K32" i="37"/>
  <c r="K39" i="37" s="1"/>
  <c r="I32" i="37"/>
  <c r="I39" i="37" s="1"/>
  <c r="O12" i="18" s="1"/>
  <c r="H32" i="37"/>
  <c r="H39" i="37" s="1"/>
  <c r="N12" i="18" s="1"/>
  <c r="K15" i="37"/>
  <c r="I15" i="37"/>
  <c r="H15" i="37"/>
  <c r="P18" i="18" l="1"/>
  <c r="Y18" i="18" s="1"/>
  <c r="K18" i="18"/>
  <c r="Q18" i="18" s="1"/>
  <c r="E12" i="18"/>
  <c r="K22" i="37"/>
  <c r="I12" i="18"/>
  <c r="I22" i="37"/>
  <c r="F12" i="18"/>
  <c r="D12" i="18"/>
  <c r="H22" i="37"/>
  <c r="K12" i="18" l="1"/>
  <c r="Q12" i="18" s="1"/>
  <c r="L12" i="18"/>
  <c r="B39" i="37" l="1"/>
  <c r="M12" i="18" s="1"/>
  <c r="G12" i="18"/>
  <c r="R12" i="18"/>
  <c r="B20" i="36"/>
  <c r="B41" i="36"/>
  <c r="K37" i="36"/>
  <c r="I37" i="36"/>
  <c r="H37" i="36"/>
  <c r="K32" i="36"/>
  <c r="I32" i="36"/>
  <c r="H32" i="36"/>
  <c r="B39" i="36"/>
  <c r="M25" i="18" s="1"/>
  <c r="K20" i="36"/>
  <c r="I20" i="36"/>
  <c r="H20" i="36"/>
  <c r="G25" i="18"/>
  <c r="K15" i="36"/>
  <c r="K22" i="36" s="1"/>
  <c r="I15" i="36"/>
  <c r="I22" i="36" s="1"/>
  <c r="H15" i="36"/>
  <c r="H22" i="36" s="1"/>
  <c r="B22" i="36"/>
  <c r="K15" i="27"/>
  <c r="I15" i="27"/>
  <c r="H15" i="27"/>
  <c r="K32" i="27"/>
  <c r="I37" i="27"/>
  <c r="H37" i="27"/>
  <c r="K20" i="27"/>
  <c r="I20" i="27"/>
  <c r="H20" i="27"/>
  <c r="K15" i="35"/>
  <c r="I15" i="35"/>
  <c r="H15" i="35"/>
  <c r="K20" i="35"/>
  <c r="I20" i="35"/>
  <c r="H20" i="35"/>
  <c r="H37" i="35"/>
  <c r="H32" i="35"/>
  <c r="K32" i="33"/>
  <c r="K37" i="33"/>
  <c r="I37" i="33"/>
  <c r="H37" i="33"/>
  <c r="K15" i="33"/>
  <c r="K20" i="33"/>
  <c r="I20" i="33"/>
  <c r="H20" i="33"/>
  <c r="I15" i="33"/>
  <c r="B15" i="33"/>
  <c r="I20" i="25"/>
  <c r="H20" i="25"/>
  <c r="I37" i="25"/>
  <c r="H37" i="25"/>
  <c r="I32" i="25"/>
  <c r="H32" i="25"/>
  <c r="H15" i="25"/>
  <c r="I15" i="25"/>
  <c r="K15" i="25"/>
  <c r="K20" i="25"/>
  <c r="H37" i="20"/>
  <c r="H32" i="20"/>
  <c r="K15" i="20"/>
  <c r="H15" i="20"/>
  <c r="K20" i="20"/>
  <c r="I20" i="20"/>
  <c r="H20" i="20"/>
  <c r="H32" i="26"/>
  <c r="I37" i="26"/>
  <c r="H37" i="26"/>
  <c r="K20" i="26"/>
  <c r="I20" i="26"/>
  <c r="H20" i="26"/>
  <c r="K15" i="26"/>
  <c r="I15" i="26"/>
  <c r="H15" i="26"/>
  <c r="K19" i="22"/>
  <c r="I19" i="22"/>
  <c r="H19" i="22"/>
  <c r="I31" i="34"/>
  <c r="K31" i="34"/>
  <c r="H36" i="34"/>
  <c r="I36" i="34"/>
  <c r="K36" i="34"/>
  <c r="H21" i="30"/>
  <c r="H16" i="30"/>
  <c r="I38" i="30"/>
  <c r="H38" i="30"/>
  <c r="I33" i="30"/>
  <c r="H33" i="30"/>
  <c r="I21" i="30"/>
  <c r="I16" i="30"/>
  <c r="K25" i="31"/>
  <c r="I25" i="31"/>
  <c r="H25" i="31"/>
  <c r="K20" i="31"/>
  <c r="I20" i="31"/>
  <c r="H20" i="31"/>
  <c r="H37" i="21"/>
  <c r="H15" i="21"/>
  <c r="B22" i="21"/>
  <c r="K15" i="24"/>
  <c r="I15" i="24"/>
  <c r="H15" i="24"/>
  <c r="H32" i="24"/>
  <c r="H37" i="24"/>
  <c r="I37" i="29"/>
  <c r="H37" i="29"/>
  <c r="I20" i="29"/>
  <c r="I22" i="29" s="1"/>
  <c r="H20" i="29"/>
  <c r="K15" i="29"/>
  <c r="H22" i="29"/>
  <c r="I37" i="21"/>
  <c r="I32" i="21"/>
  <c r="H32" i="21"/>
  <c r="I20" i="21"/>
  <c r="H20" i="21"/>
  <c r="K15" i="21"/>
  <c r="I15" i="21"/>
  <c r="K20" i="29"/>
  <c r="I22" i="27" l="1"/>
  <c r="I25" i="18"/>
  <c r="K39" i="36"/>
  <c r="H39" i="21"/>
  <c r="B15" i="35"/>
  <c r="I39" i="36"/>
  <c r="O25" i="18" s="1"/>
  <c r="I22" i="21"/>
  <c r="B39" i="21"/>
  <c r="I39" i="21"/>
  <c r="J12" i="18"/>
  <c r="H25" i="18"/>
  <c r="H39" i="36"/>
  <c r="N25" i="18" s="1"/>
  <c r="H22" i="21"/>
  <c r="K38" i="34"/>
  <c r="B55" i="34"/>
  <c r="M17" i="18" s="1"/>
  <c r="K22" i="29"/>
  <c r="B39" i="24"/>
  <c r="E25" i="18"/>
  <c r="D25" i="18"/>
  <c r="J25" i="18" s="1"/>
  <c r="B39" i="27"/>
  <c r="F25" i="18"/>
  <c r="L25" i="18" l="1"/>
  <c r="R25" i="18" s="1"/>
  <c r="P25" i="18"/>
  <c r="Y25" i="18" s="1"/>
  <c r="K25" i="18"/>
  <c r="Q25" i="18" s="1"/>
  <c r="P12" i="18"/>
  <c r="B41" i="35"/>
  <c r="K37" i="35"/>
  <c r="I37" i="35"/>
  <c r="I24" i="18" s="1"/>
  <c r="G24" i="18"/>
  <c r="K32" i="35"/>
  <c r="I32" i="35"/>
  <c r="H39" i="35"/>
  <c r="N24" i="18" s="1"/>
  <c r="B39" i="35"/>
  <c r="M24" i="18" s="1"/>
  <c r="H24" i="18"/>
  <c r="I39" i="35" l="1"/>
  <c r="O24" i="18" s="1"/>
  <c r="K39" i="35"/>
  <c r="B22" i="35"/>
  <c r="D24" i="18"/>
  <c r="J24" i="18" s="1"/>
  <c r="E24" i="18"/>
  <c r="K24" i="18" s="1"/>
  <c r="Q24" i="18" s="1"/>
  <c r="I22" i="35"/>
  <c r="F24" i="18"/>
  <c r="L24" i="18" s="1"/>
  <c r="K22" i="35"/>
  <c r="H22" i="35"/>
  <c r="R24" i="18" l="1"/>
  <c r="K37" i="27"/>
  <c r="K39" i="27" s="1"/>
  <c r="I32" i="27"/>
  <c r="I39" i="27" s="1"/>
  <c r="H32" i="27"/>
  <c r="H39" i="27" s="1"/>
  <c r="K39" i="33"/>
  <c r="I32" i="33"/>
  <c r="I39" i="33" s="1"/>
  <c r="H32" i="33"/>
  <c r="H39" i="33" s="1"/>
  <c r="B39" i="33"/>
  <c r="K37" i="25" l="1"/>
  <c r="K32" i="25"/>
  <c r="I39" i="25"/>
  <c r="H39" i="25"/>
  <c r="B39" i="25"/>
  <c r="K37" i="20"/>
  <c r="I37" i="20"/>
  <c r="K32" i="20"/>
  <c r="I32" i="20"/>
  <c r="H39" i="20"/>
  <c r="B39" i="20"/>
  <c r="K37" i="26"/>
  <c r="K32" i="26"/>
  <c r="I32" i="26"/>
  <c r="B39" i="26"/>
  <c r="K41" i="22"/>
  <c r="I41" i="22"/>
  <c r="H41" i="22"/>
  <c r="K36" i="22"/>
  <c r="K43" i="22" s="1"/>
  <c r="I36" i="22"/>
  <c r="H36" i="22"/>
  <c r="B43" i="22"/>
  <c r="K24" i="22"/>
  <c r="I24" i="22"/>
  <c r="H24" i="22"/>
  <c r="K53" i="34"/>
  <c r="I53" i="34"/>
  <c r="H53" i="34"/>
  <c r="K48" i="34"/>
  <c r="I48" i="34"/>
  <c r="H48" i="34"/>
  <c r="I43" i="22" l="1"/>
  <c r="K39" i="20"/>
  <c r="H43" i="22"/>
  <c r="H55" i="34"/>
  <c r="N17" i="18" s="1"/>
  <c r="K39" i="25"/>
  <c r="I55" i="34"/>
  <c r="O17" i="18" s="1"/>
  <c r="K55" i="34"/>
  <c r="I39" i="20"/>
  <c r="K38" i="30"/>
  <c r="K33" i="30"/>
  <c r="I40" i="30"/>
  <c r="H40" i="30"/>
  <c r="B40" i="30"/>
  <c r="K21" i="30"/>
  <c r="K16" i="30"/>
  <c r="I23" i="30"/>
  <c r="H23" i="30"/>
  <c r="B23" i="30"/>
  <c r="K42" i="31"/>
  <c r="I42" i="31"/>
  <c r="H42" i="31"/>
  <c r="K37" i="31"/>
  <c r="I37" i="31"/>
  <c r="H37" i="31"/>
  <c r="B44" i="31"/>
  <c r="K37" i="21"/>
  <c r="K32" i="21"/>
  <c r="K37" i="24"/>
  <c r="I37" i="24"/>
  <c r="K32" i="24"/>
  <c r="I32" i="24"/>
  <c r="H39" i="24"/>
  <c r="K20" i="21"/>
  <c r="K22" i="21" s="1"/>
  <c r="H44" i="31" l="1"/>
  <c r="I39" i="24"/>
  <c r="K39" i="21"/>
  <c r="K40" i="30"/>
  <c r="I44" i="31"/>
  <c r="K39" i="24"/>
  <c r="K44" i="31"/>
  <c r="K23" i="30"/>
  <c r="K37" i="29"/>
  <c r="K32" i="29"/>
  <c r="I32" i="29"/>
  <c r="I39" i="29" s="1"/>
  <c r="H32" i="29"/>
  <c r="B31" i="34" l="1"/>
  <c r="K39" i="29"/>
  <c r="H39" i="29"/>
  <c r="I17" i="18"/>
  <c r="H17" i="18"/>
  <c r="G17" i="18"/>
  <c r="F17" i="18"/>
  <c r="E17" i="18"/>
  <c r="L17" i="18" l="1"/>
  <c r="R17" i="18" s="1"/>
  <c r="B38" i="34"/>
  <c r="D17" i="18"/>
  <c r="K17" i="18"/>
  <c r="Q17" i="18" s="1"/>
  <c r="H38" i="34"/>
  <c r="I38" i="34"/>
  <c r="J17" i="18" l="1"/>
  <c r="B41" i="33"/>
  <c r="P17" i="18" l="1"/>
  <c r="Y17" i="18" s="1"/>
  <c r="O23" i="18"/>
  <c r="N23" i="18"/>
  <c r="M23" i="18"/>
  <c r="I22" i="33"/>
  <c r="B22" i="33"/>
  <c r="K22" i="33"/>
  <c r="H22" i="33"/>
  <c r="I23" i="18" l="1"/>
  <c r="H23" i="18"/>
  <c r="D23" i="18"/>
  <c r="F23" i="18"/>
  <c r="E23" i="18"/>
  <c r="G23" i="18"/>
  <c r="B41" i="29"/>
  <c r="B41" i="41" l="1"/>
  <c r="B41" i="38"/>
  <c r="B41" i="39"/>
  <c r="B57" i="34"/>
  <c r="B41" i="37"/>
  <c r="K23" i="18"/>
  <c r="Q23" i="18" s="1"/>
  <c r="L23" i="18"/>
  <c r="R23" i="18" s="1"/>
  <c r="J23" i="18"/>
  <c r="P23" i="18" l="1"/>
  <c r="B41" i="27"/>
  <c r="B41" i="25"/>
  <c r="P24" i="18" s="1"/>
  <c r="B41" i="20"/>
  <c r="B41" i="26"/>
  <c r="B45" i="22"/>
  <c r="B42" i="30"/>
  <c r="B46" i="31"/>
  <c r="B41" i="21"/>
  <c r="B41" i="24"/>
  <c r="O27" i="18" l="1"/>
  <c r="N27" i="18"/>
  <c r="M27" i="18"/>
  <c r="O22" i="18"/>
  <c r="N22" i="18"/>
  <c r="M22" i="18"/>
  <c r="G21" i="18"/>
  <c r="O21" i="18"/>
  <c r="N21" i="18"/>
  <c r="M21" i="18"/>
  <c r="K39" i="26"/>
  <c r="I39" i="26"/>
  <c r="O20" i="18" s="1"/>
  <c r="H39" i="26"/>
  <c r="N20" i="18" s="1"/>
  <c r="M20" i="18"/>
  <c r="O19" i="18"/>
  <c r="N19" i="18"/>
  <c r="M19" i="18"/>
  <c r="O16" i="18"/>
  <c r="N16" i="18"/>
  <c r="M16" i="18"/>
  <c r="O15" i="18"/>
  <c r="N15" i="18"/>
  <c r="M15" i="18"/>
  <c r="I10" i="18"/>
  <c r="O10" i="18"/>
  <c r="N10" i="18"/>
  <c r="M10" i="18"/>
  <c r="O14" i="18"/>
  <c r="N14" i="18"/>
  <c r="M14" i="18"/>
  <c r="O13" i="18"/>
  <c r="N13" i="18"/>
  <c r="N28" i="18" l="1"/>
  <c r="O28" i="18"/>
  <c r="H10" i="18"/>
  <c r="G13" i="18"/>
  <c r="G14" i="18"/>
  <c r="G15" i="18"/>
  <c r="G16" i="18"/>
  <c r="G19" i="18"/>
  <c r="G20" i="18"/>
  <c r="H22" i="18"/>
  <c r="H27" i="18"/>
  <c r="H13" i="18"/>
  <c r="H14" i="18"/>
  <c r="H15" i="18"/>
  <c r="H16" i="18"/>
  <c r="H19" i="18"/>
  <c r="H20" i="18"/>
  <c r="I22" i="18"/>
  <c r="I27" i="18"/>
  <c r="I13" i="18"/>
  <c r="I14" i="18"/>
  <c r="I15" i="18"/>
  <c r="I16" i="18"/>
  <c r="I19" i="18"/>
  <c r="I20" i="18"/>
  <c r="G22" i="18"/>
  <c r="G27" i="18"/>
  <c r="F10" i="18"/>
  <c r="E10" i="18"/>
  <c r="L10" i="18" l="1"/>
  <c r="K10" i="18"/>
  <c r="Q10" i="18" l="1"/>
  <c r="R10" i="18"/>
  <c r="K22" i="26"/>
  <c r="K22" i="27" l="1"/>
  <c r="I15" i="20" l="1"/>
  <c r="K26" i="22"/>
  <c r="I22" i="25"/>
  <c r="F22" i="18"/>
  <c r="L22" i="18" s="1"/>
  <c r="R22" i="18" s="1"/>
  <c r="K27" i="31"/>
  <c r="K22" i="25"/>
  <c r="K22" i="20"/>
  <c r="K22" i="24" l="1"/>
  <c r="D10" i="18"/>
  <c r="B20" i="31"/>
  <c r="I27" i="31" l="1"/>
  <c r="F15" i="18"/>
  <c r="L15" i="18" s="1"/>
  <c r="R15" i="18" s="1"/>
  <c r="E15" i="18"/>
  <c r="K15" i="18" s="1"/>
  <c r="Q15" i="18" s="1"/>
  <c r="H27" i="31"/>
  <c r="D15" i="18"/>
  <c r="J15" i="18" s="1"/>
  <c r="B27" i="31"/>
  <c r="P15" i="18" l="1"/>
  <c r="Y15" i="18" s="1"/>
  <c r="E16" i="18"/>
  <c r="K16" i="18" s="1"/>
  <c r="Q16" i="18" s="1"/>
  <c r="G10" i="18"/>
  <c r="G28" i="18" s="1"/>
  <c r="F16" i="18"/>
  <c r="L16" i="18" s="1"/>
  <c r="R16" i="18" s="1"/>
  <c r="F13" i="18"/>
  <c r="E13" i="18"/>
  <c r="B39" i="29"/>
  <c r="M13" i="18" s="1"/>
  <c r="M28" i="18" s="1"/>
  <c r="L13" i="18" l="1"/>
  <c r="D13" i="18"/>
  <c r="B22" i="29"/>
  <c r="K13" i="18"/>
  <c r="J10" i="18"/>
  <c r="R13" i="18" l="1"/>
  <c r="Q13" i="18"/>
  <c r="P10" i="18"/>
  <c r="Y10" i="18" s="1"/>
  <c r="B15" i="25"/>
  <c r="D22" i="18" s="1"/>
  <c r="J22" i="18" s="1"/>
  <c r="J13" i="18"/>
  <c r="E20" i="18"/>
  <c r="K20" i="18" s="1"/>
  <c r="Q20" i="18" s="1"/>
  <c r="H22" i="26"/>
  <c r="E22" i="18"/>
  <c r="K22" i="18" s="1"/>
  <c r="Q22" i="18" s="1"/>
  <c r="H22" i="25"/>
  <c r="H22" i="24"/>
  <c r="E14" i="18"/>
  <c r="F14" i="18"/>
  <c r="I22" i="24"/>
  <c r="I22" i="26"/>
  <c r="F20" i="18"/>
  <c r="L20" i="18" s="1"/>
  <c r="R20" i="18" s="1"/>
  <c r="H22" i="27"/>
  <c r="E27" i="18"/>
  <c r="D16" i="18"/>
  <c r="J16" i="18" s="1"/>
  <c r="F27" i="18"/>
  <c r="H26" i="22"/>
  <c r="H21" i="18"/>
  <c r="H28" i="18" s="1"/>
  <c r="P16" i="18" l="1"/>
  <c r="Y16" i="18" s="1"/>
  <c r="P22" i="18"/>
  <c r="B15" i="24"/>
  <c r="D14" i="18" s="1"/>
  <c r="J14" i="18" s="1"/>
  <c r="B15" i="26"/>
  <c r="B22" i="26" s="1"/>
  <c r="B22" i="25"/>
  <c r="B15" i="27"/>
  <c r="P13" i="18"/>
  <c r="L14" i="18"/>
  <c r="K14" i="18"/>
  <c r="Q14" i="18" s="1"/>
  <c r="L27" i="18"/>
  <c r="K27" i="18"/>
  <c r="E19" i="18"/>
  <c r="I26" i="22"/>
  <c r="F19" i="18"/>
  <c r="L19" i="18" s="1"/>
  <c r="R19" i="18" s="1"/>
  <c r="H22" i="20"/>
  <c r="E21" i="18"/>
  <c r="K21" i="18" s="1"/>
  <c r="Q21" i="18" s="1"/>
  <c r="I21" i="18"/>
  <c r="I28" i="18" s="1"/>
  <c r="D20" i="18" l="1"/>
  <c r="J20" i="18" s="1"/>
  <c r="E28" i="18"/>
  <c r="P20" i="18"/>
  <c r="Y20" i="18" s="1"/>
  <c r="P14" i="18"/>
  <c r="B22" i="24"/>
  <c r="B19" i="22"/>
  <c r="B26" i="22" s="1"/>
  <c r="K19" i="18"/>
  <c r="Q19" i="18" s="1"/>
  <c r="Q28" i="18" s="1"/>
  <c r="R14" i="18"/>
  <c r="R27" i="18"/>
  <c r="Q27" i="18"/>
  <c r="I22" i="20"/>
  <c r="F21" i="18"/>
  <c r="B22" i="27"/>
  <c r="D27" i="18"/>
  <c r="J27" i="18" s="1"/>
  <c r="K28" i="18" l="1"/>
  <c r="L21" i="18"/>
  <c r="L28" i="18" s="1"/>
  <c r="F28" i="18"/>
  <c r="P27" i="18"/>
  <c r="D19" i="18"/>
  <c r="J19" i="18" s="1"/>
  <c r="B15" i="20"/>
  <c r="B22" i="20" s="1"/>
  <c r="R21" i="18" l="1"/>
  <c r="R28" i="18" s="1"/>
  <c r="D21" i="18"/>
  <c r="D28" i="18" s="1"/>
  <c r="P19" i="18"/>
  <c r="Y19" i="18" s="1"/>
  <c r="J21" i="18" l="1"/>
  <c r="Y28" i="18" s="1"/>
  <c r="J28" i="18" l="1"/>
  <c r="P21" i="18"/>
  <c r="P28" i="18" s="1"/>
</calcChain>
</file>

<file path=xl/sharedStrings.xml><?xml version="1.0" encoding="utf-8"?>
<sst xmlns="http://schemas.openxmlformats.org/spreadsheetml/2006/main" count="1143" uniqueCount="95">
  <si>
    <t>EVALUASI DATA LUASAN TANAH</t>
  </si>
  <si>
    <t>KET</t>
  </si>
  <si>
    <t>PENJUAL</t>
  </si>
  <si>
    <t>DATA TANAH</t>
  </si>
  <si>
    <t>ATAS NAMA</t>
  </si>
  <si>
    <t>SURAT</t>
  </si>
  <si>
    <t>NO.</t>
  </si>
  <si>
    <t>NO. GBR</t>
  </si>
  <si>
    <t>LOKASI</t>
  </si>
  <si>
    <t>Bukit Permai</t>
  </si>
  <si>
    <t>Gunung Batu Permai</t>
  </si>
  <si>
    <t>New Milenia</t>
  </si>
  <si>
    <t>PENGALIHAN HAK</t>
  </si>
  <si>
    <t>THN</t>
  </si>
  <si>
    <t>L.SURAT</t>
  </si>
  <si>
    <t>L.UKUR</t>
  </si>
  <si>
    <t>Bumi Mangli Permai 4</t>
  </si>
  <si>
    <t>Bumi Tegal Besar 4</t>
  </si>
  <si>
    <t>A.</t>
  </si>
  <si>
    <t>B.</t>
  </si>
  <si>
    <t>Jumlah - A</t>
  </si>
  <si>
    <t>Jumlah - B</t>
  </si>
  <si>
    <t>Jumlah A + B</t>
  </si>
  <si>
    <t xml:space="preserve">I. </t>
  </si>
  <si>
    <t>LAND BANK</t>
  </si>
  <si>
    <t xml:space="preserve">II. </t>
  </si>
  <si>
    <t>BID</t>
  </si>
  <si>
    <t>HARGA AKTA</t>
  </si>
  <si>
    <t>Yunita Widyaningtyas, SH.</t>
  </si>
  <si>
    <t>Andrew Nugroho A. S.Kom</t>
  </si>
  <si>
    <t>Manager</t>
  </si>
  <si>
    <t>Pancoran Residence</t>
  </si>
  <si>
    <t>Menyetujui,</t>
  </si>
  <si>
    <t>PT. GUNUNG BATU UTAMA</t>
  </si>
  <si>
    <t>Kadiv Administration</t>
  </si>
  <si>
    <t>JENIS</t>
  </si>
  <si>
    <t xml:space="preserve">BLM ORDER </t>
  </si>
  <si>
    <t>ORDER</t>
  </si>
  <si>
    <t>TERBIT</t>
  </si>
  <si>
    <t>Mandiri Regency</t>
  </si>
  <si>
    <t>BULAN JANUARI 2020</t>
  </si>
  <si>
    <t>Jember, 31 Januari 2020</t>
  </si>
  <si>
    <t>LAND BANK sd. TAHUN 2019</t>
  </si>
  <si>
    <t>LAND BANK TAHUN 2020</t>
  </si>
  <si>
    <t>POSISI SURAT</t>
  </si>
  <si>
    <t>Departemen Land Acquisition</t>
  </si>
  <si>
    <t>sd. TAHUN 2019</t>
  </si>
  <si>
    <t>TAHUN 2020</t>
  </si>
  <si>
    <t>Bumi Tegal Besar 1, 2, 3</t>
  </si>
  <si>
    <t>NO. AKTA</t>
  </si>
  <si>
    <t>TGL. AKTA</t>
  </si>
  <si>
    <t>BELUM ORDER</t>
  </si>
  <si>
    <t>PROSES PERALIHAN HAK</t>
  </si>
  <si>
    <t>S. TERIMA FINANCE</t>
  </si>
  <si>
    <t>TOTAL</t>
  </si>
  <si>
    <t>SUDAH</t>
  </si>
  <si>
    <t>BELUM</t>
  </si>
  <si>
    <t>REKAP ASET TANAH PROYEK BELUM SHGB</t>
  </si>
  <si>
    <t>TOTAL TANAH PROYEK BELUM SHGB</t>
  </si>
  <si>
    <t>L. SURAT</t>
  </si>
  <si>
    <t>L. UKUR</t>
  </si>
  <si>
    <t>TANAH PROYEK BELUM SHGB sd. TAHUN 2019</t>
  </si>
  <si>
    <t>TANAH PROYEK BELUM SHGB TAHUN 2020</t>
  </si>
  <si>
    <t>PROSES SHGB TAHUN 2020</t>
  </si>
  <si>
    <t>SISA TANAH PROYEK BELUM SHGB sd. TAHUN 2020</t>
  </si>
  <si>
    <t>Bumi Kaliwates</t>
  </si>
  <si>
    <t>Mangli Residence</t>
  </si>
  <si>
    <t>Pondok Gede Permai</t>
  </si>
  <si>
    <t>Sentot</t>
  </si>
  <si>
    <t>Kyai Mojo</t>
  </si>
  <si>
    <t>Bangsalsari Land</t>
  </si>
  <si>
    <t>Bumi Este Muktisari</t>
  </si>
  <si>
    <t>Graha Citra Mas</t>
  </si>
  <si>
    <t>Bumi Tamanan Permai</t>
  </si>
  <si>
    <t>TANAH PROYEK BELUM SHGB</t>
  </si>
  <si>
    <t>PROYEK BUKIT PERMAI</t>
  </si>
  <si>
    <t>PROYEK BUMI KALIWATES</t>
  </si>
  <si>
    <t>PROYEK GUNUNG BATU PERMAI</t>
  </si>
  <si>
    <t>PROYEK MANGLI RESIDENCE</t>
  </si>
  <si>
    <t>PROYEK BUMI MANGLI PERMAI 4</t>
  </si>
  <si>
    <t>PROYEK BUMI TEGAL BESAR 1, 2, 3</t>
  </si>
  <si>
    <t>PROYEK BUMI TEGAL BESAR 4</t>
  </si>
  <si>
    <t>PROYEK MANDIRI REGENCY</t>
  </si>
  <si>
    <t>PROYEK PONDOK GEDE PERMAI</t>
  </si>
  <si>
    <t>PROYEK SENTOT</t>
  </si>
  <si>
    <t>PROYEK KYAI MOJO</t>
  </si>
  <si>
    <t>PROYEK NEW MILENIA</t>
  </si>
  <si>
    <t>PROYEK BANGSALSARI LAND</t>
  </si>
  <si>
    <t>PROYEK BUMI ESTE MUKTISARI</t>
  </si>
  <si>
    <t>PROYEK GRAHA CITRA MAS</t>
  </si>
  <si>
    <t>PROYEK BUMI TAMANAN PERMAI</t>
  </si>
  <si>
    <t>PROYEK PANCORAN RESIDENCE</t>
  </si>
  <si>
    <t>PROYEK BUMI MANGLI PERMAI 1, 2</t>
  </si>
  <si>
    <t>Bumi Mangli Permai 1, 2</t>
  </si>
  <si>
    <t>PROSES SHGB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</si>
</sst>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Cambria"/>
      <family val="1"/>
      <scheme val="major"/>
    </font>
    <font>
      <b/>
      <sz val="14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sz val="11"/>
      <name val="Cambria"/>
      <family val="1"/>
      <scheme val="major"/>
    </font>
    <font>
      <sz val="10"/>
      <color theme="1"/>
      <name val="Cambria"/>
      <family val="1"/>
      <scheme val="major"/>
    </font>
    <font>
      <sz val="10.5"/>
      <name val="Cambria"/>
      <family val="1"/>
      <scheme val="major"/>
    </font>
    <font>
      <b/>
      <sz val="10.5"/>
      <name val="Cambria"/>
      <family val="1"/>
      <scheme val="major"/>
    </font>
    <font>
      <b/>
      <sz val="10"/>
      <color rgb="FF0000CC"/>
      <name val="Cambria"/>
      <family val="1"/>
      <scheme val="major"/>
    </font>
    <font>
      <sz val="10"/>
      <color rgb="FFFF0000"/>
      <name val="Cambria"/>
      <family val="1"/>
      <scheme val="major"/>
    </font>
    <font>
      <sz val="10"/>
      <color indexed="8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u/>
      <sz val="11"/>
      <name val="Cambria"/>
      <family val="1"/>
      <scheme val="major"/>
    </font>
    <font>
      <b/>
      <sz val="12"/>
      <color rgb="FF0000FF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1"/>
      <color rgb="FFFF000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7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indexed="8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auto="1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</cellStyleXfs>
  <cellXfs count="582">
    <xf numFmtId="0" fontId="0" fillId="0" borderId="0" xfId="0"/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0" fontId="5" fillId="0" borderId="0" xfId="3" applyFont="1" applyAlignment="1">
      <alignment vertical="center"/>
    </xf>
    <xf numFmtId="0" fontId="6" fillId="2" borderId="9" xfId="3" applyFont="1" applyFill="1" applyBorder="1" applyAlignment="1">
      <alignment horizontal="center" vertical="center" wrapText="1"/>
    </xf>
    <xf numFmtId="0" fontId="6" fillId="2" borderId="10" xfId="3" applyFont="1" applyFill="1" applyBorder="1" applyAlignment="1">
      <alignment horizontal="center" vertical="center" wrapText="1"/>
    </xf>
    <xf numFmtId="41" fontId="5" fillId="0" borderId="8" xfId="3" applyNumberFormat="1" applyFont="1" applyBorder="1" applyAlignment="1">
      <alignment vertical="center"/>
    </xf>
    <xf numFmtId="164" fontId="4" fillId="0" borderId="0" xfId="2" applyNumberFormat="1" applyFont="1" applyAlignment="1">
      <alignment horizontal="center" vertical="center"/>
    </xf>
    <xf numFmtId="164" fontId="5" fillId="0" borderId="8" xfId="3" applyNumberFormat="1" applyFont="1" applyBorder="1" applyAlignment="1">
      <alignment vertical="center"/>
    </xf>
    <xf numFmtId="164" fontId="5" fillId="0" borderId="0" xfId="3" applyNumberFormat="1" applyFont="1" applyAlignment="1">
      <alignment vertical="center"/>
    </xf>
    <xf numFmtId="0" fontId="2" fillId="0" borderId="0" xfId="2" applyAlignment="1">
      <alignment vertical="center"/>
    </xf>
    <xf numFmtId="0" fontId="7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/>
    <xf numFmtId="0" fontId="5" fillId="0" borderId="0" xfId="2" applyFont="1"/>
    <xf numFmtId="0" fontId="5" fillId="0" borderId="20" xfId="2" applyFont="1" applyBorder="1"/>
    <xf numFmtId="0" fontId="7" fillId="0" borderId="0" xfId="3" applyFont="1"/>
    <xf numFmtId="41" fontId="10" fillId="5" borderId="4" xfId="4" applyNumberFormat="1" applyFont="1" applyFill="1" applyBorder="1" applyAlignment="1">
      <alignment vertical="center"/>
    </xf>
    <xf numFmtId="41" fontId="11" fillId="0" borderId="0" xfId="2" applyNumberFormat="1" applyFont="1" applyAlignment="1">
      <alignment horizontal="right" vertical="center"/>
    </xf>
    <xf numFmtId="41" fontId="11" fillId="0" borderId="0" xfId="2" applyNumberFormat="1" applyFont="1" applyAlignment="1">
      <alignment vertical="center"/>
    </xf>
    <xf numFmtId="41" fontId="5" fillId="0" borderId="0" xfId="2" applyNumberFormat="1" applyFont="1" applyAlignment="1">
      <alignment vertical="center"/>
    </xf>
    <xf numFmtId="0" fontId="5" fillId="0" borderId="0" xfId="3" applyFont="1"/>
    <xf numFmtId="0" fontId="5" fillId="0" borderId="20" xfId="2" applyFont="1" applyBorder="1" applyAlignment="1">
      <alignment vertical="center"/>
    </xf>
    <xf numFmtId="0" fontId="7" fillId="0" borderId="20" xfId="3" applyFont="1" applyBorder="1" applyAlignment="1">
      <alignment vertical="center"/>
    </xf>
    <xf numFmtId="0" fontId="5" fillId="0" borderId="8" xfId="2" applyFont="1" applyBorder="1" applyAlignment="1">
      <alignment vertical="center"/>
    </xf>
    <xf numFmtId="0" fontId="2" fillId="0" borderId="0" xfId="2" applyFont="1"/>
    <xf numFmtId="41" fontId="6" fillId="5" borderId="7" xfId="4" applyNumberFormat="1" applyFont="1" applyFill="1" applyBorder="1" applyAlignment="1">
      <alignment horizontal="center" vertical="center"/>
    </xf>
    <xf numFmtId="41" fontId="6" fillId="5" borderId="4" xfId="4" applyNumberFormat="1" applyFont="1" applyFill="1" applyBorder="1" applyAlignment="1">
      <alignment horizontal="center" vertical="center"/>
    </xf>
    <xf numFmtId="41" fontId="6" fillId="5" borderId="5" xfId="4" applyNumberFormat="1" applyFont="1" applyFill="1" applyBorder="1" applyAlignment="1">
      <alignment horizontal="left" vertical="center"/>
    </xf>
    <xf numFmtId="41" fontId="6" fillId="5" borderId="6" xfId="4" applyNumberFormat="1" applyFont="1" applyFill="1" applyBorder="1" applyAlignment="1">
      <alignment horizontal="center" vertical="center"/>
    </xf>
    <xf numFmtId="41" fontId="8" fillId="0" borderId="19" xfId="2" applyNumberFormat="1" applyFont="1" applyBorder="1" applyAlignment="1">
      <alignment horizontal="left" vertical="center"/>
    </xf>
    <xf numFmtId="41" fontId="6" fillId="5" borderId="4" xfId="4" applyNumberFormat="1" applyFont="1" applyFill="1" applyBorder="1" applyAlignment="1">
      <alignment horizontal="left" vertical="center"/>
    </xf>
    <xf numFmtId="41" fontId="6" fillId="5" borderId="7" xfId="4" applyNumberFormat="1" applyFont="1" applyFill="1" applyBorder="1" applyAlignment="1">
      <alignment horizontal="left" vertical="center"/>
    </xf>
    <xf numFmtId="41" fontId="5" fillId="0" borderId="19" xfId="2" applyNumberFormat="1" applyFont="1" applyBorder="1" applyAlignment="1">
      <alignment horizontal="right" vertical="center"/>
    </xf>
    <xf numFmtId="41" fontId="5" fillId="0" borderId="19" xfId="5" applyNumberFormat="1" applyFont="1" applyBorder="1" applyAlignment="1">
      <alignment horizontal="left" vertical="center"/>
    </xf>
    <xf numFmtId="41" fontId="5" fillId="3" borderId="15" xfId="0" applyNumberFormat="1" applyFont="1" applyFill="1" applyBorder="1" applyAlignment="1">
      <alignment horizontal="left" vertical="center"/>
    </xf>
    <xf numFmtId="41" fontId="5" fillId="3" borderId="16" xfId="0" applyNumberFormat="1" applyFont="1" applyFill="1" applyBorder="1" applyAlignment="1">
      <alignment horizontal="right" vertical="center"/>
    </xf>
    <xf numFmtId="41" fontId="5" fillId="4" borderId="17" xfId="0" applyNumberFormat="1" applyFont="1" applyFill="1" applyBorder="1" applyAlignment="1">
      <alignment horizontal="left" vertical="center"/>
    </xf>
    <xf numFmtId="41" fontId="0" fillId="0" borderId="0" xfId="0" applyNumberFormat="1"/>
    <xf numFmtId="0" fontId="6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164" fontId="2" fillId="0" borderId="0" xfId="2" applyNumberFormat="1" applyFont="1" applyAlignment="1">
      <alignment vertical="center"/>
    </xf>
    <xf numFmtId="0" fontId="5" fillId="0" borderId="0" xfId="10" applyNumberFormat="1" applyFont="1" applyBorder="1" applyAlignment="1">
      <alignment vertical="center"/>
    </xf>
    <xf numFmtId="43" fontId="13" fillId="0" borderId="0" xfId="9" applyFont="1" applyBorder="1" applyAlignment="1">
      <alignment horizontal="right" vertical="center"/>
    </xf>
    <xf numFmtId="0" fontId="2" fillId="0" borderId="0" xfId="2" applyBorder="1"/>
    <xf numFmtId="0" fontId="3" fillId="0" borderId="0" xfId="2" applyFont="1" applyAlignment="1">
      <alignment vertical="center"/>
    </xf>
    <xf numFmtId="41" fontId="10" fillId="5" borderId="7" xfId="4" applyNumberFormat="1" applyFont="1" applyFill="1" applyBorder="1" applyAlignment="1">
      <alignment horizontal="left" vertical="center"/>
    </xf>
    <xf numFmtId="0" fontId="5" fillId="0" borderId="0" xfId="2" applyFont="1" applyBorder="1"/>
    <xf numFmtId="41" fontId="5" fillId="0" borderId="0" xfId="3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41" fontId="6" fillId="5" borderId="5" xfId="4" applyNumberFormat="1" applyFont="1" applyFill="1" applyBorder="1" applyAlignment="1">
      <alignment horizontal="center" vertical="center"/>
    </xf>
    <xf numFmtId="49" fontId="0" fillId="0" borderId="0" xfId="0" applyNumberFormat="1"/>
    <xf numFmtId="49" fontId="4" fillId="0" borderId="0" xfId="2" applyNumberFormat="1" applyFont="1" applyAlignment="1">
      <alignment horizontal="center" vertical="center"/>
    </xf>
    <xf numFmtId="49" fontId="5" fillId="0" borderId="8" xfId="3" applyNumberFormat="1" applyFont="1" applyBorder="1" applyAlignment="1">
      <alignment vertical="center"/>
    </xf>
    <xf numFmtId="49" fontId="6" fillId="5" borderId="5" xfId="4" applyNumberFormat="1" applyFont="1" applyFill="1" applyBorder="1" applyAlignment="1">
      <alignment horizontal="center" vertical="center"/>
    </xf>
    <xf numFmtId="41" fontId="5" fillId="0" borderId="28" xfId="5" applyNumberFormat="1" applyFont="1" applyBorder="1" applyAlignment="1">
      <alignment horizontal="left" vertical="center"/>
    </xf>
    <xf numFmtId="41" fontId="5" fillId="0" borderId="28" xfId="2" applyNumberFormat="1" applyFont="1" applyBorder="1" applyAlignment="1">
      <alignment horizontal="right" vertical="center"/>
    </xf>
    <xf numFmtId="49" fontId="5" fillId="0" borderId="0" xfId="3" applyNumberFormat="1" applyFont="1" applyBorder="1" applyAlignment="1">
      <alignment vertical="center"/>
    </xf>
    <xf numFmtId="49" fontId="4" fillId="0" borderId="0" xfId="2" applyNumberFormat="1" applyFont="1" applyAlignment="1">
      <alignment vertical="center"/>
    </xf>
    <xf numFmtId="49" fontId="5" fillId="0" borderId="8" xfId="3" applyNumberFormat="1" applyFont="1" applyBorder="1" applyAlignment="1">
      <alignment horizontal="center" vertical="center"/>
    </xf>
    <xf numFmtId="49" fontId="5" fillId="0" borderId="0" xfId="3" applyNumberFormat="1" applyFont="1" applyAlignment="1">
      <alignment horizontal="center" vertical="center"/>
    </xf>
    <xf numFmtId="49" fontId="2" fillId="0" borderId="0" xfId="2" applyNumberFormat="1" applyFont="1" applyAlignment="1">
      <alignment horizontal="center" vertical="center"/>
    </xf>
    <xf numFmtId="0" fontId="0" fillId="0" borderId="0" xfId="0" applyAlignment="1">
      <alignment horizontal="left"/>
    </xf>
    <xf numFmtId="164" fontId="5" fillId="0" borderId="0" xfId="3" applyNumberFormat="1" applyFont="1" applyBorder="1" applyAlignment="1">
      <alignment horizontal="left" vertical="center"/>
    </xf>
    <xf numFmtId="0" fontId="14" fillId="0" borderId="0" xfId="0" applyFont="1"/>
    <xf numFmtId="0" fontId="6" fillId="2" borderId="2" xfId="3" applyFont="1" applyFill="1" applyBorder="1" applyAlignment="1">
      <alignment horizontal="center" vertical="center" wrapText="1"/>
    </xf>
    <xf numFmtId="164" fontId="6" fillId="2" borderId="2" xfId="3" applyNumberFormat="1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3" applyFont="1" applyAlignment="1">
      <alignment vertical="center"/>
    </xf>
    <xf numFmtId="41" fontId="5" fillId="0" borderId="19" xfId="0" applyNumberFormat="1" applyFont="1" applyBorder="1" applyAlignment="1">
      <alignment horizontal="right" vertical="center"/>
    </xf>
    <xf numFmtId="0" fontId="5" fillId="0" borderId="0" xfId="2" applyNumberFormat="1" applyFont="1" applyBorder="1" applyAlignment="1">
      <alignment horizontal="center" vertical="center"/>
    </xf>
    <xf numFmtId="41" fontId="0" fillId="0" borderId="0" xfId="18" applyFont="1"/>
    <xf numFmtId="0" fontId="7" fillId="0" borderId="0" xfId="3" applyFont="1" applyBorder="1" applyAlignment="1">
      <alignment vertical="center"/>
    </xf>
    <xf numFmtId="0" fontId="6" fillId="4" borderId="31" xfId="3" applyFont="1" applyFill="1" applyBorder="1" applyAlignment="1">
      <alignment horizontal="center" vertical="center"/>
    </xf>
    <xf numFmtId="0" fontId="6" fillId="4" borderId="31" xfId="3" applyFont="1" applyFill="1" applyBorder="1" applyAlignment="1">
      <alignment horizontal="center" vertical="center" wrapText="1"/>
    </xf>
    <xf numFmtId="49" fontId="6" fillId="4" borderId="31" xfId="3" applyNumberFormat="1" applyFont="1" applyFill="1" applyBorder="1" applyAlignment="1">
      <alignment horizontal="center" vertical="center" wrapText="1"/>
    </xf>
    <xf numFmtId="0" fontId="6" fillId="4" borderId="32" xfId="3" applyFont="1" applyFill="1" applyBorder="1" applyAlignment="1">
      <alignment horizontal="center" vertical="center" wrapText="1"/>
    </xf>
    <xf numFmtId="0" fontId="6" fillId="4" borderId="33" xfId="3" applyFont="1" applyFill="1" applyBorder="1" applyAlignment="1">
      <alignment horizontal="center" vertical="center" wrapText="1"/>
    </xf>
    <xf numFmtId="0" fontId="6" fillId="4" borderId="34" xfId="3" applyFont="1" applyFill="1" applyBorder="1" applyAlignment="1">
      <alignment horizontal="center" vertical="center" wrapText="1"/>
    </xf>
    <xf numFmtId="164" fontId="6" fillId="4" borderId="31" xfId="3" applyNumberFormat="1" applyFont="1" applyFill="1" applyBorder="1" applyAlignment="1">
      <alignment horizontal="center" vertical="center" wrapText="1"/>
    </xf>
    <xf numFmtId="41" fontId="5" fillId="4" borderId="19" xfId="10" applyNumberFormat="1" applyFont="1" applyFill="1" applyBorder="1" applyAlignment="1">
      <alignment vertical="center"/>
    </xf>
    <xf numFmtId="41" fontId="5" fillId="4" borderId="19" xfId="13" applyNumberFormat="1" applyFont="1" applyFill="1" applyBorder="1" applyAlignment="1">
      <alignment horizontal="right" vertical="center"/>
    </xf>
    <xf numFmtId="41" fontId="5" fillId="4" borderId="25" xfId="0" applyNumberFormat="1" applyFont="1" applyFill="1" applyBorder="1" applyAlignment="1">
      <alignment horizontal="right" vertical="center"/>
    </xf>
    <xf numFmtId="41" fontId="5" fillId="4" borderId="17" xfId="13" applyNumberFormat="1" applyFont="1" applyFill="1" applyBorder="1" applyAlignment="1">
      <alignment horizontal="right" vertical="center"/>
    </xf>
    <xf numFmtId="41" fontId="5" fillId="4" borderId="17" xfId="13" applyNumberFormat="1" applyFont="1" applyFill="1" applyBorder="1" applyAlignment="1">
      <alignment horizontal="left" vertical="center"/>
    </xf>
    <xf numFmtId="41" fontId="5" fillId="4" borderId="26" xfId="10" applyNumberFormat="1" applyFont="1" applyFill="1" applyBorder="1" applyAlignment="1">
      <alignment vertical="center"/>
    </xf>
    <xf numFmtId="41" fontId="5" fillId="4" borderId="26" xfId="13" applyNumberFormat="1" applyFont="1" applyFill="1" applyBorder="1" applyAlignment="1">
      <alignment horizontal="right" vertical="center"/>
    </xf>
    <xf numFmtId="41" fontId="5" fillId="4" borderId="35" xfId="0" applyNumberFormat="1" applyFont="1" applyFill="1" applyBorder="1" applyAlignment="1">
      <alignment horizontal="right" vertical="center"/>
    </xf>
    <xf numFmtId="41" fontId="5" fillId="4" borderId="26" xfId="13" applyNumberFormat="1" applyFont="1" applyFill="1" applyBorder="1" applyAlignment="1">
      <alignment horizontal="left" vertical="center"/>
    </xf>
    <xf numFmtId="41" fontId="6" fillId="4" borderId="31" xfId="3" applyNumberFormat="1" applyFont="1" applyFill="1" applyBorder="1" applyAlignment="1">
      <alignment horizontal="left" vertical="center"/>
    </xf>
    <xf numFmtId="41" fontId="6" fillId="0" borderId="0" xfId="4" applyNumberFormat="1" applyFont="1" applyFill="1" applyBorder="1" applyAlignment="1">
      <alignment horizontal="center" vertical="center"/>
    </xf>
    <xf numFmtId="41" fontId="6" fillId="0" borderId="0" xfId="4" applyNumberFormat="1" applyFont="1" applyFill="1" applyBorder="1" applyAlignment="1">
      <alignment horizontal="left" vertical="center"/>
    </xf>
    <xf numFmtId="0" fontId="6" fillId="4" borderId="31" xfId="3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4" borderId="22" xfId="3" applyNumberFormat="1" applyFont="1" applyFill="1" applyBorder="1" applyAlignment="1">
      <alignment horizontal="center" vertical="center"/>
    </xf>
    <xf numFmtId="41" fontId="6" fillId="4" borderId="22" xfId="3" applyNumberFormat="1" applyFont="1" applyFill="1" applyBorder="1" applyAlignment="1">
      <alignment horizontal="left" vertical="center"/>
    </xf>
    <xf numFmtId="0" fontId="6" fillId="4" borderId="36" xfId="3" applyFont="1" applyFill="1" applyBorder="1" applyAlignment="1">
      <alignment horizontal="center" vertical="center" wrapText="1"/>
    </xf>
    <xf numFmtId="0" fontId="6" fillId="4" borderId="37" xfId="3" applyFont="1" applyFill="1" applyBorder="1" applyAlignment="1">
      <alignment horizontal="center" vertical="center" wrapText="1"/>
    </xf>
    <xf numFmtId="0" fontId="6" fillId="4" borderId="24" xfId="3" applyFont="1" applyFill="1" applyBorder="1" applyAlignment="1">
      <alignment horizontal="center" vertical="center" wrapText="1"/>
    </xf>
    <xf numFmtId="0" fontId="6" fillId="4" borderId="38" xfId="3" applyFont="1" applyFill="1" applyBorder="1" applyAlignment="1">
      <alignment horizontal="center" vertical="center" wrapText="1"/>
    </xf>
    <xf numFmtId="164" fontId="6" fillId="4" borderId="24" xfId="3" applyNumberFormat="1" applyFont="1" applyFill="1" applyBorder="1" applyAlignment="1">
      <alignment horizontal="center" vertical="center" wrapText="1"/>
    </xf>
    <xf numFmtId="0" fontId="6" fillId="4" borderId="24" xfId="3" applyFont="1" applyFill="1" applyBorder="1" applyAlignment="1">
      <alignment horizontal="center" vertical="center"/>
    </xf>
    <xf numFmtId="0" fontId="6" fillId="4" borderId="24" xfId="3" applyNumberFormat="1" applyFont="1" applyFill="1" applyBorder="1" applyAlignment="1">
      <alignment horizontal="center" vertical="center"/>
    </xf>
    <xf numFmtId="41" fontId="6" fillId="4" borderId="24" xfId="3" applyNumberFormat="1" applyFont="1" applyFill="1" applyBorder="1" applyAlignment="1">
      <alignment horizontal="left" vertical="center"/>
    </xf>
    <xf numFmtId="49" fontId="6" fillId="4" borderId="24" xfId="3" applyNumberFormat="1" applyFont="1" applyFill="1" applyBorder="1" applyAlignment="1">
      <alignment horizontal="center" vertical="center" wrapText="1"/>
    </xf>
    <xf numFmtId="41" fontId="5" fillId="3" borderId="21" xfId="0" applyNumberFormat="1" applyFont="1" applyFill="1" applyBorder="1" applyAlignment="1">
      <alignment horizontal="left" vertical="center"/>
    </xf>
    <xf numFmtId="41" fontId="5" fillId="3" borderId="21" xfId="0" applyNumberFormat="1" applyFont="1" applyFill="1" applyBorder="1" applyAlignment="1">
      <alignment horizontal="right" vertical="center"/>
    </xf>
    <xf numFmtId="0" fontId="6" fillId="4" borderId="24" xfId="3" applyFont="1" applyFill="1" applyBorder="1" applyAlignment="1">
      <alignment horizontal="left" vertical="center"/>
    </xf>
    <xf numFmtId="41" fontId="8" fillId="0" borderId="28" xfId="2" applyNumberFormat="1" applyFont="1" applyBorder="1" applyAlignment="1">
      <alignment horizontal="left" vertical="center"/>
    </xf>
    <xf numFmtId="0" fontId="6" fillId="4" borderId="31" xfId="3" applyFont="1" applyFill="1" applyBorder="1" applyAlignment="1">
      <alignment horizontal="left" vertical="center"/>
    </xf>
    <xf numFmtId="41" fontId="8" fillId="4" borderId="17" xfId="2" applyNumberFormat="1" applyFont="1" applyFill="1" applyBorder="1" applyAlignment="1">
      <alignment horizontal="left" vertical="center"/>
    </xf>
    <xf numFmtId="41" fontId="8" fillId="4" borderId="26" xfId="2" applyNumberFormat="1" applyFont="1" applyFill="1" applyBorder="1" applyAlignment="1">
      <alignment horizontal="left" vertical="center"/>
    </xf>
    <xf numFmtId="0" fontId="5" fillId="4" borderId="26" xfId="2" applyNumberFormat="1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3" applyFont="1" applyAlignment="1">
      <alignment vertical="center"/>
    </xf>
    <xf numFmtId="0" fontId="7" fillId="0" borderId="0" xfId="3" applyFont="1" applyFill="1" applyAlignment="1">
      <alignment vertical="center"/>
    </xf>
    <xf numFmtId="0" fontId="7" fillId="0" borderId="0" xfId="2" applyFont="1" applyAlignment="1">
      <alignment vertical="center"/>
    </xf>
    <xf numFmtId="0" fontId="20" fillId="0" borderId="0" xfId="3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49" fontId="17" fillId="0" borderId="0" xfId="0" applyNumberFormat="1" applyFont="1"/>
    <xf numFmtId="49" fontId="17" fillId="0" borderId="0" xfId="0" applyNumberFormat="1" applyFont="1" applyAlignment="1"/>
    <xf numFmtId="0" fontId="16" fillId="0" borderId="0" xfId="0" applyFont="1"/>
    <xf numFmtId="0" fontId="6" fillId="4" borderId="28" xfId="3" applyNumberFormat="1" applyFont="1" applyFill="1" applyBorder="1" applyAlignment="1">
      <alignment horizontal="center" vertical="center"/>
    </xf>
    <xf numFmtId="0" fontId="21" fillId="0" borderId="0" xfId="3" applyFont="1" applyAlignment="1">
      <alignment vertical="center"/>
    </xf>
    <xf numFmtId="0" fontId="22" fillId="0" borderId="0" xfId="0" applyFont="1" applyBorder="1" applyAlignment="1">
      <alignment vertical="center"/>
    </xf>
    <xf numFmtId="49" fontId="22" fillId="0" borderId="0" xfId="0" applyNumberFormat="1" applyFont="1" applyBorder="1" applyAlignment="1">
      <alignment vertical="center"/>
    </xf>
    <xf numFmtId="41" fontId="22" fillId="0" borderId="0" xfId="5" applyNumberFormat="1" applyFont="1" applyBorder="1" applyAlignment="1">
      <alignment horizontal="left" vertical="center"/>
    </xf>
    <xf numFmtId="0" fontId="23" fillId="0" borderId="0" xfId="0" applyFont="1"/>
    <xf numFmtId="0" fontId="4" fillId="0" borderId="0" xfId="2" applyFont="1" applyAlignment="1">
      <alignment vertical="center"/>
    </xf>
    <xf numFmtId="0" fontId="5" fillId="4" borderId="19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1" fontId="5" fillId="4" borderId="26" xfId="10" applyNumberFormat="1" applyFont="1" applyFill="1" applyBorder="1" applyAlignment="1">
      <alignment horizontal="right" vertical="center"/>
    </xf>
    <xf numFmtId="41" fontId="6" fillId="4" borderId="28" xfId="3" applyNumberFormat="1" applyFont="1" applyFill="1" applyBorder="1" applyAlignment="1">
      <alignment horizontal="left" vertical="center"/>
    </xf>
    <xf numFmtId="41" fontId="6" fillId="4" borderId="28" xfId="3" applyNumberFormat="1" applyFont="1" applyFill="1" applyBorder="1" applyAlignment="1">
      <alignment horizontal="center" vertical="center" wrapText="1"/>
    </xf>
    <xf numFmtId="41" fontId="6" fillId="4" borderId="41" xfId="3" applyNumberFormat="1" applyFont="1" applyFill="1" applyBorder="1" applyAlignment="1">
      <alignment horizontal="center" vertical="center" wrapText="1"/>
    </xf>
    <xf numFmtId="41" fontId="6" fillId="4" borderId="40" xfId="3" applyNumberFormat="1" applyFont="1" applyFill="1" applyBorder="1" applyAlignment="1">
      <alignment horizontal="center" vertical="center" wrapText="1"/>
    </xf>
    <xf numFmtId="41" fontId="6" fillId="4" borderId="30" xfId="3" applyNumberFormat="1" applyFont="1" applyFill="1" applyBorder="1" applyAlignment="1">
      <alignment horizontal="center" vertical="center" wrapText="1"/>
    </xf>
    <xf numFmtId="41" fontId="5" fillId="4" borderId="19" xfId="2" applyNumberFormat="1" applyFont="1" applyFill="1" applyBorder="1" applyAlignment="1">
      <alignment horizontal="center" vertical="center"/>
    </xf>
    <xf numFmtId="41" fontId="5" fillId="4" borderId="26" xfId="2" applyNumberFormat="1" applyFont="1" applyFill="1" applyBorder="1" applyAlignment="1">
      <alignment horizontal="center" vertical="center"/>
    </xf>
    <xf numFmtId="41" fontId="6" fillId="4" borderId="31" xfId="3" applyNumberFormat="1" applyFont="1" applyFill="1" applyBorder="1" applyAlignment="1">
      <alignment horizontal="center" vertical="center" wrapText="1"/>
    </xf>
    <xf numFmtId="41" fontId="6" fillId="4" borderId="22" xfId="3" applyNumberFormat="1" applyFont="1" applyFill="1" applyBorder="1" applyAlignment="1">
      <alignment horizontal="center" vertical="center" wrapText="1"/>
    </xf>
    <xf numFmtId="41" fontId="6" fillId="4" borderId="22" xfId="3" applyNumberFormat="1" applyFont="1" applyFill="1" applyBorder="1" applyAlignment="1">
      <alignment horizontal="center" vertical="center"/>
    </xf>
    <xf numFmtId="41" fontId="6" fillId="4" borderId="36" xfId="3" applyNumberFormat="1" applyFont="1" applyFill="1" applyBorder="1" applyAlignment="1">
      <alignment horizontal="center" vertical="center" wrapText="1"/>
    </xf>
    <xf numFmtId="41" fontId="6" fillId="4" borderId="37" xfId="3" applyNumberFormat="1" applyFont="1" applyFill="1" applyBorder="1" applyAlignment="1">
      <alignment horizontal="center" vertical="center" wrapText="1"/>
    </xf>
    <xf numFmtId="41" fontId="6" fillId="4" borderId="24" xfId="3" applyNumberFormat="1" applyFont="1" applyFill="1" applyBorder="1" applyAlignment="1">
      <alignment horizontal="center" vertical="center" wrapText="1"/>
    </xf>
    <xf numFmtId="41" fontId="6" fillId="4" borderId="38" xfId="3" applyNumberFormat="1" applyFont="1" applyFill="1" applyBorder="1" applyAlignment="1">
      <alignment horizontal="center" vertical="center" wrapText="1"/>
    </xf>
    <xf numFmtId="41" fontId="6" fillId="4" borderId="24" xfId="3" applyNumberFormat="1" applyFont="1" applyFill="1" applyBorder="1" applyAlignment="1">
      <alignment horizontal="left" vertical="center" wrapText="1"/>
    </xf>
    <xf numFmtId="41" fontId="6" fillId="4" borderId="31" xfId="3" applyNumberFormat="1" applyFont="1" applyFill="1" applyBorder="1" applyAlignment="1">
      <alignment horizontal="left" vertical="center" wrapText="1"/>
    </xf>
    <xf numFmtId="41" fontId="17" fillId="0" borderId="0" xfId="0" applyNumberFormat="1" applyFont="1" applyAlignment="1">
      <alignment horizontal="left"/>
    </xf>
    <xf numFmtId="41" fontId="6" fillId="4" borderId="28" xfId="3" applyNumberFormat="1" applyFont="1" applyFill="1" applyBorder="1" applyAlignment="1">
      <alignment horizontal="left" vertical="center" wrapText="1"/>
    </xf>
    <xf numFmtId="41" fontId="6" fillId="4" borderId="31" xfId="3" applyNumberFormat="1" applyFont="1" applyFill="1" applyBorder="1" applyAlignment="1">
      <alignment horizontal="left" vertical="top" wrapText="1"/>
    </xf>
    <xf numFmtId="41" fontId="5" fillId="4" borderId="19" xfId="2" applyNumberFormat="1" applyFont="1" applyFill="1" applyBorder="1" applyAlignment="1">
      <alignment horizontal="left"/>
    </xf>
    <xf numFmtId="41" fontId="5" fillId="4" borderId="26" xfId="2" applyNumberFormat="1" applyFont="1" applyFill="1" applyBorder="1" applyAlignment="1">
      <alignment horizontal="left"/>
    </xf>
    <xf numFmtId="41" fontId="5" fillId="4" borderId="19" xfId="4" applyNumberFormat="1" applyFont="1" applyFill="1" applyBorder="1" applyAlignment="1">
      <alignment horizontal="left" vertical="center"/>
    </xf>
    <xf numFmtId="41" fontId="5" fillId="4" borderId="26" xfId="4" applyNumberFormat="1" applyFont="1" applyFill="1" applyBorder="1" applyAlignment="1">
      <alignment horizontal="left" vertical="center"/>
    </xf>
    <xf numFmtId="41" fontId="5" fillId="0" borderId="28" xfId="5" applyNumberFormat="1" applyFont="1" applyBorder="1" applyAlignment="1">
      <alignment horizontal="right" vertical="center"/>
    </xf>
    <xf numFmtId="41" fontId="5" fillId="0" borderId="19" xfId="5" applyNumberFormat="1" applyFont="1" applyBorder="1" applyAlignment="1">
      <alignment horizontal="right" vertical="center"/>
    </xf>
    <xf numFmtId="41" fontId="6" fillId="5" borderId="4" xfId="4" applyNumberFormat="1" applyFont="1" applyFill="1" applyBorder="1" applyAlignment="1">
      <alignment horizontal="right" vertical="center"/>
    </xf>
    <xf numFmtId="41" fontId="6" fillId="5" borderId="7" xfId="4" applyNumberFormat="1" applyFont="1" applyFill="1" applyBorder="1" applyAlignment="1">
      <alignment horizontal="right" vertical="center"/>
    </xf>
    <xf numFmtId="41" fontId="17" fillId="0" borderId="0" xfId="0" applyNumberFormat="1" applyFont="1" applyAlignment="1">
      <alignment horizontal="right"/>
    </xf>
    <xf numFmtId="41" fontId="5" fillId="4" borderId="19" xfId="2" applyNumberFormat="1" applyFont="1" applyFill="1" applyBorder="1" applyAlignment="1">
      <alignment horizontal="left" vertical="center"/>
    </xf>
    <xf numFmtId="41" fontId="5" fillId="4" borderId="26" xfId="2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41" fontId="5" fillId="4" borderId="19" xfId="2" applyNumberFormat="1" applyFont="1" applyFill="1" applyBorder="1" applyAlignment="1">
      <alignment horizontal="right" vertical="center"/>
    </xf>
    <xf numFmtId="41" fontId="5" fillId="4" borderId="26" xfId="2" applyNumberFormat="1" applyFont="1" applyFill="1" applyBorder="1" applyAlignment="1">
      <alignment horizontal="right" vertical="center"/>
    </xf>
    <xf numFmtId="41" fontId="6" fillId="5" borderId="6" xfId="4" applyNumberFormat="1" applyFont="1" applyFill="1" applyBorder="1" applyAlignment="1">
      <alignment horizontal="left" vertical="center"/>
    </xf>
    <xf numFmtId="41" fontId="6" fillId="4" borderId="32" xfId="3" applyNumberFormat="1" applyFont="1" applyFill="1" applyBorder="1" applyAlignment="1">
      <alignment horizontal="left" vertical="center" wrapText="1"/>
    </xf>
    <xf numFmtId="41" fontId="6" fillId="4" borderId="33" xfId="3" applyNumberFormat="1" applyFont="1" applyFill="1" applyBorder="1" applyAlignment="1">
      <alignment horizontal="left" vertical="center" wrapText="1"/>
    </xf>
    <xf numFmtId="41" fontId="6" fillId="4" borderId="31" xfId="3" applyNumberFormat="1" applyFont="1" applyFill="1" applyBorder="1" applyAlignment="1">
      <alignment horizontal="right" vertical="center" wrapText="1"/>
    </xf>
    <xf numFmtId="41" fontId="6" fillId="4" borderId="34" xfId="3" applyNumberFormat="1" applyFont="1" applyFill="1" applyBorder="1" applyAlignment="1">
      <alignment horizontal="right" vertical="center" wrapText="1"/>
    </xf>
    <xf numFmtId="0" fontId="17" fillId="0" borderId="0" xfId="0" applyFont="1" applyAlignment="1">
      <alignment horizontal="right" vertical="center"/>
    </xf>
    <xf numFmtId="41" fontId="17" fillId="0" borderId="0" xfId="0" applyNumberFormat="1" applyFont="1" applyAlignment="1">
      <alignment vertical="center"/>
    </xf>
    <xf numFmtId="41" fontId="17" fillId="0" borderId="0" xfId="0" applyNumberFormat="1" applyFont="1" applyAlignment="1">
      <alignment horizontal="left" vertical="center"/>
    </xf>
    <xf numFmtId="41" fontId="5" fillId="4" borderId="19" xfId="10" applyNumberFormat="1" applyFont="1" applyFill="1" applyBorder="1" applyAlignment="1">
      <alignment horizontal="right" vertical="center"/>
    </xf>
    <xf numFmtId="41" fontId="6" fillId="4" borderId="24" xfId="3" applyNumberFormat="1" applyFont="1" applyFill="1" applyBorder="1" applyAlignment="1">
      <alignment horizontal="right" vertical="center" wrapText="1"/>
    </xf>
    <xf numFmtId="41" fontId="17" fillId="0" borderId="0" xfId="0" applyNumberFormat="1" applyFont="1" applyAlignment="1">
      <alignment horizontal="right" vertical="center"/>
    </xf>
    <xf numFmtId="41" fontId="5" fillId="0" borderId="19" xfId="10" applyNumberFormat="1" applyFont="1" applyBorder="1" applyAlignment="1">
      <alignment horizontal="right" vertical="center"/>
    </xf>
    <xf numFmtId="0" fontId="6" fillId="4" borderId="24" xfId="3" applyFont="1" applyFill="1" applyBorder="1" applyAlignment="1">
      <alignment horizontal="right" vertical="center" wrapText="1"/>
    </xf>
    <xf numFmtId="164" fontId="6" fillId="4" borderId="24" xfId="3" applyNumberFormat="1" applyFont="1" applyFill="1" applyBorder="1" applyAlignment="1">
      <alignment horizontal="left" vertical="center" wrapText="1"/>
    </xf>
    <xf numFmtId="164" fontId="6" fillId="4" borderId="24" xfId="3" applyNumberFormat="1" applyFont="1" applyFill="1" applyBorder="1" applyAlignment="1">
      <alignment horizontal="right" vertical="center" wrapText="1"/>
    </xf>
    <xf numFmtId="0" fontId="6" fillId="4" borderId="31" xfId="3" applyFont="1" applyFill="1" applyBorder="1" applyAlignment="1">
      <alignment horizontal="right" vertical="center" wrapText="1"/>
    </xf>
    <xf numFmtId="0" fontId="6" fillId="4" borderId="34" xfId="3" applyFont="1" applyFill="1" applyBorder="1" applyAlignment="1">
      <alignment horizontal="right" vertical="center" wrapText="1"/>
    </xf>
    <xf numFmtId="0" fontId="17" fillId="0" borderId="0" xfId="0" applyFont="1" applyAlignment="1">
      <alignment horizontal="right"/>
    </xf>
    <xf numFmtId="164" fontId="6" fillId="4" borderId="31" xfId="3" applyNumberFormat="1" applyFont="1" applyFill="1" applyBorder="1" applyAlignment="1">
      <alignment horizontal="left" vertical="center" wrapText="1"/>
    </xf>
    <xf numFmtId="49" fontId="6" fillId="5" borderId="4" xfId="4" applyNumberFormat="1" applyFont="1" applyFill="1" applyBorder="1" applyAlignment="1">
      <alignment horizontal="left" vertical="center"/>
    </xf>
    <xf numFmtId="164" fontId="6" fillId="4" borderId="31" xfId="3" applyNumberFormat="1" applyFont="1" applyFill="1" applyBorder="1" applyAlignment="1">
      <alignment horizontal="right" vertical="center" wrapText="1"/>
    </xf>
    <xf numFmtId="41" fontId="17" fillId="0" borderId="0" xfId="0" applyNumberFormat="1" applyFont="1" applyAlignment="1">
      <alignment horizontal="center"/>
    </xf>
    <xf numFmtId="41" fontId="6" fillId="4" borderId="38" xfId="3" applyNumberFormat="1" applyFont="1" applyFill="1" applyBorder="1" applyAlignment="1">
      <alignment horizontal="right" vertical="center" wrapText="1"/>
    </xf>
    <xf numFmtId="41" fontId="6" fillId="4" borderId="24" xfId="3" applyNumberFormat="1" applyFont="1" applyFill="1" applyBorder="1" applyAlignment="1">
      <alignment horizontal="left" vertical="top" wrapText="1"/>
    </xf>
    <xf numFmtId="41" fontId="6" fillId="4" borderId="24" xfId="3" applyNumberFormat="1" applyFont="1" applyFill="1" applyBorder="1" applyAlignment="1">
      <alignment horizontal="right" vertical="top" wrapText="1"/>
    </xf>
    <xf numFmtId="41" fontId="6" fillId="4" borderId="31" xfId="3" applyNumberFormat="1" applyFont="1" applyFill="1" applyBorder="1" applyAlignment="1">
      <alignment horizontal="right" vertical="top" wrapText="1"/>
    </xf>
    <xf numFmtId="41" fontId="5" fillId="4" borderId="17" xfId="10" applyNumberFormat="1" applyFont="1" applyFill="1" applyBorder="1" applyAlignment="1">
      <alignment horizontal="right" vertical="center"/>
    </xf>
    <xf numFmtId="41" fontId="5" fillId="4" borderId="17" xfId="2" applyNumberFormat="1" applyFont="1" applyFill="1" applyBorder="1" applyAlignment="1">
      <alignment horizontal="right" vertical="center"/>
    </xf>
    <xf numFmtId="41" fontId="5" fillId="4" borderId="17" xfId="2" applyNumberFormat="1" applyFont="1" applyFill="1" applyBorder="1" applyAlignment="1">
      <alignment horizontal="center" vertical="center"/>
    </xf>
    <xf numFmtId="41" fontId="5" fillId="4" borderId="17" xfId="4" applyNumberFormat="1" applyFont="1" applyFill="1" applyBorder="1" applyAlignment="1">
      <alignment horizontal="left" vertical="center"/>
    </xf>
    <xf numFmtId="0" fontId="5" fillId="0" borderId="14" xfId="2" applyNumberFormat="1" applyFont="1" applyBorder="1" applyAlignment="1">
      <alignment horizontal="center" vertical="center"/>
    </xf>
    <xf numFmtId="41" fontId="5" fillId="4" borderId="17" xfId="2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/>
    </xf>
    <xf numFmtId="41" fontId="17" fillId="0" borderId="0" xfId="0" applyNumberFormat="1" applyFont="1"/>
    <xf numFmtId="41" fontId="8" fillId="0" borderId="43" xfId="0" applyNumberFormat="1" applyFont="1" applyBorder="1" applyAlignment="1">
      <alignment vertical="center"/>
    </xf>
    <xf numFmtId="41" fontId="8" fillId="0" borderId="47" xfId="0" applyNumberFormat="1" applyFont="1" applyBorder="1" applyAlignment="1">
      <alignment vertical="center"/>
    </xf>
    <xf numFmtId="41" fontId="5" fillId="4" borderId="48" xfId="4" applyNumberFormat="1" applyFont="1" applyFill="1" applyBorder="1" applyAlignment="1">
      <alignment horizontal="left" vertical="center"/>
    </xf>
    <xf numFmtId="41" fontId="5" fillId="4" borderId="42" xfId="13" applyNumberFormat="1" applyFont="1" applyFill="1" applyBorder="1" applyAlignment="1">
      <alignment horizontal="right" vertical="center"/>
    </xf>
    <xf numFmtId="41" fontId="5" fillId="4" borderId="45" xfId="10" applyNumberFormat="1" applyFont="1" applyFill="1" applyBorder="1" applyAlignment="1">
      <alignment horizontal="right" vertical="center"/>
    </xf>
    <xf numFmtId="41" fontId="5" fillId="4" borderId="45" xfId="13" applyNumberFormat="1" applyFont="1" applyFill="1" applyBorder="1" applyAlignment="1">
      <alignment horizontal="left" vertical="center"/>
    </xf>
    <xf numFmtId="41" fontId="8" fillId="4" borderId="45" xfId="2" applyNumberFormat="1" applyFont="1" applyFill="1" applyBorder="1" applyAlignment="1">
      <alignment horizontal="left" vertical="center"/>
    </xf>
    <xf numFmtId="41" fontId="8" fillId="0" borderId="45" xfId="0" applyNumberFormat="1" applyFont="1" applyBorder="1" applyAlignment="1">
      <alignment vertical="center"/>
    </xf>
    <xf numFmtId="41" fontId="12" fillId="4" borderId="45" xfId="13" applyNumberFormat="1" applyFont="1" applyFill="1" applyBorder="1" applyAlignment="1">
      <alignment horizontal="left" vertical="center"/>
    </xf>
    <xf numFmtId="41" fontId="5" fillId="4" borderId="19" xfId="2" quotePrefix="1" applyNumberFormat="1" applyFont="1" applyFill="1" applyBorder="1" applyAlignment="1">
      <alignment horizontal="center" vertical="center"/>
    </xf>
    <xf numFmtId="41" fontId="8" fillId="0" borderId="43" xfId="0" quotePrefix="1" applyNumberFormat="1" applyFont="1" applyBorder="1" applyAlignment="1">
      <alignment horizontal="right" vertical="center"/>
    </xf>
    <xf numFmtId="0" fontId="6" fillId="4" borderId="29" xfId="3" applyFont="1" applyFill="1" applyBorder="1" applyAlignment="1">
      <alignment horizontal="center" vertical="center" wrapText="1"/>
    </xf>
    <xf numFmtId="41" fontId="6" fillId="4" borderId="24" xfId="3" applyNumberFormat="1" applyFont="1" applyFill="1" applyBorder="1" applyAlignment="1">
      <alignment horizontal="center" vertical="center"/>
    </xf>
    <xf numFmtId="41" fontId="5" fillId="4" borderId="43" xfId="2" applyNumberFormat="1" applyFont="1" applyFill="1" applyBorder="1" applyAlignment="1">
      <alignment horizontal="right" vertical="center"/>
    </xf>
    <xf numFmtId="0" fontId="5" fillId="4" borderId="43" xfId="2" applyNumberFormat="1" applyFont="1" applyFill="1" applyBorder="1" applyAlignment="1">
      <alignment horizontal="center" vertical="center"/>
    </xf>
    <xf numFmtId="41" fontId="5" fillId="4" borderId="43" xfId="2" applyNumberFormat="1" applyFont="1" applyFill="1" applyBorder="1" applyAlignment="1">
      <alignment horizontal="left" vertical="center"/>
    </xf>
    <xf numFmtId="41" fontId="5" fillId="4" borderId="43" xfId="4" applyNumberFormat="1" applyFont="1" applyFill="1" applyBorder="1" applyAlignment="1">
      <alignment horizontal="left" vertical="center"/>
    </xf>
    <xf numFmtId="41" fontId="5" fillId="4" borderId="43" xfId="13" applyNumberFormat="1" applyFont="1" applyFill="1" applyBorder="1" applyAlignment="1">
      <alignment horizontal="right" vertical="center"/>
    </xf>
    <xf numFmtId="0" fontId="5" fillId="4" borderId="17" xfId="2" applyNumberFormat="1" applyFont="1" applyFill="1" applyBorder="1" applyAlignment="1">
      <alignment horizontal="center" vertical="center"/>
    </xf>
    <xf numFmtId="41" fontId="5" fillId="4" borderId="17" xfId="3" applyNumberFormat="1" applyFont="1" applyFill="1" applyBorder="1" applyAlignment="1">
      <alignment horizontal="right" vertical="center"/>
    </xf>
    <xf numFmtId="41" fontId="8" fillId="0" borderId="17" xfId="0" applyNumberFormat="1" applyFont="1" applyBorder="1" applyAlignment="1">
      <alignment vertical="center"/>
    </xf>
    <xf numFmtId="41" fontId="8" fillId="0" borderId="17" xfId="0" applyNumberFormat="1" applyFont="1" applyBorder="1" applyAlignment="1">
      <alignment horizontal="left" vertical="center"/>
    </xf>
    <xf numFmtId="41" fontId="8" fillId="0" borderId="49" xfId="0" applyNumberFormat="1" applyFont="1" applyBorder="1" applyAlignment="1">
      <alignment vertical="center"/>
    </xf>
    <xf numFmtId="41" fontId="5" fillId="4" borderId="17" xfId="3" applyNumberFormat="1" applyFont="1" applyFill="1" applyBorder="1" applyAlignment="1">
      <alignment horizontal="left" vertical="center" wrapText="1"/>
    </xf>
    <xf numFmtId="41" fontId="5" fillId="4" borderId="17" xfId="3" applyNumberFormat="1" applyFont="1" applyFill="1" applyBorder="1" applyAlignment="1">
      <alignment horizontal="left" vertical="center"/>
    </xf>
    <xf numFmtId="41" fontId="5" fillId="4" borderId="42" xfId="10" applyNumberFormat="1" applyFont="1" applyFill="1" applyBorder="1" applyAlignment="1">
      <alignment horizontal="right" vertical="center"/>
    </xf>
    <xf numFmtId="0" fontId="5" fillId="4" borderId="42" xfId="2" applyNumberFormat="1" applyFont="1" applyFill="1" applyBorder="1" applyAlignment="1">
      <alignment horizontal="center" vertical="center"/>
    </xf>
    <xf numFmtId="41" fontId="5" fillId="4" borderId="42" xfId="13" applyNumberFormat="1" applyFont="1" applyFill="1" applyBorder="1" applyAlignment="1">
      <alignment horizontal="left" vertical="center"/>
    </xf>
    <xf numFmtId="41" fontId="8" fillId="4" borderId="42" xfId="2" applyNumberFormat="1" applyFont="1" applyFill="1" applyBorder="1" applyAlignment="1">
      <alignment horizontal="left" vertical="center"/>
    </xf>
    <xf numFmtId="0" fontId="6" fillId="4" borderId="17" xfId="3" applyNumberFormat="1" applyFont="1" applyFill="1" applyBorder="1" applyAlignment="1">
      <alignment horizontal="center" vertical="center"/>
    </xf>
    <xf numFmtId="41" fontId="6" fillId="4" borderId="17" xfId="3" applyNumberFormat="1" applyFont="1" applyFill="1" applyBorder="1" applyAlignment="1">
      <alignment horizontal="left" vertical="center"/>
    </xf>
    <xf numFmtId="41" fontId="6" fillId="4" borderId="17" xfId="3" applyNumberFormat="1" applyFont="1" applyFill="1" applyBorder="1" applyAlignment="1">
      <alignment horizontal="center" vertical="center" wrapText="1"/>
    </xf>
    <xf numFmtId="41" fontId="6" fillId="4" borderId="50" xfId="3" applyNumberFormat="1" applyFont="1" applyFill="1" applyBorder="1" applyAlignment="1">
      <alignment horizontal="center" vertical="center" wrapText="1"/>
    </xf>
    <xf numFmtId="41" fontId="6" fillId="4" borderId="49" xfId="3" applyNumberFormat="1" applyFont="1" applyFill="1" applyBorder="1" applyAlignment="1">
      <alignment horizontal="center" vertical="center" wrapText="1"/>
    </xf>
    <xf numFmtId="41" fontId="6" fillId="4" borderId="47" xfId="3" applyNumberFormat="1" applyFont="1" applyFill="1" applyBorder="1" applyAlignment="1">
      <alignment horizontal="center" vertical="center" wrapText="1"/>
    </xf>
    <xf numFmtId="41" fontId="6" fillId="4" borderId="17" xfId="3" applyNumberFormat="1" applyFont="1" applyFill="1" applyBorder="1" applyAlignment="1">
      <alignment horizontal="left" vertical="center" wrapText="1"/>
    </xf>
    <xf numFmtId="41" fontId="6" fillId="4" borderId="17" xfId="3" applyNumberFormat="1" applyFont="1" applyFill="1" applyBorder="1" applyAlignment="1">
      <alignment horizontal="right" vertical="center" wrapText="1"/>
    </xf>
    <xf numFmtId="41" fontId="5" fillId="4" borderId="42" xfId="2" applyNumberFormat="1" applyFont="1" applyFill="1" applyBorder="1" applyAlignment="1">
      <alignment horizontal="right" vertical="center"/>
    </xf>
    <xf numFmtId="41" fontId="5" fillId="4" borderId="42" xfId="2" applyNumberFormat="1" applyFont="1" applyFill="1" applyBorder="1" applyAlignment="1">
      <alignment horizontal="left" vertical="center"/>
    </xf>
    <xf numFmtId="41" fontId="5" fillId="4" borderId="42" xfId="4" applyNumberFormat="1" applyFont="1" applyFill="1" applyBorder="1" applyAlignment="1">
      <alignment horizontal="left" vertical="center"/>
    </xf>
    <xf numFmtId="41" fontId="5" fillId="4" borderId="51" xfId="0" applyNumberFormat="1" applyFont="1" applyFill="1" applyBorder="1" applyAlignment="1">
      <alignment horizontal="right" vertical="center"/>
    </xf>
    <xf numFmtId="41" fontId="5" fillId="4" borderId="45" xfId="10" applyNumberFormat="1" applyFont="1" applyFill="1" applyBorder="1" applyAlignment="1">
      <alignment vertical="center"/>
    </xf>
    <xf numFmtId="41" fontId="5" fillId="4" borderId="45" xfId="2" applyNumberFormat="1" applyFont="1" applyFill="1" applyBorder="1" applyAlignment="1">
      <alignment horizontal="right" vertical="center"/>
    </xf>
    <xf numFmtId="0" fontId="5" fillId="4" borderId="45" xfId="2" applyNumberFormat="1" applyFont="1" applyFill="1" applyBorder="1" applyAlignment="1">
      <alignment horizontal="center" vertical="center"/>
    </xf>
    <xf numFmtId="41" fontId="5" fillId="4" borderId="45" xfId="2" applyNumberFormat="1" applyFont="1" applyFill="1" applyBorder="1" applyAlignment="1">
      <alignment horizontal="left" vertical="center"/>
    </xf>
    <xf numFmtId="41" fontId="5" fillId="4" borderId="45" xfId="4" applyNumberFormat="1" applyFont="1" applyFill="1" applyBorder="1" applyAlignment="1">
      <alignment horizontal="left" vertical="center"/>
    </xf>
    <xf numFmtId="41" fontId="5" fillId="4" borderId="45" xfId="13" applyNumberFormat="1" applyFont="1" applyFill="1" applyBorder="1" applyAlignment="1">
      <alignment horizontal="right" vertical="center"/>
    </xf>
    <xf numFmtId="41" fontId="5" fillId="4" borderId="52" xfId="0" applyNumberFormat="1" applyFont="1" applyFill="1" applyBorder="1" applyAlignment="1">
      <alignment horizontal="right" vertical="center"/>
    </xf>
    <xf numFmtId="41" fontId="5" fillId="0" borderId="17" xfId="5" applyNumberFormat="1" applyFont="1" applyBorder="1" applyAlignment="1">
      <alignment horizontal="left" vertical="center"/>
    </xf>
    <xf numFmtId="41" fontId="5" fillId="4" borderId="23" xfId="10" applyNumberFormat="1" applyFont="1" applyFill="1" applyBorder="1" applyAlignment="1">
      <alignment vertical="center"/>
    </xf>
    <xf numFmtId="41" fontId="5" fillId="4" borderId="23" xfId="2" applyNumberFormat="1" applyFont="1" applyFill="1" applyBorder="1" applyAlignment="1">
      <alignment horizontal="right" vertical="center"/>
    </xf>
    <xf numFmtId="0" fontId="5" fillId="4" borderId="23" xfId="2" applyNumberFormat="1" applyFont="1" applyFill="1" applyBorder="1" applyAlignment="1">
      <alignment horizontal="center" vertical="center"/>
    </xf>
    <xf numFmtId="41" fontId="5" fillId="4" borderId="23" xfId="2" applyNumberFormat="1" applyFont="1" applyFill="1" applyBorder="1" applyAlignment="1">
      <alignment horizontal="left" vertical="center"/>
    </xf>
    <xf numFmtId="41" fontId="5" fillId="4" borderId="23" xfId="4" applyNumberFormat="1" applyFont="1" applyFill="1" applyBorder="1" applyAlignment="1">
      <alignment horizontal="left" vertical="center"/>
    </xf>
    <xf numFmtId="41" fontId="5" fillId="4" borderId="23" xfId="13" applyNumberFormat="1" applyFont="1" applyFill="1" applyBorder="1" applyAlignment="1">
      <alignment horizontal="right" vertical="center"/>
    </xf>
    <xf numFmtId="41" fontId="5" fillId="4" borderId="45" xfId="2" applyNumberFormat="1" applyFont="1" applyFill="1" applyBorder="1" applyAlignment="1">
      <alignment horizontal="center" vertical="center"/>
    </xf>
    <xf numFmtId="41" fontId="5" fillId="4" borderId="45" xfId="2" applyNumberFormat="1" applyFont="1" applyFill="1" applyBorder="1" applyAlignment="1">
      <alignment horizontal="left"/>
    </xf>
    <xf numFmtId="0" fontId="5" fillId="6" borderId="0" xfId="2" applyFont="1" applyFill="1"/>
    <xf numFmtId="41" fontId="5" fillId="0" borderId="42" xfId="5" applyNumberFormat="1" applyFont="1" applyBorder="1" applyAlignment="1">
      <alignment horizontal="left" vertical="center"/>
    </xf>
    <xf numFmtId="41" fontId="5" fillId="0" borderId="42" xfId="5" applyNumberFormat="1" applyFont="1" applyBorder="1" applyAlignment="1">
      <alignment horizontal="right" vertical="center"/>
    </xf>
    <xf numFmtId="41" fontId="5" fillId="4" borderId="42" xfId="2" applyNumberFormat="1" applyFont="1" applyFill="1" applyBorder="1" applyAlignment="1">
      <alignment horizontal="center" vertical="center"/>
    </xf>
    <xf numFmtId="41" fontId="5" fillId="4" borderId="42" xfId="0" applyNumberFormat="1" applyFont="1" applyFill="1" applyBorder="1" applyAlignment="1">
      <alignment horizontal="right" vertical="center"/>
    </xf>
    <xf numFmtId="0" fontId="7" fillId="6" borderId="0" xfId="3" applyFont="1" applyFill="1"/>
    <xf numFmtId="41" fontId="8" fillId="0" borderId="45" xfId="0" quotePrefix="1" applyNumberFormat="1" applyFont="1" applyBorder="1" applyAlignment="1">
      <alignment horizontal="right" vertical="center"/>
    </xf>
    <xf numFmtId="41" fontId="5" fillId="4" borderId="45" xfId="2" quotePrefix="1" applyNumberFormat="1" applyFont="1" applyFill="1" applyBorder="1" applyAlignment="1">
      <alignment horizontal="center" vertical="center"/>
    </xf>
    <xf numFmtId="41" fontId="8" fillId="0" borderId="46" xfId="0" applyNumberFormat="1" applyFont="1" applyBorder="1" applyAlignment="1">
      <alignment vertical="center"/>
    </xf>
    <xf numFmtId="41" fontId="12" fillId="0" borderId="43" xfId="13" applyNumberFormat="1" applyFont="1" applyFill="1" applyBorder="1" applyAlignment="1">
      <alignment horizontal="left" vertical="center"/>
    </xf>
    <xf numFmtId="41" fontId="5" fillId="4" borderId="43" xfId="13" applyNumberFormat="1" applyFont="1" applyFill="1" applyBorder="1" applyAlignment="1">
      <alignment horizontal="left" vertical="center"/>
    </xf>
    <xf numFmtId="41" fontId="12" fillId="0" borderId="45" xfId="13" applyNumberFormat="1" applyFont="1" applyFill="1" applyBorder="1" applyAlignment="1">
      <alignment horizontal="left" vertical="center"/>
    </xf>
    <xf numFmtId="41" fontId="5" fillId="0" borderId="53" xfId="2" applyNumberFormat="1" applyFont="1" applyBorder="1" applyAlignment="1">
      <alignment horizontal="right" vertical="center"/>
    </xf>
    <xf numFmtId="0" fontId="5" fillId="0" borderId="53" xfId="2" applyNumberFormat="1" applyFont="1" applyBorder="1" applyAlignment="1">
      <alignment horizontal="center" vertical="center"/>
    </xf>
    <xf numFmtId="41" fontId="5" fillId="3" borderId="53" xfId="0" applyNumberFormat="1" applyFont="1" applyFill="1" applyBorder="1" applyAlignment="1">
      <alignment horizontal="left" vertical="center"/>
    </xf>
    <xf numFmtId="41" fontId="5" fillId="0" borderId="53" xfId="5" applyNumberFormat="1" applyFont="1" applyBorder="1" applyAlignment="1">
      <alignment horizontal="left" vertical="center"/>
    </xf>
    <xf numFmtId="41" fontId="5" fillId="0" borderId="53" xfId="5" applyNumberFormat="1" applyFont="1" applyBorder="1" applyAlignment="1">
      <alignment horizontal="right" vertical="center"/>
    </xf>
    <xf numFmtId="41" fontId="5" fillId="6" borderId="53" xfId="10" applyNumberFormat="1" applyFont="1" applyFill="1" applyBorder="1" applyAlignment="1">
      <alignment horizontal="right" vertical="center"/>
    </xf>
    <xf numFmtId="41" fontId="5" fillId="0" borderId="53" xfId="10" applyNumberFormat="1" applyFont="1" applyBorder="1" applyAlignment="1">
      <alignment horizontal="right" vertical="center"/>
    </xf>
    <xf numFmtId="41" fontId="13" fillId="3" borderId="53" xfId="0" applyNumberFormat="1" applyFont="1" applyFill="1" applyBorder="1" applyAlignment="1">
      <alignment horizontal="left" vertical="center"/>
    </xf>
    <xf numFmtId="41" fontId="5" fillId="0" borderId="53" xfId="0" applyNumberFormat="1" applyFont="1" applyBorder="1" applyAlignment="1">
      <alignment horizontal="left" vertical="center"/>
    </xf>
    <xf numFmtId="41" fontId="5" fillId="0" borderId="53" xfId="1" applyNumberFormat="1" applyFont="1" applyBorder="1" applyAlignment="1">
      <alignment horizontal="right" vertical="center"/>
    </xf>
    <xf numFmtId="41" fontId="8" fillId="0" borderId="53" xfId="2" applyNumberFormat="1" applyFont="1" applyBorder="1" applyAlignment="1">
      <alignment horizontal="left" vertical="center"/>
    </xf>
    <xf numFmtId="41" fontId="8" fillId="0" borderId="43" xfId="0" quotePrefix="1" applyNumberFormat="1" applyFont="1" applyBorder="1" applyAlignment="1">
      <alignment vertical="center"/>
    </xf>
    <xf numFmtId="41" fontId="8" fillId="0" borderId="43" xfId="0" applyNumberFormat="1" applyFont="1" applyBorder="1" applyAlignment="1">
      <alignment horizontal="right" vertical="center"/>
    </xf>
    <xf numFmtId="41" fontId="5" fillId="4" borderId="53" xfId="13" applyNumberFormat="1" applyFont="1" applyFill="1" applyBorder="1" applyAlignment="1">
      <alignment horizontal="left" vertical="center"/>
    </xf>
    <xf numFmtId="41" fontId="6" fillId="4" borderId="43" xfId="3" applyNumberFormat="1" applyFont="1" applyFill="1" applyBorder="1" applyAlignment="1">
      <alignment horizontal="left" vertical="center" wrapText="1"/>
    </xf>
    <xf numFmtId="41" fontId="6" fillId="4" borderId="1" xfId="3" applyNumberFormat="1" applyFont="1" applyFill="1" applyBorder="1" applyAlignment="1">
      <alignment horizontal="left" vertical="center" wrapText="1"/>
    </xf>
    <xf numFmtId="41" fontId="5" fillId="4" borderId="43" xfId="3" applyNumberFormat="1" applyFont="1" applyFill="1" applyBorder="1" applyAlignment="1">
      <alignment horizontal="left" vertical="center" wrapText="1"/>
    </xf>
    <xf numFmtId="41" fontId="5" fillId="0" borderId="1" xfId="5" applyNumberFormat="1" applyFont="1" applyBorder="1" applyAlignment="1">
      <alignment horizontal="left" vertical="center"/>
    </xf>
    <xf numFmtId="41" fontId="5" fillId="4" borderId="55" xfId="13" applyNumberFormat="1" applyFont="1" applyFill="1" applyBorder="1" applyAlignment="1">
      <alignment horizontal="left" vertical="center"/>
    </xf>
    <xf numFmtId="41" fontId="8" fillId="0" borderId="55" xfId="0" applyNumberFormat="1" applyFont="1" applyBorder="1" applyAlignment="1">
      <alignment vertical="center"/>
    </xf>
    <xf numFmtId="41" fontId="5" fillId="0" borderId="43" xfId="13" quotePrefix="1" applyNumberFormat="1" applyFont="1" applyFill="1" applyBorder="1" applyAlignment="1">
      <alignment horizontal="center" vertical="center"/>
    </xf>
    <xf numFmtId="41" fontId="5" fillId="4" borderId="43" xfId="13" quotePrefix="1" applyNumberFormat="1" applyFont="1" applyFill="1" applyBorder="1" applyAlignment="1">
      <alignment horizontal="center" vertical="center"/>
    </xf>
    <xf numFmtId="41" fontId="5" fillId="4" borderId="45" xfId="13" quotePrefix="1" applyNumberFormat="1" applyFont="1" applyFill="1" applyBorder="1" applyAlignment="1">
      <alignment horizontal="center" vertical="center"/>
    </xf>
    <xf numFmtId="41" fontId="5" fillId="4" borderId="55" xfId="13" quotePrefix="1" applyNumberFormat="1" applyFont="1" applyFill="1" applyBorder="1" applyAlignment="1">
      <alignment horizontal="center" vertical="center"/>
    </xf>
    <xf numFmtId="41" fontId="8" fillId="0" borderId="55" xfId="0" applyNumberFormat="1" applyFont="1" applyBorder="1" applyAlignment="1">
      <alignment horizontal="left" vertical="center"/>
    </xf>
    <xf numFmtId="41" fontId="5" fillId="4" borderId="45" xfId="13" quotePrefix="1" applyNumberFormat="1" applyFont="1" applyFill="1" applyBorder="1" applyAlignment="1">
      <alignment horizontal="left" vertical="center"/>
    </xf>
    <xf numFmtId="41" fontId="5" fillId="4" borderId="23" xfId="13" applyNumberFormat="1" applyFont="1" applyFill="1" applyBorder="1" applyAlignment="1">
      <alignment horizontal="left" vertical="center"/>
    </xf>
    <xf numFmtId="41" fontId="5" fillId="6" borderId="23" xfId="10" applyNumberFormat="1" applyFont="1" applyFill="1" applyBorder="1" applyAlignment="1">
      <alignment horizontal="right" vertical="center"/>
    </xf>
    <xf numFmtId="41" fontId="5" fillId="6" borderId="19" xfId="10" applyNumberFormat="1" applyFont="1" applyFill="1" applyBorder="1" applyAlignment="1">
      <alignment horizontal="right" vertical="center"/>
    </xf>
    <xf numFmtId="41" fontId="5" fillId="4" borderId="19" xfId="2" quotePrefix="1" applyNumberFormat="1" applyFont="1" applyFill="1" applyBorder="1" applyAlignment="1">
      <alignment horizontal="right" vertical="center"/>
    </xf>
    <xf numFmtId="41" fontId="5" fillId="4" borderId="17" xfId="13" applyNumberFormat="1" applyFont="1" applyFill="1" applyBorder="1" applyAlignment="1">
      <alignment horizontal="center" vertical="center"/>
    </xf>
    <xf numFmtId="41" fontId="8" fillId="4" borderId="23" xfId="2" applyNumberFormat="1" applyFont="1" applyFill="1" applyBorder="1" applyAlignment="1">
      <alignment horizontal="left" vertical="center"/>
    </xf>
    <xf numFmtId="41" fontId="8" fillId="4" borderId="45" xfId="2" applyNumberFormat="1" applyFont="1" applyFill="1" applyBorder="1" applyAlignment="1">
      <alignment horizontal="left" vertical="center"/>
    </xf>
    <xf numFmtId="41" fontId="5" fillId="4" borderId="23" xfId="13" quotePrefix="1" applyNumberFormat="1" applyFont="1" applyFill="1" applyBorder="1" applyAlignment="1">
      <alignment horizontal="center" vertical="center"/>
    </xf>
    <xf numFmtId="0" fontId="24" fillId="0" borderId="0" xfId="3" applyFont="1" applyAlignment="1">
      <alignment vertical="center"/>
    </xf>
    <xf numFmtId="41" fontId="5" fillId="4" borderId="55" xfId="10" applyNumberFormat="1" applyFont="1" applyFill="1" applyBorder="1" applyAlignment="1">
      <alignment horizontal="right" vertical="center"/>
    </xf>
    <xf numFmtId="41" fontId="5" fillId="4" borderId="55" xfId="2" applyNumberFormat="1" applyFont="1" applyFill="1" applyBorder="1" applyAlignment="1">
      <alignment horizontal="right" vertical="center"/>
    </xf>
    <xf numFmtId="41" fontId="5" fillId="4" borderId="55" xfId="2" applyNumberFormat="1" applyFont="1" applyFill="1" applyBorder="1" applyAlignment="1">
      <alignment horizontal="center" vertical="center"/>
    </xf>
    <xf numFmtId="41" fontId="5" fillId="4" borderId="55" xfId="2" applyNumberFormat="1" applyFont="1" applyFill="1" applyBorder="1" applyAlignment="1">
      <alignment horizontal="left"/>
    </xf>
    <xf numFmtId="41" fontId="5" fillId="4" borderId="55" xfId="4" applyNumberFormat="1" applyFont="1" applyFill="1" applyBorder="1" applyAlignment="1">
      <alignment horizontal="left" vertical="center"/>
    </xf>
    <xf numFmtId="41" fontId="5" fillId="4" borderId="55" xfId="13" applyNumberFormat="1" applyFont="1" applyFill="1" applyBorder="1" applyAlignment="1">
      <alignment horizontal="right" vertical="center"/>
    </xf>
    <xf numFmtId="41" fontId="5" fillId="4" borderId="17" xfId="2" applyNumberFormat="1" applyFont="1" applyFill="1" applyBorder="1" applyAlignment="1">
      <alignment horizontal="left"/>
    </xf>
    <xf numFmtId="41" fontId="5" fillId="4" borderId="53" xfId="10" applyNumberFormat="1" applyFont="1" applyFill="1" applyBorder="1" applyAlignment="1">
      <alignment horizontal="right" vertical="center"/>
    </xf>
    <xf numFmtId="41" fontId="5" fillId="4" borderId="53" xfId="2" applyNumberFormat="1" applyFont="1" applyFill="1" applyBorder="1" applyAlignment="1">
      <alignment horizontal="right" vertical="center"/>
    </xf>
    <xf numFmtId="41" fontId="5" fillId="4" borderId="53" xfId="2" applyNumberFormat="1" applyFont="1" applyFill="1" applyBorder="1" applyAlignment="1">
      <alignment horizontal="center" vertical="center"/>
    </xf>
    <xf numFmtId="41" fontId="5" fillId="4" borderId="53" xfId="2" applyNumberFormat="1" applyFont="1" applyFill="1" applyBorder="1" applyAlignment="1">
      <alignment horizontal="left"/>
    </xf>
    <xf numFmtId="41" fontId="5" fillId="4" borderId="53" xfId="4" applyNumberFormat="1" applyFont="1" applyFill="1" applyBorder="1" applyAlignment="1">
      <alignment horizontal="left" vertical="center"/>
    </xf>
    <xf numFmtId="41" fontId="5" fillId="4" borderId="53" xfId="13" applyNumberFormat="1" applyFont="1" applyFill="1" applyBorder="1" applyAlignment="1">
      <alignment horizontal="right" vertical="center"/>
    </xf>
    <xf numFmtId="41" fontId="11" fillId="0" borderId="0" xfId="2" applyNumberFormat="1" applyFont="1" applyAlignment="1">
      <alignment horizontal="left" vertical="center"/>
    </xf>
    <xf numFmtId="41" fontId="7" fillId="0" borderId="0" xfId="3" applyNumberFormat="1" applyFont="1" applyAlignment="1">
      <alignment vertical="center"/>
    </xf>
    <xf numFmtId="41" fontId="5" fillId="0" borderId="0" xfId="3" applyNumberFormat="1" applyFont="1" applyAlignment="1">
      <alignment vertical="center"/>
    </xf>
    <xf numFmtId="41" fontId="8" fillId="0" borderId="23" xfId="0" applyNumberFormat="1" applyFont="1" applyBorder="1" applyAlignment="1">
      <alignment vertical="center"/>
    </xf>
    <xf numFmtId="41" fontId="12" fillId="4" borderId="23" xfId="13" applyNumberFormat="1" applyFont="1" applyFill="1" applyBorder="1" applyAlignment="1">
      <alignment horizontal="left" vertical="center"/>
    </xf>
    <xf numFmtId="41" fontId="8" fillId="4" borderId="45" xfId="2" applyNumberFormat="1" applyFont="1" applyFill="1" applyBorder="1" applyAlignment="1">
      <alignment horizontal="left" vertical="center"/>
    </xf>
    <xf numFmtId="41" fontId="5" fillId="4" borderId="45" xfId="2" quotePrefix="1" applyNumberFormat="1" applyFont="1" applyFill="1" applyBorder="1" applyAlignment="1">
      <alignment horizontal="right" vertical="center"/>
    </xf>
    <xf numFmtId="41" fontId="5" fillId="4" borderId="55" xfId="2" quotePrefix="1" applyNumberFormat="1" applyFont="1" applyFill="1" applyBorder="1" applyAlignment="1">
      <alignment horizontal="center" vertical="center"/>
    </xf>
    <xf numFmtId="41" fontId="8" fillId="0" borderId="55" xfId="0" quotePrefix="1" applyNumberFormat="1" applyFont="1" applyBorder="1" applyAlignment="1">
      <alignment horizontal="right" vertical="center"/>
    </xf>
    <xf numFmtId="41" fontId="8" fillId="0" borderId="55" xfId="0" applyNumberFormat="1" applyFont="1" applyBorder="1" applyAlignment="1">
      <alignment horizontal="right" vertical="center"/>
    </xf>
    <xf numFmtId="41" fontId="8" fillId="4" borderId="45" xfId="2" applyNumberFormat="1" applyFont="1" applyFill="1" applyBorder="1" applyAlignment="1">
      <alignment horizontal="left" vertical="center"/>
    </xf>
    <xf numFmtId="41" fontId="16" fillId="5" borderId="7" xfId="4" applyNumberFormat="1" applyFont="1" applyFill="1" applyBorder="1" applyAlignment="1">
      <alignment horizontal="center" vertical="center"/>
    </xf>
    <xf numFmtId="0" fontId="5" fillId="0" borderId="0" xfId="2" applyFont="1" applyFill="1"/>
    <xf numFmtId="41" fontId="5" fillId="0" borderId="17" xfId="10" applyNumberFormat="1" applyFont="1" applyFill="1" applyBorder="1" applyAlignment="1">
      <alignment horizontal="right" vertical="center"/>
    </xf>
    <xf numFmtId="41" fontId="5" fillId="0" borderId="55" xfId="10" applyNumberFormat="1" applyFont="1" applyFill="1" applyBorder="1" applyAlignment="1">
      <alignment horizontal="right" vertical="center"/>
    </xf>
    <xf numFmtId="41" fontId="5" fillId="4" borderId="55" xfId="2" applyNumberFormat="1" applyFont="1" applyFill="1" applyBorder="1" applyAlignment="1">
      <alignment horizontal="left" vertical="center"/>
    </xf>
    <xf numFmtId="41" fontId="5" fillId="4" borderId="47" xfId="0" applyNumberFormat="1" applyFont="1" applyFill="1" applyBorder="1" applyAlignment="1">
      <alignment horizontal="right" vertical="center"/>
    </xf>
    <xf numFmtId="41" fontId="5" fillId="4" borderId="53" xfId="3" applyNumberFormat="1" applyFont="1" applyFill="1" applyBorder="1" applyAlignment="1">
      <alignment horizontal="right" vertical="center"/>
    </xf>
    <xf numFmtId="41" fontId="8" fillId="0" borderId="53" xfId="0" applyNumberFormat="1" applyFont="1" applyBorder="1" applyAlignment="1">
      <alignment vertical="center"/>
    </xf>
    <xf numFmtId="41" fontId="8" fillId="0" borderId="53" xfId="0" applyNumberFormat="1" applyFont="1" applyBorder="1" applyAlignment="1">
      <alignment horizontal="left" vertical="center"/>
    </xf>
    <xf numFmtId="41" fontId="8" fillId="4" borderId="53" xfId="2" applyNumberFormat="1" applyFont="1" applyFill="1" applyBorder="1" applyAlignment="1">
      <alignment horizontal="left" vertical="center"/>
    </xf>
    <xf numFmtId="41" fontId="5" fillId="0" borderId="43" xfId="10" applyNumberFormat="1" applyFont="1" applyFill="1" applyBorder="1" applyAlignment="1">
      <alignment horizontal="right" vertical="center"/>
    </xf>
    <xf numFmtId="0" fontId="6" fillId="4" borderId="1" xfId="3" applyNumberFormat="1" applyFont="1" applyFill="1" applyBorder="1" applyAlignment="1">
      <alignment horizontal="center" vertical="center"/>
    </xf>
    <xf numFmtId="41" fontId="6" fillId="4" borderId="1" xfId="3" applyNumberFormat="1" applyFont="1" applyFill="1" applyBorder="1" applyAlignment="1">
      <alignment horizontal="left" vertical="center"/>
    </xf>
    <xf numFmtId="41" fontId="6" fillId="4" borderId="1" xfId="3" applyNumberFormat="1" applyFont="1" applyFill="1" applyBorder="1" applyAlignment="1">
      <alignment horizontal="center" vertical="center" wrapText="1"/>
    </xf>
    <xf numFmtId="49" fontId="6" fillId="4" borderId="1" xfId="3" applyNumberFormat="1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/>
    </xf>
    <xf numFmtId="0" fontId="6" fillId="4" borderId="41" xfId="3" applyFont="1" applyFill="1" applyBorder="1" applyAlignment="1">
      <alignment horizontal="center" vertical="center" wrapText="1"/>
    </xf>
    <xf numFmtId="0" fontId="6" fillId="4" borderId="40" xfId="3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6" fillId="4" borderId="30" xfId="3" applyFont="1" applyFill="1" applyBorder="1" applyAlignment="1">
      <alignment horizontal="center" vertical="center" wrapText="1"/>
    </xf>
    <xf numFmtId="164" fontId="6" fillId="4" borderId="1" xfId="3" applyNumberFormat="1" applyFont="1" applyFill="1" applyBorder="1" applyAlignment="1">
      <alignment horizontal="center" vertical="center" wrapText="1"/>
    </xf>
    <xf numFmtId="164" fontId="6" fillId="4" borderId="1" xfId="3" applyNumberFormat="1" applyFont="1" applyFill="1" applyBorder="1" applyAlignment="1">
      <alignment horizontal="center" vertical="top" wrapText="1"/>
    </xf>
    <xf numFmtId="41" fontId="6" fillId="4" borderId="17" xfId="3" applyNumberFormat="1" applyFont="1" applyFill="1" applyBorder="1" applyAlignment="1">
      <alignment horizontal="right" vertical="center"/>
    </xf>
    <xf numFmtId="41" fontId="5" fillId="4" borderId="55" xfId="2" quotePrefix="1" applyNumberFormat="1" applyFont="1" applyFill="1" applyBorder="1" applyAlignment="1">
      <alignment horizontal="right" vertical="center"/>
    </xf>
    <xf numFmtId="41" fontId="5" fillId="4" borderId="45" xfId="13" applyNumberFormat="1" applyFont="1" applyFill="1" applyBorder="1" applyAlignment="1">
      <alignment vertical="center"/>
    </xf>
    <xf numFmtId="41" fontId="5" fillId="4" borderId="53" xfId="13" applyNumberFormat="1" applyFont="1" applyFill="1" applyBorder="1" applyAlignment="1">
      <alignment vertical="center"/>
    </xf>
    <xf numFmtId="41" fontId="5" fillId="4" borderId="43" xfId="13" applyNumberFormat="1" applyFont="1" applyFill="1" applyBorder="1" applyAlignment="1">
      <alignment horizontal="center" vertical="center"/>
    </xf>
    <xf numFmtId="41" fontId="5" fillId="4" borderId="45" xfId="13" applyNumberFormat="1" applyFont="1" applyFill="1" applyBorder="1" applyAlignment="1">
      <alignment horizontal="center" vertical="center"/>
    </xf>
    <xf numFmtId="41" fontId="5" fillId="4" borderId="53" xfId="13" applyNumberFormat="1" applyFont="1" applyFill="1" applyBorder="1" applyAlignment="1">
      <alignment horizontal="center" vertical="center"/>
    </xf>
    <xf numFmtId="41" fontId="6" fillId="4" borderId="41" xfId="3" applyNumberFormat="1" applyFont="1" applyFill="1" applyBorder="1" applyAlignment="1">
      <alignment horizontal="left" vertical="center" wrapText="1"/>
    </xf>
    <xf numFmtId="41" fontId="6" fillId="4" borderId="40" xfId="3" applyNumberFormat="1" applyFont="1" applyFill="1" applyBorder="1" applyAlignment="1">
      <alignment horizontal="left" vertical="center" wrapText="1"/>
    </xf>
    <xf numFmtId="41" fontId="6" fillId="4" borderId="1" xfId="3" applyNumberFormat="1" applyFont="1" applyFill="1" applyBorder="1" applyAlignment="1">
      <alignment horizontal="right" vertical="center" wrapText="1"/>
    </xf>
    <xf numFmtId="41" fontId="6" fillId="4" borderId="30" xfId="3" applyNumberFormat="1" applyFont="1" applyFill="1" applyBorder="1" applyAlignment="1">
      <alignment horizontal="right" vertical="center" wrapText="1"/>
    </xf>
    <xf numFmtId="41" fontId="5" fillId="0" borderId="19" xfId="10" applyNumberFormat="1" applyFont="1" applyFill="1" applyBorder="1" applyAlignment="1">
      <alignment horizontal="right" vertical="center"/>
    </xf>
    <xf numFmtId="0" fontId="9" fillId="0" borderId="57" xfId="2" applyFont="1" applyBorder="1" applyAlignment="1">
      <alignment vertical="center"/>
    </xf>
    <xf numFmtId="41" fontId="5" fillId="0" borderId="28" xfId="10" applyNumberFormat="1" applyFont="1" applyFill="1" applyBorder="1" applyAlignment="1">
      <alignment horizontal="right" vertical="center"/>
    </xf>
    <xf numFmtId="41" fontId="5" fillId="4" borderId="17" xfId="13" quotePrefix="1" applyNumberFormat="1" applyFont="1" applyFill="1" applyBorder="1" applyAlignment="1">
      <alignment horizontal="center" vertical="center"/>
    </xf>
    <xf numFmtId="41" fontId="12" fillId="0" borderId="17" xfId="13" applyNumberFormat="1" applyFont="1" applyFill="1" applyBorder="1" applyAlignment="1">
      <alignment horizontal="left" vertical="center"/>
    </xf>
    <xf numFmtId="41" fontId="12" fillId="0" borderId="58" xfId="13" applyNumberFormat="1" applyFont="1" applyFill="1" applyBorder="1" applyAlignment="1">
      <alignment horizontal="left" vertical="center"/>
    </xf>
    <xf numFmtId="41" fontId="5" fillId="4" borderId="58" xfId="13" applyNumberFormat="1" applyFont="1" applyFill="1" applyBorder="1" applyAlignment="1">
      <alignment horizontal="left" vertical="center"/>
    </xf>
    <xf numFmtId="41" fontId="5" fillId="4" borderId="59" xfId="0" applyNumberFormat="1" applyFont="1" applyFill="1" applyBorder="1" applyAlignment="1">
      <alignment horizontal="right" vertical="center"/>
    </xf>
    <xf numFmtId="41" fontId="5" fillId="3" borderId="27" xfId="0" applyNumberFormat="1" applyFont="1" applyFill="1" applyBorder="1" applyAlignment="1">
      <alignment horizontal="left" vertical="center"/>
    </xf>
    <xf numFmtId="41" fontId="5" fillId="3" borderId="17" xfId="0" applyNumberFormat="1" applyFont="1" applyFill="1" applyBorder="1" applyAlignment="1">
      <alignment horizontal="left" vertical="center"/>
    </xf>
    <xf numFmtId="41" fontId="5" fillId="0" borderId="17" xfId="0" applyNumberFormat="1" applyFont="1" applyBorder="1" applyAlignment="1">
      <alignment horizontal="left" vertical="center"/>
    </xf>
    <xf numFmtId="41" fontId="5" fillId="3" borderId="54" xfId="0" applyNumberFormat="1" applyFont="1" applyFill="1" applyBorder="1" applyAlignment="1">
      <alignment horizontal="right" vertical="center"/>
    </xf>
    <xf numFmtId="41" fontId="5" fillId="3" borderId="60" xfId="0" applyNumberFormat="1" applyFont="1" applyFill="1" applyBorder="1" applyAlignment="1">
      <alignment vertical="center"/>
    </xf>
    <xf numFmtId="41" fontId="5" fillId="3" borderId="61" xfId="0" applyNumberFormat="1" applyFont="1" applyFill="1" applyBorder="1" applyAlignment="1">
      <alignment vertical="center"/>
    </xf>
    <xf numFmtId="41" fontId="5" fillId="3" borderId="17" xfId="0" applyNumberFormat="1" applyFont="1" applyFill="1" applyBorder="1" applyAlignment="1">
      <alignment horizontal="right" vertical="center"/>
    </xf>
    <xf numFmtId="41" fontId="5" fillId="3" borderId="42" xfId="0" applyNumberFormat="1" applyFont="1" applyFill="1" applyBorder="1" applyAlignment="1">
      <alignment horizontal="right" vertical="center"/>
    </xf>
    <xf numFmtId="41" fontId="5" fillId="3" borderId="42" xfId="0" applyNumberFormat="1" applyFont="1" applyFill="1" applyBorder="1" applyAlignment="1">
      <alignment horizontal="left" vertical="center"/>
    </xf>
    <xf numFmtId="41" fontId="5" fillId="0" borderId="24" xfId="5" applyNumberFormat="1" applyFont="1" applyBorder="1" applyAlignment="1">
      <alignment horizontal="left" vertical="center"/>
    </xf>
    <xf numFmtId="41" fontId="5" fillId="0" borderId="56" xfId="5" applyNumberFormat="1" applyFont="1" applyBorder="1" applyAlignment="1">
      <alignment horizontal="left" vertical="center"/>
    </xf>
    <xf numFmtId="41" fontId="5" fillId="0" borderId="56" xfId="0" applyNumberFormat="1" applyFont="1" applyBorder="1" applyAlignment="1">
      <alignment horizontal="left" vertical="center"/>
    </xf>
    <xf numFmtId="41" fontId="5" fillId="0" borderId="56" xfId="0" applyNumberFormat="1" applyFont="1" applyBorder="1" applyAlignment="1">
      <alignment horizontal="right" vertical="center"/>
    </xf>
    <xf numFmtId="41" fontId="5" fillId="0" borderId="45" xfId="0" applyNumberFormat="1" applyFont="1" applyBorder="1" applyAlignment="1">
      <alignment horizontal="right" vertical="center"/>
    </xf>
    <xf numFmtId="41" fontId="5" fillId="3" borderId="62" xfId="0" applyNumberFormat="1" applyFont="1" applyFill="1" applyBorder="1" applyAlignment="1">
      <alignment horizontal="left" vertical="center"/>
    </xf>
    <xf numFmtId="41" fontId="5" fillId="3" borderId="54" xfId="0" applyNumberFormat="1" applyFont="1" applyFill="1" applyBorder="1" applyAlignment="1">
      <alignment horizontal="left" vertical="center"/>
    </xf>
    <xf numFmtId="41" fontId="5" fillId="3" borderId="56" xfId="0" applyNumberFormat="1" applyFont="1" applyFill="1" applyBorder="1" applyAlignment="1">
      <alignment horizontal="right" vertical="center"/>
    </xf>
    <xf numFmtId="41" fontId="12" fillId="4" borderId="45" xfId="13" applyNumberFormat="1" applyFont="1" applyFill="1" applyBorder="1" applyAlignment="1">
      <alignment horizontal="center" vertical="center"/>
    </xf>
    <xf numFmtId="41" fontId="12" fillId="4" borderId="23" xfId="13" applyNumberFormat="1" applyFont="1" applyFill="1" applyBorder="1" applyAlignment="1">
      <alignment horizontal="center" vertical="center"/>
    </xf>
    <xf numFmtId="41" fontId="5" fillId="0" borderId="1" xfId="5" applyNumberFormat="1" applyFont="1" applyBorder="1" applyAlignment="1">
      <alignment horizontal="center" vertical="center"/>
    </xf>
    <xf numFmtId="41" fontId="5" fillId="0" borderId="53" xfId="5" applyNumberFormat="1" applyFont="1" applyBorder="1" applyAlignment="1">
      <alignment horizontal="center" vertical="center"/>
    </xf>
    <xf numFmtId="41" fontId="6" fillId="4" borderId="43" xfId="3" applyNumberFormat="1" applyFont="1" applyFill="1" applyBorder="1" applyAlignment="1">
      <alignment horizontal="center" vertical="center" wrapText="1"/>
    </xf>
    <xf numFmtId="41" fontId="5" fillId="4" borderId="43" xfId="3" applyNumberFormat="1" applyFont="1" applyFill="1" applyBorder="1" applyAlignment="1">
      <alignment horizontal="center" vertical="center" wrapText="1"/>
    </xf>
    <xf numFmtId="41" fontId="5" fillId="4" borderId="42" xfId="13" applyNumberFormat="1" applyFont="1" applyFill="1" applyBorder="1" applyAlignment="1">
      <alignment horizontal="center" vertical="center"/>
    </xf>
    <xf numFmtId="41" fontId="5" fillId="0" borderId="17" xfId="5" applyNumberFormat="1" applyFont="1" applyBorder="1" applyAlignment="1">
      <alignment horizontal="center" vertical="center"/>
    </xf>
    <xf numFmtId="41" fontId="5" fillId="0" borderId="45" xfId="5" applyNumberFormat="1" applyFont="1" applyBorder="1" applyAlignment="1">
      <alignment horizontal="center" vertical="center"/>
    </xf>
    <xf numFmtId="41" fontId="5" fillId="4" borderId="17" xfId="4" applyNumberFormat="1" applyFont="1" applyFill="1" applyBorder="1" applyAlignment="1">
      <alignment horizontal="center" vertical="center"/>
    </xf>
    <xf numFmtId="164" fontId="6" fillId="4" borderId="31" xfId="3" applyNumberFormat="1" applyFont="1" applyFill="1" applyBorder="1" applyAlignment="1">
      <alignment vertical="center" wrapText="1"/>
    </xf>
    <xf numFmtId="164" fontId="6" fillId="4" borderId="24" xfId="3" applyNumberFormat="1" applyFont="1" applyFill="1" applyBorder="1" applyAlignment="1">
      <alignment vertical="center" wrapText="1"/>
    </xf>
    <xf numFmtId="41" fontId="5" fillId="3" borderId="27" xfId="0" applyNumberFormat="1" applyFont="1" applyFill="1" applyBorder="1" applyAlignment="1">
      <alignment horizontal="center" vertical="center"/>
    </xf>
    <xf numFmtId="41" fontId="5" fillId="3" borderId="45" xfId="0" applyNumberFormat="1" applyFont="1" applyFill="1" applyBorder="1" applyAlignment="1">
      <alignment horizontal="center" vertical="center"/>
    </xf>
    <xf numFmtId="41" fontId="5" fillId="3" borderId="17" xfId="0" applyNumberFormat="1" applyFont="1" applyFill="1" applyBorder="1" applyAlignment="1">
      <alignment horizontal="center" vertical="center"/>
    </xf>
    <xf numFmtId="41" fontId="12" fillId="0" borderId="43" xfId="13" applyNumberFormat="1" applyFont="1" applyFill="1" applyBorder="1" applyAlignment="1">
      <alignment horizontal="center" vertical="center"/>
    </xf>
    <xf numFmtId="41" fontId="12" fillId="0" borderId="45" xfId="13" applyNumberFormat="1" applyFont="1" applyFill="1" applyBorder="1" applyAlignment="1">
      <alignment horizontal="center" vertical="center"/>
    </xf>
    <xf numFmtId="41" fontId="5" fillId="4" borderId="58" xfId="13" applyNumberFormat="1" applyFont="1" applyFill="1" applyBorder="1" applyAlignment="1">
      <alignment horizontal="center" vertical="center"/>
    </xf>
    <xf numFmtId="41" fontId="5" fillId="3" borderId="42" xfId="0" applyNumberFormat="1" applyFont="1" applyFill="1" applyBorder="1" applyAlignment="1">
      <alignment horizontal="center" vertical="center"/>
    </xf>
    <xf numFmtId="41" fontId="5" fillId="3" borderId="1" xfId="0" applyNumberFormat="1" applyFont="1" applyFill="1" applyBorder="1" applyAlignment="1">
      <alignment horizontal="center" vertical="center"/>
    </xf>
    <xf numFmtId="41" fontId="5" fillId="0" borderId="42" xfId="5" applyNumberFormat="1" applyFont="1" applyBorder="1" applyAlignment="1">
      <alignment horizontal="center" vertical="center"/>
    </xf>
    <xf numFmtId="41" fontId="5" fillId="4" borderId="55" xfId="13" applyNumberFormat="1" applyFont="1" applyFill="1" applyBorder="1" applyAlignment="1">
      <alignment horizontal="center" vertical="center"/>
    </xf>
    <xf numFmtId="41" fontId="5" fillId="3" borderId="56" xfId="0" applyNumberFormat="1" applyFont="1" applyFill="1" applyBorder="1" applyAlignment="1">
      <alignment horizontal="center" vertical="center"/>
    </xf>
    <xf numFmtId="41" fontId="5" fillId="0" borderId="55" xfId="5" applyNumberFormat="1" applyFont="1" applyBorder="1" applyAlignment="1">
      <alignment horizontal="center" vertical="center"/>
    </xf>
    <xf numFmtId="41" fontId="5" fillId="4" borderId="17" xfId="0" applyNumberFormat="1" applyFont="1" applyFill="1" applyBorder="1" applyAlignment="1">
      <alignment horizontal="center" vertical="center"/>
    </xf>
    <xf numFmtId="41" fontId="5" fillId="0" borderId="56" xfId="0" applyNumberFormat="1" applyFont="1" applyBorder="1" applyAlignment="1">
      <alignment horizontal="center" vertical="center"/>
    </xf>
    <xf numFmtId="41" fontId="5" fillId="4" borderId="17" xfId="13" quotePrefix="1" applyNumberFormat="1" applyFont="1" applyFill="1" applyBorder="1" applyAlignment="1">
      <alignment vertical="center"/>
    </xf>
    <xf numFmtId="41" fontId="6" fillId="5" borderId="4" xfId="4" applyNumberFormat="1" applyFont="1" applyFill="1" applyBorder="1" applyAlignment="1">
      <alignment vertical="center"/>
    </xf>
    <xf numFmtId="41" fontId="5" fillId="0" borderId="55" xfId="0" applyNumberFormat="1" applyFont="1" applyBorder="1" applyAlignment="1">
      <alignment vertical="center"/>
    </xf>
    <xf numFmtId="41" fontId="5" fillId="0" borderId="45" xfId="0" applyNumberFormat="1" applyFont="1" applyBorder="1" applyAlignment="1">
      <alignment vertical="center"/>
    </xf>
    <xf numFmtId="41" fontId="5" fillId="4" borderId="23" xfId="13" applyNumberFormat="1" applyFont="1" applyFill="1" applyBorder="1" applyAlignment="1">
      <alignment horizontal="center" vertical="center"/>
    </xf>
    <xf numFmtId="41" fontId="5" fillId="0" borderId="23" xfId="0" quotePrefix="1" applyNumberFormat="1" applyFont="1" applyBorder="1" applyAlignment="1">
      <alignment horizontal="right" vertical="center"/>
    </xf>
    <xf numFmtId="41" fontId="5" fillId="0" borderId="55" xfId="0" applyNumberFormat="1" applyFont="1" applyBorder="1" applyAlignment="1">
      <alignment horizontal="right" vertical="center"/>
    </xf>
    <xf numFmtId="41" fontId="5" fillId="0" borderId="23" xfId="0" applyNumberFormat="1" applyFont="1" applyBorder="1" applyAlignment="1">
      <alignment vertical="center"/>
    </xf>
    <xf numFmtId="41" fontId="5" fillId="0" borderId="42" xfId="0" applyNumberFormat="1" applyFont="1" applyBorder="1" applyAlignment="1">
      <alignment vertical="center"/>
    </xf>
    <xf numFmtId="41" fontId="5" fillId="0" borderId="53" xfId="10" applyNumberFormat="1" applyFont="1" applyFill="1" applyBorder="1" applyAlignment="1">
      <alignment horizontal="right" vertical="center"/>
    </xf>
    <xf numFmtId="0" fontId="5" fillId="0" borderId="57" xfId="2" applyFont="1" applyBorder="1" applyAlignment="1">
      <alignment vertical="center"/>
    </xf>
    <xf numFmtId="0" fontId="7" fillId="0" borderId="57" xfId="3" applyFont="1" applyBorder="1" applyAlignment="1">
      <alignment vertical="center"/>
    </xf>
    <xf numFmtId="41" fontId="7" fillId="0" borderId="24" xfId="10" applyNumberFormat="1" applyFont="1" applyBorder="1" applyAlignment="1">
      <alignment horizontal="center" vertical="center"/>
    </xf>
    <xf numFmtId="41" fontId="9" fillId="0" borderId="24" xfId="4" applyNumberFormat="1" applyFont="1" applyBorder="1" applyAlignment="1">
      <alignment vertical="center"/>
    </xf>
    <xf numFmtId="41" fontId="7" fillId="3" borderId="24" xfId="0" applyNumberFormat="1" applyFont="1" applyFill="1" applyBorder="1" applyAlignment="1">
      <alignment horizontal="right" vertical="center"/>
    </xf>
    <xf numFmtId="41" fontId="7" fillId="0" borderId="63" xfId="10" applyNumberFormat="1" applyFont="1" applyBorder="1" applyAlignment="1">
      <alignment horizontal="center" vertical="center"/>
    </xf>
    <xf numFmtId="41" fontId="9" fillId="0" borderId="63" xfId="4" applyNumberFormat="1" applyFont="1" applyBorder="1" applyAlignment="1">
      <alignment vertical="center"/>
    </xf>
    <xf numFmtId="41" fontId="7" fillId="3" borderId="63" xfId="0" applyNumberFormat="1" applyFont="1" applyFill="1" applyBorder="1" applyAlignment="1">
      <alignment horizontal="right" vertical="center"/>
    </xf>
    <xf numFmtId="41" fontId="9" fillId="0" borderId="64" xfId="4" applyNumberFormat="1" applyFont="1" applyBorder="1" applyAlignment="1">
      <alignment vertical="center"/>
    </xf>
    <xf numFmtId="41" fontId="7" fillId="3" borderId="64" xfId="0" applyNumberFormat="1" applyFont="1" applyFill="1" applyBorder="1" applyAlignment="1">
      <alignment horizontal="right" vertical="center"/>
    </xf>
    <xf numFmtId="41" fontId="9" fillId="0" borderId="24" xfId="2" applyNumberFormat="1" applyFont="1" applyBorder="1" applyAlignment="1">
      <alignment vertical="center"/>
    </xf>
    <xf numFmtId="41" fontId="9" fillId="0" borderId="63" xfId="2" applyNumberFormat="1" applyFont="1" applyBorder="1" applyAlignment="1">
      <alignment vertical="center"/>
    </xf>
    <xf numFmtId="41" fontId="9" fillId="0" borderId="64" xfId="2" applyNumberFormat="1" applyFont="1" applyBorder="1" applyAlignment="1">
      <alignment vertical="center"/>
    </xf>
    <xf numFmtId="164" fontId="6" fillId="4" borderId="29" xfId="3" applyNumberFormat="1" applyFont="1" applyFill="1" applyBorder="1" applyAlignment="1">
      <alignment horizontal="center" vertical="center" wrapText="1"/>
    </xf>
    <xf numFmtId="41" fontId="9" fillId="0" borderId="23" xfId="2" applyNumberFormat="1" applyFont="1" applyBorder="1" applyAlignment="1">
      <alignment vertical="center"/>
    </xf>
    <xf numFmtId="41" fontId="9" fillId="0" borderId="57" xfId="2" applyNumberFormat="1" applyFont="1" applyBorder="1" applyAlignment="1">
      <alignment vertical="center"/>
    </xf>
    <xf numFmtId="41" fontId="5" fillId="4" borderId="23" xfId="10" applyNumberFormat="1" applyFont="1" applyFill="1" applyBorder="1" applyAlignment="1">
      <alignment horizontal="right" vertical="center"/>
    </xf>
    <xf numFmtId="41" fontId="5" fillId="4" borderId="70" xfId="13" applyNumberFormat="1" applyFont="1" applyFill="1" applyBorder="1" applyAlignment="1">
      <alignment horizontal="left" vertical="center"/>
    </xf>
    <xf numFmtId="41" fontId="5" fillId="4" borderId="70" xfId="13" applyNumberFormat="1" applyFont="1" applyFill="1" applyBorder="1" applyAlignment="1">
      <alignment horizontal="right" vertical="center"/>
    </xf>
    <xf numFmtId="41" fontId="5" fillId="4" borderId="70" xfId="13" applyNumberFormat="1" applyFont="1" applyFill="1" applyBorder="1" applyAlignment="1">
      <alignment horizontal="center" vertical="center"/>
    </xf>
    <xf numFmtId="41" fontId="8" fillId="4" borderId="70" xfId="2" applyNumberFormat="1" applyFont="1" applyFill="1" applyBorder="1" applyAlignment="1">
      <alignment horizontal="left" vertical="center"/>
    </xf>
    <xf numFmtId="0" fontId="5" fillId="4" borderId="63" xfId="2" applyNumberFormat="1" applyFont="1" applyFill="1" applyBorder="1" applyAlignment="1">
      <alignment horizontal="center" vertical="center"/>
    </xf>
    <xf numFmtId="41" fontId="5" fillId="4" borderId="63" xfId="13" applyNumberFormat="1" applyFont="1" applyFill="1" applyBorder="1" applyAlignment="1">
      <alignment horizontal="right" vertical="center"/>
    </xf>
    <xf numFmtId="41" fontId="8" fillId="0" borderId="71" xfId="0" applyNumberFormat="1" applyFont="1" applyBorder="1" applyAlignment="1">
      <alignment vertical="center"/>
    </xf>
    <xf numFmtId="41" fontId="8" fillId="0" borderId="63" xfId="0" applyNumberFormat="1" applyFont="1" applyBorder="1" applyAlignment="1">
      <alignment vertical="center"/>
    </xf>
    <xf numFmtId="41" fontId="8" fillId="0" borderId="72" xfId="0" applyNumberFormat="1" applyFont="1" applyBorder="1" applyAlignment="1">
      <alignment vertical="center"/>
    </xf>
    <xf numFmtId="41" fontId="8" fillId="0" borderId="63" xfId="0" applyNumberFormat="1" applyFont="1" applyBorder="1" applyAlignment="1">
      <alignment horizontal="left" vertical="center"/>
    </xf>
    <xf numFmtId="41" fontId="5" fillId="4" borderId="63" xfId="13" applyNumberFormat="1" applyFont="1" applyFill="1" applyBorder="1" applyAlignment="1">
      <alignment horizontal="left" vertical="center"/>
    </xf>
    <xf numFmtId="41" fontId="5" fillId="4" borderId="63" xfId="3" applyNumberFormat="1" applyFont="1" applyFill="1" applyBorder="1" applyAlignment="1">
      <alignment horizontal="left" vertical="center" wrapText="1"/>
    </xf>
    <xf numFmtId="41" fontId="5" fillId="4" borderId="63" xfId="3" quotePrefix="1" applyNumberFormat="1" applyFont="1" applyFill="1" applyBorder="1" applyAlignment="1">
      <alignment horizontal="left" vertical="center" wrapText="1"/>
    </xf>
    <xf numFmtId="41" fontId="5" fillId="4" borderId="63" xfId="3" quotePrefix="1" applyNumberFormat="1" applyFont="1" applyFill="1" applyBorder="1" applyAlignment="1">
      <alignment horizontal="center" vertical="center" wrapText="1"/>
    </xf>
    <xf numFmtId="41" fontId="5" fillId="4" borderId="63" xfId="13" quotePrefix="1" applyNumberFormat="1" applyFont="1" applyFill="1" applyBorder="1" applyAlignment="1">
      <alignment horizontal="center" vertical="center"/>
    </xf>
    <xf numFmtId="41" fontId="8" fillId="4" borderId="63" xfId="2" applyNumberFormat="1" applyFont="1" applyFill="1" applyBorder="1" applyAlignment="1">
      <alignment horizontal="left" vertical="center"/>
    </xf>
    <xf numFmtId="41" fontId="5" fillId="0" borderId="63" xfId="10" applyNumberFormat="1" applyFont="1" applyBorder="1" applyAlignment="1">
      <alignment vertical="center"/>
    </xf>
    <xf numFmtId="41" fontId="5" fillId="0" borderId="71" xfId="2" applyNumberFormat="1" applyFont="1" applyBorder="1" applyAlignment="1">
      <alignment horizontal="right" vertical="center"/>
    </xf>
    <xf numFmtId="49" fontId="5" fillId="0" borderId="63" xfId="4" applyNumberFormat="1" applyFont="1" applyBorder="1" applyAlignment="1">
      <alignment horizontal="center" vertical="center"/>
    </xf>
    <xf numFmtId="41" fontId="5" fillId="0" borderId="72" xfId="4" applyNumberFormat="1" applyFont="1" applyBorder="1" applyAlignment="1">
      <alignment horizontal="left" vertical="center"/>
    </xf>
    <xf numFmtId="41" fontId="5" fillId="0" borderId="40" xfId="3" applyNumberFormat="1" applyFont="1" applyFill="1" applyBorder="1" applyAlignment="1">
      <alignment horizontal="left" vertical="center" wrapText="1"/>
    </xf>
    <xf numFmtId="41" fontId="5" fillId="0" borderId="71" xfId="4" applyNumberFormat="1" applyFont="1" applyBorder="1" applyAlignment="1">
      <alignment horizontal="left" vertical="center"/>
    </xf>
    <xf numFmtId="41" fontId="5" fillId="0" borderId="63" xfId="1" applyNumberFormat="1" applyFont="1" applyBorder="1" applyAlignment="1">
      <alignment vertical="center"/>
    </xf>
    <xf numFmtId="41" fontId="5" fillId="0" borderId="63" xfId="4" applyNumberFormat="1" applyFont="1" applyBorder="1" applyAlignment="1">
      <alignment horizontal="left" vertical="center"/>
    </xf>
    <xf numFmtId="41" fontId="5" fillId="0" borderId="71" xfId="2" quotePrefix="1" applyNumberFormat="1" applyFont="1" applyBorder="1" applyAlignment="1">
      <alignment horizontal="right" vertical="center"/>
    </xf>
    <xf numFmtId="41" fontId="5" fillId="0" borderId="40" xfId="3" applyNumberFormat="1" applyFont="1" applyFill="1" applyBorder="1" applyAlignment="1">
      <alignment horizontal="left" vertical="center"/>
    </xf>
    <xf numFmtId="41" fontId="5" fillId="0" borderId="63" xfId="1" applyNumberFormat="1" applyFont="1" applyBorder="1" applyAlignment="1">
      <alignment horizontal="center" vertical="center"/>
    </xf>
    <xf numFmtId="41" fontId="5" fillId="0" borderId="63" xfId="1" quotePrefix="1" applyNumberFormat="1" applyFont="1" applyBorder="1" applyAlignment="1">
      <alignment vertical="center"/>
    </xf>
    <xf numFmtId="41" fontId="7" fillId="4" borderId="26" xfId="10" applyNumberFormat="1" applyFont="1" applyFill="1" applyBorder="1" applyAlignment="1">
      <alignment horizontal="right" vertical="center"/>
    </xf>
    <xf numFmtId="41" fontId="7" fillId="4" borderId="26" xfId="2" applyNumberFormat="1" applyFont="1" applyFill="1" applyBorder="1" applyAlignment="1">
      <alignment horizontal="right" vertical="center"/>
    </xf>
    <xf numFmtId="41" fontId="7" fillId="4" borderId="26" xfId="2" applyNumberFormat="1" applyFont="1" applyFill="1" applyBorder="1" applyAlignment="1">
      <alignment horizontal="center" vertical="center"/>
    </xf>
    <xf numFmtId="41" fontId="7" fillId="4" borderId="26" xfId="2" applyNumberFormat="1" applyFont="1" applyFill="1" applyBorder="1" applyAlignment="1">
      <alignment horizontal="left"/>
    </xf>
    <xf numFmtId="41" fontId="7" fillId="4" borderId="26" xfId="4" applyNumberFormat="1" applyFont="1" applyFill="1" applyBorder="1" applyAlignment="1">
      <alignment horizontal="left" vertical="center"/>
    </xf>
    <xf numFmtId="41" fontId="7" fillId="4" borderId="26" xfId="13" applyNumberFormat="1" applyFont="1" applyFill="1" applyBorder="1" applyAlignment="1">
      <alignment horizontal="right" vertical="center"/>
    </xf>
    <xf numFmtId="41" fontId="7" fillId="4" borderId="35" xfId="0" applyNumberFormat="1" applyFont="1" applyFill="1" applyBorder="1" applyAlignment="1">
      <alignment horizontal="right" vertical="center"/>
    </xf>
    <xf numFmtId="41" fontId="7" fillId="4" borderId="26" xfId="13" applyNumberFormat="1" applyFont="1" applyFill="1" applyBorder="1" applyAlignment="1">
      <alignment horizontal="left" vertical="center"/>
    </xf>
    <xf numFmtId="41" fontId="7" fillId="4" borderId="53" xfId="13" applyNumberFormat="1" applyFont="1" applyFill="1" applyBorder="1" applyAlignment="1">
      <alignment horizontal="left" vertical="center"/>
    </xf>
    <xf numFmtId="41" fontId="7" fillId="4" borderId="53" xfId="13" applyNumberFormat="1" applyFont="1" applyFill="1" applyBorder="1" applyAlignment="1">
      <alignment horizontal="center" vertical="center"/>
    </xf>
    <xf numFmtId="41" fontId="17" fillId="4" borderId="26" xfId="2" applyNumberFormat="1" applyFont="1" applyFill="1" applyBorder="1" applyAlignment="1">
      <alignment horizontal="left" vertical="center"/>
    </xf>
    <xf numFmtId="41" fontId="5" fillId="0" borderId="63" xfId="2" applyNumberFormat="1" applyFont="1" applyBorder="1" applyAlignment="1">
      <alignment vertical="center"/>
    </xf>
    <xf numFmtId="41" fontId="5" fillId="0" borderId="71" xfId="0" applyNumberFormat="1" applyFont="1" applyBorder="1" applyAlignment="1">
      <alignment vertical="center"/>
    </xf>
    <xf numFmtId="41" fontId="5" fillId="0" borderId="28" xfId="13" applyNumberFormat="1" applyFont="1" applyBorder="1" applyAlignment="1">
      <alignment horizontal="right" vertical="center"/>
    </xf>
    <xf numFmtId="41" fontId="5" fillId="0" borderId="71" xfId="2" applyNumberFormat="1" applyFont="1" applyBorder="1" applyAlignment="1">
      <alignment vertical="center"/>
    </xf>
    <xf numFmtId="41" fontId="5" fillId="0" borderId="63" xfId="13" applyNumberFormat="1" applyFont="1" applyBorder="1" applyAlignment="1">
      <alignment horizontal="left" vertical="center"/>
    </xf>
    <xf numFmtId="41" fontId="5" fillId="4" borderId="63" xfId="13" applyNumberFormat="1" applyFont="1" applyFill="1" applyBorder="1" applyAlignment="1">
      <alignment horizontal="center" vertical="center"/>
    </xf>
    <xf numFmtId="49" fontId="5" fillId="0" borderId="63" xfId="2" applyNumberFormat="1" applyFont="1" applyBorder="1" applyAlignment="1">
      <alignment horizontal="center" vertical="center"/>
    </xf>
    <xf numFmtId="41" fontId="5" fillId="0" borderId="63" xfId="0" applyNumberFormat="1" applyFont="1" applyBorder="1" applyAlignment="1">
      <alignment vertical="center"/>
    </xf>
    <xf numFmtId="41" fontId="5" fillId="0" borderId="71" xfId="1" applyNumberFormat="1" applyFont="1" applyBorder="1" applyAlignment="1">
      <alignment vertical="center"/>
    </xf>
    <xf numFmtId="0" fontId="5" fillId="0" borderId="40" xfId="3" quotePrefix="1" applyFont="1" applyFill="1" applyBorder="1" applyAlignment="1">
      <alignment horizontal="center" vertical="center" wrapText="1"/>
    </xf>
    <xf numFmtId="41" fontId="5" fillId="4" borderId="63" xfId="2" quotePrefix="1" applyNumberFormat="1" applyFont="1" applyFill="1" applyBorder="1" applyAlignment="1">
      <alignment horizontal="center" vertical="center"/>
    </xf>
    <xf numFmtId="41" fontId="5" fillId="0" borderId="63" xfId="2" applyNumberFormat="1" applyFont="1" applyBorder="1" applyAlignment="1">
      <alignment horizontal="right" vertical="center"/>
    </xf>
    <xf numFmtId="41" fontId="5" fillId="0" borderId="63" xfId="13" applyNumberFormat="1" applyFont="1" applyBorder="1" applyAlignment="1">
      <alignment vertical="center"/>
    </xf>
    <xf numFmtId="41" fontId="5" fillId="0" borderId="63" xfId="13" applyNumberFormat="1" applyFont="1" applyBorder="1" applyAlignment="1">
      <alignment horizontal="right" vertical="center"/>
    </xf>
    <xf numFmtId="41" fontId="5" fillId="0" borderId="63" xfId="13" quotePrefix="1" applyNumberFormat="1" applyFont="1" applyBorder="1" applyAlignment="1">
      <alignment horizontal="left" vertical="center"/>
    </xf>
    <xf numFmtId="41" fontId="5" fillId="0" borderId="40" xfId="2" applyNumberFormat="1" applyFont="1" applyBorder="1" applyAlignment="1">
      <alignment vertical="center"/>
    </xf>
    <xf numFmtId="41" fontId="8" fillId="0" borderId="71" xfId="1" applyNumberFormat="1" applyFont="1" applyBorder="1" applyAlignment="1">
      <alignment horizontal="right" vertical="center"/>
    </xf>
    <xf numFmtId="41" fontId="5" fillId="0" borderId="40" xfId="2" quotePrefix="1" applyNumberFormat="1" applyFont="1" applyBorder="1" applyAlignment="1">
      <alignment horizontal="center" vertical="center"/>
    </xf>
    <xf numFmtId="41" fontId="5" fillId="0" borderId="28" xfId="13" applyNumberFormat="1" applyFont="1" applyBorder="1" applyAlignment="1">
      <alignment horizontal="left" vertical="center"/>
    </xf>
    <xf numFmtId="41" fontId="6" fillId="0" borderId="40" xfId="2" applyNumberFormat="1" applyFont="1" applyBorder="1" applyAlignment="1">
      <alignment vertical="center"/>
    </xf>
    <xf numFmtId="41" fontId="5" fillId="0" borderId="28" xfId="4" applyNumberFormat="1" applyFont="1" applyBorder="1" applyAlignment="1">
      <alignment vertical="center"/>
    </xf>
    <xf numFmtId="41" fontId="5" fillId="0" borderId="30" xfId="4" applyNumberFormat="1" applyFont="1" applyBorder="1" applyAlignment="1">
      <alignment vertical="center"/>
    </xf>
    <xf numFmtId="41" fontId="5" fillId="0" borderId="40" xfId="4" applyNumberFormat="1" applyFont="1" applyBorder="1" applyAlignment="1">
      <alignment vertical="center"/>
    </xf>
    <xf numFmtId="41" fontId="5" fillId="0" borderId="40" xfId="13" applyNumberFormat="1" applyFont="1" applyBorder="1" applyAlignment="1">
      <alignment horizontal="right" vertical="center"/>
    </xf>
    <xf numFmtId="41" fontId="5" fillId="0" borderId="63" xfId="4" applyNumberFormat="1" applyFont="1" applyBorder="1" applyAlignment="1">
      <alignment vertical="center"/>
    </xf>
    <xf numFmtId="41" fontId="5" fillId="0" borderId="72" xfId="4" applyNumberFormat="1" applyFont="1" applyBorder="1" applyAlignment="1">
      <alignment vertical="center"/>
    </xf>
    <xf numFmtId="41" fontId="5" fillId="0" borderId="71" xfId="4" applyNumberFormat="1" applyFont="1" applyBorder="1" applyAlignment="1">
      <alignment vertical="center"/>
    </xf>
    <xf numFmtId="41" fontId="5" fillId="0" borderId="71" xfId="13" applyNumberFormat="1" applyFont="1" applyBorder="1" applyAlignment="1">
      <alignment horizontal="right" vertical="center"/>
    </xf>
    <xf numFmtId="41" fontId="5" fillId="0" borderId="18" xfId="2" applyNumberFormat="1" applyFont="1" applyBorder="1" applyAlignment="1">
      <alignment vertical="center"/>
    </xf>
    <xf numFmtId="41" fontId="5" fillId="0" borderId="23" xfId="2" applyNumberFormat="1" applyFont="1" applyBorder="1" applyAlignment="1">
      <alignment vertical="center"/>
    </xf>
    <xf numFmtId="41" fontId="13" fillId="4" borderId="23" xfId="0" applyNumberFormat="1" applyFont="1" applyFill="1" applyBorder="1" applyAlignment="1">
      <alignment vertical="center"/>
    </xf>
    <xf numFmtId="41" fontId="5" fillId="4" borderId="23" xfId="0" applyNumberFormat="1" applyFont="1" applyFill="1" applyBorder="1" applyAlignment="1">
      <alignment vertical="center"/>
    </xf>
    <xf numFmtId="41" fontId="5" fillId="4" borderId="23" xfId="1" applyNumberFormat="1" applyFont="1" applyFill="1" applyBorder="1" applyAlignment="1">
      <alignment horizontal="right" vertical="center"/>
    </xf>
    <xf numFmtId="41" fontId="5" fillId="0" borderId="56" xfId="13" applyNumberFormat="1" applyFont="1" applyBorder="1" applyAlignment="1">
      <alignment horizontal="right" vertical="center"/>
    </xf>
    <xf numFmtId="41" fontId="5" fillId="0" borderId="28" xfId="5" applyNumberFormat="1" applyFont="1" applyBorder="1" applyAlignment="1">
      <alignment vertical="center"/>
    </xf>
    <xf numFmtId="41" fontId="5" fillId="0" borderId="23" xfId="5" applyNumberFormat="1" applyFont="1" applyBorder="1" applyAlignment="1">
      <alignment vertical="center"/>
    </xf>
    <xf numFmtId="41" fontId="17" fillId="0" borderId="23" xfId="2" applyNumberFormat="1" applyFont="1" applyBorder="1" applyAlignment="1">
      <alignment vertical="center"/>
    </xf>
    <xf numFmtId="41" fontId="5" fillId="0" borderId="57" xfId="2" applyNumberFormat="1" applyFont="1" applyBorder="1" applyAlignment="1">
      <alignment vertical="center"/>
    </xf>
    <xf numFmtId="41" fontId="13" fillId="4" borderId="28" xfId="0" applyNumberFormat="1" applyFont="1" applyFill="1" applyBorder="1" applyAlignment="1">
      <alignment vertical="center"/>
    </xf>
    <xf numFmtId="41" fontId="5" fillId="4" borderId="28" xfId="0" applyNumberFormat="1" applyFont="1" applyFill="1" applyBorder="1" applyAlignment="1">
      <alignment vertical="center"/>
    </xf>
    <xf numFmtId="41" fontId="5" fillId="4" borderId="28" xfId="1" applyNumberFormat="1" applyFont="1" applyFill="1" applyBorder="1" applyAlignment="1">
      <alignment horizontal="right" vertical="center"/>
    </xf>
    <xf numFmtId="41" fontId="6" fillId="0" borderId="57" xfId="2" applyNumberFormat="1" applyFont="1" applyBorder="1" applyAlignment="1">
      <alignment vertical="center"/>
    </xf>
    <xf numFmtId="41" fontId="5" fillId="0" borderId="23" xfId="4" applyNumberFormat="1" applyFont="1" applyBorder="1" applyAlignment="1">
      <alignment vertical="center"/>
    </xf>
    <xf numFmtId="41" fontId="5" fillId="0" borderId="46" xfId="4" applyNumberFormat="1" applyFont="1" applyBorder="1" applyAlignment="1">
      <alignment vertical="center"/>
    </xf>
    <xf numFmtId="41" fontId="5" fillId="0" borderId="18" xfId="4" applyNumberFormat="1" applyFont="1" applyBorder="1" applyAlignment="1">
      <alignment vertical="center"/>
    </xf>
    <xf numFmtId="41" fontId="5" fillId="0" borderId="18" xfId="13" applyNumberFormat="1" applyFont="1" applyBorder="1" applyAlignment="1">
      <alignment horizontal="right" vertical="center"/>
    </xf>
    <xf numFmtId="41" fontId="5" fillId="0" borderId="28" xfId="0" applyNumberFormat="1" applyFont="1" applyBorder="1" applyAlignment="1">
      <alignment horizontal="left" vertical="center"/>
    </xf>
    <xf numFmtId="41" fontId="5" fillId="0" borderId="28" xfId="0" quotePrefix="1" applyNumberFormat="1" applyFont="1" applyBorder="1" applyAlignment="1">
      <alignment horizontal="left" vertical="center"/>
    </xf>
    <xf numFmtId="41" fontId="5" fillId="0" borderId="18" xfId="13" quotePrefix="1" applyNumberFormat="1" applyFont="1" applyBorder="1" applyAlignment="1">
      <alignment horizontal="left" vertical="center"/>
    </xf>
    <xf numFmtId="41" fontId="5" fillId="0" borderId="56" xfId="2" applyNumberFormat="1" applyFont="1" applyBorder="1" applyAlignment="1">
      <alignment vertical="center"/>
    </xf>
    <xf numFmtId="41" fontId="5" fillId="0" borderId="56" xfId="4" applyNumberFormat="1" applyFont="1" applyBorder="1" applyAlignment="1">
      <alignment vertical="center"/>
    </xf>
    <xf numFmtId="41" fontId="5" fillId="0" borderId="23" xfId="13" applyNumberFormat="1" applyFont="1" applyBorder="1" applyAlignment="1">
      <alignment horizontal="left" vertical="center"/>
    </xf>
    <xf numFmtId="41" fontId="6" fillId="0" borderId="71" xfId="2" applyNumberFormat="1" applyFont="1" applyBorder="1" applyAlignment="1">
      <alignment vertical="center"/>
    </xf>
    <xf numFmtId="41" fontId="6" fillId="0" borderId="18" xfId="2" applyNumberFormat="1" applyFont="1" applyBorder="1" applyAlignment="1">
      <alignment vertical="center"/>
    </xf>
    <xf numFmtId="41" fontId="5" fillId="0" borderId="23" xfId="13" applyNumberFormat="1" applyFont="1" applyBorder="1" applyAlignment="1">
      <alignment horizontal="right" vertical="center"/>
    </xf>
    <xf numFmtId="41" fontId="5" fillId="0" borderId="71" xfId="5" applyNumberFormat="1" applyFont="1" applyBorder="1" applyAlignment="1">
      <alignment vertical="center"/>
    </xf>
    <xf numFmtId="41" fontId="5" fillId="0" borderId="63" xfId="0" applyNumberFormat="1" applyFont="1" applyBorder="1" applyAlignment="1">
      <alignment horizontal="left" vertical="center"/>
    </xf>
    <xf numFmtId="0" fontId="6" fillId="4" borderId="65" xfId="3" applyFont="1" applyFill="1" applyBorder="1" applyAlignment="1">
      <alignment horizontal="center" vertical="center" wrapText="1"/>
    </xf>
    <xf numFmtId="0" fontId="6" fillId="4" borderId="66" xfId="3" applyFont="1" applyFill="1" applyBorder="1" applyAlignment="1">
      <alignment horizontal="center" vertical="center" wrapText="1"/>
    </xf>
    <xf numFmtId="0" fontId="6" fillId="4" borderId="67" xfId="3" applyFont="1" applyFill="1" applyBorder="1" applyAlignment="1">
      <alignment horizontal="center" vertical="center" wrapText="1"/>
    </xf>
    <xf numFmtId="0" fontId="6" fillId="4" borderId="68" xfId="3" applyFont="1" applyFill="1" applyBorder="1" applyAlignment="1">
      <alignment horizontal="center" vertical="center" wrapText="1"/>
    </xf>
    <xf numFmtId="0" fontId="6" fillId="4" borderId="8" xfId="3" applyFont="1" applyFill="1" applyBorder="1" applyAlignment="1">
      <alignment horizontal="center" vertical="center" wrapText="1"/>
    </xf>
    <xf numFmtId="0" fontId="6" fillId="4" borderId="69" xfId="3" applyFont="1" applyFill="1" applyBorder="1" applyAlignment="1">
      <alignment horizontal="center" vertical="center" wrapText="1"/>
    </xf>
    <xf numFmtId="164" fontId="6" fillId="4" borderId="65" xfId="3" applyNumberFormat="1" applyFont="1" applyFill="1" applyBorder="1" applyAlignment="1">
      <alignment horizontal="center" vertical="center" wrapText="1"/>
    </xf>
    <xf numFmtId="164" fontId="6" fillId="4" borderId="66" xfId="3" applyNumberFormat="1" applyFont="1" applyFill="1" applyBorder="1" applyAlignment="1">
      <alignment horizontal="center" vertical="center" wrapText="1"/>
    </xf>
    <xf numFmtId="164" fontId="6" fillId="4" borderId="67" xfId="3" applyNumberFormat="1" applyFont="1" applyFill="1" applyBorder="1" applyAlignment="1">
      <alignment horizontal="center" vertical="center" wrapText="1"/>
    </xf>
    <xf numFmtId="164" fontId="6" fillId="4" borderId="68" xfId="3" applyNumberFormat="1" applyFont="1" applyFill="1" applyBorder="1" applyAlignment="1">
      <alignment horizontal="center" vertical="center" wrapText="1"/>
    </xf>
    <xf numFmtId="164" fontId="6" fillId="4" borderId="8" xfId="3" applyNumberFormat="1" applyFont="1" applyFill="1" applyBorder="1" applyAlignment="1">
      <alignment horizontal="center" vertical="center" wrapText="1"/>
    </xf>
    <xf numFmtId="164" fontId="6" fillId="4" borderId="69" xfId="3" applyNumberFormat="1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6" fillId="4" borderId="11" xfId="3" applyFont="1" applyFill="1" applyBorder="1" applyAlignment="1">
      <alignment horizontal="center" vertical="center"/>
    </xf>
    <xf numFmtId="0" fontId="6" fillId="4" borderId="27" xfId="3" applyFont="1" applyFill="1" applyBorder="1" applyAlignment="1">
      <alignment horizontal="center" vertical="center"/>
    </xf>
    <xf numFmtId="0" fontId="6" fillId="4" borderId="3" xfId="3" applyFont="1" applyFill="1" applyBorder="1" applyAlignment="1">
      <alignment horizontal="center" vertical="center"/>
    </xf>
    <xf numFmtId="0" fontId="6" fillId="4" borderId="11" xfId="3" applyFont="1" applyFill="1" applyBorder="1" applyAlignment="1">
      <alignment horizontal="center" vertical="center" wrapText="1"/>
    </xf>
    <xf numFmtId="0" fontId="6" fillId="4" borderId="27" xfId="3" applyFont="1" applyFill="1" applyBorder="1" applyAlignment="1">
      <alignment horizontal="center" vertical="center" wrapText="1"/>
    </xf>
    <xf numFmtId="0" fontId="6" fillId="4" borderId="3" xfId="3" applyFont="1" applyFill="1" applyBorder="1" applyAlignment="1">
      <alignment horizontal="center" vertical="center" wrapText="1"/>
    </xf>
    <xf numFmtId="0" fontId="6" fillId="0" borderId="44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6" fillId="0" borderId="13" xfId="2" applyFont="1" applyBorder="1" applyAlignment="1">
      <alignment horizontal="center" vertical="center" wrapText="1"/>
    </xf>
    <xf numFmtId="0" fontId="6" fillId="0" borderId="12" xfId="2" applyFont="1" applyBorder="1" applyAlignment="1">
      <alignment horizontal="center" vertical="center" wrapText="1"/>
    </xf>
    <xf numFmtId="0" fontId="6" fillId="0" borderId="13" xfId="2" applyFont="1" applyBorder="1" applyAlignment="1">
      <alignment horizontal="center" vertical="center"/>
    </xf>
    <xf numFmtId="0" fontId="6" fillId="0" borderId="39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44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29" xfId="2" applyFont="1" applyBorder="1" applyAlignment="1">
      <alignment horizontal="center" vertical="center"/>
    </xf>
    <xf numFmtId="0" fontId="6" fillId="2" borderId="11" xfId="3" applyFont="1" applyFill="1" applyBorder="1" applyAlignment="1">
      <alignment horizontal="center" vertical="center"/>
    </xf>
    <xf numFmtId="0" fontId="6" fillId="2" borderId="29" xfId="3" applyFont="1" applyFill="1" applyBorder="1" applyAlignment="1">
      <alignment horizontal="center" vertical="center"/>
    </xf>
    <xf numFmtId="0" fontId="6" fillId="2" borderId="44" xfId="3" applyFont="1" applyFill="1" applyBorder="1" applyAlignment="1">
      <alignment horizontal="center" vertical="center" wrapText="1"/>
    </xf>
    <xf numFmtId="0" fontId="6" fillId="2" borderId="13" xfId="3" applyFont="1" applyFill="1" applyBorder="1" applyAlignment="1">
      <alignment horizontal="center" vertical="center" wrapText="1"/>
    </xf>
    <xf numFmtId="164" fontId="6" fillId="2" borderId="11" xfId="3" applyNumberFormat="1" applyFont="1" applyFill="1" applyBorder="1" applyAlignment="1">
      <alignment horizontal="center" vertical="center" wrapText="1"/>
    </xf>
    <xf numFmtId="164" fontId="6" fillId="2" borderId="29" xfId="3" applyNumberFormat="1" applyFont="1" applyFill="1" applyBorder="1" applyAlignment="1">
      <alignment horizontal="center" vertical="center" wrapText="1"/>
    </xf>
    <xf numFmtId="0" fontId="6" fillId="2" borderId="39" xfId="3" applyFont="1" applyFill="1" applyBorder="1" applyAlignment="1">
      <alignment horizontal="center" vertical="center" wrapText="1"/>
    </xf>
    <xf numFmtId="0" fontId="6" fillId="2" borderId="1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 vertical="center" wrapText="1"/>
    </xf>
    <xf numFmtId="0" fontId="6" fillId="2" borderId="29" xfId="3" applyFont="1" applyFill="1" applyBorder="1" applyAlignment="1">
      <alignment horizontal="center" vertical="center" wrapText="1"/>
    </xf>
    <xf numFmtId="49" fontId="6" fillId="2" borderId="11" xfId="3" applyNumberFormat="1" applyFont="1" applyFill="1" applyBorder="1" applyAlignment="1">
      <alignment horizontal="center" vertical="center" wrapText="1"/>
    </xf>
    <xf numFmtId="49" fontId="6" fillId="2" borderId="29" xfId="3" applyNumberFormat="1" applyFont="1" applyFill="1" applyBorder="1" applyAlignment="1">
      <alignment horizontal="center" vertical="center" wrapText="1"/>
    </xf>
  </cellXfs>
  <cellStyles count="19">
    <cellStyle name="Comma" xfId="1" builtinId="3"/>
    <cellStyle name="Comma [0]" xfId="18" builtinId="6"/>
    <cellStyle name="Comma [0] 2" xfId="6"/>
    <cellStyle name="Comma [0] 2 2" xfId="8"/>
    <cellStyle name="Comma [0] 3" xfId="7"/>
    <cellStyle name="Comma [0] 4" xfId="11"/>
    <cellStyle name="Comma 2" xfId="5"/>
    <cellStyle name="Comma 2 2" xfId="9"/>
    <cellStyle name="Comma 3" xfId="12"/>
    <cellStyle name="Comma 3 2" xfId="14"/>
    <cellStyle name="Comma 4" xfId="15"/>
    <cellStyle name="Comma 4 2" xfId="13"/>
    <cellStyle name="Comma 5" xfId="16"/>
    <cellStyle name="Normal" xfId="0" builtinId="0"/>
    <cellStyle name="Normal 2" xfId="2"/>
    <cellStyle name="Normal 2 2" xfId="4"/>
    <cellStyle name="Normal 3" xfId="17"/>
    <cellStyle name="Normal_2. Bebas-Belum Bebas 2" xfId="10"/>
    <cellStyle name="Normal_4. Data Induk1 2" xfId="3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D43"/>
  <sheetViews>
    <sheetView tabSelected="1" zoomScaleNormal="100" workbookViewId="0"/>
  </sheetViews>
  <sheetFormatPr defaultColWidth="9.140625" defaultRowHeight="12.75" x14ac:dyDescent="0.25"/>
  <cols>
    <col min="1" max="1" width="3" style="3" customWidth="1"/>
    <col min="2" max="2" width="6.140625" style="3" customWidth="1"/>
    <col min="3" max="3" width="30.5703125" style="3" customWidth="1"/>
    <col min="4" max="4" width="6" style="3" customWidth="1"/>
    <col min="5" max="6" width="10" style="3" customWidth="1"/>
    <col min="7" max="7" width="6" style="3" customWidth="1"/>
    <col min="8" max="9" width="10" style="3" customWidth="1"/>
    <col min="10" max="10" width="6" style="3" customWidth="1"/>
    <col min="11" max="12" width="10" style="3" customWidth="1"/>
    <col min="13" max="13" width="6" style="3" customWidth="1"/>
    <col min="14" max="15" width="10" style="3" customWidth="1"/>
    <col min="16" max="16" width="6" style="3" customWidth="1"/>
    <col min="17" max="18" width="10.140625" style="3" customWidth="1"/>
    <col min="19" max="19" width="2.28515625" style="3" customWidth="1"/>
    <col min="20" max="25" width="10.7109375" style="3" customWidth="1"/>
    <col min="26" max="16384" width="9.140625" style="3"/>
  </cols>
  <sheetData>
    <row r="2" spans="2:25" s="2" customFormat="1" ht="22.5" x14ac:dyDescent="0.25">
      <c r="B2" s="552" t="s">
        <v>57</v>
      </c>
      <c r="C2" s="552"/>
      <c r="D2" s="552"/>
      <c r="E2" s="552"/>
      <c r="F2" s="552"/>
      <c r="G2" s="552"/>
      <c r="H2" s="552"/>
      <c r="I2" s="552"/>
      <c r="J2" s="552"/>
      <c r="K2" s="552"/>
      <c r="L2" s="552"/>
      <c r="M2" s="552"/>
      <c r="N2" s="552"/>
      <c r="O2" s="552"/>
      <c r="P2" s="552"/>
      <c r="Q2" s="552"/>
      <c r="R2" s="552"/>
    </row>
    <row r="3" spans="2:25" s="2" customFormat="1" ht="22.5" x14ac:dyDescent="0.25">
      <c r="B3" s="552" t="s">
        <v>33</v>
      </c>
      <c r="C3" s="552"/>
      <c r="D3" s="552"/>
      <c r="E3" s="552"/>
      <c r="F3" s="552"/>
      <c r="G3" s="552"/>
      <c r="H3" s="552"/>
      <c r="I3" s="552"/>
      <c r="J3" s="552"/>
      <c r="K3" s="552"/>
      <c r="L3" s="552"/>
      <c r="M3" s="552"/>
      <c r="N3" s="552"/>
      <c r="O3" s="552"/>
      <c r="P3" s="552"/>
      <c r="Q3" s="552"/>
      <c r="R3" s="552"/>
    </row>
    <row r="4" spans="2:25" s="2" customFormat="1" ht="22.5" x14ac:dyDescent="0.25">
      <c r="B4" s="552" t="s">
        <v>40</v>
      </c>
      <c r="C4" s="552"/>
      <c r="D4" s="552"/>
      <c r="E4" s="552"/>
      <c r="F4" s="552"/>
      <c r="G4" s="552"/>
      <c r="H4" s="552"/>
      <c r="I4" s="552"/>
      <c r="J4" s="552"/>
      <c r="K4" s="552"/>
      <c r="L4" s="552"/>
      <c r="M4" s="552"/>
      <c r="N4" s="552"/>
      <c r="O4" s="552"/>
      <c r="P4" s="552"/>
      <c r="Q4" s="552"/>
      <c r="R4" s="552"/>
    </row>
    <row r="5" spans="2:25" s="2" customFormat="1" ht="18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25" s="2" customFormat="1" ht="18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2:25" s="2" customFormat="1" ht="18.95" customHeight="1" x14ac:dyDescent="0.25">
      <c r="B7" s="553" t="s">
        <v>6</v>
      </c>
      <c r="C7" s="556" t="s">
        <v>8</v>
      </c>
      <c r="D7" s="540" t="s">
        <v>61</v>
      </c>
      <c r="E7" s="541"/>
      <c r="F7" s="542"/>
      <c r="G7" s="540" t="s">
        <v>62</v>
      </c>
      <c r="H7" s="541"/>
      <c r="I7" s="542"/>
      <c r="J7" s="540" t="s">
        <v>58</v>
      </c>
      <c r="K7" s="541"/>
      <c r="L7" s="542"/>
      <c r="M7" s="546" t="s">
        <v>63</v>
      </c>
      <c r="N7" s="547"/>
      <c r="O7" s="548"/>
      <c r="P7" s="540" t="s">
        <v>64</v>
      </c>
      <c r="Q7" s="541"/>
      <c r="R7" s="542"/>
      <c r="S7" s="427"/>
      <c r="T7" s="563" t="s">
        <v>52</v>
      </c>
      <c r="U7" s="564"/>
      <c r="V7" s="564"/>
      <c r="W7" s="565"/>
      <c r="X7" s="561" t="s">
        <v>53</v>
      </c>
      <c r="Y7" s="562"/>
    </row>
    <row r="8" spans="2:25" s="2" customFormat="1" ht="18.95" customHeight="1" x14ac:dyDescent="0.25">
      <c r="B8" s="554"/>
      <c r="C8" s="557"/>
      <c r="D8" s="543"/>
      <c r="E8" s="544"/>
      <c r="F8" s="545"/>
      <c r="G8" s="543"/>
      <c r="H8" s="544"/>
      <c r="I8" s="545"/>
      <c r="J8" s="543"/>
      <c r="K8" s="544"/>
      <c r="L8" s="545"/>
      <c r="M8" s="549"/>
      <c r="N8" s="550"/>
      <c r="O8" s="551"/>
      <c r="P8" s="543"/>
      <c r="Q8" s="544"/>
      <c r="R8" s="545"/>
      <c r="S8" s="427"/>
      <c r="T8" s="559" t="s">
        <v>51</v>
      </c>
      <c r="U8" s="566" t="s">
        <v>37</v>
      </c>
      <c r="V8" s="566" t="s">
        <v>38</v>
      </c>
      <c r="W8" s="568" t="s">
        <v>54</v>
      </c>
      <c r="X8" s="559" t="s">
        <v>55</v>
      </c>
      <c r="Y8" s="559" t="s">
        <v>56</v>
      </c>
    </row>
    <row r="9" spans="2:25" s="11" customFormat="1" ht="18.95" customHeight="1" thickBot="1" x14ac:dyDescent="0.3">
      <c r="B9" s="555"/>
      <c r="C9" s="558"/>
      <c r="D9" s="440" t="s">
        <v>26</v>
      </c>
      <c r="E9" s="216" t="s">
        <v>59</v>
      </c>
      <c r="F9" s="216" t="s">
        <v>60</v>
      </c>
      <c r="G9" s="440" t="s">
        <v>26</v>
      </c>
      <c r="H9" s="216" t="s">
        <v>59</v>
      </c>
      <c r="I9" s="216" t="s">
        <v>60</v>
      </c>
      <c r="J9" s="440" t="s">
        <v>26</v>
      </c>
      <c r="K9" s="216" t="s">
        <v>59</v>
      </c>
      <c r="L9" s="216" t="s">
        <v>60</v>
      </c>
      <c r="M9" s="440" t="s">
        <v>26</v>
      </c>
      <c r="N9" s="216" t="s">
        <v>59</v>
      </c>
      <c r="O9" s="216" t="s">
        <v>60</v>
      </c>
      <c r="P9" s="440" t="s">
        <v>26</v>
      </c>
      <c r="Q9" s="216" t="s">
        <v>59</v>
      </c>
      <c r="R9" s="216" t="s">
        <v>60</v>
      </c>
      <c r="S9" s="428"/>
      <c r="T9" s="560"/>
      <c r="U9" s="567"/>
      <c r="V9" s="567"/>
      <c r="W9" s="569"/>
      <c r="X9" s="560"/>
      <c r="Y9" s="560"/>
    </row>
    <row r="10" spans="2:25" s="13" customFormat="1" ht="18.95" customHeight="1" x14ac:dyDescent="0.25">
      <c r="B10" s="429">
        <v>1</v>
      </c>
      <c r="C10" s="441" t="s">
        <v>9</v>
      </c>
      <c r="D10" s="430">
        <f>BP!B15+BP!B32</f>
        <v>0</v>
      </c>
      <c r="E10" s="431">
        <f>BP!H15+BP!H32</f>
        <v>0</v>
      </c>
      <c r="F10" s="431">
        <f>BP!I15+BP!I32</f>
        <v>0</v>
      </c>
      <c r="G10" s="430">
        <f>BP!B20+BP!B37</f>
        <v>0</v>
      </c>
      <c r="H10" s="431">
        <f>BP!H20+BP!H37</f>
        <v>0</v>
      </c>
      <c r="I10" s="431">
        <f>BP!I20+BP!I37</f>
        <v>0</v>
      </c>
      <c r="J10" s="430">
        <f t="shared" ref="J10:L12" si="0">D10+G10</f>
        <v>0</v>
      </c>
      <c r="K10" s="431">
        <f t="shared" si="0"/>
        <v>0</v>
      </c>
      <c r="L10" s="431">
        <f t="shared" si="0"/>
        <v>0</v>
      </c>
      <c r="M10" s="430">
        <f>BP!B39</f>
        <v>0</v>
      </c>
      <c r="N10" s="431">
        <f>BP!H39</f>
        <v>0</v>
      </c>
      <c r="O10" s="431">
        <f>BP!I39</f>
        <v>0</v>
      </c>
      <c r="P10" s="430">
        <f t="shared" ref="P10:R12" si="1">J10-M10</f>
        <v>0</v>
      </c>
      <c r="Q10" s="431">
        <f t="shared" si="1"/>
        <v>0</v>
      </c>
      <c r="R10" s="431">
        <f t="shared" si="1"/>
        <v>0</v>
      </c>
      <c r="S10" s="367"/>
      <c r="T10" s="437">
        <f>BP!L22</f>
        <v>0</v>
      </c>
      <c r="U10" s="437">
        <f>BP!M22</f>
        <v>0</v>
      </c>
      <c r="V10" s="437">
        <f>BP!N22</f>
        <v>0</v>
      </c>
      <c r="W10" s="437">
        <f>SUM(T10:V10)</f>
        <v>0</v>
      </c>
      <c r="X10" s="437">
        <f>BP!S22</f>
        <v>0</v>
      </c>
      <c r="Y10" s="437">
        <f>P10-X10</f>
        <v>0</v>
      </c>
    </row>
    <row r="11" spans="2:25" s="13" customFormat="1" ht="18.95" customHeight="1" x14ac:dyDescent="0.25">
      <c r="B11" s="432">
        <f t="shared" ref="B11:B27" si="2">B10+1</f>
        <v>2</v>
      </c>
      <c r="C11" s="438" t="s">
        <v>65</v>
      </c>
      <c r="D11" s="433">
        <f>BKW!B15+BKW!B32</f>
        <v>0</v>
      </c>
      <c r="E11" s="434">
        <f>BKW!H15+BKW!H32</f>
        <v>0</v>
      </c>
      <c r="F11" s="434">
        <f>BKW!I15+BKW!I32</f>
        <v>0</v>
      </c>
      <c r="G11" s="433">
        <f>BKW!B20+BKW!B37</f>
        <v>0</v>
      </c>
      <c r="H11" s="434">
        <f>BKW!H20+BKW!H37</f>
        <v>0</v>
      </c>
      <c r="I11" s="434">
        <f>BKW!I20+BKW!I37</f>
        <v>0</v>
      </c>
      <c r="J11" s="433">
        <f t="shared" si="0"/>
        <v>0</v>
      </c>
      <c r="K11" s="434">
        <f t="shared" si="0"/>
        <v>0</v>
      </c>
      <c r="L11" s="434">
        <f t="shared" si="0"/>
        <v>0</v>
      </c>
      <c r="M11" s="433">
        <f>GBP!B38</f>
        <v>0</v>
      </c>
      <c r="N11" s="434">
        <f>GBP!H38</f>
        <v>0</v>
      </c>
      <c r="O11" s="434">
        <f>GBP!I38</f>
        <v>0</v>
      </c>
      <c r="P11" s="433">
        <f t="shared" si="1"/>
        <v>0</v>
      </c>
      <c r="Q11" s="434">
        <f t="shared" si="1"/>
        <v>0</v>
      </c>
      <c r="R11" s="434">
        <f t="shared" si="1"/>
        <v>0</v>
      </c>
      <c r="S11" s="367"/>
      <c r="T11" s="438">
        <f>BKW!L22</f>
        <v>0</v>
      </c>
      <c r="U11" s="438">
        <f>BKW!M22</f>
        <v>0</v>
      </c>
      <c r="V11" s="438">
        <f>BKW!N22</f>
        <v>0</v>
      </c>
      <c r="W11" s="438">
        <f>SUM(T11:V11)</f>
        <v>0</v>
      </c>
      <c r="X11" s="438">
        <f>BKW!S22</f>
        <v>0</v>
      </c>
      <c r="Y11" s="438">
        <f>P11-X11</f>
        <v>0</v>
      </c>
    </row>
    <row r="12" spans="2:25" s="13" customFormat="1" ht="18.95" customHeight="1" x14ac:dyDescent="0.25">
      <c r="B12" s="432">
        <f t="shared" si="2"/>
        <v>3</v>
      </c>
      <c r="C12" s="438" t="s">
        <v>10</v>
      </c>
      <c r="D12" s="433">
        <f>GBP!B15+GBP!B32</f>
        <v>0</v>
      </c>
      <c r="E12" s="434">
        <f>GBP!H15+GBP!H32</f>
        <v>0</v>
      </c>
      <c r="F12" s="434">
        <f>GBP!I15+GBP!I32</f>
        <v>0</v>
      </c>
      <c r="G12" s="433">
        <f>GBP!B20+GBP!B37</f>
        <v>0</v>
      </c>
      <c r="H12" s="434">
        <f>GBP!H20+GBP!H37</f>
        <v>0</v>
      </c>
      <c r="I12" s="434">
        <f>GBP!I20+GBP!I37</f>
        <v>0</v>
      </c>
      <c r="J12" s="433">
        <f t="shared" si="0"/>
        <v>0</v>
      </c>
      <c r="K12" s="434">
        <f t="shared" si="0"/>
        <v>0</v>
      </c>
      <c r="L12" s="434">
        <f t="shared" si="0"/>
        <v>0</v>
      </c>
      <c r="M12" s="433">
        <f>GBP!B39</f>
        <v>0</v>
      </c>
      <c r="N12" s="434">
        <f>GBP!H39</f>
        <v>0</v>
      </c>
      <c r="O12" s="434">
        <f>GBP!I39</f>
        <v>0</v>
      </c>
      <c r="P12" s="433">
        <f t="shared" si="1"/>
        <v>0</v>
      </c>
      <c r="Q12" s="434">
        <f t="shared" si="1"/>
        <v>0</v>
      </c>
      <c r="R12" s="434">
        <f t="shared" si="1"/>
        <v>0</v>
      </c>
      <c r="S12" s="367"/>
      <c r="T12" s="438">
        <f>GBP!L22</f>
        <v>0</v>
      </c>
      <c r="U12" s="438">
        <f>GBP!M22</f>
        <v>0</v>
      </c>
      <c r="V12" s="438">
        <f>GBP!N22</f>
        <v>0</v>
      </c>
      <c r="W12" s="438">
        <f>SUM(T12:V12)</f>
        <v>0</v>
      </c>
      <c r="X12" s="438">
        <f>GBP!S22</f>
        <v>0</v>
      </c>
      <c r="Y12" s="438">
        <f t="shared" ref="Y12:Y27" si="3">P12-X12</f>
        <v>0</v>
      </c>
    </row>
    <row r="13" spans="2:25" s="13" customFormat="1" ht="18.95" customHeight="1" x14ac:dyDescent="0.25">
      <c r="B13" s="432">
        <f t="shared" si="2"/>
        <v>4</v>
      </c>
      <c r="C13" s="438" t="s">
        <v>93</v>
      </c>
      <c r="D13" s="433">
        <f>'BMP 1, 2'!B15+'BMP 1, 2'!B32</f>
        <v>0</v>
      </c>
      <c r="E13" s="434">
        <f>'BMP 1, 2'!H15+'BMP 1, 2'!H32</f>
        <v>0</v>
      </c>
      <c r="F13" s="434">
        <f>'BMP 1, 2'!I15+'BMP 1, 2'!I32</f>
        <v>0</v>
      </c>
      <c r="G13" s="433">
        <f>'BMP 1, 2'!B20+'BMP 1, 2'!B37</f>
        <v>0</v>
      </c>
      <c r="H13" s="434">
        <f>'BMP 1, 2'!H20+'BMP 1, 2'!H37</f>
        <v>0</v>
      </c>
      <c r="I13" s="434">
        <f>'BMP 1, 2'!I20+'BMP 1, 2'!I37</f>
        <v>0</v>
      </c>
      <c r="J13" s="433">
        <f t="shared" ref="J13:L18" si="4">D13+G13</f>
        <v>0</v>
      </c>
      <c r="K13" s="434">
        <f t="shared" si="4"/>
        <v>0</v>
      </c>
      <c r="L13" s="434">
        <f t="shared" si="4"/>
        <v>0</v>
      </c>
      <c r="M13" s="433">
        <f>'BMP 1, 2'!B39</f>
        <v>0</v>
      </c>
      <c r="N13" s="434">
        <f>'BMP 1, 2'!H39</f>
        <v>0</v>
      </c>
      <c r="O13" s="434">
        <f>'BMP 1, 2'!I39</f>
        <v>0</v>
      </c>
      <c r="P13" s="433">
        <f t="shared" ref="P13:R18" si="5">J13-M13</f>
        <v>0</v>
      </c>
      <c r="Q13" s="434">
        <f t="shared" si="5"/>
        <v>0</v>
      </c>
      <c r="R13" s="434">
        <f t="shared" si="5"/>
        <v>0</v>
      </c>
      <c r="S13" s="367"/>
      <c r="T13" s="438">
        <f>'BMP 1, 2'!L22</f>
        <v>0</v>
      </c>
      <c r="U13" s="438">
        <f>'BMP 1, 2'!M22</f>
        <v>0</v>
      </c>
      <c r="V13" s="438">
        <f>'BMP 1, 2'!N22</f>
        <v>0</v>
      </c>
      <c r="W13" s="438">
        <f>SUM(T13:V13)</f>
        <v>0</v>
      </c>
      <c r="X13" s="438">
        <f>'BMP 1, 2'!S22</f>
        <v>0</v>
      </c>
      <c r="Y13" s="438">
        <f t="shared" si="3"/>
        <v>0</v>
      </c>
    </row>
    <row r="14" spans="2:25" s="13" customFormat="1" ht="18.95" customHeight="1" x14ac:dyDescent="0.25">
      <c r="B14" s="432">
        <f t="shared" si="2"/>
        <v>5</v>
      </c>
      <c r="C14" s="438" t="s">
        <v>66</v>
      </c>
      <c r="D14" s="433">
        <f>MR!B15+MR!B32</f>
        <v>0</v>
      </c>
      <c r="E14" s="434">
        <f>MR!H15+MR!H32</f>
        <v>0</v>
      </c>
      <c r="F14" s="434">
        <f>MR!I15+MR!I32</f>
        <v>0</v>
      </c>
      <c r="G14" s="433">
        <f>MR!B20+MR!B37</f>
        <v>0</v>
      </c>
      <c r="H14" s="434">
        <f>MR!H20+MR!H37</f>
        <v>0</v>
      </c>
      <c r="I14" s="434">
        <f>MR!I20+MR!I37</f>
        <v>0</v>
      </c>
      <c r="J14" s="433">
        <f t="shared" si="4"/>
        <v>0</v>
      </c>
      <c r="K14" s="434">
        <f t="shared" si="4"/>
        <v>0</v>
      </c>
      <c r="L14" s="434">
        <f t="shared" si="4"/>
        <v>0</v>
      </c>
      <c r="M14" s="433">
        <f>MR!B39</f>
        <v>0</v>
      </c>
      <c r="N14" s="434">
        <f>MR!H39</f>
        <v>0</v>
      </c>
      <c r="O14" s="434">
        <f>MR!I39</f>
        <v>0</v>
      </c>
      <c r="P14" s="433">
        <f t="shared" si="5"/>
        <v>0</v>
      </c>
      <c r="Q14" s="434">
        <f t="shared" si="5"/>
        <v>0</v>
      </c>
      <c r="R14" s="434">
        <f t="shared" si="5"/>
        <v>0</v>
      </c>
      <c r="S14" s="367"/>
      <c r="T14" s="438">
        <f>MR!L22</f>
        <v>0</v>
      </c>
      <c r="U14" s="438">
        <f>MR!M22</f>
        <v>0</v>
      </c>
      <c r="V14" s="438">
        <f>MR!N22</f>
        <v>0</v>
      </c>
      <c r="W14" s="438">
        <f t="shared" ref="W14:W18" si="6">SUM(T14:V14)</f>
        <v>0</v>
      </c>
      <c r="X14" s="438">
        <f>MR!S22</f>
        <v>0</v>
      </c>
      <c r="Y14" s="438">
        <f t="shared" si="3"/>
        <v>0</v>
      </c>
    </row>
    <row r="15" spans="2:25" s="13" customFormat="1" ht="18.95" customHeight="1" x14ac:dyDescent="0.25">
      <c r="B15" s="432">
        <f t="shared" si="2"/>
        <v>6</v>
      </c>
      <c r="C15" s="438" t="s">
        <v>16</v>
      </c>
      <c r="D15" s="433">
        <f>'BMP 4'!B20+'BMP 4'!B37</f>
        <v>0</v>
      </c>
      <c r="E15" s="434">
        <f>'BMP 4'!H20+'BMP 4'!H37</f>
        <v>0</v>
      </c>
      <c r="F15" s="434">
        <f>'BMP 4'!I20+'BMP 4'!I37</f>
        <v>0</v>
      </c>
      <c r="G15" s="433">
        <f>'BMP 4'!B25+'BMP 4'!B42</f>
        <v>0</v>
      </c>
      <c r="H15" s="434">
        <f>'BMP 4'!H25+'BMP 4'!H42</f>
        <v>0</v>
      </c>
      <c r="I15" s="434">
        <f>'BMP 4'!I25+'BMP 4'!I42</f>
        <v>0</v>
      </c>
      <c r="J15" s="433">
        <f t="shared" si="4"/>
        <v>0</v>
      </c>
      <c r="K15" s="434">
        <f t="shared" si="4"/>
        <v>0</v>
      </c>
      <c r="L15" s="434">
        <f t="shared" si="4"/>
        <v>0</v>
      </c>
      <c r="M15" s="433">
        <f>'BMP 4'!B44</f>
        <v>0</v>
      </c>
      <c r="N15" s="434">
        <f>'BMP 4'!H44</f>
        <v>0</v>
      </c>
      <c r="O15" s="434">
        <f>'BMP 4'!I44</f>
        <v>0</v>
      </c>
      <c r="P15" s="433">
        <f t="shared" si="5"/>
        <v>0</v>
      </c>
      <c r="Q15" s="434">
        <f t="shared" si="5"/>
        <v>0</v>
      </c>
      <c r="R15" s="434">
        <f t="shared" si="5"/>
        <v>0</v>
      </c>
      <c r="S15" s="367"/>
      <c r="T15" s="438">
        <f>'BMP 4'!L27</f>
        <v>0</v>
      </c>
      <c r="U15" s="438">
        <f>'BMP 4'!M27</f>
        <v>0</v>
      </c>
      <c r="V15" s="438">
        <f>'BMP 4'!N27</f>
        <v>0</v>
      </c>
      <c r="W15" s="438">
        <f t="shared" si="6"/>
        <v>0</v>
      </c>
      <c r="X15" s="438">
        <f>'BMP 4'!S27</f>
        <v>0</v>
      </c>
      <c r="Y15" s="438">
        <f t="shared" si="3"/>
        <v>0</v>
      </c>
    </row>
    <row r="16" spans="2:25" s="13" customFormat="1" ht="18.95" customHeight="1" x14ac:dyDescent="0.25">
      <c r="B16" s="432">
        <f t="shared" si="2"/>
        <v>7</v>
      </c>
      <c r="C16" s="438" t="s">
        <v>48</v>
      </c>
      <c r="D16" s="433">
        <f>'BTB 1, 2, 3'!B16+'BTB 1, 2, 3'!B33</f>
        <v>0</v>
      </c>
      <c r="E16" s="434">
        <f>'BTB 1, 2, 3'!H16+'BTB 1, 2, 3'!H33</f>
        <v>0</v>
      </c>
      <c r="F16" s="434">
        <f>'BTB 1, 2, 3'!I16+'BTB 1, 2, 3'!I33</f>
        <v>0</v>
      </c>
      <c r="G16" s="433">
        <f>'BTB 1, 2, 3'!B21+'BTB 1, 2, 3'!B38</f>
        <v>0</v>
      </c>
      <c r="H16" s="434">
        <f>'BTB 1, 2, 3'!H21+'BTB 1, 2, 3'!H38</f>
        <v>0</v>
      </c>
      <c r="I16" s="434">
        <f>'BTB 1, 2, 3'!I21+'BTB 1, 2, 3'!I38</f>
        <v>0</v>
      </c>
      <c r="J16" s="433">
        <f t="shared" si="4"/>
        <v>0</v>
      </c>
      <c r="K16" s="434">
        <f t="shared" si="4"/>
        <v>0</v>
      </c>
      <c r="L16" s="434">
        <f t="shared" si="4"/>
        <v>0</v>
      </c>
      <c r="M16" s="433">
        <f>'BTB 1, 2, 3'!B40</f>
        <v>0</v>
      </c>
      <c r="N16" s="434">
        <f>'BTB 1, 2, 3'!H40</f>
        <v>0</v>
      </c>
      <c r="O16" s="434">
        <f>'BTB 1, 2, 3'!I40</f>
        <v>0</v>
      </c>
      <c r="P16" s="433">
        <f t="shared" si="5"/>
        <v>0</v>
      </c>
      <c r="Q16" s="434">
        <f t="shared" si="5"/>
        <v>0</v>
      </c>
      <c r="R16" s="434">
        <f t="shared" si="5"/>
        <v>0</v>
      </c>
      <c r="S16" s="367"/>
      <c r="T16" s="438">
        <f>'BTB 1, 2, 3'!L23</f>
        <v>0</v>
      </c>
      <c r="U16" s="438">
        <f>'BTB 1, 2, 3'!M23</f>
        <v>0</v>
      </c>
      <c r="V16" s="438">
        <f>'BTB 1, 2, 3'!N23</f>
        <v>0</v>
      </c>
      <c r="W16" s="438">
        <f t="shared" si="6"/>
        <v>0</v>
      </c>
      <c r="X16" s="438">
        <f>'BTB 1, 2, 3'!S23</f>
        <v>0</v>
      </c>
      <c r="Y16" s="438">
        <f t="shared" si="3"/>
        <v>0</v>
      </c>
    </row>
    <row r="17" spans="1:30" s="13" customFormat="1" ht="18.95" customHeight="1" x14ac:dyDescent="0.25">
      <c r="B17" s="432">
        <f t="shared" si="2"/>
        <v>8</v>
      </c>
      <c r="C17" s="438" t="s">
        <v>17</v>
      </c>
      <c r="D17" s="433">
        <f>'BTB 4'!B31+'BTB 4'!B48</f>
        <v>0</v>
      </c>
      <c r="E17" s="434">
        <f>'BTB 4'!H31+'BTB 4'!H48</f>
        <v>0</v>
      </c>
      <c r="F17" s="434">
        <f>'BTB 4'!I31+'BTB 4'!I48</f>
        <v>0</v>
      </c>
      <c r="G17" s="433">
        <f>'BTB 4'!B36+'BTB 4'!B53</f>
        <v>0</v>
      </c>
      <c r="H17" s="434">
        <f>'BTB 4'!H36+'BTB 4'!H53</f>
        <v>0</v>
      </c>
      <c r="I17" s="434">
        <f>'BTB 4'!I36+'BTB 4'!I53</f>
        <v>0</v>
      </c>
      <c r="J17" s="433">
        <f t="shared" si="4"/>
        <v>0</v>
      </c>
      <c r="K17" s="434">
        <f t="shared" si="4"/>
        <v>0</v>
      </c>
      <c r="L17" s="434">
        <f t="shared" si="4"/>
        <v>0</v>
      </c>
      <c r="M17" s="433">
        <f>'BTB 4'!B55</f>
        <v>0</v>
      </c>
      <c r="N17" s="434">
        <f>'BTB 4'!H55</f>
        <v>0</v>
      </c>
      <c r="O17" s="434">
        <f>'BTB 4'!I55</f>
        <v>0</v>
      </c>
      <c r="P17" s="433">
        <f t="shared" si="5"/>
        <v>0</v>
      </c>
      <c r="Q17" s="434">
        <f t="shared" si="5"/>
        <v>0</v>
      </c>
      <c r="R17" s="434">
        <f t="shared" si="5"/>
        <v>0</v>
      </c>
      <c r="S17" s="367"/>
      <c r="T17" s="438">
        <f>'BTB 4'!L38</f>
        <v>0</v>
      </c>
      <c r="U17" s="438">
        <f>'BTB 4'!M38</f>
        <v>0</v>
      </c>
      <c r="V17" s="438">
        <f>'BTB 4'!N38</f>
        <v>0</v>
      </c>
      <c r="W17" s="438">
        <f t="shared" si="6"/>
        <v>0</v>
      </c>
      <c r="X17" s="438">
        <f>'BTB 4'!S38</f>
        <v>0</v>
      </c>
      <c r="Y17" s="438">
        <f t="shared" si="3"/>
        <v>0</v>
      </c>
    </row>
    <row r="18" spans="1:30" s="13" customFormat="1" ht="18.95" customHeight="1" x14ac:dyDescent="0.25">
      <c r="B18" s="432">
        <f t="shared" si="2"/>
        <v>9</v>
      </c>
      <c r="C18" s="438" t="s">
        <v>67</v>
      </c>
      <c r="D18" s="433">
        <f>PGP!B15+PGP!B32</f>
        <v>0</v>
      </c>
      <c r="E18" s="434">
        <f>PGP!H15+PGP!H32</f>
        <v>0</v>
      </c>
      <c r="F18" s="434">
        <f>PGP!I15+PGP!I32</f>
        <v>0</v>
      </c>
      <c r="G18" s="433">
        <f>PGP!B20+PGP!B37</f>
        <v>0</v>
      </c>
      <c r="H18" s="434">
        <f>PGP!H20+PGP!H37</f>
        <v>0</v>
      </c>
      <c r="I18" s="434">
        <f>PGP!I20+PGP!I37</f>
        <v>0</v>
      </c>
      <c r="J18" s="433">
        <f t="shared" si="4"/>
        <v>0</v>
      </c>
      <c r="K18" s="434">
        <f t="shared" si="4"/>
        <v>0</v>
      </c>
      <c r="L18" s="434">
        <f t="shared" si="4"/>
        <v>0</v>
      </c>
      <c r="M18" s="433">
        <f>PGP!B39</f>
        <v>0</v>
      </c>
      <c r="N18" s="434">
        <f>PGP!H39</f>
        <v>0</v>
      </c>
      <c r="O18" s="434">
        <f>PGP!I39</f>
        <v>0</v>
      </c>
      <c r="P18" s="433">
        <f t="shared" si="5"/>
        <v>0</v>
      </c>
      <c r="Q18" s="434">
        <f t="shared" si="5"/>
        <v>0</v>
      </c>
      <c r="R18" s="434">
        <f t="shared" si="5"/>
        <v>0</v>
      </c>
      <c r="S18" s="367"/>
      <c r="T18" s="438">
        <f>PGP!L22</f>
        <v>0</v>
      </c>
      <c r="U18" s="438">
        <f>PGP!M22</f>
        <v>0</v>
      </c>
      <c r="V18" s="438">
        <f>PGP!N22</f>
        <v>0</v>
      </c>
      <c r="W18" s="438">
        <f t="shared" si="6"/>
        <v>0</v>
      </c>
      <c r="X18" s="438">
        <f>PGP!S22</f>
        <v>0</v>
      </c>
      <c r="Y18" s="438">
        <f t="shared" si="3"/>
        <v>0</v>
      </c>
    </row>
    <row r="19" spans="1:30" s="13" customFormat="1" ht="18.95" customHeight="1" x14ac:dyDescent="0.25">
      <c r="B19" s="432">
        <f t="shared" si="2"/>
        <v>10</v>
      </c>
      <c r="C19" s="438" t="s">
        <v>68</v>
      </c>
      <c r="D19" s="433">
        <f>Sentot!B19+Sentot!B36</f>
        <v>0</v>
      </c>
      <c r="E19" s="434">
        <f>Sentot!H19+Sentot!H36</f>
        <v>0</v>
      </c>
      <c r="F19" s="434">
        <f>Sentot!I19+Sentot!I36</f>
        <v>0</v>
      </c>
      <c r="G19" s="433">
        <f>Sentot!B24+Sentot!B41</f>
        <v>0</v>
      </c>
      <c r="H19" s="434">
        <f>Sentot!H24+Sentot!H41</f>
        <v>0</v>
      </c>
      <c r="I19" s="434">
        <f>Sentot!I24+Sentot!I41</f>
        <v>0</v>
      </c>
      <c r="J19" s="433">
        <f t="shared" ref="J19:J27" si="7">D19+G19</f>
        <v>0</v>
      </c>
      <c r="K19" s="434">
        <f t="shared" ref="K19:K27" si="8">E19+H19</f>
        <v>0</v>
      </c>
      <c r="L19" s="434">
        <f t="shared" ref="L19:L27" si="9">F19+I19</f>
        <v>0</v>
      </c>
      <c r="M19" s="433">
        <f>Sentot!B43</f>
        <v>0</v>
      </c>
      <c r="N19" s="434">
        <f>Sentot!H43</f>
        <v>0</v>
      </c>
      <c r="O19" s="434">
        <f>Sentot!I43</f>
        <v>0</v>
      </c>
      <c r="P19" s="433">
        <f t="shared" ref="P19:P27" si="10">J19-M19</f>
        <v>0</v>
      </c>
      <c r="Q19" s="434">
        <f t="shared" ref="Q19:Q27" si="11">K19-N19</f>
        <v>0</v>
      </c>
      <c r="R19" s="434">
        <f t="shared" ref="R19:R27" si="12">L19-O19</f>
        <v>0</v>
      </c>
      <c r="S19" s="367"/>
      <c r="T19" s="438">
        <f>Sentot!L26</f>
        <v>0</v>
      </c>
      <c r="U19" s="438">
        <f>Sentot!M26</f>
        <v>0</v>
      </c>
      <c r="V19" s="438">
        <f>Sentot!N26</f>
        <v>0</v>
      </c>
      <c r="W19" s="438">
        <f>SUM(T19:V19)</f>
        <v>0</v>
      </c>
      <c r="X19" s="438">
        <f>Sentot!S26</f>
        <v>0</v>
      </c>
      <c r="Y19" s="438">
        <f t="shared" si="3"/>
        <v>0</v>
      </c>
    </row>
    <row r="20" spans="1:30" s="13" customFormat="1" ht="18.95" customHeight="1" x14ac:dyDescent="0.25">
      <c r="B20" s="432">
        <f t="shared" si="2"/>
        <v>11</v>
      </c>
      <c r="C20" s="438" t="s">
        <v>69</v>
      </c>
      <c r="D20" s="433">
        <f>'Kyai Mojo'!B15+'Kyai Mojo'!B32</f>
        <v>0</v>
      </c>
      <c r="E20" s="434">
        <f>'Kyai Mojo'!H15+'Kyai Mojo'!H32</f>
        <v>0</v>
      </c>
      <c r="F20" s="434">
        <f>'Kyai Mojo'!I15+'Kyai Mojo'!I32</f>
        <v>0</v>
      </c>
      <c r="G20" s="433">
        <f>'Kyai Mojo'!B20+'Kyai Mojo'!B37</f>
        <v>0</v>
      </c>
      <c r="H20" s="434">
        <f>'Kyai Mojo'!H20+'Kyai Mojo'!H37</f>
        <v>0</v>
      </c>
      <c r="I20" s="434">
        <f>'Kyai Mojo'!I20+'Kyai Mojo'!I37</f>
        <v>0</v>
      </c>
      <c r="J20" s="433">
        <f t="shared" si="7"/>
        <v>0</v>
      </c>
      <c r="K20" s="434">
        <f t="shared" si="8"/>
        <v>0</v>
      </c>
      <c r="L20" s="434">
        <f t="shared" si="9"/>
        <v>0</v>
      </c>
      <c r="M20" s="433">
        <f>'Kyai Mojo'!B39</f>
        <v>0</v>
      </c>
      <c r="N20" s="434">
        <f>'Kyai Mojo'!H39</f>
        <v>0</v>
      </c>
      <c r="O20" s="434">
        <f>'Kyai Mojo'!I39</f>
        <v>0</v>
      </c>
      <c r="P20" s="433">
        <f t="shared" si="10"/>
        <v>0</v>
      </c>
      <c r="Q20" s="434">
        <f t="shared" si="11"/>
        <v>0</v>
      </c>
      <c r="R20" s="434">
        <f t="shared" si="12"/>
        <v>0</v>
      </c>
      <c r="S20" s="367"/>
      <c r="T20" s="438">
        <f>'Kyai Mojo'!L22</f>
        <v>0</v>
      </c>
      <c r="U20" s="438">
        <f>'Kyai Mojo'!M22</f>
        <v>0</v>
      </c>
      <c r="V20" s="438">
        <f>'Kyai Mojo'!N22</f>
        <v>0</v>
      </c>
      <c r="W20" s="438">
        <f t="shared" ref="W20:W27" si="13">SUM(T20:V20)</f>
        <v>0</v>
      </c>
      <c r="X20" s="438">
        <f>'Kyai Mojo'!S22</f>
        <v>0</v>
      </c>
      <c r="Y20" s="438">
        <f t="shared" si="3"/>
        <v>0</v>
      </c>
    </row>
    <row r="21" spans="1:30" s="13" customFormat="1" ht="18.95" customHeight="1" x14ac:dyDescent="0.25">
      <c r="B21" s="432">
        <f t="shared" si="2"/>
        <v>12</v>
      </c>
      <c r="C21" s="438" t="s">
        <v>11</v>
      </c>
      <c r="D21" s="433">
        <f>NM!B15+NM!B32</f>
        <v>0</v>
      </c>
      <c r="E21" s="434">
        <f>NM!H15+NM!H32</f>
        <v>0</v>
      </c>
      <c r="F21" s="434">
        <f>NM!I15+NM!I32</f>
        <v>0</v>
      </c>
      <c r="G21" s="433">
        <f>NM!B20+NM!B37</f>
        <v>0</v>
      </c>
      <c r="H21" s="434">
        <f>NM!H20+NM!H37</f>
        <v>0</v>
      </c>
      <c r="I21" s="434">
        <f>NM!I20+NM!I37</f>
        <v>0</v>
      </c>
      <c r="J21" s="433">
        <f t="shared" si="7"/>
        <v>0</v>
      </c>
      <c r="K21" s="434">
        <f t="shared" si="8"/>
        <v>0</v>
      </c>
      <c r="L21" s="434">
        <f t="shared" si="9"/>
        <v>0</v>
      </c>
      <c r="M21" s="433">
        <f>NM!B39</f>
        <v>0</v>
      </c>
      <c r="N21" s="434">
        <f>NM!H39</f>
        <v>0</v>
      </c>
      <c r="O21" s="434">
        <f>NM!I39</f>
        <v>0</v>
      </c>
      <c r="P21" s="433">
        <f t="shared" si="10"/>
        <v>0</v>
      </c>
      <c r="Q21" s="434">
        <f t="shared" si="11"/>
        <v>0</v>
      </c>
      <c r="R21" s="434">
        <f t="shared" si="12"/>
        <v>0</v>
      </c>
      <c r="S21" s="367"/>
      <c r="T21" s="438">
        <f>NM!L22</f>
        <v>0</v>
      </c>
      <c r="U21" s="438">
        <f>NM!M22</f>
        <v>0</v>
      </c>
      <c r="V21" s="438">
        <f>NM!N22</f>
        <v>0</v>
      </c>
      <c r="W21" s="438">
        <f t="shared" si="13"/>
        <v>0</v>
      </c>
      <c r="X21" s="438">
        <f>NM!S22</f>
        <v>0</v>
      </c>
      <c r="Y21" s="438">
        <f t="shared" si="3"/>
        <v>0</v>
      </c>
    </row>
    <row r="22" spans="1:30" s="13" customFormat="1" ht="18.95" customHeight="1" x14ac:dyDescent="0.25">
      <c r="B22" s="432">
        <f t="shared" si="2"/>
        <v>13</v>
      </c>
      <c r="C22" s="438" t="s">
        <v>70</v>
      </c>
      <c r="D22" s="433">
        <f>BL!B15+BL!B32</f>
        <v>0</v>
      </c>
      <c r="E22" s="434">
        <f>BL!H15+BL!H32</f>
        <v>0</v>
      </c>
      <c r="F22" s="434">
        <f>BL!I15+BL!I32</f>
        <v>0</v>
      </c>
      <c r="G22" s="433">
        <f>BL!B20+BL!B37</f>
        <v>0</v>
      </c>
      <c r="H22" s="434">
        <f>BL!H20+BL!H37</f>
        <v>0</v>
      </c>
      <c r="I22" s="434">
        <f>BL!I20+BL!I37</f>
        <v>0</v>
      </c>
      <c r="J22" s="433">
        <f t="shared" si="7"/>
        <v>0</v>
      </c>
      <c r="K22" s="434">
        <f t="shared" si="8"/>
        <v>0</v>
      </c>
      <c r="L22" s="434">
        <f t="shared" si="9"/>
        <v>0</v>
      </c>
      <c r="M22" s="433">
        <f>BL!B39</f>
        <v>0</v>
      </c>
      <c r="N22" s="434">
        <f>BL!H39</f>
        <v>0</v>
      </c>
      <c r="O22" s="434">
        <f>BL!I39</f>
        <v>0</v>
      </c>
      <c r="P22" s="433">
        <f t="shared" si="10"/>
        <v>0</v>
      </c>
      <c r="Q22" s="434">
        <f t="shared" si="11"/>
        <v>0</v>
      </c>
      <c r="R22" s="434">
        <f t="shared" si="12"/>
        <v>0</v>
      </c>
      <c r="S22" s="367"/>
      <c r="T22" s="438">
        <f>BL!L22</f>
        <v>0</v>
      </c>
      <c r="U22" s="438">
        <f>BL!M22</f>
        <v>0</v>
      </c>
      <c r="V22" s="438">
        <f>BL!N22</f>
        <v>0</v>
      </c>
      <c r="W22" s="438">
        <f t="shared" si="13"/>
        <v>0</v>
      </c>
      <c r="X22" s="438">
        <f>BL!S22</f>
        <v>0</v>
      </c>
      <c r="Y22" s="438">
        <f t="shared" si="3"/>
        <v>0</v>
      </c>
    </row>
    <row r="23" spans="1:30" s="13" customFormat="1" ht="18.95" customHeight="1" x14ac:dyDescent="0.25">
      <c r="B23" s="432">
        <f t="shared" si="2"/>
        <v>14</v>
      </c>
      <c r="C23" s="438" t="s">
        <v>71</v>
      </c>
      <c r="D23" s="433">
        <f>BEM!B15+BEM!B32</f>
        <v>0</v>
      </c>
      <c r="E23" s="434">
        <f>BEM!H15+BEM!H32</f>
        <v>0</v>
      </c>
      <c r="F23" s="434">
        <f>BEM!I15+BEM!I32</f>
        <v>0</v>
      </c>
      <c r="G23" s="433">
        <f>BEM!B20+BEM!B37</f>
        <v>0</v>
      </c>
      <c r="H23" s="434">
        <f>BEM!H20+BEM!H37</f>
        <v>0</v>
      </c>
      <c r="I23" s="434">
        <f>BEM!I20+BEM!I37</f>
        <v>0</v>
      </c>
      <c r="J23" s="433">
        <f t="shared" si="7"/>
        <v>0</v>
      </c>
      <c r="K23" s="434">
        <f t="shared" si="8"/>
        <v>0</v>
      </c>
      <c r="L23" s="434">
        <f t="shared" si="9"/>
        <v>0</v>
      </c>
      <c r="M23" s="433">
        <f>BL!B40</f>
        <v>0</v>
      </c>
      <c r="N23" s="434">
        <f>BL!H40</f>
        <v>0</v>
      </c>
      <c r="O23" s="434">
        <f>BL!I40</f>
        <v>0</v>
      </c>
      <c r="P23" s="433">
        <f t="shared" si="10"/>
        <v>0</v>
      </c>
      <c r="Q23" s="434">
        <f t="shared" si="11"/>
        <v>0</v>
      </c>
      <c r="R23" s="434">
        <f t="shared" si="12"/>
        <v>0</v>
      </c>
      <c r="S23" s="367"/>
      <c r="T23" s="438">
        <f>BEM!L22</f>
        <v>0</v>
      </c>
      <c r="U23" s="438">
        <f>BEM!M22</f>
        <v>0</v>
      </c>
      <c r="V23" s="438">
        <f>BEM!N22</f>
        <v>0</v>
      </c>
      <c r="W23" s="438">
        <f t="shared" si="13"/>
        <v>0</v>
      </c>
      <c r="X23" s="438">
        <f>BEM!S22</f>
        <v>0</v>
      </c>
      <c r="Y23" s="438">
        <f t="shared" si="3"/>
        <v>0</v>
      </c>
    </row>
    <row r="24" spans="1:30" s="13" customFormat="1" ht="18.95" customHeight="1" x14ac:dyDescent="0.25">
      <c r="B24" s="432">
        <f t="shared" si="2"/>
        <v>15</v>
      </c>
      <c r="C24" s="438" t="s">
        <v>72</v>
      </c>
      <c r="D24" s="433">
        <f>GCM!B15+GCM!B32</f>
        <v>0</v>
      </c>
      <c r="E24" s="434">
        <f>GCM!H15+GCM!H32</f>
        <v>0</v>
      </c>
      <c r="F24" s="434">
        <f>GCM!I15+GCM!I32</f>
        <v>0</v>
      </c>
      <c r="G24" s="433">
        <f>GCM!B20+GCM!B37</f>
        <v>0</v>
      </c>
      <c r="H24" s="434">
        <f>GCM!H20+GCM!H37</f>
        <v>0</v>
      </c>
      <c r="I24" s="434">
        <f>GCM!I20+GCM!I37</f>
        <v>0</v>
      </c>
      <c r="J24" s="433">
        <f t="shared" si="7"/>
        <v>0</v>
      </c>
      <c r="K24" s="434">
        <f t="shared" si="8"/>
        <v>0</v>
      </c>
      <c r="L24" s="434">
        <f t="shared" si="9"/>
        <v>0</v>
      </c>
      <c r="M24" s="433">
        <f>GCM!B39</f>
        <v>0</v>
      </c>
      <c r="N24" s="434">
        <f>GCM!H39</f>
        <v>0</v>
      </c>
      <c r="O24" s="434">
        <f>GCM!I39</f>
        <v>0</v>
      </c>
      <c r="P24" s="433">
        <f t="shared" si="10"/>
        <v>0</v>
      </c>
      <c r="Q24" s="434">
        <f t="shared" si="11"/>
        <v>0</v>
      </c>
      <c r="R24" s="434">
        <f t="shared" si="12"/>
        <v>0</v>
      </c>
      <c r="S24" s="367"/>
      <c r="T24" s="438">
        <f>GCM!L22</f>
        <v>0</v>
      </c>
      <c r="U24" s="438">
        <f>GCM!M22</f>
        <v>0</v>
      </c>
      <c r="V24" s="438">
        <f>GCM!N22</f>
        <v>0</v>
      </c>
      <c r="W24" s="438">
        <f t="shared" si="13"/>
        <v>0</v>
      </c>
      <c r="X24" s="438">
        <f>GCM!S22</f>
        <v>0</v>
      </c>
      <c r="Y24" s="438">
        <f t="shared" si="3"/>
        <v>0</v>
      </c>
    </row>
    <row r="25" spans="1:30" s="13" customFormat="1" ht="18.95" customHeight="1" x14ac:dyDescent="0.25">
      <c r="B25" s="432">
        <f t="shared" si="2"/>
        <v>16</v>
      </c>
      <c r="C25" s="438" t="s">
        <v>73</v>
      </c>
      <c r="D25" s="433">
        <f>BTP!B15+BTP!B32</f>
        <v>0</v>
      </c>
      <c r="E25" s="434">
        <f>BTP!H15+BTP!H32</f>
        <v>0</v>
      </c>
      <c r="F25" s="434">
        <f>BTP!I15+BTP!I32</f>
        <v>0</v>
      </c>
      <c r="G25" s="433">
        <f>BTP!B20+BTP!B37</f>
        <v>0</v>
      </c>
      <c r="H25" s="434">
        <f>BTP!H20+BTP!H37</f>
        <v>0</v>
      </c>
      <c r="I25" s="434">
        <f>BTP!I20+BTP!I37</f>
        <v>0</v>
      </c>
      <c r="J25" s="433">
        <f t="shared" si="7"/>
        <v>0</v>
      </c>
      <c r="K25" s="434">
        <f t="shared" si="8"/>
        <v>0</v>
      </c>
      <c r="L25" s="434">
        <f t="shared" si="9"/>
        <v>0</v>
      </c>
      <c r="M25" s="433">
        <f>BTP!B39</f>
        <v>0</v>
      </c>
      <c r="N25" s="434">
        <f>BTP!H39</f>
        <v>0</v>
      </c>
      <c r="O25" s="434">
        <f>BTP!I39</f>
        <v>0</v>
      </c>
      <c r="P25" s="433">
        <f t="shared" si="10"/>
        <v>0</v>
      </c>
      <c r="Q25" s="434">
        <f t="shared" si="11"/>
        <v>0</v>
      </c>
      <c r="R25" s="434">
        <f t="shared" si="12"/>
        <v>0</v>
      </c>
      <c r="S25" s="367"/>
      <c r="T25" s="438">
        <f>BTP!L22</f>
        <v>0</v>
      </c>
      <c r="U25" s="438">
        <f>BTP!M22</f>
        <v>0</v>
      </c>
      <c r="V25" s="438">
        <f>BTP!N22</f>
        <v>0</v>
      </c>
      <c r="W25" s="438">
        <f t="shared" si="13"/>
        <v>0</v>
      </c>
      <c r="X25" s="438">
        <f>BTP!S22</f>
        <v>0</v>
      </c>
      <c r="Y25" s="438">
        <f t="shared" si="3"/>
        <v>0</v>
      </c>
    </row>
    <row r="26" spans="1:30" s="13" customFormat="1" ht="18.95" customHeight="1" x14ac:dyDescent="0.25">
      <c r="B26" s="432">
        <f t="shared" si="2"/>
        <v>17</v>
      </c>
      <c r="C26" s="438" t="s">
        <v>39</v>
      </c>
      <c r="D26" s="433">
        <f>MDR!B15+MDR!B32</f>
        <v>0</v>
      </c>
      <c r="E26" s="434">
        <f>MDR!H15+MDR!H32</f>
        <v>0</v>
      </c>
      <c r="F26" s="434">
        <f>MDR!I15+MDR!I32</f>
        <v>0</v>
      </c>
      <c r="G26" s="433">
        <f>MDR!B20+MDR!B37</f>
        <v>0</v>
      </c>
      <c r="H26" s="434">
        <f>MDR!H20+MDR!H37</f>
        <v>0</v>
      </c>
      <c r="I26" s="434">
        <f>MDR!I20+MDR!I37</f>
        <v>0</v>
      </c>
      <c r="J26" s="433">
        <f t="shared" si="7"/>
        <v>0</v>
      </c>
      <c r="K26" s="434">
        <f t="shared" si="8"/>
        <v>0</v>
      </c>
      <c r="L26" s="434">
        <f t="shared" si="9"/>
        <v>0</v>
      </c>
      <c r="M26" s="433">
        <f>MDR!B39</f>
        <v>0</v>
      </c>
      <c r="N26" s="434">
        <f>MDR!H39</f>
        <v>0</v>
      </c>
      <c r="O26" s="434">
        <f>MDR!I39</f>
        <v>0</v>
      </c>
      <c r="P26" s="433">
        <f t="shared" si="10"/>
        <v>0</v>
      </c>
      <c r="Q26" s="434">
        <f t="shared" si="11"/>
        <v>0</v>
      </c>
      <c r="R26" s="434">
        <f t="shared" si="12"/>
        <v>0</v>
      </c>
      <c r="S26" s="367"/>
      <c r="T26" s="438">
        <f>MDR!L22</f>
        <v>0</v>
      </c>
      <c r="U26" s="438">
        <f>MDR!M22</f>
        <v>0</v>
      </c>
      <c r="V26" s="438">
        <f>MDR!N22</f>
        <v>0</v>
      </c>
      <c r="W26" s="438">
        <f t="shared" si="13"/>
        <v>0</v>
      </c>
      <c r="X26" s="438">
        <f>MDR!S22</f>
        <v>0</v>
      </c>
      <c r="Y26" s="438">
        <f t="shared" si="3"/>
        <v>0</v>
      </c>
    </row>
    <row r="27" spans="1:30" s="13" customFormat="1" ht="18.95" customHeight="1" thickBot="1" x14ac:dyDescent="0.3">
      <c r="B27" s="432">
        <f t="shared" si="2"/>
        <v>18</v>
      </c>
      <c r="C27" s="442" t="s">
        <v>31</v>
      </c>
      <c r="D27" s="435">
        <f>PR!B15+PR!B32</f>
        <v>0</v>
      </c>
      <c r="E27" s="436">
        <f>PR!H15+PR!H32</f>
        <v>0</v>
      </c>
      <c r="F27" s="436">
        <f>PR!I15+PR!I32</f>
        <v>0</v>
      </c>
      <c r="G27" s="435">
        <f>PR!B20+PR!B37</f>
        <v>0</v>
      </c>
      <c r="H27" s="436">
        <f>PR!H20+PR!H37</f>
        <v>0</v>
      </c>
      <c r="I27" s="436">
        <f>PR!I20+PR!I37</f>
        <v>0</v>
      </c>
      <c r="J27" s="435">
        <f t="shared" si="7"/>
        <v>0</v>
      </c>
      <c r="K27" s="436">
        <f t="shared" si="8"/>
        <v>0</v>
      </c>
      <c r="L27" s="436">
        <f t="shared" si="9"/>
        <v>0</v>
      </c>
      <c r="M27" s="435">
        <f>PR!B39</f>
        <v>0</v>
      </c>
      <c r="N27" s="436">
        <f>PR!H39</f>
        <v>0</v>
      </c>
      <c r="O27" s="436">
        <f>PR!I39</f>
        <v>0</v>
      </c>
      <c r="P27" s="435">
        <f t="shared" si="10"/>
        <v>0</v>
      </c>
      <c r="Q27" s="436">
        <f t="shared" si="11"/>
        <v>0</v>
      </c>
      <c r="R27" s="436">
        <f t="shared" si="12"/>
        <v>0</v>
      </c>
      <c r="S27" s="367"/>
      <c r="T27" s="439">
        <f>PR!L22</f>
        <v>0</v>
      </c>
      <c r="U27" s="439">
        <f>PR!M22</f>
        <v>0</v>
      </c>
      <c r="V27" s="439">
        <f>PR!N22</f>
        <v>0</v>
      </c>
      <c r="W27" s="439">
        <f t="shared" si="13"/>
        <v>0</v>
      </c>
      <c r="X27" s="439">
        <f>PR!S22</f>
        <v>0</v>
      </c>
      <c r="Y27" s="438">
        <f t="shared" si="3"/>
        <v>0</v>
      </c>
    </row>
    <row r="28" spans="1:30" s="12" customFormat="1" ht="18.95" customHeight="1" thickBot="1" x14ac:dyDescent="0.3">
      <c r="B28" s="333">
        <f>B27</f>
        <v>18</v>
      </c>
      <c r="C28" s="18" t="s">
        <v>54</v>
      </c>
      <c r="D28" s="47">
        <f t="shared" ref="D28:R28" si="14">SUM(D10:D27)</f>
        <v>0</v>
      </c>
      <c r="E28" s="47">
        <f t="shared" si="14"/>
        <v>0</v>
      </c>
      <c r="F28" s="47">
        <f t="shared" si="14"/>
        <v>0</v>
      </c>
      <c r="G28" s="47">
        <f t="shared" si="14"/>
        <v>0</v>
      </c>
      <c r="H28" s="47">
        <f t="shared" si="14"/>
        <v>0</v>
      </c>
      <c r="I28" s="47">
        <f t="shared" si="14"/>
        <v>0</v>
      </c>
      <c r="J28" s="47">
        <f t="shared" si="14"/>
        <v>0</v>
      </c>
      <c r="K28" s="47">
        <f t="shared" si="14"/>
        <v>0</v>
      </c>
      <c r="L28" s="47">
        <f t="shared" si="14"/>
        <v>0</v>
      </c>
      <c r="M28" s="47">
        <f t="shared" si="14"/>
        <v>0</v>
      </c>
      <c r="N28" s="47">
        <f t="shared" si="14"/>
        <v>0</v>
      </c>
      <c r="O28" s="47">
        <f t="shared" si="14"/>
        <v>0</v>
      </c>
      <c r="P28" s="47">
        <f t="shared" si="14"/>
        <v>0</v>
      </c>
      <c r="Q28" s="47">
        <f t="shared" si="14"/>
        <v>0</v>
      </c>
      <c r="R28" s="47">
        <f t="shared" si="14"/>
        <v>0</v>
      </c>
      <c r="S28" s="23"/>
      <c r="T28" s="47">
        <f t="shared" ref="T28:Y28" si="15">SUM(T10:T27)</f>
        <v>0</v>
      </c>
      <c r="U28" s="47">
        <f t="shared" si="15"/>
        <v>0</v>
      </c>
      <c r="V28" s="47">
        <f t="shared" si="15"/>
        <v>0</v>
      </c>
      <c r="W28" s="47">
        <f t="shared" si="15"/>
        <v>0</v>
      </c>
      <c r="X28" s="47">
        <f t="shared" si="15"/>
        <v>0</v>
      </c>
      <c r="Y28" s="47">
        <f t="shared" si="15"/>
        <v>0</v>
      </c>
      <c r="Z28" s="13"/>
      <c r="AA28" s="13"/>
      <c r="AB28" s="13"/>
      <c r="AC28" s="13"/>
      <c r="AD28" s="13"/>
    </row>
    <row r="29" spans="1:30" s="11" customFormat="1" ht="15" customHeight="1" x14ac:dyDescent="0.25">
      <c r="B29" s="322"/>
      <c r="C29" s="20"/>
      <c r="D29" s="308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50"/>
      <c r="T29" s="2"/>
    </row>
    <row r="30" spans="1:30" s="11" customFormat="1" ht="15" customHeight="1" x14ac:dyDescent="0.25">
      <c r="B30" s="19"/>
      <c r="C30" s="20"/>
      <c r="D30" s="308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50"/>
      <c r="T30" s="2"/>
    </row>
    <row r="31" spans="1:30" s="121" customFormat="1" ht="13.5" customHeight="1" x14ac:dyDescent="0.25">
      <c r="A31" s="11"/>
      <c r="B31" s="117" t="s">
        <v>41</v>
      </c>
      <c r="C31" s="11"/>
      <c r="D31" s="308"/>
      <c r="E31" s="11"/>
      <c r="F31" s="11"/>
      <c r="G31" s="11"/>
      <c r="H31" s="32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</row>
    <row r="32" spans="1:30" s="121" customFormat="1" ht="13.5" customHeight="1" x14ac:dyDescent="0.25">
      <c r="A32" s="11"/>
      <c r="B32" s="118" t="s">
        <v>45</v>
      </c>
      <c r="C32" s="6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 t="s">
        <v>32</v>
      </c>
      <c r="P32" s="11"/>
      <c r="Q32" s="11"/>
      <c r="R32" s="11"/>
      <c r="S32" s="11"/>
      <c r="T32" s="11"/>
    </row>
    <row r="33" spans="1:20" s="2" customFormat="1" ht="13.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3.5" customHeight="1" x14ac:dyDescent="0.25">
      <c r="E34" s="324"/>
    </row>
    <row r="35" spans="1:20" ht="13.5" customHeight="1" x14ac:dyDescent="0.25"/>
    <row r="36" spans="1:20" ht="13.5" customHeight="1" x14ac:dyDescent="0.25">
      <c r="E36" s="324"/>
    </row>
    <row r="37" spans="1:20" ht="13.5" customHeight="1" x14ac:dyDescent="0.25"/>
    <row r="38" spans="1:20" s="119" customFormat="1" ht="13.5" customHeight="1" x14ac:dyDescent="0.25">
      <c r="B38" s="129" t="s">
        <v>28</v>
      </c>
      <c r="H38" s="129"/>
      <c r="I38" s="129"/>
      <c r="O38" s="129" t="s">
        <v>29</v>
      </c>
      <c r="Q38" s="129"/>
    </row>
    <row r="39" spans="1:20" s="122" customFormat="1" ht="13.5" customHeight="1" x14ac:dyDescent="0.25">
      <c r="B39" s="122" t="s">
        <v>34</v>
      </c>
      <c r="O39" s="122" t="s">
        <v>30</v>
      </c>
    </row>
    <row r="40" spans="1:20" ht="14.25" x14ac:dyDescent="0.25">
      <c r="D40" s="308"/>
    </row>
    <row r="41" spans="1:20" ht="14.25" x14ac:dyDescent="0.25">
      <c r="D41" s="308"/>
    </row>
    <row r="42" spans="1:20" ht="14.25" x14ac:dyDescent="0.25">
      <c r="D42" s="308"/>
    </row>
    <row r="43" spans="1:20" ht="14.25" x14ac:dyDescent="0.25">
      <c r="D43" s="308"/>
    </row>
  </sheetData>
  <mergeCells count="18">
    <mergeCell ref="X8:X9"/>
    <mergeCell ref="Y8:Y9"/>
    <mergeCell ref="X7:Y7"/>
    <mergeCell ref="T7:W7"/>
    <mergeCell ref="T8:T9"/>
    <mergeCell ref="U8:U9"/>
    <mergeCell ref="V8:V9"/>
    <mergeCell ref="W8:W9"/>
    <mergeCell ref="G7:I8"/>
    <mergeCell ref="J7:L8"/>
    <mergeCell ref="M7:O8"/>
    <mergeCell ref="P7:R8"/>
    <mergeCell ref="B2:R2"/>
    <mergeCell ref="B3:R3"/>
    <mergeCell ref="B7:B9"/>
    <mergeCell ref="C7:C9"/>
    <mergeCell ref="B4:R4"/>
    <mergeCell ref="D7:F8"/>
  </mergeCells>
  <printOptions horizontalCentered="1"/>
  <pageMargins left="0.59055118110236227" right="0.19685039370078741" top="0.59055118110236227" bottom="0.19685039370078741" header="0" footer="0"/>
  <pageSetup paperSize="256" scale="6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59"/>
  <sheetViews>
    <sheetView topLeftCell="A10" zoomScale="90" zoomScaleNormal="90" workbookViewId="0">
      <selection activeCell="C24" sqref="C24"/>
    </sheetView>
  </sheetViews>
  <sheetFormatPr defaultColWidth="9.140625" defaultRowHeight="12.75" x14ac:dyDescent="0.2"/>
  <cols>
    <col min="1" max="1" width="3" style="22" customWidth="1"/>
    <col min="2" max="2" width="5.28515625" style="3" customWidth="1"/>
    <col min="3" max="3" width="6.7109375" style="3" customWidth="1"/>
    <col min="4" max="4" width="8.7109375" style="61" customWidth="1"/>
    <col min="5" max="5" width="23.7109375" style="3" customWidth="1"/>
    <col min="6" max="6" width="15.7109375" style="3" customWidth="1"/>
    <col min="7" max="7" width="23.7109375" style="3" customWidth="1"/>
    <col min="8" max="9" width="9.7109375" style="3" customWidth="1"/>
    <col min="10" max="10" width="12.7109375" style="9" customWidth="1"/>
    <col min="11" max="11" width="15.7109375" style="9" customWidth="1"/>
    <col min="12" max="15" width="12.7109375" style="9" customWidth="1"/>
    <col min="16" max="16" width="17.7109375" style="9" customWidth="1"/>
    <col min="17" max="17" width="12.7109375" style="9" customWidth="1"/>
    <col min="18" max="18" width="13.7109375" style="9" customWidth="1"/>
    <col min="19" max="19" width="12.7109375" style="9" customWidth="1"/>
    <col min="20" max="20" width="20.7109375" style="9" customWidth="1"/>
    <col min="21" max="21" width="9.140625" style="22" customWidth="1"/>
    <col min="22" max="25" width="9.140625" style="14"/>
    <col min="26" max="16384" width="9.140625" style="22"/>
  </cols>
  <sheetData>
    <row r="1" spans="1:25" x14ac:dyDescent="0.2">
      <c r="V1" s="15"/>
    </row>
    <row r="2" spans="1:25" x14ac:dyDescent="0.2">
      <c r="V2" s="15"/>
    </row>
    <row r="3" spans="1:25" s="14" customFormat="1" ht="22.5" customHeight="1" x14ac:dyDescent="0.2">
      <c r="A3" s="15"/>
      <c r="B3" s="46" t="s">
        <v>74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15"/>
    </row>
    <row r="4" spans="1:25" s="14" customFormat="1" ht="22.5" customHeight="1" x14ac:dyDescent="0.2">
      <c r="A4" s="15"/>
      <c r="B4" s="46" t="s">
        <v>83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15"/>
    </row>
    <row r="5" spans="1:25" s="14" customFormat="1" ht="22.5" customHeight="1" x14ac:dyDescent="0.2">
      <c r="A5" s="15"/>
      <c r="B5" s="46" t="s">
        <v>0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15"/>
    </row>
    <row r="6" spans="1:25" s="14" customFormat="1" ht="22.5" customHeight="1" x14ac:dyDescent="0.2">
      <c r="A6" s="15"/>
      <c r="B6" s="1"/>
      <c r="C6" s="1"/>
      <c r="D6" s="53"/>
      <c r="E6" s="1"/>
      <c r="F6" s="1"/>
      <c r="G6" s="1"/>
      <c r="H6" s="1"/>
      <c r="I6" s="1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15"/>
      <c r="V6" s="15"/>
    </row>
    <row r="7" spans="1:25" s="10" customFormat="1" ht="18" customHeight="1" x14ac:dyDescent="0.25">
      <c r="A7" s="2"/>
      <c r="B7" s="94" t="s">
        <v>23</v>
      </c>
      <c r="C7" s="95" t="s">
        <v>24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  <c r="V7" s="2"/>
    </row>
    <row r="8" spans="1:25" s="26" customFormat="1" ht="7.5" customHeight="1" x14ac:dyDescent="0.2">
      <c r="A8" s="15"/>
      <c r="B8" s="6"/>
      <c r="C8" s="6"/>
      <c r="D8" s="60"/>
      <c r="E8" s="6"/>
      <c r="F8" s="6"/>
      <c r="G8" s="6"/>
      <c r="H8" s="6"/>
      <c r="I8" s="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15"/>
      <c r="V8" s="15"/>
      <c r="W8" s="14"/>
      <c r="X8" s="14"/>
      <c r="Y8" s="14"/>
    </row>
    <row r="9" spans="1:25" s="2" customFormat="1" ht="18" customHeight="1" x14ac:dyDescent="0.25">
      <c r="B9" s="570" t="s">
        <v>6</v>
      </c>
      <c r="C9" s="578" t="s">
        <v>7</v>
      </c>
      <c r="D9" s="580" t="s">
        <v>13</v>
      </c>
      <c r="E9" s="570" t="s">
        <v>2</v>
      </c>
      <c r="F9" s="572" t="s">
        <v>3</v>
      </c>
      <c r="G9" s="572"/>
      <c r="H9" s="573"/>
      <c r="I9" s="572"/>
      <c r="J9" s="574" t="s">
        <v>44</v>
      </c>
      <c r="K9" s="574" t="s">
        <v>27</v>
      </c>
      <c r="L9" s="576" t="s">
        <v>12</v>
      </c>
      <c r="M9" s="576"/>
      <c r="N9" s="576"/>
      <c r="O9" s="576"/>
      <c r="P9" s="576"/>
      <c r="Q9" s="576"/>
      <c r="R9" s="577"/>
      <c r="S9" s="578" t="s">
        <v>53</v>
      </c>
      <c r="T9" s="570" t="s">
        <v>1</v>
      </c>
      <c r="U9" s="23"/>
    </row>
    <row r="10" spans="1:25" s="11" customFormat="1" ht="18" customHeight="1" thickBot="1" x14ac:dyDescent="0.3">
      <c r="B10" s="571"/>
      <c r="C10" s="579"/>
      <c r="D10" s="581"/>
      <c r="E10" s="571"/>
      <c r="F10" s="4" t="s">
        <v>5</v>
      </c>
      <c r="G10" s="5" t="s">
        <v>4</v>
      </c>
      <c r="H10" s="66" t="s">
        <v>14</v>
      </c>
      <c r="I10" s="66" t="s">
        <v>15</v>
      </c>
      <c r="J10" s="575"/>
      <c r="K10" s="575"/>
      <c r="L10" s="67" t="s">
        <v>36</v>
      </c>
      <c r="M10" s="67" t="s">
        <v>37</v>
      </c>
      <c r="N10" s="67" t="s">
        <v>38</v>
      </c>
      <c r="O10" s="67" t="s">
        <v>35</v>
      </c>
      <c r="P10" s="67" t="s">
        <v>49</v>
      </c>
      <c r="Q10" s="67" t="s">
        <v>50</v>
      </c>
      <c r="R10" s="67" t="s">
        <v>4</v>
      </c>
      <c r="S10" s="579"/>
      <c r="T10" s="571"/>
      <c r="U10" s="24"/>
    </row>
    <row r="11" spans="1:25" s="11" customFormat="1" ht="15" customHeight="1" x14ac:dyDescent="0.25">
      <c r="B11" s="96" t="s">
        <v>18</v>
      </c>
      <c r="C11" s="97" t="str">
        <f>BKW!C11</f>
        <v>sd. TAHUN 2019</v>
      </c>
      <c r="D11" s="146"/>
      <c r="E11" s="147"/>
      <c r="F11" s="148"/>
      <c r="G11" s="149"/>
      <c r="H11" s="180"/>
      <c r="I11" s="193"/>
      <c r="J11" s="194"/>
      <c r="K11" s="195"/>
      <c r="L11" s="150"/>
      <c r="M11" s="150"/>
      <c r="N11" s="150"/>
      <c r="O11" s="152"/>
      <c r="P11" s="152"/>
      <c r="Q11" s="152"/>
      <c r="R11" s="152"/>
      <c r="S11" s="150"/>
      <c r="T11" s="105"/>
      <c r="U11" s="73"/>
    </row>
    <row r="12" spans="1:25" s="15" customFormat="1" ht="15" customHeight="1" x14ac:dyDescent="0.2">
      <c r="B12" s="179"/>
      <c r="C12" s="498"/>
      <c r="D12" s="500"/>
      <c r="E12" s="453"/>
      <c r="F12" s="453"/>
      <c r="G12" s="453"/>
      <c r="H12" s="499"/>
      <c r="I12" s="485"/>
      <c r="J12" s="501"/>
      <c r="K12" s="501"/>
      <c r="L12" s="304"/>
      <c r="M12" s="295"/>
      <c r="N12" s="295"/>
      <c r="O12" s="272"/>
      <c r="P12" s="272"/>
      <c r="Q12" s="85"/>
      <c r="R12" s="85"/>
      <c r="S12" s="304"/>
      <c r="T12" s="112"/>
    </row>
    <row r="13" spans="1:25" s="15" customFormat="1" ht="15" customHeight="1" x14ac:dyDescent="0.2">
      <c r="B13" s="209"/>
      <c r="C13" s="330"/>
      <c r="D13" s="214"/>
      <c r="E13" s="293"/>
      <c r="F13" s="293"/>
      <c r="G13" s="293"/>
      <c r="H13" s="293"/>
      <c r="I13" s="293"/>
      <c r="J13" s="210"/>
      <c r="K13" s="293"/>
      <c r="L13" s="360"/>
      <c r="M13" s="296"/>
      <c r="N13" s="360"/>
      <c r="O13" s="85"/>
      <c r="P13" s="85"/>
      <c r="Q13" s="210"/>
      <c r="R13" s="210"/>
      <c r="S13" s="360"/>
      <c r="T13" s="332"/>
    </row>
    <row r="14" spans="1:25" s="26" customFormat="1" ht="15" customHeight="1" thickBot="1" x14ac:dyDescent="0.25">
      <c r="A14" s="15"/>
      <c r="B14" s="137"/>
      <c r="C14" s="170"/>
      <c r="D14" s="144"/>
      <c r="E14" s="158"/>
      <c r="F14" s="160"/>
      <c r="G14" s="160"/>
      <c r="H14" s="87"/>
      <c r="I14" s="88"/>
      <c r="J14" s="89"/>
      <c r="K14" s="87"/>
      <c r="L14" s="361"/>
      <c r="M14" s="361"/>
      <c r="N14" s="361"/>
      <c r="O14" s="287"/>
      <c r="P14" s="287"/>
      <c r="Q14" s="287"/>
      <c r="R14" s="89"/>
      <c r="S14" s="361"/>
      <c r="T14" s="113"/>
      <c r="U14" s="15"/>
      <c r="V14" s="15"/>
      <c r="W14" s="14"/>
      <c r="X14" s="14"/>
      <c r="Y14" s="14"/>
    </row>
    <row r="15" spans="1:25" s="26" customFormat="1" ht="18" customHeight="1" thickBot="1" x14ac:dyDescent="0.25">
      <c r="A15" s="15"/>
      <c r="B15" s="27">
        <f>COUNT(B11:B14)</f>
        <v>0</v>
      </c>
      <c r="C15" s="28"/>
      <c r="D15" s="51"/>
      <c r="E15" s="29" t="s">
        <v>20</v>
      </c>
      <c r="F15" s="171"/>
      <c r="G15" s="32"/>
      <c r="H15" s="163">
        <f>SUM(H11:H14)</f>
        <v>0</v>
      </c>
      <c r="I15" s="163">
        <f>SUM(I11:I14)</f>
        <v>0</v>
      </c>
      <c r="J15" s="32"/>
      <c r="K15" s="163">
        <f>SUM(K11:K14)</f>
        <v>0</v>
      </c>
      <c r="L15" s="28">
        <f>COUNTA(L11:L14)</f>
        <v>0</v>
      </c>
      <c r="M15" s="28">
        <f>COUNTA(M11:M14)</f>
        <v>0</v>
      </c>
      <c r="N15" s="28">
        <f>COUNTA(N11:N14)</f>
        <v>0</v>
      </c>
      <c r="O15" s="28"/>
      <c r="P15" s="32"/>
      <c r="Q15" s="32"/>
      <c r="R15" s="32"/>
      <c r="S15" s="28">
        <f>COUNTA(S11:S14)</f>
        <v>0</v>
      </c>
      <c r="T15" s="33"/>
      <c r="U15" s="16"/>
      <c r="V15" s="15"/>
      <c r="W15" s="14"/>
      <c r="X15" s="14"/>
      <c r="Y15" s="14"/>
    </row>
    <row r="16" spans="1:25" s="11" customFormat="1" ht="15" customHeight="1" x14ac:dyDescent="0.25">
      <c r="B16" s="93" t="s">
        <v>19</v>
      </c>
      <c r="C16" s="90" t="str">
        <f>BKW!C16</f>
        <v>TAHUN 2020</v>
      </c>
      <c r="D16" s="145"/>
      <c r="E16" s="90"/>
      <c r="F16" s="172"/>
      <c r="G16" s="173"/>
      <c r="H16" s="174"/>
      <c r="I16" s="175"/>
      <c r="J16" s="156"/>
      <c r="K16" s="196"/>
      <c r="L16" s="150"/>
      <c r="M16" s="145"/>
      <c r="N16" s="145"/>
      <c r="O16" s="153"/>
      <c r="P16" s="153"/>
      <c r="Q16" s="153"/>
      <c r="R16" s="153"/>
      <c r="S16" s="145"/>
      <c r="T16" s="90"/>
      <c r="U16" s="73"/>
    </row>
    <row r="17" spans="1:25" s="15" customFormat="1" ht="15" customHeight="1" x14ac:dyDescent="0.2">
      <c r="B17" s="179"/>
      <c r="C17" s="215"/>
      <c r="D17" s="214"/>
      <c r="E17" s="205"/>
      <c r="F17" s="293"/>
      <c r="G17" s="205"/>
      <c r="H17" s="205"/>
      <c r="I17" s="205"/>
      <c r="J17" s="85"/>
      <c r="K17" s="293"/>
      <c r="L17" s="304"/>
      <c r="M17" s="295"/>
      <c r="N17" s="295"/>
      <c r="O17" s="369"/>
      <c r="P17" s="272"/>
      <c r="Q17" s="85"/>
      <c r="R17" s="85"/>
      <c r="S17" s="304"/>
      <c r="T17" s="112"/>
    </row>
    <row r="18" spans="1:25" s="15" customFormat="1" ht="15" customHeight="1" x14ac:dyDescent="0.2">
      <c r="B18" s="209"/>
      <c r="C18" s="330"/>
      <c r="D18" s="214"/>
      <c r="E18" s="293"/>
      <c r="F18" s="293"/>
      <c r="G18" s="293"/>
      <c r="H18" s="293"/>
      <c r="I18" s="293"/>
      <c r="J18" s="210"/>
      <c r="K18" s="293"/>
      <c r="L18" s="360"/>
      <c r="M18" s="296"/>
      <c r="N18" s="360"/>
      <c r="O18" s="210"/>
      <c r="P18" s="85"/>
      <c r="Q18" s="210"/>
      <c r="R18" s="210"/>
      <c r="S18" s="360"/>
      <c r="T18" s="211"/>
    </row>
    <row r="19" spans="1:25" s="26" customFormat="1" ht="15" customHeight="1" thickBot="1" x14ac:dyDescent="0.25">
      <c r="A19" s="15"/>
      <c r="B19" s="137"/>
      <c r="C19" s="170"/>
      <c r="D19" s="144"/>
      <c r="E19" s="158"/>
      <c r="F19" s="160"/>
      <c r="G19" s="160"/>
      <c r="H19" s="87"/>
      <c r="I19" s="88"/>
      <c r="J19" s="89"/>
      <c r="K19" s="87"/>
      <c r="L19" s="361"/>
      <c r="M19" s="361"/>
      <c r="N19" s="361"/>
      <c r="O19" s="287"/>
      <c r="P19" s="287"/>
      <c r="Q19" s="287"/>
      <c r="R19" s="89"/>
      <c r="S19" s="361"/>
      <c r="T19" s="113"/>
      <c r="U19" s="15"/>
      <c r="V19" s="15"/>
      <c r="W19" s="14"/>
      <c r="X19" s="14"/>
      <c r="Y19" s="14"/>
    </row>
    <row r="20" spans="1:25" s="26" customFormat="1" ht="18" customHeight="1" thickBot="1" x14ac:dyDescent="0.25">
      <c r="A20" s="15"/>
      <c r="B20" s="27">
        <f>COUNT(B16:B19)</f>
        <v>0</v>
      </c>
      <c r="C20" s="163"/>
      <c r="D20" s="51"/>
      <c r="E20" s="29" t="s">
        <v>21</v>
      </c>
      <c r="F20" s="171"/>
      <c r="G20" s="32"/>
      <c r="H20" s="163">
        <f>SUM(H16:H19)</f>
        <v>0</v>
      </c>
      <c r="I20" s="163">
        <f>SUM(I16:I19)</f>
        <v>0</v>
      </c>
      <c r="J20" s="32"/>
      <c r="K20" s="163">
        <f>SUM(K16:K19)</f>
        <v>0</v>
      </c>
      <c r="L20" s="28">
        <f>COUNTA(L16:L19)</f>
        <v>0</v>
      </c>
      <c r="M20" s="28">
        <f>COUNTA(M16:M19)</f>
        <v>0</v>
      </c>
      <c r="N20" s="28">
        <f>COUNTA(N16:N19)</f>
        <v>0</v>
      </c>
      <c r="O20" s="28"/>
      <c r="P20" s="32"/>
      <c r="Q20" s="32"/>
      <c r="R20" s="32"/>
      <c r="S20" s="28">
        <f>COUNTA(S16:S19)</f>
        <v>0</v>
      </c>
      <c r="T20" s="33"/>
      <c r="U20" s="16"/>
      <c r="V20" s="15"/>
      <c r="W20" s="14"/>
      <c r="X20" s="14"/>
      <c r="Y20" s="14"/>
    </row>
    <row r="21" spans="1:25" customFormat="1" ht="7.5" customHeight="1" thickBot="1" x14ac:dyDescent="0.3">
      <c r="A21" s="115"/>
      <c r="B21" s="188"/>
      <c r="C21" s="165"/>
      <c r="D21" s="192"/>
      <c r="E21" s="154"/>
      <c r="F21" s="154"/>
      <c r="G21" s="154"/>
      <c r="H21" s="165"/>
      <c r="I21" s="165"/>
      <c r="J21" s="154"/>
      <c r="K21" s="165"/>
      <c r="L21" s="154"/>
      <c r="M21" s="154"/>
      <c r="N21" s="154"/>
      <c r="O21" s="154"/>
      <c r="P21" s="154"/>
      <c r="Q21" s="154"/>
      <c r="R21" s="154"/>
      <c r="S21" s="154"/>
      <c r="T21" s="154"/>
      <c r="U21" s="115"/>
      <c r="V21" s="115"/>
    </row>
    <row r="22" spans="1:25" s="26" customFormat="1" ht="18" customHeight="1" thickBot="1" x14ac:dyDescent="0.25">
      <c r="A22" s="15"/>
      <c r="B22" s="164">
        <f>B15+B20</f>
        <v>0</v>
      </c>
      <c r="C22" s="163"/>
      <c r="D22" s="51"/>
      <c r="E22" s="29" t="s">
        <v>22</v>
      </c>
      <c r="F22" s="171"/>
      <c r="G22" s="32"/>
      <c r="H22" s="163">
        <f>H15+H20</f>
        <v>0</v>
      </c>
      <c r="I22" s="163">
        <f>I15+I20</f>
        <v>0</v>
      </c>
      <c r="J22" s="32"/>
      <c r="K22" s="163">
        <f>K15+K20</f>
        <v>0</v>
      </c>
      <c r="L22" s="163">
        <f>L15+L20</f>
        <v>0</v>
      </c>
      <c r="M22" s="163">
        <f>M15+M20</f>
        <v>0</v>
      </c>
      <c r="N22" s="163">
        <f>N15+N20</f>
        <v>0</v>
      </c>
      <c r="O22" s="163"/>
      <c r="P22" s="32"/>
      <c r="Q22" s="32"/>
      <c r="R22" s="32"/>
      <c r="S22" s="163">
        <f>S15+S20</f>
        <v>0</v>
      </c>
      <c r="T22" s="33"/>
      <c r="U22" s="16"/>
      <c r="V22" s="15"/>
      <c r="W22" s="14"/>
      <c r="X22" s="14"/>
      <c r="Y22" s="14"/>
    </row>
    <row r="23" spans="1:25" s="26" customFormat="1" ht="18" customHeight="1" x14ac:dyDescent="0.2">
      <c r="A23" s="15"/>
      <c r="B23" s="91"/>
      <c r="C23" s="91"/>
      <c r="D23" s="91"/>
      <c r="E23" s="92"/>
      <c r="F23" s="91"/>
      <c r="G23" s="91"/>
      <c r="H23" s="91"/>
      <c r="I23" s="91"/>
      <c r="J23" s="92"/>
      <c r="K23" s="91"/>
      <c r="L23" s="91"/>
      <c r="M23" s="91"/>
      <c r="N23" s="91"/>
      <c r="O23" s="91"/>
      <c r="P23" s="91"/>
      <c r="Q23" s="91"/>
      <c r="R23" s="92"/>
      <c r="S23" s="92"/>
      <c r="T23" s="92"/>
      <c r="U23" s="48"/>
      <c r="V23" s="15"/>
      <c r="W23" s="14"/>
      <c r="X23" s="14"/>
      <c r="Y23" s="14"/>
    </row>
    <row r="24" spans="1:25" s="10" customFormat="1" ht="18" customHeight="1" x14ac:dyDescent="0.25">
      <c r="A24" s="2"/>
      <c r="B24" s="94" t="s">
        <v>25</v>
      </c>
      <c r="C24" s="95" t="s">
        <v>94</v>
      </c>
      <c r="D24" s="1"/>
      <c r="E24" s="1"/>
      <c r="F24" s="1"/>
      <c r="G24" s="1"/>
      <c r="H24" s="1"/>
      <c r="I24" s="1"/>
      <c r="J24" s="2"/>
      <c r="K24" s="7"/>
      <c r="L24" s="7"/>
      <c r="M24" s="7"/>
      <c r="N24" s="7"/>
      <c r="O24" s="7"/>
      <c r="P24" s="7"/>
      <c r="Q24" s="7"/>
      <c r="R24" s="1"/>
      <c r="S24" s="1"/>
      <c r="T24" s="2"/>
      <c r="U24" s="2"/>
      <c r="V24" s="2"/>
    </row>
    <row r="25" spans="1:25" s="2" customFormat="1" ht="7.5" customHeight="1" x14ac:dyDescent="0.25">
      <c r="B25" s="6"/>
      <c r="C25" s="6"/>
      <c r="D25" s="6"/>
      <c r="E25" s="6"/>
      <c r="F25" s="6"/>
      <c r="G25" s="6"/>
      <c r="H25" s="6"/>
      <c r="I25" s="6"/>
      <c r="J25" s="25"/>
      <c r="K25" s="8"/>
      <c r="L25" s="8"/>
      <c r="M25" s="8"/>
      <c r="N25" s="8"/>
      <c r="O25" s="8"/>
      <c r="P25" s="8"/>
      <c r="Q25" s="8"/>
      <c r="R25" s="6"/>
      <c r="S25" s="6"/>
      <c r="T25" s="25"/>
    </row>
    <row r="26" spans="1:25" s="2" customFormat="1" ht="18" customHeight="1" x14ac:dyDescent="0.25">
      <c r="B26" s="570" t="s">
        <v>6</v>
      </c>
      <c r="C26" s="578" t="s">
        <v>7</v>
      </c>
      <c r="D26" s="580" t="s">
        <v>13</v>
      </c>
      <c r="E26" s="570" t="s">
        <v>2</v>
      </c>
      <c r="F26" s="572" t="s">
        <v>3</v>
      </c>
      <c r="G26" s="572"/>
      <c r="H26" s="573"/>
      <c r="I26" s="572"/>
      <c r="J26" s="574" t="s">
        <v>44</v>
      </c>
      <c r="K26" s="574" t="s">
        <v>27</v>
      </c>
      <c r="L26" s="576" t="s">
        <v>12</v>
      </c>
      <c r="M26" s="576"/>
      <c r="N26" s="576"/>
      <c r="O26" s="576"/>
      <c r="P26" s="576"/>
      <c r="Q26" s="576"/>
      <c r="R26" s="577"/>
      <c r="S26" s="578" t="s">
        <v>53</v>
      </c>
      <c r="T26" s="570" t="s">
        <v>1</v>
      </c>
      <c r="U26" s="23"/>
    </row>
    <row r="27" spans="1:25" s="11" customFormat="1" ht="18" customHeight="1" thickBot="1" x14ac:dyDescent="0.3">
      <c r="B27" s="571"/>
      <c r="C27" s="579"/>
      <c r="D27" s="581"/>
      <c r="E27" s="571"/>
      <c r="F27" s="4" t="s">
        <v>5</v>
      </c>
      <c r="G27" s="5" t="s">
        <v>4</v>
      </c>
      <c r="H27" s="66" t="s">
        <v>14</v>
      </c>
      <c r="I27" s="66" t="s">
        <v>15</v>
      </c>
      <c r="J27" s="575"/>
      <c r="K27" s="575"/>
      <c r="L27" s="67" t="s">
        <v>36</v>
      </c>
      <c r="M27" s="67" t="s">
        <v>37</v>
      </c>
      <c r="N27" s="67" t="s">
        <v>38</v>
      </c>
      <c r="O27" s="67" t="s">
        <v>35</v>
      </c>
      <c r="P27" s="67" t="s">
        <v>49</v>
      </c>
      <c r="Q27" s="67" t="s">
        <v>50</v>
      </c>
      <c r="R27" s="67" t="s">
        <v>4</v>
      </c>
      <c r="S27" s="579"/>
      <c r="T27" s="571"/>
      <c r="U27" s="24"/>
    </row>
    <row r="28" spans="1:25" s="11" customFormat="1" ht="15" customHeight="1" x14ac:dyDescent="0.25">
      <c r="B28" s="128" t="s">
        <v>18</v>
      </c>
      <c r="C28" s="90" t="str">
        <f>BKW!C28</f>
        <v>LAND BANK sd. TAHUN 2019</v>
      </c>
      <c r="D28" s="139"/>
      <c r="E28" s="138"/>
      <c r="F28" s="140"/>
      <c r="G28" s="141"/>
      <c r="H28" s="139"/>
      <c r="I28" s="142"/>
      <c r="J28" s="155"/>
      <c r="K28" s="139"/>
      <c r="L28" s="346"/>
      <c r="M28" s="346"/>
      <c r="N28" s="346"/>
      <c r="O28" s="289"/>
      <c r="P28" s="289"/>
      <c r="Q28" s="289"/>
      <c r="R28" s="155"/>
      <c r="S28" s="346"/>
      <c r="T28" s="138"/>
      <c r="U28" s="73"/>
    </row>
    <row r="29" spans="1:25" s="26" customFormat="1" ht="15" customHeight="1" x14ac:dyDescent="0.2">
      <c r="A29" s="15"/>
      <c r="B29" s="81"/>
      <c r="C29" s="169"/>
      <c r="D29" s="135"/>
      <c r="E29" s="166"/>
      <c r="F29" s="159"/>
      <c r="G29" s="159"/>
      <c r="H29" s="82"/>
      <c r="I29" s="83"/>
      <c r="J29" s="85"/>
      <c r="K29" s="84"/>
      <c r="L29" s="359"/>
      <c r="M29" s="359"/>
      <c r="N29" s="359"/>
      <c r="O29" s="85"/>
      <c r="P29" s="272"/>
      <c r="Q29" s="85"/>
      <c r="R29" s="85"/>
      <c r="S29" s="304"/>
      <c r="T29" s="112"/>
      <c r="U29" s="15"/>
      <c r="V29" s="15"/>
      <c r="W29" s="14"/>
      <c r="X29" s="14"/>
      <c r="Y29" s="14"/>
    </row>
    <row r="30" spans="1:25" s="26" customFormat="1" ht="15" customHeight="1" x14ac:dyDescent="0.2">
      <c r="A30" s="15"/>
      <c r="B30" s="246"/>
      <c r="C30" s="247"/>
      <c r="D30" s="248"/>
      <c r="E30" s="249"/>
      <c r="F30" s="250"/>
      <c r="G30" s="250"/>
      <c r="H30" s="251"/>
      <c r="I30" s="252"/>
      <c r="J30" s="210"/>
      <c r="K30" s="251"/>
      <c r="L30" s="360"/>
      <c r="M30" s="360"/>
      <c r="N30" s="360"/>
      <c r="O30" s="210"/>
      <c r="P30" s="210"/>
      <c r="Q30" s="210"/>
      <c r="R30" s="210"/>
      <c r="S30" s="360"/>
      <c r="T30" s="211"/>
      <c r="U30" s="15"/>
      <c r="V30" s="15"/>
      <c r="W30" s="14"/>
      <c r="X30" s="14"/>
      <c r="Y30" s="14"/>
    </row>
    <row r="31" spans="1:25" s="26" customFormat="1" ht="15" customHeight="1" thickBot="1" x14ac:dyDescent="0.25">
      <c r="A31" s="15"/>
      <c r="B31" s="86"/>
      <c r="C31" s="170"/>
      <c r="D31" s="114"/>
      <c r="E31" s="167"/>
      <c r="F31" s="160"/>
      <c r="G31" s="160"/>
      <c r="H31" s="87"/>
      <c r="I31" s="88"/>
      <c r="J31" s="89"/>
      <c r="K31" s="87"/>
      <c r="L31" s="361"/>
      <c r="M31" s="361"/>
      <c r="N31" s="361"/>
      <c r="O31" s="287"/>
      <c r="P31" s="287"/>
      <c r="Q31" s="287"/>
      <c r="R31" s="89"/>
      <c r="S31" s="361"/>
      <c r="T31" s="113"/>
      <c r="U31" s="15"/>
      <c r="V31" s="15"/>
      <c r="W31" s="14"/>
      <c r="X31" s="14"/>
      <c r="Y31" s="14"/>
    </row>
    <row r="32" spans="1:25" s="26" customFormat="1" ht="18" customHeight="1" thickBot="1" x14ac:dyDescent="0.25">
      <c r="A32" s="15"/>
      <c r="B32" s="27">
        <f>COUNT(B28:B31)</f>
        <v>0</v>
      </c>
      <c r="C32" s="28"/>
      <c r="D32" s="51"/>
      <c r="E32" s="29" t="s">
        <v>20</v>
      </c>
      <c r="F32" s="171"/>
      <c r="G32" s="32"/>
      <c r="H32" s="163">
        <f>SUM(H28:H31)</f>
        <v>0</v>
      </c>
      <c r="I32" s="163">
        <f>SUM(I28:I31)</f>
        <v>0</v>
      </c>
      <c r="J32" s="32"/>
      <c r="K32" s="28">
        <f>SUM(K28:K31)</f>
        <v>0</v>
      </c>
      <c r="L32" s="28">
        <f>COUNTA(L28:L31)</f>
        <v>0</v>
      </c>
      <c r="M32" s="28">
        <f>COUNTA(M28:M31)</f>
        <v>0</v>
      </c>
      <c r="N32" s="28">
        <f>COUNTA(N28:N31)</f>
        <v>0</v>
      </c>
      <c r="O32" s="28"/>
      <c r="P32" s="32"/>
      <c r="Q32" s="32"/>
      <c r="R32" s="32"/>
      <c r="S32" s="28">
        <f>COUNTA(S28:S31)</f>
        <v>0</v>
      </c>
      <c r="T32" s="33"/>
      <c r="U32" s="16"/>
      <c r="V32" s="15"/>
      <c r="W32" s="14"/>
      <c r="X32" s="14"/>
      <c r="Y32" s="14"/>
    </row>
    <row r="33" spans="1:25" s="11" customFormat="1" ht="15" customHeight="1" x14ac:dyDescent="0.25">
      <c r="B33" s="93" t="s">
        <v>19</v>
      </c>
      <c r="C33" s="90" t="str">
        <f>BKW!C33</f>
        <v>LAND BANK TAHUN 2020</v>
      </c>
      <c r="D33" s="145"/>
      <c r="E33" s="90"/>
      <c r="F33" s="172"/>
      <c r="G33" s="173"/>
      <c r="H33" s="174"/>
      <c r="I33" s="175"/>
      <c r="J33" s="153"/>
      <c r="K33" s="145"/>
      <c r="L33" s="145"/>
      <c r="M33" s="145"/>
      <c r="N33" s="145"/>
      <c r="O33" s="153"/>
      <c r="P33" s="153"/>
      <c r="Q33" s="153"/>
      <c r="R33" s="153"/>
      <c r="S33" s="145"/>
      <c r="T33" s="90"/>
      <c r="U33" s="73"/>
    </row>
    <row r="34" spans="1:25" s="15" customFormat="1" ht="15" customHeight="1" x14ac:dyDescent="0.2">
      <c r="B34" s="81"/>
      <c r="C34" s="169"/>
      <c r="D34" s="135"/>
      <c r="E34" s="166"/>
      <c r="F34" s="159"/>
      <c r="G34" s="159"/>
      <c r="H34" s="82"/>
      <c r="I34" s="83"/>
      <c r="J34" s="85"/>
      <c r="K34" s="84"/>
      <c r="L34" s="359"/>
      <c r="M34" s="359"/>
      <c r="N34" s="359"/>
      <c r="O34" s="85"/>
      <c r="P34" s="272"/>
      <c r="Q34" s="85"/>
      <c r="R34" s="85"/>
      <c r="S34" s="304"/>
      <c r="T34" s="112"/>
    </row>
    <row r="35" spans="1:25" s="15" customFormat="1" ht="15" customHeight="1" x14ac:dyDescent="0.2">
      <c r="B35" s="246"/>
      <c r="C35" s="247"/>
      <c r="D35" s="248"/>
      <c r="E35" s="249"/>
      <c r="F35" s="250"/>
      <c r="G35" s="250"/>
      <c r="H35" s="251"/>
      <c r="I35" s="252"/>
      <c r="J35" s="210"/>
      <c r="K35" s="251"/>
      <c r="L35" s="360"/>
      <c r="M35" s="360"/>
      <c r="N35" s="360"/>
      <c r="O35" s="210"/>
      <c r="P35" s="210"/>
      <c r="Q35" s="210"/>
      <c r="R35" s="210"/>
      <c r="S35" s="360"/>
      <c r="T35" s="211"/>
    </row>
    <row r="36" spans="1:25" s="26" customFormat="1" ht="15" customHeight="1" thickBot="1" x14ac:dyDescent="0.25">
      <c r="A36" s="15"/>
      <c r="B36" s="86"/>
      <c r="C36" s="170"/>
      <c r="D36" s="114"/>
      <c r="E36" s="167"/>
      <c r="F36" s="160"/>
      <c r="G36" s="160"/>
      <c r="H36" s="87"/>
      <c r="I36" s="88"/>
      <c r="J36" s="89"/>
      <c r="K36" s="87"/>
      <c r="L36" s="361"/>
      <c r="M36" s="361"/>
      <c r="N36" s="361"/>
      <c r="O36" s="287"/>
      <c r="P36" s="287"/>
      <c r="Q36" s="287"/>
      <c r="R36" s="89"/>
      <c r="S36" s="361"/>
      <c r="T36" s="113"/>
      <c r="U36" s="15"/>
      <c r="V36" s="15"/>
      <c r="W36" s="14"/>
      <c r="X36" s="14"/>
      <c r="Y36" s="14"/>
    </row>
    <row r="37" spans="1:25" s="26" customFormat="1" ht="18" customHeight="1" thickBot="1" x14ac:dyDescent="0.25">
      <c r="A37" s="15"/>
      <c r="B37" s="27">
        <f>COUNT(B33:B36)</f>
        <v>0</v>
      </c>
      <c r="C37" s="28"/>
      <c r="D37" s="51"/>
      <c r="E37" s="29" t="s">
        <v>21</v>
      </c>
      <c r="F37" s="171"/>
      <c r="G37" s="32"/>
      <c r="H37" s="163">
        <f>SUM(H33:H36)</f>
        <v>0</v>
      </c>
      <c r="I37" s="163">
        <f>SUM(I33:I36)</f>
        <v>0</v>
      </c>
      <c r="J37" s="32"/>
      <c r="K37" s="28">
        <f>SUM(K33:K36)</f>
        <v>0</v>
      </c>
      <c r="L37" s="28">
        <f>COUNTA(L33:L36)</f>
        <v>0</v>
      </c>
      <c r="M37" s="28">
        <f>COUNTA(M33:M36)</f>
        <v>0</v>
      </c>
      <c r="N37" s="28">
        <f>COUNTA(N33:N36)</f>
        <v>0</v>
      </c>
      <c r="O37" s="28"/>
      <c r="P37" s="32"/>
      <c r="Q37" s="32"/>
      <c r="R37" s="32"/>
      <c r="S37" s="28">
        <f>COUNTA(S33:S36)</f>
        <v>0</v>
      </c>
      <c r="T37" s="33"/>
      <c r="U37" s="16"/>
      <c r="V37" s="15"/>
      <c r="W37" s="14"/>
      <c r="X37" s="14"/>
      <c r="Y37" s="14"/>
    </row>
    <row r="38" spans="1:25" customFormat="1" ht="7.5" customHeight="1" thickBot="1" x14ac:dyDescent="0.3">
      <c r="A38" s="115"/>
      <c r="B38" s="117"/>
      <c r="C38" s="117"/>
      <c r="D38" s="117"/>
      <c r="E38" s="168"/>
      <c r="F38" s="117"/>
      <c r="G38" s="117"/>
      <c r="H38" s="176"/>
      <c r="I38" s="176"/>
      <c r="J38" s="168"/>
      <c r="K38" s="117"/>
      <c r="L38" s="168"/>
      <c r="M38" s="168"/>
      <c r="N38" s="168"/>
      <c r="O38" s="168"/>
      <c r="P38" s="168"/>
      <c r="Q38" s="168"/>
      <c r="R38" s="168"/>
      <c r="S38" s="168"/>
      <c r="T38" s="168"/>
      <c r="U38" s="115"/>
      <c r="V38" s="115"/>
    </row>
    <row r="39" spans="1:25" s="26" customFormat="1" ht="18" customHeight="1" thickBot="1" x14ac:dyDescent="0.25">
      <c r="A39" s="15"/>
      <c r="B39" s="27">
        <f>B32+B37</f>
        <v>0</v>
      </c>
      <c r="C39" s="28"/>
      <c r="D39" s="51"/>
      <c r="E39" s="29" t="s">
        <v>22</v>
      </c>
      <c r="F39" s="30"/>
      <c r="G39" s="28"/>
      <c r="H39" s="163">
        <f>H32+H37</f>
        <v>0</v>
      </c>
      <c r="I39" s="163">
        <f>I32+I37</f>
        <v>0</v>
      </c>
      <c r="J39" s="32"/>
      <c r="K39" s="28">
        <f>K32+K37</f>
        <v>0</v>
      </c>
      <c r="L39" s="163">
        <f>L32+L37</f>
        <v>0</v>
      </c>
      <c r="M39" s="163">
        <f>M32+M37</f>
        <v>0</v>
      </c>
      <c r="N39" s="163">
        <f>N32+N37</f>
        <v>0</v>
      </c>
      <c r="O39" s="163"/>
      <c r="P39" s="32"/>
      <c r="Q39" s="32"/>
      <c r="R39" s="32"/>
      <c r="S39" s="163">
        <f>S32+S37</f>
        <v>0</v>
      </c>
      <c r="T39" s="33"/>
      <c r="U39" s="16"/>
      <c r="V39" s="15"/>
      <c r="W39" s="14"/>
      <c r="X39" s="14"/>
      <c r="Y39" s="14"/>
    </row>
    <row r="40" spans="1:25" customFormat="1" ht="15" x14ac:dyDescent="0.25">
      <c r="A40" s="115"/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15"/>
      <c r="V40" s="115"/>
    </row>
    <row r="41" spans="1:25" customFormat="1" ht="15" x14ac:dyDescent="0.25">
      <c r="A41" s="115"/>
      <c r="B41" s="123" t="str">
        <f>'BMP 1, 2'!B41</f>
        <v>Jember, 31 Januari 2020</v>
      </c>
      <c r="C41" s="127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15"/>
      <c r="V41" s="115"/>
    </row>
    <row r="42" spans="1:25" customFormat="1" ht="15" x14ac:dyDescent="0.25">
      <c r="A42" s="115"/>
      <c r="B42" s="118" t="s">
        <v>45</v>
      </c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15"/>
      <c r="V42" s="115"/>
    </row>
    <row r="43" spans="1:25" s="26" customFormat="1" ht="12.75" customHeight="1" x14ac:dyDescent="0.2">
      <c r="A43" s="15"/>
      <c r="B43" s="3"/>
      <c r="C43" s="3"/>
      <c r="D43" s="61"/>
      <c r="E43" s="3"/>
      <c r="F43" s="3"/>
      <c r="G43" s="3"/>
      <c r="H43" s="3"/>
      <c r="I43" s="3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15"/>
      <c r="V43" s="15"/>
    </row>
    <row r="44" spans="1:25" s="26" customFormat="1" ht="12.75" customHeight="1" x14ac:dyDescent="0.2">
      <c r="A44" s="15"/>
      <c r="B44" s="3"/>
      <c r="C44" s="115"/>
      <c r="D44" s="61"/>
      <c r="E44" s="3"/>
      <c r="F44" s="3"/>
      <c r="G44" s="3"/>
      <c r="H44" s="3"/>
      <c r="I44" s="3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15"/>
      <c r="V44" s="15"/>
    </row>
    <row r="45" spans="1:25" s="26" customFormat="1" ht="12.75" customHeight="1" x14ac:dyDescent="0.2">
      <c r="A45" s="15"/>
      <c r="B45" s="134"/>
      <c r="C45" s="116"/>
      <c r="D45" s="61"/>
      <c r="E45" s="3"/>
      <c r="F45" s="3"/>
      <c r="G45" s="3"/>
      <c r="H45" s="3"/>
      <c r="I45" s="3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15"/>
      <c r="V45" s="15"/>
    </row>
    <row r="46" spans="1:25" s="14" customFormat="1" x14ac:dyDescent="0.2">
      <c r="A46" s="22"/>
      <c r="B46" s="40"/>
      <c r="C46" s="3"/>
      <c r="D46" s="61"/>
      <c r="E46" s="3"/>
      <c r="F46" s="41"/>
      <c r="G46" s="41"/>
      <c r="H46" s="41"/>
      <c r="I46" s="41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22"/>
    </row>
    <row r="47" spans="1:25" s="14" customFormat="1" x14ac:dyDescent="0.2">
      <c r="A47" s="22"/>
      <c r="B47" s="41"/>
      <c r="C47" s="41"/>
      <c r="D47" s="62"/>
      <c r="E47" s="41"/>
      <c r="F47" s="41"/>
      <c r="G47" s="41"/>
      <c r="H47" s="41"/>
      <c r="I47" s="41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22"/>
    </row>
    <row r="54" spans="1:24" s="14" customFormat="1" x14ac:dyDescent="0.2">
      <c r="A54" s="22"/>
      <c r="B54" s="3"/>
      <c r="C54" s="3"/>
      <c r="D54" s="61"/>
      <c r="E54" s="3"/>
      <c r="F54" s="3"/>
      <c r="G54" s="3"/>
      <c r="H54" s="3"/>
      <c r="I54" s="3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22"/>
      <c r="V54" s="43"/>
      <c r="W54" s="44"/>
      <c r="X54" s="45"/>
    </row>
    <row r="55" spans="1:24" s="14" customFormat="1" x14ac:dyDescent="0.2">
      <c r="A55" s="22"/>
      <c r="B55" s="3"/>
      <c r="C55" s="3"/>
      <c r="D55" s="61"/>
      <c r="E55" s="3"/>
      <c r="F55" s="3"/>
      <c r="G55" s="3"/>
      <c r="H55" s="3"/>
      <c r="I55" s="3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22"/>
      <c r="V55" s="43"/>
      <c r="W55" s="44"/>
      <c r="X55" s="45"/>
    </row>
    <row r="56" spans="1:24" s="14" customFormat="1" x14ac:dyDescent="0.2">
      <c r="A56" s="22"/>
      <c r="B56" s="3"/>
      <c r="C56" s="3"/>
      <c r="D56" s="61"/>
      <c r="E56" s="3"/>
      <c r="F56" s="3"/>
      <c r="G56" s="3"/>
      <c r="H56" s="3"/>
      <c r="I56" s="3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22"/>
      <c r="V56" s="43"/>
      <c r="W56" s="44"/>
      <c r="X56" s="45"/>
    </row>
    <row r="57" spans="1:24" s="14" customFormat="1" x14ac:dyDescent="0.2">
      <c r="A57" s="22"/>
      <c r="B57" s="3"/>
      <c r="C57" s="3"/>
      <c r="D57" s="61"/>
      <c r="E57" s="3"/>
      <c r="F57" s="3"/>
      <c r="G57" s="3"/>
      <c r="H57" s="3"/>
      <c r="I57" s="3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22"/>
      <c r="V57" s="43"/>
      <c r="W57" s="44"/>
      <c r="X57" s="45"/>
    </row>
    <row r="58" spans="1:24" s="14" customFormat="1" x14ac:dyDescent="0.2">
      <c r="A58" s="22"/>
      <c r="B58" s="3"/>
      <c r="C58" s="3"/>
      <c r="D58" s="61"/>
      <c r="E58" s="3"/>
      <c r="F58" s="3"/>
      <c r="G58" s="3"/>
      <c r="H58" s="3"/>
      <c r="I58" s="3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22"/>
      <c r="V58" s="43"/>
      <c r="W58" s="44"/>
      <c r="X58" s="45"/>
    </row>
    <row r="59" spans="1:24" s="14" customFormat="1" x14ac:dyDescent="0.2">
      <c r="A59" s="22"/>
      <c r="B59" s="3"/>
      <c r="C59" s="3"/>
      <c r="D59" s="61"/>
      <c r="E59" s="3"/>
      <c r="F59" s="3"/>
      <c r="G59" s="3"/>
      <c r="H59" s="3"/>
      <c r="I59" s="3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22"/>
      <c r="V59" s="45"/>
      <c r="W59" s="45"/>
      <c r="X59" s="45"/>
    </row>
  </sheetData>
  <mergeCells count="20">
    <mergeCell ref="B9:B10"/>
    <mergeCell ref="C9:C10"/>
    <mergeCell ref="D9:D10"/>
    <mergeCell ref="E9:E10"/>
    <mergeCell ref="F9:I9"/>
    <mergeCell ref="L9:R9"/>
    <mergeCell ref="T9:T10"/>
    <mergeCell ref="J9:J10"/>
    <mergeCell ref="K9:K10"/>
    <mergeCell ref="S9:S10"/>
    <mergeCell ref="B26:B27"/>
    <mergeCell ref="C26:C27"/>
    <mergeCell ref="D26:D27"/>
    <mergeCell ref="E26:E27"/>
    <mergeCell ref="F26:I26"/>
    <mergeCell ref="L26:R26"/>
    <mergeCell ref="T26:T27"/>
    <mergeCell ref="J26:J27"/>
    <mergeCell ref="K26:K27"/>
    <mergeCell ref="S26:S27"/>
  </mergeCells>
  <pageMargins left="0.7" right="0.1" top="0.5" bottom="0.2" header="0" footer="0"/>
  <pageSetup paperSize="256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X52"/>
  <sheetViews>
    <sheetView topLeftCell="A13" zoomScale="90" zoomScaleNormal="90" workbookViewId="0">
      <selection activeCell="C28" sqref="C28"/>
    </sheetView>
  </sheetViews>
  <sheetFormatPr defaultRowHeight="15" x14ac:dyDescent="0.25"/>
  <cols>
    <col min="1" max="1" width="3" customWidth="1"/>
    <col min="2" max="2" width="5.28515625" customWidth="1"/>
    <col min="3" max="3" width="6.7109375" customWidth="1"/>
    <col min="4" max="4" width="8.7109375" customWidth="1"/>
    <col min="5" max="5" width="23.7109375" customWidth="1"/>
    <col min="6" max="6" width="15.7109375" customWidth="1"/>
    <col min="7" max="7" width="23.7109375" customWidth="1"/>
    <col min="8" max="9" width="9.7109375" customWidth="1"/>
    <col min="10" max="10" width="12.7109375" style="68" customWidth="1"/>
    <col min="11" max="11" width="15.7109375" style="68" customWidth="1"/>
    <col min="12" max="15" width="12.7109375" style="68" customWidth="1"/>
    <col min="16" max="16" width="17.7109375" style="68" customWidth="1"/>
    <col min="17" max="17" width="12.7109375" style="68" customWidth="1"/>
    <col min="18" max="18" width="15.7109375" style="68" customWidth="1"/>
    <col min="19" max="19" width="12.7109375" style="68" customWidth="1"/>
    <col min="20" max="20" width="20.7109375" customWidth="1"/>
  </cols>
  <sheetData>
    <row r="1" spans="1:24" ht="10.5" customHeight="1" x14ac:dyDescent="0.25">
      <c r="A1" s="115"/>
      <c r="B1" s="115"/>
      <c r="C1" s="115"/>
      <c r="D1" s="115"/>
      <c r="E1" s="115"/>
      <c r="F1" s="115"/>
      <c r="G1" s="115"/>
      <c r="H1" s="115"/>
      <c r="I1" s="115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15"/>
      <c r="U1" s="115"/>
    </row>
    <row r="2" spans="1:24" ht="10.5" customHeight="1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15"/>
      <c r="U2" s="115"/>
    </row>
    <row r="3" spans="1:24" s="14" customFormat="1" ht="22.5" customHeight="1" x14ac:dyDescent="0.2">
      <c r="A3" s="15"/>
      <c r="B3" s="46" t="s">
        <v>74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</row>
    <row r="4" spans="1:24" s="10" customFormat="1" ht="22.5" x14ac:dyDescent="0.25">
      <c r="A4" s="2"/>
      <c r="B4" s="46" t="s">
        <v>84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2"/>
    </row>
    <row r="5" spans="1:24" s="10" customFormat="1" ht="22.5" x14ac:dyDescent="0.25">
      <c r="A5" s="2"/>
      <c r="B5" s="46" t="s">
        <v>0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2"/>
    </row>
    <row r="6" spans="1:24" s="10" customFormat="1" ht="22.5" customHeight="1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7"/>
      <c r="M6" s="7"/>
      <c r="N6" s="7"/>
      <c r="O6" s="7"/>
      <c r="P6" s="7"/>
      <c r="Q6" s="7"/>
      <c r="R6" s="7"/>
      <c r="S6" s="7"/>
      <c r="T6" s="2"/>
      <c r="U6" s="2"/>
    </row>
    <row r="7" spans="1:24" s="10" customFormat="1" ht="18" customHeight="1" x14ac:dyDescent="0.25">
      <c r="A7" s="2"/>
      <c r="B7" s="94" t="s">
        <v>23</v>
      </c>
      <c r="C7" s="95" t="s">
        <v>24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</row>
    <row r="8" spans="1:24" s="2" customFormat="1" ht="7.5" customHeight="1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8"/>
      <c r="M8" s="8"/>
      <c r="N8" s="8"/>
      <c r="O8" s="8"/>
      <c r="P8" s="8"/>
      <c r="Q8" s="8"/>
      <c r="R8" s="8"/>
      <c r="S8" s="8"/>
      <c r="T8" s="25"/>
    </row>
    <row r="9" spans="1:24" s="2" customFormat="1" ht="18" customHeight="1" x14ac:dyDescent="0.25">
      <c r="B9" s="570" t="s">
        <v>6</v>
      </c>
      <c r="C9" s="578" t="s">
        <v>7</v>
      </c>
      <c r="D9" s="580" t="s">
        <v>13</v>
      </c>
      <c r="E9" s="570" t="s">
        <v>2</v>
      </c>
      <c r="F9" s="572" t="s">
        <v>3</v>
      </c>
      <c r="G9" s="572"/>
      <c r="H9" s="573"/>
      <c r="I9" s="572"/>
      <c r="J9" s="574" t="s">
        <v>44</v>
      </c>
      <c r="K9" s="574" t="s">
        <v>27</v>
      </c>
      <c r="L9" s="576" t="s">
        <v>12</v>
      </c>
      <c r="M9" s="576"/>
      <c r="N9" s="576"/>
      <c r="O9" s="576"/>
      <c r="P9" s="576"/>
      <c r="Q9" s="576"/>
      <c r="R9" s="577"/>
      <c r="S9" s="578" t="s">
        <v>53</v>
      </c>
      <c r="T9" s="570" t="s">
        <v>1</v>
      </c>
      <c r="U9" s="23"/>
    </row>
    <row r="10" spans="1:24" s="11" customFormat="1" ht="18" customHeight="1" thickBot="1" x14ac:dyDescent="0.3">
      <c r="B10" s="571"/>
      <c r="C10" s="579"/>
      <c r="D10" s="581"/>
      <c r="E10" s="571"/>
      <c r="F10" s="4" t="s">
        <v>5</v>
      </c>
      <c r="G10" s="5" t="s">
        <v>4</v>
      </c>
      <c r="H10" s="66" t="s">
        <v>14</v>
      </c>
      <c r="I10" s="66" t="s">
        <v>15</v>
      </c>
      <c r="J10" s="575"/>
      <c r="K10" s="575"/>
      <c r="L10" s="67" t="s">
        <v>36</v>
      </c>
      <c r="M10" s="67" t="s">
        <v>37</v>
      </c>
      <c r="N10" s="67" t="s">
        <v>38</v>
      </c>
      <c r="O10" s="67" t="s">
        <v>35</v>
      </c>
      <c r="P10" s="67" t="s">
        <v>49</v>
      </c>
      <c r="Q10" s="67" t="s">
        <v>50</v>
      </c>
      <c r="R10" s="67" t="s">
        <v>4</v>
      </c>
      <c r="S10" s="579"/>
      <c r="T10" s="571"/>
      <c r="U10" s="24"/>
    </row>
    <row r="11" spans="1:24" s="11" customFormat="1" ht="15" customHeight="1" x14ac:dyDescent="0.25">
      <c r="B11" s="104" t="s">
        <v>18</v>
      </c>
      <c r="C11" s="105" t="str">
        <f>BKW!C11</f>
        <v>sd. TAHUN 2019</v>
      </c>
      <c r="D11" s="106"/>
      <c r="E11" s="103"/>
      <c r="F11" s="98"/>
      <c r="G11" s="99"/>
      <c r="H11" s="100"/>
      <c r="I11" s="98"/>
      <c r="J11" s="102"/>
      <c r="K11" s="180"/>
      <c r="L11" s="102"/>
      <c r="M11" s="102"/>
      <c r="N11" s="102"/>
      <c r="O11" s="102"/>
      <c r="P11" s="102"/>
      <c r="Q11" s="102"/>
      <c r="R11" s="102"/>
      <c r="S11" s="102"/>
      <c r="T11" s="105"/>
      <c r="U11" s="73"/>
    </row>
    <row r="12" spans="1:24" s="26" customFormat="1" ht="15" customHeight="1" x14ac:dyDescent="0.2">
      <c r="A12" s="334"/>
      <c r="B12" s="368"/>
      <c r="C12" s="498"/>
      <c r="D12" s="502"/>
      <c r="E12" s="503"/>
      <c r="F12" s="504"/>
      <c r="G12" s="505"/>
      <c r="H12" s="506"/>
      <c r="I12" s="485"/>
      <c r="J12" s="501"/>
      <c r="K12" s="161"/>
      <c r="L12" s="403"/>
      <c r="M12" s="404"/>
      <c r="N12" s="517"/>
      <c r="O12" s="374"/>
      <c r="P12" s="374"/>
      <c r="Q12" s="374"/>
      <c r="R12" s="374"/>
      <c r="S12" s="403"/>
      <c r="T12" s="56"/>
      <c r="U12" s="2"/>
      <c r="V12" s="14"/>
      <c r="W12" s="14"/>
      <c r="X12" s="14"/>
    </row>
    <row r="13" spans="1:24" s="26" customFormat="1" ht="15" customHeight="1" x14ac:dyDescent="0.2">
      <c r="A13" s="334"/>
      <c r="B13" s="366"/>
      <c r="C13" s="486"/>
      <c r="D13" s="502"/>
      <c r="E13" s="507"/>
      <c r="F13" s="508"/>
      <c r="G13" s="509"/>
      <c r="H13" s="510"/>
      <c r="I13" s="485"/>
      <c r="J13" s="501"/>
      <c r="K13" s="162"/>
      <c r="L13" s="405"/>
      <c r="M13" s="405"/>
      <c r="N13" s="517"/>
      <c r="O13" s="375"/>
      <c r="P13" s="375"/>
      <c r="Q13" s="375"/>
      <c r="R13" s="375"/>
      <c r="S13" s="405"/>
      <c r="T13" s="35"/>
      <c r="U13" s="2"/>
      <c r="V13" s="14"/>
      <c r="W13" s="14"/>
      <c r="X13" s="14"/>
    </row>
    <row r="14" spans="1:24" s="26" customFormat="1" ht="15" customHeight="1" x14ac:dyDescent="0.2">
      <c r="A14" s="334"/>
      <c r="B14" s="366"/>
      <c r="C14" s="486"/>
      <c r="D14" s="502"/>
      <c r="E14" s="507"/>
      <c r="F14" s="508"/>
      <c r="G14" s="509"/>
      <c r="H14" s="510"/>
      <c r="I14" s="485"/>
      <c r="J14" s="501"/>
      <c r="K14" s="162"/>
      <c r="L14" s="405"/>
      <c r="M14" s="405"/>
      <c r="N14" s="517"/>
      <c r="O14" s="375"/>
      <c r="P14" s="375"/>
      <c r="Q14" s="375"/>
      <c r="R14" s="375"/>
      <c r="S14" s="405"/>
      <c r="T14" s="35"/>
      <c r="U14" s="2"/>
      <c r="V14" s="14"/>
      <c r="W14" s="14"/>
      <c r="X14" s="14"/>
    </row>
    <row r="15" spans="1:24" s="26" customFormat="1" ht="15" customHeight="1" x14ac:dyDescent="0.2">
      <c r="A15" s="334"/>
      <c r="B15" s="366"/>
      <c r="C15" s="486"/>
      <c r="D15" s="502"/>
      <c r="E15" s="507"/>
      <c r="F15" s="508"/>
      <c r="G15" s="509"/>
      <c r="H15" s="510"/>
      <c r="I15" s="485"/>
      <c r="J15" s="501"/>
      <c r="K15" s="162"/>
      <c r="L15" s="405"/>
      <c r="M15" s="405"/>
      <c r="N15" s="517"/>
      <c r="O15" s="375"/>
      <c r="P15" s="375"/>
      <c r="Q15" s="375"/>
      <c r="R15" s="375"/>
      <c r="S15" s="405"/>
      <c r="T15" s="35"/>
      <c r="U15" s="2"/>
      <c r="V15" s="14"/>
      <c r="W15" s="14"/>
      <c r="X15" s="14"/>
    </row>
    <row r="16" spans="1:24" s="26" customFormat="1" ht="15" customHeight="1" x14ac:dyDescent="0.2">
      <c r="A16" s="334"/>
      <c r="B16" s="366"/>
      <c r="C16" s="486"/>
      <c r="D16" s="502"/>
      <c r="E16" s="507"/>
      <c r="F16" s="508"/>
      <c r="G16" s="509"/>
      <c r="H16" s="510"/>
      <c r="I16" s="485"/>
      <c r="J16" s="501"/>
      <c r="K16" s="162"/>
      <c r="L16" s="405"/>
      <c r="M16" s="405"/>
      <c r="N16" s="517"/>
      <c r="O16" s="375"/>
      <c r="P16" s="375"/>
      <c r="Q16" s="375"/>
      <c r="R16" s="375"/>
      <c r="S16" s="405"/>
      <c r="T16" s="35"/>
      <c r="U16" s="2"/>
      <c r="V16" s="14"/>
      <c r="W16" s="14"/>
      <c r="X16" s="14"/>
    </row>
    <row r="17" spans="1:24" s="26" customFormat="1" ht="15" customHeight="1" x14ac:dyDescent="0.2">
      <c r="A17" s="15"/>
      <c r="B17" s="366"/>
      <c r="C17" s="511"/>
      <c r="D17" s="512"/>
      <c r="E17" s="513"/>
      <c r="F17" s="514"/>
      <c r="G17" s="513"/>
      <c r="H17" s="515"/>
      <c r="I17" s="516"/>
      <c r="J17" s="501"/>
      <c r="K17" s="84"/>
      <c r="L17" s="294"/>
      <c r="M17" s="294"/>
      <c r="N17" s="518"/>
      <c r="O17" s="370"/>
      <c r="P17" s="271"/>
      <c r="Q17" s="371"/>
      <c r="R17" s="85"/>
      <c r="S17" s="408"/>
      <c r="T17" s="519"/>
      <c r="U17" s="2"/>
      <c r="V17" s="14"/>
      <c r="W17" s="14"/>
      <c r="X17" s="14"/>
    </row>
    <row r="18" spans="1:24" s="26" customFormat="1" ht="15" customHeight="1" thickBot="1" x14ac:dyDescent="0.25">
      <c r="A18" s="15"/>
      <c r="B18" s="230"/>
      <c r="C18" s="242"/>
      <c r="D18" s="265"/>
      <c r="E18" s="243"/>
      <c r="F18" s="244"/>
      <c r="G18" s="244"/>
      <c r="H18" s="208"/>
      <c r="I18" s="373"/>
      <c r="J18" s="232"/>
      <c r="K18" s="208"/>
      <c r="L18" s="397"/>
      <c r="M18" s="397"/>
      <c r="N18" s="397"/>
      <c r="O18" s="232"/>
      <c r="P18" s="232"/>
      <c r="Q18" s="232"/>
      <c r="R18" s="232"/>
      <c r="S18" s="397"/>
      <c r="T18" s="233"/>
      <c r="U18" s="2"/>
      <c r="V18" s="14"/>
      <c r="W18" s="14"/>
      <c r="X18" s="14"/>
    </row>
    <row r="19" spans="1:24" s="26" customFormat="1" ht="18" customHeight="1" thickBot="1" x14ac:dyDescent="0.25">
      <c r="A19" s="15"/>
      <c r="B19" s="27">
        <f>COUNT(B11:B18)</f>
        <v>0</v>
      </c>
      <c r="C19" s="28"/>
      <c r="D19" s="51"/>
      <c r="E19" s="29" t="s">
        <v>20</v>
      </c>
      <c r="F19" s="30"/>
      <c r="G19" s="28"/>
      <c r="H19" s="28">
        <f>SUM(H11:H18)</f>
        <v>0</v>
      </c>
      <c r="I19" s="28">
        <f>SUM(I11:I18)</f>
        <v>0</v>
      </c>
      <c r="J19" s="32"/>
      <c r="K19" s="163">
        <f>SUM(K11:K18)</f>
        <v>0</v>
      </c>
      <c r="L19" s="28">
        <f>COUNTA(L11:L18)</f>
        <v>0</v>
      </c>
      <c r="M19" s="28">
        <f>COUNTA(M11:M18)</f>
        <v>0</v>
      </c>
      <c r="N19" s="28">
        <f>COUNTA(N11:N18)</f>
        <v>0</v>
      </c>
      <c r="O19" s="28"/>
      <c r="P19" s="32"/>
      <c r="Q19" s="32"/>
      <c r="R19" s="32"/>
      <c r="S19" s="28">
        <f>COUNTA(S11:S18)</f>
        <v>0</v>
      </c>
      <c r="T19" s="32"/>
      <c r="U19" s="23"/>
      <c r="V19" s="14"/>
      <c r="W19" s="14"/>
      <c r="X19" s="14"/>
    </row>
    <row r="20" spans="1:24" s="11" customFormat="1" ht="15" customHeight="1" x14ac:dyDescent="0.25">
      <c r="B20" s="93" t="s">
        <v>19</v>
      </c>
      <c r="C20" s="90" t="str">
        <f>BKW!C16</f>
        <v>TAHUN 2020</v>
      </c>
      <c r="D20" s="145"/>
      <c r="E20" s="90"/>
      <c r="F20" s="172"/>
      <c r="G20" s="173"/>
      <c r="H20" s="174"/>
      <c r="I20" s="175"/>
      <c r="J20" s="153"/>
      <c r="K20" s="174"/>
      <c r="L20" s="145"/>
      <c r="M20" s="145"/>
      <c r="N20" s="145"/>
      <c r="O20" s="153"/>
      <c r="P20" s="153"/>
      <c r="Q20" s="153"/>
      <c r="R20" s="153"/>
      <c r="S20" s="145"/>
      <c r="T20" s="90"/>
      <c r="U20" s="73"/>
    </row>
    <row r="21" spans="1:24" s="26" customFormat="1" ht="15" customHeight="1" x14ac:dyDescent="0.2">
      <c r="A21" s="15"/>
      <c r="B21" s="179"/>
      <c r="C21" s="205"/>
      <c r="D21" s="135"/>
      <c r="E21" s="293"/>
      <c r="F21" s="293"/>
      <c r="G21" s="293"/>
      <c r="H21" s="293"/>
      <c r="I21" s="293"/>
      <c r="J21" s="85"/>
      <c r="K21" s="84"/>
      <c r="L21" s="294"/>
      <c r="M21" s="294"/>
      <c r="N21" s="406"/>
      <c r="O21" s="370"/>
      <c r="P21" s="271"/>
      <c r="Q21" s="371"/>
      <c r="R21" s="85"/>
      <c r="S21" s="408"/>
      <c r="T21" s="112"/>
      <c r="U21" s="2"/>
      <c r="V21" s="14"/>
      <c r="W21" s="14"/>
      <c r="X21" s="14"/>
    </row>
    <row r="22" spans="1:24" s="26" customFormat="1" ht="15" customHeight="1" x14ac:dyDescent="0.2">
      <c r="A22" s="15"/>
      <c r="B22" s="209"/>
      <c r="C22" s="212"/>
      <c r="D22" s="248"/>
      <c r="E22" s="212"/>
      <c r="F22" s="250"/>
      <c r="G22" s="212"/>
      <c r="H22" s="212"/>
      <c r="I22" s="270"/>
      <c r="J22" s="210"/>
      <c r="K22" s="251"/>
      <c r="L22" s="407"/>
      <c r="M22" s="407"/>
      <c r="N22" s="407"/>
      <c r="O22" s="273"/>
      <c r="P22" s="273"/>
      <c r="Q22" s="273"/>
      <c r="R22" s="210"/>
      <c r="S22" s="360"/>
      <c r="T22" s="211"/>
      <c r="U22" s="2"/>
      <c r="V22" s="14"/>
      <c r="W22" s="14"/>
      <c r="X22" s="14"/>
    </row>
    <row r="23" spans="1:24" s="26" customFormat="1" ht="15" customHeight="1" thickBot="1" x14ac:dyDescent="0.25">
      <c r="A23" s="15"/>
      <c r="B23" s="137"/>
      <c r="C23" s="170"/>
      <c r="D23" s="144"/>
      <c r="E23" s="167"/>
      <c r="F23" s="160"/>
      <c r="G23" s="160"/>
      <c r="H23" s="87"/>
      <c r="I23" s="88"/>
      <c r="J23" s="89"/>
      <c r="K23" s="87"/>
      <c r="L23" s="361"/>
      <c r="M23" s="361"/>
      <c r="N23" s="361"/>
      <c r="O23" s="287"/>
      <c r="P23" s="287"/>
      <c r="Q23" s="287"/>
      <c r="R23" s="89"/>
      <c r="S23" s="361"/>
      <c r="T23" s="113"/>
      <c r="U23" s="2"/>
      <c r="V23" s="14"/>
      <c r="W23" s="14"/>
      <c r="X23" s="14"/>
    </row>
    <row r="24" spans="1:24" s="26" customFormat="1" ht="18" customHeight="1" thickBot="1" x14ac:dyDescent="0.25">
      <c r="A24" s="15"/>
      <c r="B24" s="27">
        <f>COUNT(B20:B23)</f>
        <v>0</v>
      </c>
      <c r="C24" s="163"/>
      <c r="D24" s="51"/>
      <c r="E24" s="29" t="s">
        <v>21</v>
      </c>
      <c r="F24" s="171"/>
      <c r="G24" s="32"/>
      <c r="H24" s="163">
        <f>SUM(H21:H23)</f>
        <v>0</v>
      </c>
      <c r="I24" s="163">
        <f>SUM(I21:I23)</f>
        <v>0</v>
      </c>
      <c r="J24" s="32"/>
      <c r="K24" s="163">
        <f>SUM(K21:K23)</f>
        <v>0</v>
      </c>
      <c r="L24" s="28">
        <f>COUNTA(L20:L23)</f>
        <v>0</v>
      </c>
      <c r="M24" s="28">
        <f>COUNTA(M20:M23)</f>
        <v>0</v>
      </c>
      <c r="N24" s="28">
        <f>COUNTA(N20:N23)</f>
        <v>0</v>
      </c>
      <c r="O24" s="28"/>
      <c r="P24" s="32"/>
      <c r="Q24" s="32"/>
      <c r="R24" s="32"/>
      <c r="S24" s="28">
        <f>COUNTA(S20:S23)</f>
        <v>0</v>
      </c>
      <c r="T24" s="33"/>
      <c r="U24" s="23"/>
      <c r="V24" s="14"/>
      <c r="W24" s="14"/>
      <c r="X24" s="14"/>
    </row>
    <row r="25" spans="1:24" ht="7.5" customHeight="1" thickBot="1" x14ac:dyDescent="0.3">
      <c r="A25" s="115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4" s="26" customFormat="1" ht="18" customHeight="1" thickBot="1" x14ac:dyDescent="0.25">
      <c r="A26" s="15"/>
      <c r="B26" s="27">
        <f>B19+B24</f>
        <v>0</v>
      </c>
      <c r="C26" s="28"/>
      <c r="D26" s="51"/>
      <c r="E26" s="29" t="s">
        <v>22</v>
      </c>
      <c r="F26" s="30"/>
      <c r="G26" s="28"/>
      <c r="H26" s="28">
        <f>H19+H24</f>
        <v>0</v>
      </c>
      <c r="I26" s="28">
        <f>I19+I24</f>
        <v>0</v>
      </c>
      <c r="J26" s="32"/>
      <c r="K26" s="28">
        <f>K19+K24</f>
        <v>0</v>
      </c>
      <c r="L26" s="28">
        <f>L19+L24</f>
        <v>0</v>
      </c>
      <c r="M26" s="28">
        <f>M19+M24</f>
        <v>0</v>
      </c>
      <c r="N26" s="28">
        <f>N19+N24</f>
        <v>0</v>
      </c>
      <c r="O26" s="28"/>
      <c r="P26" s="28"/>
      <c r="Q26" s="28"/>
      <c r="R26" s="32"/>
      <c r="S26" s="28">
        <f>S19+S24</f>
        <v>0</v>
      </c>
      <c r="T26" s="33"/>
      <c r="U26" s="23"/>
      <c r="V26" s="14"/>
      <c r="W26" s="14"/>
      <c r="X26" s="14"/>
    </row>
    <row r="27" spans="1:24" s="26" customFormat="1" ht="18" customHeight="1" x14ac:dyDescent="0.2">
      <c r="A27" s="15"/>
      <c r="B27" s="91"/>
      <c r="C27" s="91"/>
      <c r="D27" s="91"/>
      <c r="E27" s="92"/>
      <c r="F27" s="91"/>
      <c r="G27" s="91"/>
      <c r="H27" s="91"/>
      <c r="I27" s="91"/>
      <c r="J27" s="92"/>
      <c r="K27" s="91"/>
      <c r="L27" s="91"/>
      <c r="M27" s="91"/>
      <c r="N27" s="91"/>
      <c r="O27" s="91"/>
      <c r="P27" s="91"/>
      <c r="Q27" s="91"/>
      <c r="R27" s="92"/>
      <c r="S27" s="92"/>
      <c r="T27" s="92"/>
      <c r="U27" s="48"/>
      <c r="V27" s="14"/>
      <c r="W27" s="14"/>
      <c r="X27" s="14"/>
    </row>
    <row r="28" spans="1:24" s="10" customFormat="1" ht="18" customHeight="1" x14ac:dyDescent="0.25">
      <c r="A28" s="2"/>
      <c r="B28" s="94" t="s">
        <v>25</v>
      </c>
      <c r="C28" s="95" t="s">
        <v>94</v>
      </c>
      <c r="D28" s="1"/>
      <c r="E28" s="1"/>
      <c r="F28" s="1"/>
      <c r="G28" s="1"/>
      <c r="H28" s="1"/>
      <c r="I28" s="1"/>
      <c r="J28" s="2"/>
      <c r="K28" s="7"/>
      <c r="L28" s="7"/>
      <c r="M28" s="7"/>
      <c r="N28" s="7"/>
      <c r="O28" s="7"/>
      <c r="P28" s="7"/>
      <c r="Q28" s="7"/>
      <c r="R28" s="1"/>
      <c r="S28" s="1"/>
      <c r="T28" s="2"/>
      <c r="U28" s="2"/>
    </row>
    <row r="29" spans="1:24" s="2" customFormat="1" ht="7.5" customHeight="1" x14ac:dyDescent="0.25">
      <c r="B29" s="6"/>
      <c r="C29" s="6"/>
      <c r="D29" s="6"/>
      <c r="E29" s="6"/>
      <c r="F29" s="6"/>
      <c r="G29" s="6"/>
      <c r="H29" s="6"/>
      <c r="I29" s="6"/>
      <c r="J29" s="25"/>
      <c r="K29" s="8"/>
      <c r="L29" s="8"/>
      <c r="M29" s="8"/>
      <c r="N29" s="8"/>
      <c r="O29" s="8"/>
      <c r="P29" s="8"/>
      <c r="Q29" s="8"/>
      <c r="R29" s="6"/>
      <c r="S29" s="6"/>
      <c r="T29" s="25"/>
    </row>
    <row r="30" spans="1:24" s="2" customFormat="1" ht="18" customHeight="1" x14ac:dyDescent="0.25">
      <c r="B30" s="570" t="s">
        <v>6</v>
      </c>
      <c r="C30" s="578" t="s">
        <v>7</v>
      </c>
      <c r="D30" s="580" t="s">
        <v>13</v>
      </c>
      <c r="E30" s="570" t="s">
        <v>2</v>
      </c>
      <c r="F30" s="572" t="s">
        <v>3</v>
      </c>
      <c r="G30" s="572"/>
      <c r="H30" s="573"/>
      <c r="I30" s="572"/>
      <c r="J30" s="574" t="s">
        <v>44</v>
      </c>
      <c r="K30" s="574" t="s">
        <v>27</v>
      </c>
      <c r="L30" s="576" t="s">
        <v>12</v>
      </c>
      <c r="M30" s="576"/>
      <c r="N30" s="576"/>
      <c r="O30" s="576"/>
      <c r="P30" s="576"/>
      <c r="Q30" s="576"/>
      <c r="R30" s="577"/>
      <c r="S30" s="578" t="s">
        <v>53</v>
      </c>
      <c r="T30" s="570" t="s">
        <v>1</v>
      </c>
      <c r="U30" s="23"/>
    </row>
    <row r="31" spans="1:24" s="11" customFormat="1" ht="18" customHeight="1" thickBot="1" x14ac:dyDescent="0.3">
      <c r="B31" s="571"/>
      <c r="C31" s="579"/>
      <c r="D31" s="581"/>
      <c r="E31" s="571"/>
      <c r="F31" s="4" t="s">
        <v>5</v>
      </c>
      <c r="G31" s="5" t="s">
        <v>4</v>
      </c>
      <c r="H31" s="66" t="s">
        <v>14</v>
      </c>
      <c r="I31" s="66" t="s">
        <v>15</v>
      </c>
      <c r="J31" s="575"/>
      <c r="K31" s="575"/>
      <c r="L31" s="67" t="s">
        <v>36</v>
      </c>
      <c r="M31" s="67" t="s">
        <v>37</v>
      </c>
      <c r="N31" s="67" t="s">
        <v>38</v>
      </c>
      <c r="O31" s="67" t="s">
        <v>35</v>
      </c>
      <c r="P31" s="67" t="s">
        <v>49</v>
      </c>
      <c r="Q31" s="67" t="s">
        <v>50</v>
      </c>
      <c r="R31" s="67" t="s">
        <v>4</v>
      </c>
      <c r="S31" s="579"/>
      <c r="T31" s="571"/>
      <c r="U31" s="24"/>
    </row>
    <row r="32" spans="1:24" s="11" customFormat="1" ht="15" customHeight="1" x14ac:dyDescent="0.25">
      <c r="B32" s="128" t="s">
        <v>18</v>
      </c>
      <c r="C32" s="90" t="str">
        <f>BKW!C28</f>
        <v>LAND BANK sd. TAHUN 2019</v>
      </c>
      <c r="D32" s="139"/>
      <c r="E32" s="138"/>
      <c r="F32" s="140"/>
      <c r="G32" s="141"/>
      <c r="H32" s="139"/>
      <c r="I32" s="142"/>
      <c r="J32" s="155"/>
      <c r="K32" s="139"/>
      <c r="L32" s="346"/>
      <c r="M32" s="346"/>
      <c r="N32" s="346"/>
      <c r="O32" s="289"/>
      <c r="P32" s="289"/>
      <c r="Q32" s="289"/>
      <c r="R32" s="155"/>
      <c r="S32" s="346"/>
      <c r="T32" s="138"/>
      <c r="U32" s="73"/>
    </row>
    <row r="33" spans="1:24" s="11" customFormat="1" ht="15" customHeight="1" x14ac:dyDescent="0.25">
      <c r="B33" s="344"/>
      <c r="C33" s="345"/>
      <c r="D33" s="346"/>
      <c r="E33" s="345"/>
      <c r="F33" s="140"/>
      <c r="G33" s="141"/>
      <c r="H33" s="346"/>
      <c r="I33" s="142"/>
      <c r="J33" s="289"/>
      <c r="K33" s="346"/>
      <c r="L33" s="346"/>
      <c r="M33" s="346"/>
      <c r="N33" s="346"/>
      <c r="O33" s="289"/>
      <c r="P33" s="289"/>
      <c r="Q33" s="289"/>
      <c r="R33" s="289"/>
      <c r="S33" s="346"/>
      <c r="T33" s="345"/>
      <c r="U33" s="73"/>
    </row>
    <row r="34" spans="1:24" s="26" customFormat="1" ht="15" customHeight="1" x14ac:dyDescent="0.2">
      <c r="A34" s="15"/>
      <c r="B34" s="81"/>
      <c r="C34" s="169"/>
      <c r="D34" s="135"/>
      <c r="E34" s="166"/>
      <c r="F34" s="159"/>
      <c r="G34" s="159"/>
      <c r="H34" s="82"/>
      <c r="I34" s="83"/>
      <c r="J34" s="85"/>
      <c r="K34" s="84"/>
      <c r="L34" s="359"/>
      <c r="M34" s="359"/>
      <c r="N34" s="359"/>
      <c r="O34" s="85"/>
      <c r="P34" s="272"/>
      <c r="Q34" s="372"/>
      <c r="R34" s="85"/>
      <c r="S34" s="408"/>
      <c r="T34" s="112"/>
      <c r="U34" s="15"/>
      <c r="V34" s="14"/>
      <c r="W34" s="14"/>
      <c r="X34" s="14"/>
    </row>
    <row r="35" spans="1:24" s="26" customFormat="1" ht="15" customHeight="1" thickBot="1" x14ac:dyDescent="0.25">
      <c r="A35" s="15"/>
      <c r="B35" s="86"/>
      <c r="C35" s="170"/>
      <c r="D35" s="114"/>
      <c r="E35" s="167"/>
      <c r="F35" s="160"/>
      <c r="G35" s="160"/>
      <c r="H35" s="87"/>
      <c r="I35" s="88"/>
      <c r="J35" s="89"/>
      <c r="K35" s="87"/>
      <c r="L35" s="361"/>
      <c r="M35" s="361"/>
      <c r="N35" s="361"/>
      <c r="O35" s="287"/>
      <c r="P35" s="287"/>
      <c r="Q35" s="287"/>
      <c r="R35" s="89"/>
      <c r="S35" s="361"/>
      <c r="T35" s="113"/>
      <c r="U35" s="15"/>
      <c r="V35" s="14"/>
      <c r="W35" s="14"/>
      <c r="X35" s="14"/>
    </row>
    <row r="36" spans="1:24" s="26" customFormat="1" ht="18" customHeight="1" thickBot="1" x14ac:dyDescent="0.25">
      <c r="A36" s="15"/>
      <c r="B36" s="27">
        <f>COUNT(B32:B35)</f>
        <v>0</v>
      </c>
      <c r="C36" s="28"/>
      <c r="D36" s="51"/>
      <c r="E36" s="29" t="s">
        <v>20</v>
      </c>
      <c r="F36" s="171"/>
      <c r="G36" s="32"/>
      <c r="H36" s="163">
        <f>SUM(H32:H35)</f>
        <v>0</v>
      </c>
      <c r="I36" s="163">
        <f>SUM(I32:I35)</f>
        <v>0</v>
      </c>
      <c r="J36" s="32"/>
      <c r="K36" s="28">
        <f>SUM(K32:K35)</f>
        <v>0</v>
      </c>
      <c r="L36" s="28">
        <f>COUNTA(L32:L35)</f>
        <v>0</v>
      </c>
      <c r="M36" s="28">
        <f>COUNTA(M32:M35)</f>
        <v>0</v>
      </c>
      <c r="N36" s="28">
        <f>COUNTA(N32:N35)</f>
        <v>0</v>
      </c>
      <c r="O36" s="28"/>
      <c r="P36" s="32"/>
      <c r="Q36" s="32"/>
      <c r="R36" s="32"/>
      <c r="S36" s="28">
        <f>COUNTA(S32:S35)</f>
        <v>0</v>
      </c>
      <c r="T36" s="33"/>
      <c r="U36" s="16"/>
      <c r="V36" s="14"/>
      <c r="W36" s="14"/>
      <c r="X36" s="14"/>
    </row>
    <row r="37" spans="1:24" s="11" customFormat="1" ht="15" customHeight="1" x14ac:dyDescent="0.25">
      <c r="B37" s="93" t="s">
        <v>19</v>
      </c>
      <c r="C37" s="90" t="str">
        <f>BKW!C33</f>
        <v>LAND BANK TAHUN 2020</v>
      </c>
      <c r="D37" s="145"/>
      <c r="E37" s="90"/>
      <c r="F37" s="172"/>
      <c r="G37" s="173"/>
      <c r="H37" s="174"/>
      <c r="I37" s="175"/>
      <c r="J37" s="153"/>
      <c r="K37" s="145"/>
      <c r="L37" s="145"/>
      <c r="M37" s="145"/>
      <c r="N37" s="145"/>
      <c r="O37" s="153"/>
      <c r="P37" s="153"/>
      <c r="Q37" s="153"/>
      <c r="R37" s="153"/>
      <c r="S37" s="145"/>
      <c r="T37" s="90"/>
      <c r="U37" s="73"/>
    </row>
    <row r="38" spans="1:24" s="11" customFormat="1" ht="15" customHeight="1" x14ac:dyDescent="0.25">
      <c r="B38" s="344"/>
      <c r="C38" s="345"/>
      <c r="D38" s="346"/>
      <c r="E38" s="345"/>
      <c r="F38" s="362"/>
      <c r="G38" s="363"/>
      <c r="H38" s="364"/>
      <c r="I38" s="365"/>
      <c r="J38" s="289"/>
      <c r="K38" s="346"/>
      <c r="L38" s="346"/>
      <c r="M38" s="346"/>
      <c r="N38" s="346"/>
      <c r="O38" s="289"/>
      <c r="P38" s="289"/>
      <c r="Q38" s="289"/>
      <c r="R38" s="289"/>
      <c r="S38" s="346"/>
      <c r="T38" s="345"/>
      <c r="U38" s="73"/>
    </row>
    <row r="39" spans="1:24" s="26" customFormat="1" ht="15" customHeight="1" x14ac:dyDescent="0.2">
      <c r="A39" s="15"/>
      <c r="B39" s="81"/>
      <c r="C39" s="169"/>
      <c r="D39" s="135"/>
      <c r="E39" s="166"/>
      <c r="F39" s="159"/>
      <c r="G39" s="159"/>
      <c r="H39" s="82"/>
      <c r="I39" s="83"/>
      <c r="J39" s="85"/>
      <c r="K39" s="84"/>
      <c r="L39" s="359"/>
      <c r="M39" s="359"/>
      <c r="N39" s="359"/>
      <c r="O39" s="85"/>
      <c r="P39" s="272"/>
      <c r="Q39" s="372"/>
      <c r="R39" s="85"/>
      <c r="S39" s="408"/>
      <c r="T39" s="112"/>
      <c r="U39" s="15"/>
      <c r="V39" s="14"/>
      <c r="W39" s="14"/>
      <c r="X39" s="14"/>
    </row>
    <row r="40" spans="1:24" s="26" customFormat="1" ht="15" customHeight="1" thickBot="1" x14ac:dyDescent="0.25">
      <c r="A40" s="15"/>
      <c r="B40" s="86"/>
      <c r="C40" s="170"/>
      <c r="D40" s="114"/>
      <c r="E40" s="167"/>
      <c r="F40" s="160"/>
      <c r="G40" s="160"/>
      <c r="H40" s="87"/>
      <c r="I40" s="88"/>
      <c r="J40" s="89"/>
      <c r="K40" s="87"/>
      <c r="L40" s="361"/>
      <c r="M40" s="361"/>
      <c r="N40" s="361"/>
      <c r="O40" s="287"/>
      <c r="P40" s="287"/>
      <c r="Q40" s="287"/>
      <c r="R40" s="89"/>
      <c r="S40" s="361"/>
      <c r="T40" s="113"/>
      <c r="U40" s="15"/>
      <c r="V40" s="14"/>
      <c r="W40" s="14"/>
      <c r="X40" s="14"/>
    </row>
    <row r="41" spans="1:24" s="26" customFormat="1" ht="18" customHeight="1" thickBot="1" x14ac:dyDescent="0.25">
      <c r="A41" s="15"/>
      <c r="B41" s="27">
        <f>COUNT(B37:B40)</f>
        <v>0</v>
      </c>
      <c r="C41" s="28"/>
      <c r="D41" s="51"/>
      <c r="E41" s="29" t="s">
        <v>21</v>
      </c>
      <c r="F41" s="171"/>
      <c r="G41" s="32"/>
      <c r="H41" s="163">
        <f>SUM(H37:H40)</f>
        <v>0</v>
      </c>
      <c r="I41" s="163">
        <f>SUM(I37:I40)</f>
        <v>0</v>
      </c>
      <c r="J41" s="32"/>
      <c r="K41" s="28">
        <f>SUM(K37:K40)</f>
        <v>0</v>
      </c>
      <c r="L41" s="28">
        <f>COUNTA(L37:L40)</f>
        <v>0</v>
      </c>
      <c r="M41" s="28">
        <f>COUNTA(M37:M40)</f>
        <v>0</v>
      </c>
      <c r="N41" s="28">
        <f>COUNTA(N37:N40)</f>
        <v>0</v>
      </c>
      <c r="O41" s="28"/>
      <c r="P41" s="32"/>
      <c r="Q41" s="32"/>
      <c r="R41" s="32"/>
      <c r="S41" s="28">
        <f>COUNTA(S37:S40)</f>
        <v>0</v>
      </c>
      <c r="T41" s="33"/>
      <c r="U41" s="16"/>
      <c r="V41" s="14"/>
      <c r="W41" s="14"/>
      <c r="X41" s="14"/>
    </row>
    <row r="42" spans="1:24" ht="7.5" customHeight="1" thickBot="1" x14ac:dyDescent="0.3">
      <c r="A42" s="115"/>
      <c r="B42" s="117"/>
      <c r="C42" s="117"/>
      <c r="D42" s="117"/>
      <c r="E42" s="168"/>
      <c r="F42" s="117"/>
      <c r="G42" s="117"/>
      <c r="H42" s="176"/>
      <c r="I42" s="176"/>
      <c r="J42" s="168"/>
      <c r="K42" s="117"/>
      <c r="L42" s="168"/>
      <c r="M42" s="168"/>
      <c r="N42" s="168"/>
      <c r="O42" s="168"/>
      <c r="P42" s="168"/>
      <c r="Q42" s="168"/>
      <c r="R42" s="168"/>
      <c r="S42" s="168"/>
      <c r="T42" s="168"/>
      <c r="U42" s="115"/>
    </row>
    <row r="43" spans="1:24" s="26" customFormat="1" ht="18" customHeight="1" thickBot="1" x14ac:dyDescent="0.25">
      <c r="A43" s="15"/>
      <c r="B43" s="27">
        <f>B36+B41</f>
        <v>0</v>
      </c>
      <c r="C43" s="28"/>
      <c r="D43" s="51"/>
      <c r="E43" s="29" t="s">
        <v>22</v>
      </c>
      <c r="F43" s="30"/>
      <c r="G43" s="28"/>
      <c r="H43" s="163">
        <f>H36+H41</f>
        <v>0</v>
      </c>
      <c r="I43" s="163">
        <f>I36+I41</f>
        <v>0</v>
      </c>
      <c r="J43" s="32"/>
      <c r="K43" s="28">
        <f>K36+K41</f>
        <v>0</v>
      </c>
      <c r="L43" s="163">
        <f>L36+L41</f>
        <v>0</v>
      </c>
      <c r="M43" s="163">
        <f>M36+M41</f>
        <v>0</v>
      </c>
      <c r="N43" s="163">
        <f>N36+N41</f>
        <v>0</v>
      </c>
      <c r="O43" s="163"/>
      <c r="P43" s="32"/>
      <c r="Q43" s="32"/>
      <c r="R43" s="32"/>
      <c r="S43" s="163">
        <f>S36+S41</f>
        <v>0</v>
      </c>
      <c r="T43" s="33"/>
      <c r="U43" s="16"/>
      <c r="V43" s="14"/>
      <c r="W43" s="14"/>
      <c r="X43" s="14"/>
    </row>
    <row r="44" spans="1:24" x14ac:dyDescent="0.25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</row>
    <row r="45" spans="1:24" x14ac:dyDescent="0.25">
      <c r="A45" s="115"/>
      <c r="B45" s="115" t="str">
        <f>'BMP 1, 2'!B41</f>
        <v>Jember, 31 Januari 2020</v>
      </c>
      <c r="C45" s="116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</row>
    <row r="46" spans="1:24" x14ac:dyDescent="0.25">
      <c r="A46" s="115"/>
      <c r="B46" s="118" t="s">
        <v>45</v>
      </c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</row>
    <row r="47" spans="1:24" x14ac:dyDescent="0.25">
      <c r="A47" s="115"/>
      <c r="B47" s="115"/>
      <c r="C47" s="115"/>
      <c r="D47" s="115"/>
      <c r="E47" s="115"/>
      <c r="F47" s="115"/>
      <c r="G47" s="115"/>
      <c r="H47" s="115"/>
      <c r="I47" s="115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15"/>
      <c r="U47" s="115"/>
    </row>
    <row r="48" spans="1:24" x14ac:dyDescent="0.25">
      <c r="A48" s="115"/>
      <c r="B48" s="115"/>
      <c r="C48" s="115"/>
      <c r="D48" s="115"/>
      <c r="E48" s="115"/>
      <c r="F48" s="115"/>
      <c r="G48" s="115"/>
      <c r="H48" s="115"/>
      <c r="I48" s="115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15"/>
      <c r="U48" s="115"/>
    </row>
    <row r="49" spans="1:21" x14ac:dyDescent="0.25">
      <c r="A49" s="115"/>
      <c r="B49" s="115"/>
      <c r="C49" s="116"/>
      <c r="D49" s="116"/>
      <c r="E49" s="115"/>
      <c r="F49" s="115"/>
      <c r="G49" s="115"/>
      <c r="H49" s="115"/>
      <c r="I49" s="115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15"/>
      <c r="U49" s="115"/>
    </row>
    <row r="50" spans="1:21" x14ac:dyDescent="0.25">
      <c r="A50" s="115"/>
      <c r="B50" s="115"/>
      <c r="C50" s="115"/>
      <c r="D50" s="115"/>
      <c r="E50" s="115"/>
      <c r="F50" s="115"/>
      <c r="G50" s="115"/>
      <c r="H50" s="115"/>
      <c r="I50" s="115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15"/>
      <c r="U50" s="115"/>
    </row>
    <row r="51" spans="1:21" x14ac:dyDescent="0.25">
      <c r="A51" s="115"/>
      <c r="B51" s="115"/>
      <c r="C51" s="115"/>
      <c r="D51" s="115"/>
      <c r="E51" s="115"/>
      <c r="F51" s="115"/>
      <c r="G51" s="115"/>
      <c r="H51" s="115"/>
      <c r="I51" s="115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15"/>
      <c r="U51" s="115"/>
    </row>
    <row r="52" spans="1:21" x14ac:dyDescent="0.25">
      <c r="A52" s="115"/>
      <c r="B52" s="115"/>
      <c r="C52" s="115"/>
      <c r="D52" s="115"/>
      <c r="E52" s="115"/>
      <c r="F52" s="115"/>
      <c r="G52" s="115"/>
      <c r="H52" s="115"/>
      <c r="I52" s="115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15"/>
      <c r="U52" s="115"/>
    </row>
  </sheetData>
  <mergeCells count="20">
    <mergeCell ref="B30:B31"/>
    <mergeCell ref="C30:C31"/>
    <mergeCell ref="D30:D31"/>
    <mergeCell ref="E30:E31"/>
    <mergeCell ref="F30:I30"/>
    <mergeCell ref="J9:J10"/>
    <mergeCell ref="K9:K10"/>
    <mergeCell ref="S30:S31"/>
    <mergeCell ref="L30:R30"/>
    <mergeCell ref="T9:T10"/>
    <mergeCell ref="S9:S10"/>
    <mergeCell ref="L9:R9"/>
    <mergeCell ref="T30:T31"/>
    <mergeCell ref="J30:J31"/>
    <mergeCell ref="K30:K31"/>
    <mergeCell ref="B9:B10"/>
    <mergeCell ref="C9:C10"/>
    <mergeCell ref="E9:E10"/>
    <mergeCell ref="F9:I9"/>
    <mergeCell ref="D9:D10"/>
  </mergeCells>
  <pageMargins left="0.7" right="0.1" top="0.7" bottom="0.2" header="0" footer="0"/>
  <pageSetup paperSize="9" scale="60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V46"/>
  <sheetViews>
    <sheetView topLeftCell="A10" zoomScale="90" zoomScaleNormal="90" workbookViewId="0">
      <selection activeCell="C24" sqref="C24"/>
    </sheetView>
  </sheetViews>
  <sheetFormatPr defaultRowHeight="15" x14ac:dyDescent="0.25"/>
  <cols>
    <col min="1" max="1" width="3" customWidth="1"/>
    <col min="2" max="2" width="5.28515625" customWidth="1"/>
    <col min="3" max="3" width="6.7109375" customWidth="1"/>
    <col min="4" max="4" width="8.7109375" customWidth="1"/>
    <col min="5" max="5" width="23.7109375" customWidth="1"/>
    <col min="6" max="6" width="15.7109375" customWidth="1"/>
    <col min="7" max="7" width="23.7109375" customWidth="1"/>
    <col min="8" max="9" width="9.7109375" customWidth="1"/>
    <col min="10" max="10" width="12.7109375" customWidth="1"/>
    <col min="11" max="11" width="15.7109375" customWidth="1"/>
    <col min="12" max="15" width="12.7109375" customWidth="1"/>
    <col min="16" max="16" width="17.7109375" customWidth="1"/>
    <col min="17" max="17" width="12.7109375" customWidth="1"/>
    <col min="18" max="18" width="13.7109375" customWidth="1"/>
    <col min="19" max="19" width="12.7109375" customWidth="1"/>
    <col min="20" max="20" width="20.7109375" customWidth="1"/>
  </cols>
  <sheetData>
    <row r="1" spans="1:22" ht="10.5" customHeight="1" x14ac:dyDescent="0.25">
      <c r="A1" s="115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</row>
    <row r="2" spans="1:22" ht="10.5" customHeight="1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</row>
    <row r="3" spans="1:22" s="14" customFormat="1" ht="22.5" customHeight="1" x14ac:dyDescent="0.2">
      <c r="A3" s="15"/>
      <c r="B3" s="46" t="s">
        <v>74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15"/>
    </row>
    <row r="4" spans="1:22" s="10" customFormat="1" ht="22.5" x14ac:dyDescent="0.25">
      <c r="A4" s="2"/>
      <c r="B4" s="46" t="s">
        <v>85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2"/>
    </row>
    <row r="5" spans="1:22" s="10" customFormat="1" ht="22.5" x14ac:dyDescent="0.25">
      <c r="A5" s="2"/>
      <c r="B5" s="46" t="s">
        <v>0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2"/>
    </row>
    <row r="6" spans="1:22" s="10" customFormat="1" ht="22.5" customHeight="1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7"/>
      <c r="M6" s="7"/>
      <c r="N6" s="7"/>
      <c r="O6" s="7"/>
      <c r="P6" s="7"/>
      <c r="Q6" s="7"/>
      <c r="R6" s="7"/>
      <c r="S6" s="7"/>
      <c r="T6" s="2"/>
      <c r="U6" s="2"/>
    </row>
    <row r="7" spans="1:22" s="10" customFormat="1" ht="18" customHeight="1" x14ac:dyDescent="0.25">
      <c r="A7" s="2"/>
      <c r="B7" s="94" t="s">
        <v>23</v>
      </c>
      <c r="C7" s="95" t="s">
        <v>24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</row>
    <row r="8" spans="1:22" s="2" customFormat="1" ht="7.5" customHeight="1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8"/>
      <c r="M8" s="8"/>
      <c r="N8" s="8"/>
      <c r="O8" s="8"/>
      <c r="P8" s="8"/>
      <c r="Q8" s="8"/>
      <c r="R8" s="8"/>
      <c r="S8" s="8"/>
      <c r="T8" s="25"/>
    </row>
    <row r="9" spans="1:22" s="2" customFormat="1" ht="18" customHeight="1" x14ac:dyDescent="0.25">
      <c r="B9" s="570" t="s">
        <v>6</v>
      </c>
      <c r="C9" s="578" t="s">
        <v>7</v>
      </c>
      <c r="D9" s="580" t="s">
        <v>13</v>
      </c>
      <c r="E9" s="570" t="s">
        <v>2</v>
      </c>
      <c r="F9" s="572" t="s">
        <v>3</v>
      </c>
      <c r="G9" s="572"/>
      <c r="H9" s="573"/>
      <c r="I9" s="572"/>
      <c r="J9" s="574" t="s">
        <v>44</v>
      </c>
      <c r="K9" s="574" t="s">
        <v>27</v>
      </c>
      <c r="L9" s="576" t="s">
        <v>12</v>
      </c>
      <c r="M9" s="576"/>
      <c r="N9" s="576"/>
      <c r="O9" s="576"/>
      <c r="P9" s="576"/>
      <c r="Q9" s="576"/>
      <c r="R9" s="577"/>
      <c r="S9" s="578" t="s">
        <v>53</v>
      </c>
      <c r="T9" s="570" t="s">
        <v>1</v>
      </c>
      <c r="U9" s="23"/>
    </row>
    <row r="10" spans="1:22" s="11" customFormat="1" ht="18" customHeight="1" thickBot="1" x14ac:dyDescent="0.3">
      <c r="B10" s="571"/>
      <c r="C10" s="579"/>
      <c r="D10" s="581"/>
      <c r="E10" s="571"/>
      <c r="F10" s="4" t="s">
        <v>5</v>
      </c>
      <c r="G10" s="5" t="s">
        <v>4</v>
      </c>
      <c r="H10" s="66" t="s">
        <v>14</v>
      </c>
      <c r="I10" s="66" t="s">
        <v>15</v>
      </c>
      <c r="J10" s="575"/>
      <c r="K10" s="575"/>
      <c r="L10" s="67" t="s">
        <v>36</v>
      </c>
      <c r="M10" s="67" t="s">
        <v>37</v>
      </c>
      <c r="N10" s="67" t="s">
        <v>38</v>
      </c>
      <c r="O10" s="67" t="s">
        <v>35</v>
      </c>
      <c r="P10" s="67" t="s">
        <v>49</v>
      </c>
      <c r="Q10" s="67" t="s">
        <v>50</v>
      </c>
      <c r="R10" s="67" t="s">
        <v>4</v>
      </c>
      <c r="S10" s="579"/>
      <c r="T10" s="571"/>
      <c r="U10" s="24"/>
    </row>
    <row r="11" spans="1:22" s="11" customFormat="1" ht="15" customHeight="1" x14ac:dyDescent="0.25">
      <c r="B11" s="104" t="s">
        <v>18</v>
      </c>
      <c r="C11" s="105" t="str">
        <f>BKW!C11</f>
        <v>sd. TAHUN 2019</v>
      </c>
      <c r="D11" s="106"/>
      <c r="E11" s="103"/>
      <c r="F11" s="98"/>
      <c r="G11" s="99"/>
      <c r="H11" s="99"/>
      <c r="I11" s="100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3"/>
      <c r="U11" s="73"/>
    </row>
    <row r="12" spans="1:22" s="26" customFormat="1" ht="15" customHeight="1" x14ac:dyDescent="0.2">
      <c r="A12" s="334"/>
      <c r="B12" s="368"/>
      <c r="C12" s="520"/>
      <c r="D12" s="502"/>
      <c r="E12" s="521"/>
      <c r="F12" s="522"/>
      <c r="G12" s="521"/>
      <c r="H12" s="523"/>
      <c r="I12" s="485"/>
      <c r="J12" s="56"/>
      <c r="K12" s="161"/>
      <c r="L12" s="403"/>
      <c r="M12" s="404"/>
      <c r="N12" s="404"/>
      <c r="O12" s="529"/>
      <c r="P12" s="530"/>
      <c r="Q12" s="374"/>
      <c r="R12" s="375"/>
      <c r="S12" s="410"/>
      <c r="T12" s="56"/>
      <c r="U12" s="2"/>
    </row>
    <row r="13" spans="1:22" s="26" customFormat="1" ht="15" customHeight="1" x14ac:dyDescent="0.2">
      <c r="A13" s="334"/>
      <c r="B13" s="366"/>
      <c r="C13" s="511"/>
      <c r="D13" s="524"/>
      <c r="E13" s="525"/>
      <c r="F13" s="526"/>
      <c r="G13" s="527"/>
      <c r="H13" s="528"/>
      <c r="I13" s="516"/>
      <c r="J13" s="35"/>
      <c r="K13" s="162"/>
      <c r="L13" s="405"/>
      <c r="M13" s="405"/>
      <c r="N13" s="405"/>
      <c r="O13" s="529"/>
      <c r="P13" s="531"/>
      <c r="Q13" s="375"/>
      <c r="R13" s="375"/>
      <c r="S13" s="405"/>
      <c r="T13" s="35"/>
      <c r="U13" s="2"/>
    </row>
    <row r="14" spans="1:22" s="26" customFormat="1" ht="15" customHeight="1" thickBot="1" x14ac:dyDescent="0.25">
      <c r="A14" s="262"/>
      <c r="B14" s="279"/>
      <c r="C14" s="274"/>
      <c r="D14" s="275"/>
      <c r="E14" s="276"/>
      <c r="F14" s="276"/>
      <c r="G14" s="276"/>
      <c r="H14" s="377"/>
      <c r="I14" s="381"/>
      <c r="J14" s="277"/>
      <c r="K14" s="278"/>
      <c r="L14" s="409"/>
      <c r="M14" s="409"/>
      <c r="N14" s="409"/>
      <c r="O14" s="382"/>
      <c r="P14" s="382"/>
      <c r="Q14" s="382"/>
      <c r="R14" s="382"/>
      <c r="S14" s="409"/>
      <c r="T14" s="277"/>
      <c r="U14" s="2"/>
    </row>
    <row r="15" spans="1:22" s="26" customFormat="1" ht="18" customHeight="1" thickBot="1" x14ac:dyDescent="0.25">
      <c r="A15" s="15"/>
      <c r="B15" s="27">
        <f>COUNT(B11:B14)</f>
        <v>0</v>
      </c>
      <c r="C15" s="28"/>
      <c r="D15" s="51"/>
      <c r="E15" s="29" t="s">
        <v>20</v>
      </c>
      <c r="F15" s="30"/>
      <c r="G15" s="28"/>
      <c r="H15" s="28">
        <f>SUM(H11:H14)</f>
        <v>0</v>
      </c>
      <c r="I15" s="28">
        <f>SUM(I11:I14)</f>
        <v>0</v>
      </c>
      <c r="J15" s="28"/>
      <c r="K15" s="32">
        <f>SUM(K11:K14)</f>
        <v>0</v>
      </c>
      <c r="L15" s="28">
        <f>COUNTA(L11:L14)</f>
        <v>0</v>
      </c>
      <c r="M15" s="28">
        <f>COUNTA(M11:M14)</f>
        <v>0</v>
      </c>
      <c r="N15" s="28">
        <f>COUNTA(N11:N14)</f>
        <v>0</v>
      </c>
      <c r="O15" s="28"/>
      <c r="P15" s="28"/>
      <c r="Q15" s="28"/>
      <c r="R15" s="28"/>
      <c r="S15" s="28">
        <f>COUNTA(S11:S14)</f>
        <v>0</v>
      </c>
      <c r="T15" s="32"/>
      <c r="U15" s="23"/>
    </row>
    <row r="16" spans="1:22" s="11" customFormat="1" ht="15" customHeight="1" x14ac:dyDescent="0.25">
      <c r="B16" s="93" t="s">
        <v>19</v>
      </c>
      <c r="C16" s="90" t="str">
        <f>BKW!C16</f>
        <v>TAHUN 2020</v>
      </c>
      <c r="D16" s="145"/>
      <c r="E16" s="90"/>
      <c r="F16" s="172"/>
      <c r="G16" s="173"/>
      <c r="H16" s="174"/>
      <c r="I16" s="175"/>
      <c r="J16" s="153"/>
      <c r="K16" s="174"/>
      <c r="L16" s="145"/>
      <c r="M16" s="145"/>
      <c r="N16" s="145"/>
      <c r="O16" s="153"/>
      <c r="P16" s="153"/>
      <c r="Q16" s="153"/>
      <c r="R16" s="153"/>
      <c r="S16" s="145"/>
      <c r="T16" s="90"/>
      <c r="U16" s="73"/>
    </row>
    <row r="17" spans="1:21" s="26" customFormat="1" ht="15" customHeight="1" x14ac:dyDescent="0.2">
      <c r="A17" s="15"/>
      <c r="B17" s="179"/>
      <c r="C17" s="169"/>
      <c r="D17" s="143"/>
      <c r="E17" s="166"/>
      <c r="F17" s="159"/>
      <c r="G17" s="159"/>
      <c r="H17" s="82"/>
      <c r="I17" s="83"/>
      <c r="J17" s="85"/>
      <c r="K17" s="84"/>
      <c r="L17" s="359"/>
      <c r="M17" s="359"/>
      <c r="N17" s="359"/>
      <c r="O17" s="372"/>
      <c r="P17" s="272"/>
      <c r="Q17" s="372"/>
      <c r="R17" s="85"/>
      <c r="S17" s="408"/>
      <c r="T17" s="112"/>
      <c r="U17" s="2"/>
    </row>
    <row r="18" spans="1:21" s="26" customFormat="1" ht="15" customHeight="1" x14ac:dyDescent="0.2">
      <c r="A18" s="15"/>
      <c r="B18" s="209"/>
      <c r="C18" s="247"/>
      <c r="D18" s="260"/>
      <c r="E18" s="249"/>
      <c r="F18" s="250"/>
      <c r="G18" s="250"/>
      <c r="H18" s="251"/>
      <c r="I18" s="252"/>
      <c r="J18" s="210"/>
      <c r="K18" s="251"/>
      <c r="L18" s="360"/>
      <c r="M18" s="360"/>
      <c r="N18" s="360"/>
      <c r="O18" s="210"/>
      <c r="P18" s="210"/>
      <c r="Q18" s="210"/>
      <c r="R18" s="210"/>
      <c r="S18" s="360"/>
      <c r="T18" s="211"/>
      <c r="U18" s="2"/>
    </row>
    <row r="19" spans="1:21" s="26" customFormat="1" ht="15" customHeight="1" thickBot="1" x14ac:dyDescent="0.25">
      <c r="A19" s="15"/>
      <c r="B19" s="137"/>
      <c r="C19" s="170"/>
      <c r="D19" s="144"/>
      <c r="E19" s="167"/>
      <c r="F19" s="160"/>
      <c r="G19" s="160"/>
      <c r="H19" s="87"/>
      <c r="I19" s="88"/>
      <c r="J19" s="89"/>
      <c r="K19" s="87"/>
      <c r="L19" s="361"/>
      <c r="M19" s="361"/>
      <c r="N19" s="361"/>
      <c r="O19" s="287"/>
      <c r="P19" s="287"/>
      <c r="Q19" s="287"/>
      <c r="R19" s="89"/>
      <c r="S19" s="361"/>
      <c r="T19" s="113"/>
      <c r="U19" s="2"/>
    </row>
    <row r="20" spans="1:21" s="26" customFormat="1" ht="18" customHeight="1" thickBot="1" x14ac:dyDescent="0.25">
      <c r="A20" s="15"/>
      <c r="B20" s="27">
        <f>COUNT(B16:B19)</f>
        <v>0</v>
      </c>
      <c r="C20" s="163"/>
      <c r="D20" s="51"/>
      <c r="E20" s="29" t="s">
        <v>21</v>
      </c>
      <c r="F20" s="171"/>
      <c r="G20" s="32"/>
      <c r="H20" s="163">
        <f>SUM(H17:H19)</f>
        <v>0</v>
      </c>
      <c r="I20" s="163">
        <f>SUM(I17:I19)</f>
        <v>0</v>
      </c>
      <c r="J20" s="32"/>
      <c r="K20" s="163">
        <f>SUM(K17:K19)</f>
        <v>0</v>
      </c>
      <c r="L20" s="28">
        <f>COUNTA(L16:L19)</f>
        <v>0</v>
      </c>
      <c r="M20" s="28">
        <f>COUNTA(M16:M19)</f>
        <v>0</v>
      </c>
      <c r="N20" s="28">
        <f>COUNTA(N16:N19)</f>
        <v>0</v>
      </c>
      <c r="O20" s="28"/>
      <c r="P20" s="32"/>
      <c r="Q20" s="32"/>
      <c r="R20" s="32"/>
      <c r="S20" s="28">
        <f>COUNTA(S16:S19)</f>
        <v>0</v>
      </c>
      <c r="T20" s="33"/>
      <c r="U20" s="23"/>
    </row>
    <row r="21" spans="1:21" ht="7.5" customHeight="1" thickBot="1" x14ac:dyDescent="0.3">
      <c r="A21" s="115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s="26" customFormat="1" ht="18" customHeight="1" thickBot="1" x14ac:dyDescent="0.25">
      <c r="A22" s="15"/>
      <c r="B22" s="27">
        <f>B15+B20</f>
        <v>0</v>
      </c>
      <c r="C22" s="28"/>
      <c r="D22" s="51"/>
      <c r="E22" s="29" t="s">
        <v>22</v>
      </c>
      <c r="F22" s="30"/>
      <c r="G22" s="28"/>
      <c r="H22" s="28">
        <f>H15+H20</f>
        <v>0</v>
      </c>
      <c r="I22" s="28">
        <f>I15+I20</f>
        <v>0</v>
      </c>
      <c r="J22" s="32"/>
      <c r="K22" s="28">
        <f>K15+K20</f>
        <v>0</v>
      </c>
      <c r="L22" s="28">
        <f>L15+L20</f>
        <v>0</v>
      </c>
      <c r="M22" s="28">
        <f>M15+M20</f>
        <v>0</v>
      </c>
      <c r="N22" s="28">
        <f>N15+N20</f>
        <v>0</v>
      </c>
      <c r="O22" s="28"/>
      <c r="P22" s="28"/>
      <c r="Q22" s="28"/>
      <c r="R22" s="32"/>
      <c r="S22" s="28">
        <f>S15+S20</f>
        <v>0</v>
      </c>
      <c r="T22" s="33"/>
      <c r="U22" s="23"/>
    </row>
    <row r="23" spans="1:21" s="26" customFormat="1" ht="18" customHeight="1" x14ac:dyDescent="0.2">
      <c r="A23" s="15"/>
      <c r="B23" s="91"/>
      <c r="C23" s="91"/>
      <c r="D23" s="91"/>
      <c r="E23" s="92"/>
      <c r="F23" s="91"/>
      <c r="G23" s="91"/>
      <c r="H23" s="91"/>
      <c r="I23" s="91"/>
      <c r="J23" s="92"/>
      <c r="K23" s="91"/>
      <c r="L23" s="91"/>
      <c r="M23" s="91"/>
      <c r="N23" s="91"/>
      <c r="O23" s="91"/>
      <c r="P23" s="91"/>
      <c r="Q23" s="91"/>
      <c r="R23" s="92"/>
      <c r="S23" s="92"/>
      <c r="T23" s="92"/>
      <c r="U23" s="48"/>
    </row>
    <row r="24" spans="1:21" s="10" customFormat="1" ht="18" customHeight="1" x14ac:dyDescent="0.25">
      <c r="A24" s="2"/>
      <c r="B24" s="94" t="s">
        <v>25</v>
      </c>
      <c r="C24" s="95" t="s">
        <v>94</v>
      </c>
      <c r="D24" s="1"/>
      <c r="E24" s="1"/>
      <c r="F24" s="1"/>
      <c r="G24" s="1"/>
      <c r="H24" s="1"/>
      <c r="I24" s="1"/>
      <c r="J24" s="2"/>
      <c r="K24" s="7"/>
      <c r="L24" s="7"/>
      <c r="M24" s="7"/>
      <c r="N24" s="7"/>
      <c r="O24" s="7"/>
      <c r="P24" s="7"/>
      <c r="Q24" s="7"/>
      <c r="R24" s="1"/>
      <c r="S24" s="1"/>
      <c r="T24" s="2"/>
      <c r="U24" s="2"/>
    </row>
    <row r="25" spans="1:21" s="2" customFormat="1" ht="7.5" customHeight="1" x14ac:dyDescent="0.25">
      <c r="B25" s="6"/>
      <c r="C25" s="6"/>
      <c r="D25" s="6"/>
      <c r="E25" s="6"/>
      <c r="F25" s="6"/>
      <c r="G25" s="6"/>
      <c r="H25" s="6"/>
      <c r="I25" s="6"/>
      <c r="J25" s="25"/>
      <c r="K25" s="8"/>
      <c r="L25" s="8"/>
      <c r="M25" s="8"/>
      <c r="N25" s="8"/>
      <c r="O25" s="8"/>
      <c r="P25" s="8"/>
      <c r="Q25" s="8"/>
      <c r="R25" s="6"/>
      <c r="S25" s="6"/>
      <c r="T25" s="25"/>
    </row>
    <row r="26" spans="1:21" s="2" customFormat="1" ht="18" customHeight="1" x14ac:dyDescent="0.25">
      <c r="B26" s="570" t="s">
        <v>6</v>
      </c>
      <c r="C26" s="578" t="s">
        <v>7</v>
      </c>
      <c r="D26" s="580" t="s">
        <v>13</v>
      </c>
      <c r="E26" s="570" t="s">
        <v>2</v>
      </c>
      <c r="F26" s="572" t="s">
        <v>3</v>
      </c>
      <c r="G26" s="572"/>
      <c r="H26" s="573"/>
      <c r="I26" s="572"/>
      <c r="J26" s="574" t="s">
        <v>44</v>
      </c>
      <c r="K26" s="574" t="s">
        <v>27</v>
      </c>
      <c r="L26" s="576" t="s">
        <v>12</v>
      </c>
      <c r="M26" s="576"/>
      <c r="N26" s="576"/>
      <c r="O26" s="576"/>
      <c r="P26" s="576"/>
      <c r="Q26" s="576"/>
      <c r="R26" s="577"/>
      <c r="S26" s="578" t="s">
        <v>53</v>
      </c>
      <c r="T26" s="570" t="s">
        <v>1</v>
      </c>
      <c r="U26" s="23"/>
    </row>
    <row r="27" spans="1:21" s="11" customFormat="1" ht="18" customHeight="1" thickBot="1" x14ac:dyDescent="0.3">
      <c r="B27" s="571"/>
      <c r="C27" s="579"/>
      <c r="D27" s="581"/>
      <c r="E27" s="571"/>
      <c r="F27" s="4" t="s">
        <v>5</v>
      </c>
      <c r="G27" s="5" t="s">
        <v>4</v>
      </c>
      <c r="H27" s="66" t="s">
        <v>14</v>
      </c>
      <c r="I27" s="66" t="s">
        <v>15</v>
      </c>
      <c r="J27" s="575"/>
      <c r="K27" s="575"/>
      <c r="L27" s="67" t="s">
        <v>36</v>
      </c>
      <c r="M27" s="67" t="s">
        <v>37</v>
      </c>
      <c r="N27" s="67" t="s">
        <v>38</v>
      </c>
      <c r="O27" s="67" t="s">
        <v>35</v>
      </c>
      <c r="P27" s="67" t="s">
        <v>49</v>
      </c>
      <c r="Q27" s="67" t="s">
        <v>50</v>
      </c>
      <c r="R27" s="67" t="s">
        <v>4</v>
      </c>
      <c r="S27" s="579"/>
      <c r="T27" s="571"/>
      <c r="U27" s="24"/>
    </row>
    <row r="28" spans="1:21" s="11" customFormat="1" ht="15" customHeight="1" x14ac:dyDescent="0.25">
      <c r="B28" s="128" t="s">
        <v>18</v>
      </c>
      <c r="C28" s="90" t="str">
        <f>BKW!C28</f>
        <v>LAND BANK sd. TAHUN 2019</v>
      </c>
      <c r="D28" s="139"/>
      <c r="E28" s="138"/>
      <c r="F28" s="140"/>
      <c r="G28" s="141"/>
      <c r="H28" s="139"/>
      <c r="I28" s="142"/>
      <c r="J28" s="155"/>
      <c r="K28" s="139"/>
      <c r="L28" s="346"/>
      <c r="M28" s="346"/>
      <c r="N28" s="346"/>
      <c r="O28" s="289"/>
      <c r="P28" s="289"/>
      <c r="Q28" s="289"/>
      <c r="R28" s="155"/>
      <c r="S28" s="346"/>
      <c r="T28" s="138"/>
      <c r="U28" s="73"/>
    </row>
    <row r="29" spans="1:21" s="26" customFormat="1" ht="15" customHeight="1" x14ac:dyDescent="0.2">
      <c r="A29" s="15"/>
      <c r="B29" s="81"/>
      <c r="C29" s="169"/>
      <c r="D29" s="135"/>
      <c r="E29" s="166"/>
      <c r="F29" s="159"/>
      <c r="G29" s="159"/>
      <c r="H29" s="82"/>
      <c r="I29" s="83"/>
      <c r="J29" s="85"/>
      <c r="K29" s="84"/>
      <c r="L29" s="359"/>
      <c r="M29" s="359"/>
      <c r="N29" s="359"/>
      <c r="O29" s="372"/>
      <c r="P29" s="272"/>
      <c r="Q29" s="372"/>
      <c r="R29" s="85"/>
      <c r="S29" s="408"/>
      <c r="T29" s="112"/>
      <c r="U29" s="15"/>
    </row>
    <row r="30" spans="1:21" s="26" customFormat="1" ht="15" customHeight="1" x14ac:dyDescent="0.2">
      <c r="A30" s="15"/>
      <c r="B30" s="246"/>
      <c r="C30" s="247"/>
      <c r="D30" s="248"/>
      <c r="E30" s="249"/>
      <c r="F30" s="250"/>
      <c r="G30" s="250"/>
      <c r="H30" s="251"/>
      <c r="I30" s="252"/>
      <c r="J30" s="210"/>
      <c r="K30" s="251"/>
      <c r="L30" s="360"/>
      <c r="M30" s="360"/>
      <c r="N30" s="360"/>
      <c r="O30" s="210"/>
      <c r="P30" s="210"/>
      <c r="Q30" s="210"/>
      <c r="R30" s="210"/>
      <c r="S30" s="360"/>
      <c r="T30" s="211"/>
      <c r="U30" s="15"/>
    </row>
    <row r="31" spans="1:21" s="26" customFormat="1" ht="15" customHeight="1" thickBot="1" x14ac:dyDescent="0.25">
      <c r="A31" s="15"/>
      <c r="B31" s="86"/>
      <c r="C31" s="170"/>
      <c r="D31" s="114"/>
      <c r="E31" s="167"/>
      <c r="F31" s="160"/>
      <c r="G31" s="160"/>
      <c r="H31" s="87"/>
      <c r="I31" s="88"/>
      <c r="J31" s="89"/>
      <c r="K31" s="87"/>
      <c r="L31" s="361"/>
      <c r="M31" s="361"/>
      <c r="N31" s="361"/>
      <c r="O31" s="287"/>
      <c r="P31" s="287"/>
      <c r="Q31" s="287"/>
      <c r="R31" s="89"/>
      <c r="S31" s="361"/>
      <c r="T31" s="113"/>
      <c r="U31" s="15"/>
    </row>
    <row r="32" spans="1:21" s="26" customFormat="1" ht="18" customHeight="1" thickBot="1" x14ac:dyDescent="0.25">
      <c r="A32" s="15"/>
      <c r="B32" s="27">
        <f>COUNT(B28:B31)</f>
        <v>0</v>
      </c>
      <c r="C32" s="28"/>
      <c r="D32" s="51"/>
      <c r="E32" s="29" t="s">
        <v>20</v>
      </c>
      <c r="F32" s="171"/>
      <c r="G32" s="32"/>
      <c r="H32" s="163">
        <f>SUM(H28:H31)</f>
        <v>0</v>
      </c>
      <c r="I32" s="163">
        <f>SUM(I28:I31)</f>
        <v>0</v>
      </c>
      <c r="J32" s="32"/>
      <c r="K32" s="28">
        <f>SUM(K28:K31)</f>
        <v>0</v>
      </c>
      <c r="L32" s="28">
        <f>COUNTA(L28:L31)</f>
        <v>0</v>
      </c>
      <c r="M32" s="28">
        <f>COUNTA(M28:M31)</f>
        <v>0</v>
      </c>
      <c r="N32" s="28">
        <f>COUNTA(N28:N31)</f>
        <v>0</v>
      </c>
      <c r="O32" s="28"/>
      <c r="P32" s="32"/>
      <c r="Q32" s="32"/>
      <c r="R32" s="32"/>
      <c r="S32" s="28">
        <f>COUNTA(S28:S31)</f>
        <v>0</v>
      </c>
      <c r="T32" s="33"/>
      <c r="U32" s="16"/>
    </row>
    <row r="33" spans="1:21" s="11" customFormat="1" ht="15" customHeight="1" x14ac:dyDescent="0.25">
      <c r="B33" s="93" t="s">
        <v>19</v>
      </c>
      <c r="C33" s="90" t="str">
        <f>BKW!C33</f>
        <v>LAND BANK TAHUN 2020</v>
      </c>
      <c r="D33" s="145"/>
      <c r="E33" s="90"/>
      <c r="F33" s="172"/>
      <c r="G33" s="173"/>
      <c r="H33" s="174"/>
      <c r="I33" s="175"/>
      <c r="J33" s="153"/>
      <c r="K33" s="145"/>
      <c r="L33" s="145"/>
      <c r="M33" s="145"/>
      <c r="N33" s="145"/>
      <c r="O33" s="153"/>
      <c r="P33" s="153"/>
      <c r="Q33" s="153"/>
      <c r="R33" s="153"/>
      <c r="S33" s="145"/>
      <c r="T33" s="90"/>
      <c r="U33" s="73"/>
    </row>
    <row r="34" spans="1:21" s="26" customFormat="1" ht="15" customHeight="1" x14ac:dyDescent="0.2">
      <c r="A34" s="15"/>
      <c r="B34" s="81"/>
      <c r="C34" s="169"/>
      <c r="D34" s="135"/>
      <c r="E34" s="166"/>
      <c r="F34" s="159"/>
      <c r="G34" s="159"/>
      <c r="H34" s="82"/>
      <c r="I34" s="83"/>
      <c r="J34" s="85"/>
      <c r="K34" s="84"/>
      <c r="L34" s="359"/>
      <c r="M34" s="359"/>
      <c r="N34" s="359"/>
      <c r="O34" s="372"/>
      <c r="P34" s="272"/>
      <c r="Q34" s="372"/>
      <c r="R34" s="85"/>
      <c r="S34" s="408"/>
      <c r="T34" s="112"/>
      <c r="U34" s="15"/>
    </row>
    <row r="35" spans="1:21" s="26" customFormat="1" ht="15" customHeight="1" x14ac:dyDescent="0.2">
      <c r="A35" s="15"/>
      <c r="B35" s="246"/>
      <c r="C35" s="247"/>
      <c r="D35" s="248"/>
      <c r="E35" s="249"/>
      <c r="F35" s="250"/>
      <c r="G35" s="250"/>
      <c r="H35" s="251"/>
      <c r="I35" s="252"/>
      <c r="J35" s="210"/>
      <c r="K35" s="251"/>
      <c r="L35" s="360"/>
      <c r="M35" s="360"/>
      <c r="N35" s="360"/>
      <c r="O35" s="210"/>
      <c r="P35" s="210"/>
      <c r="Q35" s="210"/>
      <c r="R35" s="210"/>
      <c r="S35" s="360"/>
      <c r="T35" s="211"/>
      <c r="U35" s="15"/>
    </row>
    <row r="36" spans="1:21" s="26" customFormat="1" ht="15" customHeight="1" thickBot="1" x14ac:dyDescent="0.25">
      <c r="A36" s="15"/>
      <c r="B36" s="86"/>
      <c r="C36" s="170"/>
      <c r="D36" s="114"/>
      <c r="E36" s="167"/>
      <c r="F36" s="160"/>
      <c r="G36" s="160"/>
      <c r="H36" s="87"/>
      <c r="I36" s="88"/>
      <c r="J36" s="89"/>
      <c r="K36" s="87"/>
      <c r="L36" s="361"/>
      <c r="M36" s="361"/>
      <c r="N36" s="361"/>
      <c r="O36" s="287"/>
      <c r="P36" s="287"/>
      <c r="Q36" s="287"/>
      <c r="R36" s="89"/>
      <c r="S36" s="361"/>
      <c r="T36" s="113"/>
      <c r="U36" s="15"/>
    </row>
    <row r="37" spans="1:21" s="26" customFormat="1" ht="18" customHeight="1" thickBot="1" x14ac:dyDescent="0.25">
      <c r="A37" s="15"/>
      <c r="B37" s="27">
        <f>COUNT(B33:B36)</f>
        <v>0</v>
      </c>
      <c r="C37" s="28"/>
      <c r="D37" s="51"/>
      <c r="E37" s="29" t="s">
        <v>21</v>
      </c>
      <c r="F37" s="171"/>
      <c r="G37" s="32"/>
      <c r="H37" s="163">
        <f>SUM(H33:H36)</f>
        <v>0</v>
      </c>
      <c r="I37" s="163">
        <f>SUM(I33:I36)</f>
        <v>0</v>
      </c>
      <c r="J37" s="32"/>
      <c r="K37" s="28">
        <f>SUM(K33:K36)</f>
        <v>0</v>
      </c>
      <c r="L37" s="28">
        <f>COUNTA(L33:L36)</f>
        <v>0</v>
      </c>
      <c r="M37" s="28">
        <f>COUNTA(M33:M36)</f>
        <v>0</v>
      </c>
      <c r="N37" s="28">
        <f>COUNTA(N33:N36)</f>
        <v>0</v>
      </c>
      <c r="O37" s="28"/>
      <c r="P37" s="32"/>
      <c r="Q37" s="32"/>
      <c r="R37" s="32"/>
      <c r="S37" s="28">
        <f>COUNTA(S33:S36)</f>
        <v>0</v>
      </c>
      <c r="T37" s="33"/>
      <c r="U37" s="16"/>
    </row>
    <row r="38" spans="1:21" ht="7.5" customHeight="1" thickBot="1" x14ac:dyDescent="0.3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</row>
    <row r="39" spans="1:21" s="26" customFormat="1" ht="18" customHeight="1" thickBot="1" x14ac:dyDescent="0.25">
      <c r="A39" s="15"/>
      <c r="B39" s="164">
        <f>B32+B37</f>
        <v>0</v>
      </c>
      <c r="C39" s="28"/>
      <c r="D39" s="51"/>
      <c r="E39" s="29" t="s">
        <v>22</v>
      </c>
      <c r="F39" s="30"/>
      <c r="G39" s="28"/>
      <c r="H39" s="163">
        <f>H32+H37</f>
        <v>0</v>
      </c>
      <c r="I39" s="163">
        <f>I32+I37</f>
        <v>0</v>
      </c>
      <c r="J39" s="32"/>
      <c r="K39" s="28">
        <f>K32+K37</f>
        <v>0</v>
      </c>
      <c r="L39" s="163">
        <f>L32+L37</f>
        <v>0</v>
      </c>
      <c r="M39" s="163">
        <f>M32+M37</f>
        <v>0</v>
      </c>
      <c r="N39" s="163">
        <f>N32+N37</f>
        <v>0</v>
      </c>
      <c r="O39" s="163"/>
      <c r="P39" s="28"/>
      <c r="Q39" s="28"/>
      <c r="R39" s="32"/>
      <c r="S39" s="163">
        <f>S32+S37</f>
        <v>0</v>
      </c>
      <c r="T39" s="33"/>
      <c r="U39" s="16"/>
    </row>
    <row r="40" spans="1:21" x14ac:dyDescent="0.25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</row>
    <row r="41" spans="1:21" x14ac:dyDescent="0.25">
      <c r="A41" s="115"/>
      <c r="B41" s="115" t="str">
        <f>'BMP 1, 2'!B41</f>
        <v>Jember, 31 Januari 2020</v>
      </c>
      <c r="C41" s="116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</row>
    <row r="42" spans="1:21" x14ac:dyDescent="0.25">
      <c r="A42" s="115"/>
      <c r="B42" s="118" t="s">
        <v>45</v>
      </c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</row>
    <row r="43" spans="1:21" x14ac:dyDescent="0.25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</row>
    <row r="44" spans="1:21" x14ac:dyDescent="0.25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</row>
    <row r="45" spans="1:21" x14ac:dyDescent="0.25">
      <c r="A45" s="115"/>
      <c r="B45" s="115"/>
      <c r="C45" s="116"/>
      <c r="D45" s="116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</row>
    <row r="46" spans="1:21" x14ac:dyDescent="0.25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</row>
  </sheetData>
  <mergeCells count="20">
    <mergeCell ref="B26:B27"/>
    <mergeCell ref="C26:C27"/>
    <mergeCell ref="D26:D27"/>
    <mergeCell ref="E26:E27"/>
    <mergeCell ref="F26:I26"/>
    <mergeCell ref="L26:R26"/>
    <mergeCell ref="T26:T27"/>
    <mergeCell ref="J9:J10"/>
    <mergeCell ref="K9:K10"/>
    <mergeCell ref="J26:J27"/>
    <mergeCell ref="K26:K27"/>
    <mergeCell ref="S9:S10"/>
    <mergeCell ref="S26:S27"/>
    <mergeCell ref="L9:R9"/>
    <mergeCell ref="T9:T10"/>
    <mergeCell ref="B9:B10"/>
    <mergeCell ref="C9:C10"/>
    <mergeCell ref="E9:E10"/>
    <mergeCell ref="F9:I9"/>
    <mergeCell ref="D9:D10"/>
  </mergeCells>
  <pageMargins left="0.7" right="0.1" top="0.7" bottom="0.2" header="0" footer="0"/>
  <pageSetup paperSize="9" scale="68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Y45"/>
  <sheetViews>
    <sheetView topLeftCell="A19" zoomScale="90" zoomScaleNormal="90" workbookViewId="0">
      <selection activeCell="C24" sqref="C24"/>
    </sheetView>
  </sheetViews>
  <sheetFormatPr defaultColWidth="9.140625" defaultRowHeight="15" x14ac:dyDescent="0.25"/>
  <cols>
    <col min="1" max="1" width="3" style="136" customWidth="1"/>
    <col min="2" max="2" width="5.28515625" style="136" customWidth="1"/>
    <col min="3" max="3" width="6.7109375" style="136" customWidth="1"/>
    <col min="4" max="4" width="8.7109375" style="136" customWidth="1"/>
    <col min="5" max="5" width="23.7109375" style="136" customWidth="1"/>
    <col min="6" max="6" width="15.7109375" style="136" customWidth="1"/>
    <col min="7" max="7" width="23.7109375" style="136" customWidth="1"/>
    <col min="8" max="9" width="9.7109375" style="136" customWidth="1"/>
    <col min="10" max="10" width="12.7109375" style="136" customWidth="1"/>
    <col min="11" max="11" width="15.7109375" style="136" customWidth="1"/>
    <col min="12" max="15" width="12.7109375" style="136" customWidth="1"/>
    <col min="16" max="16" width="17.7109375" style="136" customWidth="1"/>
    <col min="17" max="17" width="12.7109375" style="136" customWidth="1"/>
    <col min="18" max="18" width="13.7109375" style="136" customWidth="1"/>
    <col min="19" max="19" width="12.7109375" style="136" customWidth="1"/>
    <col min="20" max="20" width="20.7109375" style="136" customWidth="1"/>
    <col min="21" max="16384" width="9.140625" style="136"/>
  </cols>
  <sheetData>
    <row r="1" spans="1:25" ht="10.5" customHeight="1" x14ac:dyDescent="0.25">
      <c r="A1" s="117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</row>
    <row r="2" spans="1:25" ht="10.5" customHeight="1" x14ac:dyDescent="0.25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</row>
    <row r="3" spans="1:25" s="14" customFormat="1" ht="22.5" customHeight="1" x14ac:dyDescent="0.2">
      <c r="A3" s="15"/>
      <c r="B3" s="46" t="s">
        <v>74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15"/>
    </row>
    <row r="4" spans="1:25" s="10" customFormat="1" ht="22.5" x14ac:dyDescent="0.25">
      <c r="A4" s="2"/>
      <c r="B4" s="46" t="s">
        <v>86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2"/>
      <c r="V4" s="2"/>
    </row>
    <row r="5" spans="1:25" s="10" customFormat="1" ht="22.5" x14ac:dyDescent="0.25">
      <c r="A5" s="2"/>
      <c r="B5" s="46" t="s">
        <v>0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2"/>
      <c r="V5" s="2"/>
    </row>
    <row r="6" spans="1:25" s="10" customFormat="1" ht="22.5" customHeight="1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7"/>
      <c r="M6" s="7"/>
      <c r="N6" s="7"/>
      <c r="O6" s="7"/>
      <c r="P6" s="7"/>
      <c r="Q6" s="7"/>
      <c r="R6" s="7"/>
      <c r="S6" s="7"/>
      <c r="T6" s="2"/>
      <c r="U6" s="2"/>
      <c r="V6" s="2"/>
    </row>
    <row r="7" spans="1:25" s="10" customFormat="1" ht="18" customHeight="1" x14ac:dyDescent="0.25">
      <c r="A7" s="2"/>
      <c r="B7" s="94" t="s">
        <v>23</v>
      </c>
      <c r="C7" s="95" t="s">
        <v>24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  <c r="V7" s="2"/>
    </row>
    <row r="8" spans="1:25" s="2" customFormat="1" ht="7.5" customHeight="1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8"/>
      <c r="M8" s="8"/>
      <c r="N8" s="8"/>
      <c r="O8" s="8"/>
      <c r="P8" s="8"/>
      <c r="Q8" s="8"/>
      <c r="R8" s="8"/>
      <c r="S8" s="8"/>
      <c r="T8" s="25"/>
    </row>
    <row r="9" spans="1:25" s="2" customFormat="1" ht="18" customHeight="1" x14ac:dyDescent="0.25">
      <c r="B9" s="570" t="s">
        <v>6</v>
      </c>
      <c r="C9" s="578" t="s">
        <v>7</v>
      </c>
      <c r="D9" s="580" t="s">
        <v>13</v>
      </c>
      <c r="E9" s="570" t="s">
        <v>2</v>
      </c>
      <c r="F9" s="572" t="s">
        <v>3</v>
      </c>
      <c r="G9" s="572"/>
      <c r="H9" s="573"/>
      <c r="I9" s="572"/>
      <c r="J9" s="574" t="s">
        <v>44</v>
      </c>
      <c r="K9" s="574" t="s">
        <v>27</v>
      </c>
      <c r="L9" s="576" t="s">
        <v>12</v>
      </c>
      <c r="M9" s="576"/>
      <c r="N9" s="576"/>
      <c r="O9" s="576"/>
      <c r="P9" s="576"/>
      <c r="Q9" s="576"/>
      <c r="R9" s="577"/>
      <c r="S9" s="578" t="s">
        <v>53</v>
      </c>
      <c r="T9" s="570" t="s">
        <v>1</v>
      </c>
      <c r="U9" s="23"/>
    </row>
    <row r="10" spans="1:25" s="11" customFormat="1" ht="18" customHeight="1" thickBot="1" x14ac:dyDescent="0.3">
      <c r="B10" s="571"/>
      <c r="C10" s="579"/>
      <c r="D10" s="581"/>
      <c r="E10" s="571"/>
      <c r="F10" s="4" t="s">
        <v>5</v>
      </c>
      <c r="G10" s="5" t="s">
        <v>4</v>
      </c>
      <c r="H10" s="66" t="s">
        <v>14</v>
      </c>
      <c r="I10" s="66" t="s">
        <v>15</v>
      </c>
      <c r="J10" s="575"/>
      <c r="K10" s="575"/>
      <c r="L10" s="67" t="s">
        <v>36</v>
      </c>
      <c r="M10" s="67" t="s">
        <v>37</v>
      </c>
      <c r="N10" s="67" t="s">
        <v>38</v>
      </c>
      <c r="O10" s="67" t="s">
        <v>35</v>
      </c>
      <c r="P10" s="67" t="s">
        <v>49</v>
      </c>
      <c r="Q10" s="67" t="s">
        <v>50</v>
      </c>
      <c r="R10" s="67" t="s">
        <v>4</v>
      </c>
      <c r="S10" s="579"/>
      <c r="T10" s="571"/>
      <c r="U10" s="24"/>
    </row>
    <row r="11" spans="1:25" s="11" customFormat="1" ht="15" customHeight="1" x14ac:dyDescent="0.25">
      <c r="B11" s="93" t="s">
        <v>18</v>
      </c>
      <c r="C11" s="90" t="str">
        <f>BKW!C11</f>
        <v>sd. TAHUN 2019</v>
      </c>
      <c r="D11" s="76"/>
      <c r="E11" s="74"/>
      <c r="F11" s="77"/>
      <c r="G11" s="78"/>
      <c r="H11" s="78"/>
      <c r="I11" s="100"/>
      <c r="J11" s="383"/>
      <c r="K11" s="80"/>
      <c r="L11" s="102"/>
      <c r="M11" s="102"/>
      <c r="N11" s="102"/>
      <c r="O11" s="102"/>
      <c r="P11" s="102"/>
      <c r="Q11" s="102"/>
      <c r="R11" s="102"/>
      <c r="S11" s="102"/>
      <c r="T11" s="74"/>
      <c r="U11" s="73"/>
    </row>
    <row r="12" spans="1:25" s="11" customFormat="1" ht="15" customHeight="1" x14ac:dyDescent="0.25">
      <c r="A12" s="120"/>
      <c r="B12" s="368"/>
      <c r="C12" s="57"/>
      <c r="D12" s="71"/>
      <c r="E12" s="107"/>
      <c r="F12" s="107"/>
      <c r="G12" s="107"/>
      <c r="H12" s="108"/>
      <c r="I12" s="378"/>
      <c r="J12" s="253"/>
      <c r="K12" s="161"/>
      <c r="L12" s="403"/>
      <c r="M12" s="404"/>
      <c r="N12" s="403"/>
      <c r="O12" s="374"/>
      <c r="P12" s="374"/>
      <c r="Q12" s="374"/>
      <c r="R12" s="374"/>
      <c r="S12" s="403"/>
      <c r="T12" s="56"/>
      <c r="U12" s="2"/>
      <c r="V12" s="2"/>
      <c r="W12" s="10"/>
      <c r="X12" s="10"/>
      <c r="Y12" s="10"/>
    </row>
    <row r="13" spans="1:25" s="11" customFormat="1" ht="15" customHeight="1" x14ac:dyDescent="0.25">
      <c r="A13" s="120"/>
      <c r="B13" s="366"/>
      <c r="C13" s="34"/>
      <c r="D13" s="201"/>
      <c r="E13" s="36"/>
      <c r="F13" s="36"/>
      <c r="G13" s="36"/>
      <c r="H13" s="37"/>
      <c r="I13" s="379"/>
      <c r="J13" s="253"/>
      <c r="K13" s="162"/>
      <c r="L13" s="405"/>
      <c r="M13" s="405"/>
      <c r="N13" s="405"/>
      <c r="O13" s="375"/>
      <c r="P13" s="375"/>
      <c r="Q13" s="375"/>
      <c r="R13" s="375"/>
      <c r="S13" s="405"/>
      <c r="T13" s="35"/>
      <c r="U13" s="2"/>
      <c r="V13" s="2"/>
      <c r="W13" s="10"/>
      <c r="X13" s="10"/>
      <c r="Y13" s="10"/>
    </row>
    <row r="14" spans="1:25" s="41" customFormat="1" ht="15" customHeight="1" thickBot="1" x14ac:dyDescent="0.3">
      <c r="A14" s="2"/>
      <c r="B14" s="280"/>
      <c r="C14" s="274"/>
      <c r="D14" s="275"/>
      <c r="E14" s="276"/>
      <c r="F14" s="276"/>
      <c r="G14" s="276"/>
      <c r="H14" s="377"/>
      <c r="I14" s="381"/>
      <c r="J14" s="263"/>
      <c r="K14" s="278"/>
      <c r="L14" s="411"/>
      <c r="M14" s="411"/>
      <c r="N14" s="411"/>
      <c r="O14" s="263"/>
      <c r="P14" s="263"/>
      <c r="Q14" s="263"/>
      <c r="R14" s="382"/>
      <c r="S14" s="409"/>
      <c r="T14" s="277"/>
      <c r="U14" s="2"/>
      <c r="V14" s="2"/>
      <c r="W14" s="10"/>
      <c r="X14" s="10"/>
      <c r="Y14" s="10"/>
    </row>
    <row r="15" spans="1:25" s="41" customFormat="1" ht="18" customHeight="1" thickBot="1" x14ac:dyDescent="0.3">
      <c r="A15" s="2"/>
      <c r="B15" s="27">
        <f>COUNT(B11:B14)</f>
        <v>0</v>
      </c>
      <c r="C15" s="28"/>
      <c r="D15" s="51"/>
      <c r="E15" s="29" t="s">
        <v>20</v>
      </c>
      <c r="F15" s="30"/>
      <c r="G15" s="28"/>
      <c r="H15" s="28">
        <f>SUM(H11:H14)</f>
        <v>0</v>
      </c>
      <c r="I15" s="28">
        <f>SUM(I11:I14)</f>
        <v>0</v>
      </c>
      <c r="J15" s="28"/>
      <c r="K15" s="28">
        <f>SUM(K11:K14)</f>
        <v>0</v>
      </c>
      <c r="L15" s="28">
        <f>COUNTA(L11:L14)</f>
        <v>0</v>
      </c>
      <c r="M15" s="28">
        <f>COUNTA(M11:M14)</f>
        <v>0</v>
      </c>
      <c r="N15" s="28">
        <f>COUNTA(N11:N14)</f>
        <v>0</v>
      </c>
      <c r="O15" s="28"/>
      <c r="P15" s="28"/>
      <c r="Q15" s="28"/>
      <c r="R15" s="28"/>
      <c r="S15" s="28">
        <f>COUNTA(S11:S14)</f>
        <v>0</v>
      </c>
      <c r="T15" s="32"/>
      <c r="U15" s="23"/>
      <c r="V15" s="2"/>
      <c r="W15" s="10"/>
      <c r="X15" s="10"/>
      <c r="Y15" s="10"/>
    </row>
    <row r="16" spans="1:25" s="11" customFormat="1" ht="15" customHeight="1" x14ac:dyDescent="0.25">
      <c r="B16" s="93" t="s">
        <v>19</v>
      </c>
      <c r="C16" s="90" t="str">
        <f>BKW!C16</f>
        <v>TAHUN 2020</v>
      </c>
      <c r="D16" s="145"/>
      <c r="E16" s="90"/>
      <c r="F16" s="172"/>
      <c r="G16" s="173"/>
      <c r="H16" s="174"/>
      <c r="I16" s="175"/>
      <c r="J16" s="153"/>
      <c r="K16" s="174"/>
      <c r="L16" s="145"/>
      <c r="M16" s="145"/>
      <c r="N16" s="145"/>
      <c r="O16" s="153"/>
      <c r="P16" s="153"/>
      <c r="Q16" s="153"/>
      <c r="R16" s="153"/>
      <c r="S16" s="145"/>
      <c r="T16" s="90"/>
      <c r="U16" s="73"/>
    </row>
    <row r="17" spans="1:25" s="11" customFormat="1" ht="15" customHeight="1" x14ac:dyDescent="0.25">
      <c r="B17" s="179"/>
      <c r="C17" s="169"/>
      <c r="D17" s="143"/>
      <c r="E17" s="166"/>
      <c r="F17" s="159"/>
      <c r="G17" s="159"/>
      <c r="H17" s="82"/>
      <c r="I17" s="83"/>
      <c r="J17" s="85"/>
      <c r="K17" s="84"/>
      <c r="L17" s="412"/>
      <c r="M17" s="412"/>
      <c r="N17" s="412"/>
      <c r="O17" s="292"/>
      <c r="P17" s="292"/>
      <c r="Q17" s="292"/>
      <c r="R17" s="85"/>
      <c r="S17" s="412"/>
      <c r="T17" s="112"/>
      <c r="U17" s="2"/>
    </row>
    <row r="18" spans="1:25" s="11" customFormat="1" ht="15" customHeight="1" x14ac:dyDescent="0.25">
      <c r="B18" s="209"/>
      <c r="C18" s="247"/>
      <c r="D18" s="260"/>
      <c r="E18" s="249"/>
      <c r="F18" s="250"/>
      <c r="G18" s="250"/>
      <c r="H18" s="251"/>
      <c r="I18" s="252"/>
      <c r="J18" s="210"/>
      <c r="K18" s="251"/>
      <c r="L18" s="360"/>
      <c r="M18" s="360"/>
      <c r="N18" s="360"/>
      <c r="O18" s="210"/>
      <c r="P18" s="210"/>
      <c r="Q18" s="210"/>
      <c r="R18" s="210"/>
      <c r="S18" s="360"/>
      <c r="T18" s="211"/>
      <c r="U18" s="2"/>
    </row>
    <row r="19" spans="1:25" s="41" customFormat="1" ht="15" customHeight="1" thickBot="1" x14ac:dyDescent="0.3">
      <c r="A19" s="2"/>
      <c r="B19" s="137"/>
      <c r="C19" s="170"/>
      <c r="D19" s="144"/>
      <c r="E19" s="167"/>
      <c r="F19" s="160"/>
      <c r="G19" s="160"/>
      <c r="H19" s="87"/>
      <c r="I19" s="88"/>
      <c r="J19" s="89"/>
      <c r="K19" s="87"/>
      <c r="L19" s="361"/>
      <c r="M19" s="361"/>
      <c r="N19" s="361"/>
      <c r="O19" s="287"/>
      <c r="P19" s="287"/>
      <c r="Q19" s="287"/>
      <c r="R19" s="89"/>
      <c r="S19" s="361"/>
      <c r="T19" s="113"/>
      <c r="U19" s="2"/>
      <c r="V19" s="2"/>
      <c r="W19" s="10"/>
      <c r="X19" s="10"/>
      <c r="Y19" s="10"/>
    </row>
    <row r="20" spans="1:25" s="41" customFormat="1" ht="18" customHeight="1" thickBot="1" x14ac:dyDescent="0.3">
      <c r="A20" s="2"/>
      <c r="B20" s="27">
        <f>COUNT(B16:B19)</f>
        <v>0</v>
      </c>
      <c r="C20" s="163"/>
      <c r="D20" s="51"/>
      <c r="E20" s="29" t="s">
        <v>21</v>
      </c>
      <c r="F20" s="171"/>
      <c r="G20" s="32"/>
      <c r="H20" s="163">
        <f>SUM(H16:H19)</f>
        <v>0</v>
      </c>
      <c r="I20" s="163">
        <f>SUM(I16:I19)</f>
        <v>0</v>
      </c>
      <c r="J20" s="32"/>
      <c r="K20" s="163">
        <f>SUM(K16:K19)</f>
        <v>0</v>
      </c>
      <c r="L20" s="28">
        <f>COUNTA(L16:L19)</f>
        <v>0</v>
      </c>
      <c r="M20" s="28">
        <f>COUNTA(M16:M19)</f>
        <v>0</v>
      </c>
      <c r="N20" s="28">
        <f>COUNTA(N16:N19)</f>
        <v>0</v>
      </c>
      <c r="O20" s="28"/>
      <c r="P20" s="32"/>
      <c r="Q20" s="32"/>
      <c r="R20" s="32"/>
      <c r="S20" s="28">
        <f>COUNTA(S16:S19)</f>
        <v>0</v>
      </c>
      <c r="T20" s="33"/>
      <c r="U20" s="23"/>
      <c r="V20" s="2"/>
      <c r="W20" s="10"/>
      <c r="X20" s="10"/>
      <c r="Y20" s="10"/>
    </row>
    <row r="21" spans="1:25" ht="7.5" customHeight="1" thickBot="1" x14ac:dyDescent="0.3">
      <c r="A21" s="117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</row>
    <row r="22" spans="1:25" s="41" customFormat="1" ht="18" customHeight="1" thickBot="1" x14ac:dyDescent="0.3">
      <c r="A22" s="2"/>
      <c r="B22" s="27">
        <f>B15+B20</f>
        <v>0</v>
      </c>
      <c r="C22" s="28"/>
      <c r="D22" s="51"/>
      <c r="E22" s="29" t="s">
        <v>22</v>
      </c>
      <c r="F22" s="30"/>
      <c r="G22" s="28"/>
      <c r="H22" s="28">
        <f>H15+H20</f>
        <v>0</v>
      </c>
      <c r="I22" s="28">
        <f>I15+I20</f>
        <v>0</v>
      </c>
      <c r="J22" s="32"/>
      <c r="K22" s="28">
        <f>K15+K20</f>
        <v>0</v>
      </c>
      <c r="L22" s="28">
        <f>L15+L20</f>
        <v>0</v>
      </c>
      <c r="M22" s="28">
        <f>M15+M20</f>
        <v>0</v>
      </c>
      <c r="N22" s="28">
        <f>N15+N20</f>
        <v>0</v>
      </c>
      <c r="O22" s="28"/>
      <c r="P22" s="28"/>
      <c r="Q22" s="28"/>
      <c r="R22" s="32"/>
      <c r="S22" s="28">
        <f>S15+S20</f>
        <v>0</v>
      </c>
      <c r="T22" s="33"/>
      <c r="U22" s="23"/>
      <c r="V22" s="2"/>
      <c r="W22" s="10"/>
      <c r="X22" s="10"/>
      <c r="Y22" s="10"/>
    </row>
    <row r="23" spans="1:25" s="41" customFormat="1" ht="18" customHeight="1" x14ac:dyDescent="0.25">
      <c r="A23" s="2"/>
      <c r="B23" s="91"/>
      <c r="C23" s="91"/>
      <c r="D23" s="91"/>
      <c r="E23" s="92"/>
      <c r="F23" s="91"/>
      <c r="G23" s="91"/>
      <c r="H23" s="91"/>
      <c r="I23" s="91"/>
      <c r="J23" s="92"/>
      <c r="K23" s="91"/>
      <c r="L23" s="91"/>
      <c r="M23" s="91"/>
      <c r="N23" s="91"/>
      <c r="O23" s="91"/>
      <c r="P23" s="91"/>
      <c r="Q23" s="91"/>
      <c r="R23" s="92"/>
      <c r="S23" s="92"/>
      <c r="T23" s="92"/>
      <c r="U23" s="50"/>
      <c r="V23" s="2"/>
      <c r="W23" s="10"/>
      <c r="X23" s="10"/>
      <c r="Y23" s="10"/>
    </row>
    <row r="24" spans="1:25" s="10" customFormat="1" ht="18" customHeight="1" x14ac:dyDescent="0.25">
      <c r="A24" s="2"/>
      <c r="B24" s="94" t="s">
        <v>25</v>
      </c>
      <c r="C24" s="95" t="s">
        <v>94</v>
      </c>
      <c r="D24" s="1"/>
      <c r="E24" s="1"/>
      <c r="F24" s="1"/>
      <c r="G24" s="1"/>
      <c r="H24" s="1"/>
      <c r="I24" s="1"/>
      <c r="J24" s="2"/>
      <c r="K24" s="7"/>
      <c r="L24" s="7"/>
      <c r="M24" s="7"/>
      <c r="N24" s="7"/>
      <c r="O24" s="7"/>
      <c r="P24" s="7"/>
      <c r="Q24" s="7"/>
      <c r="R24" s="1"/>
      <c r="S24" s="1"/>
      <c r="T24" s="2"/>
      <c r="U24" s="2"/>
      <c r="V24" s="2"/>
    </row>
    <row r="25" spans="1:25" s="2" customFormat="1" ht="7.5" customHeight="1" x14ac:dyDescent="0.25">
      <c r="B25" s="6"/>
      <c r="C25" s="6"/>
      <c r="D25" s="6"/>
      <c r="E25" s="6"/>
      <c r="F25" s="6"/>
      <c r="G25" s="6"/>
      <c r="H25" s="6"/>
      <c r="I25" s="6"/>
      <c r="J25" s="25"/>
      <c r="K25" s="8"/>
      <c r="L25" s="8"/>
      <c r="M25" s="8"/>
      <c r="N25" s="8"/>
      <c r="O25" s="8"/>
      <c r="P25" s="8"/>
      <c r="Q25" s="8"/>
      <c r="R25" s="6"/>
      <c r="S25" s="6"/>
      <c r="T25" s="25"/>
    </row>
    <row r="26" spans="1:25" s="2" customFormat="1" ht="18" customHeight="1" x14ac:dyDescent="0.25">
      <c r="B26" s="570" t="s">
        <v>6</v>
      </c>
      <c r="C26" s="578" t="s">
        <v>7</v>
      </c>
      <c r="D26" s="580" t="s">
        <v>13</v>
      </c>
      <c r="E26" s="570" t="s">
        <v>2</v>
      </c>
      <c r="F26" s="572" t="s">
        <v>3</v>
      </c>
      <c r="G26" s="572"/>
      <c r="H26" s="573"/>
      <c r="I26" s="572"/>
      <c r="J26" s="574" t="s">
        <v>44</v>
      </c>
      <c r="K26" s="574" t="s">
        <v>27</v>
      </c>
      <c r="L26" s="576" t="s">
        <v>12</v>
      </c>
      <c r="M26" s="576"/>
      <c r="N26" s="576"/>
      <c r="O26" s="576"/>
      <c r="P26" s="576"/>
      <c r="Q26" s="576"/>
      <c r="R26" s="577"/>
      <c r="S26" s="578" t="s">
        <v>53</v>
      </c>
      <c r="T26" s="570" t="s">
        <v>1</v>
      </c>
      <c r="U26" s="23"/>
    </row>
    <row r="27" spans="1:25" s="11" customFormat="1" ht="18" customHeight="1" thickBot="1" x14ac:dyDescent="0.3">
      <c r="B27" s="571"/>
      <c r="C27" s="579"/>
      <c r="D27" s="581"/>
      <c r="E27" s="571"/>
      <c r="F27" s="4" t="s">
        <v>5</v>
      </c>
      <c r="G27" s="5" t="s">
        <v>4</v>
      </c>
      <c r="H27" s="66" t="s">
        <v>14</v>
      </c>
      <c r="I27" s="66" t="s">
        <v>15</v>
      </c>
      <c r="J27" s="575"/>
      <c r="K27" s="575"/>
      <c r="L27" s="67" t="s">
        <v>36</v>
      </c>
      <c r="M27" s="67" t="s">
        <v>37</v>
      </c>
      <c r="N27" s="67" t="s">
        <v>38</v>
      </c>
      <c r="O27" s="67" t="s">
        <v>35</v>
      </c>
      <c r="P27" s="67" t="s">
        <v>49</v>
      </c>
      <c r="Q27" s="67" t="s">
        <v>50</v>
      </c>
      <c r="R27" s="67" t="s">
        <v>4</v>
      </c>
      <c r="S27" s="579"/>
      <c r="T27" s="571"/>
      <c r="U27" s="24"/>
    </row>
    <row r="28" spans="1:25" s="11" customFormat="1" ht="15" customHeight="1" x14ac:dyDescent="0.25">
      <c r="B28" s="128" t="s">
        <v>18</v>
      </c>
      <c r="C28" s="90" t="str">
        <f>BKW!C28</f>
        <v>LAND BANK sd. TAHUN 2019</v>
      </c>
      <c r="D28" s="139"/>
      <c r="E28" s="138"/>
      <c r="F28" s="140"/>
      <c r="G28" s="141"/>
      <c r="H28" s="139"/>
      <c r="I28" s="142"/>
      <c r="J28" s="155"/>
      <c r="K28" s="139"/>
      <c r="L28" s="346"/>
      <c r="M28" s="346"/>
      <c r="N28" s="346"/>
      <c r="O28" s="289"/>
      <c r="P28" s="289"/>
      <c r="Q28" s="289"/>
      <c r="R28" s="155"/>
      <c r="S28" s="346"/>
      <c r="T28" s="138"/>
      <c r="U28" s="73"/>
    </row>
    <row r="29" spans="1:25" s="41" customFormat="1" ht="15" customHeight="1" x14ac:dyDescent="0.2">
      <c r="A29" s="2"/>
      <c r="B29" s="81"/>
      <c r="C29" s="169"/>
      <c r="D29" s="135"/>
      <c r="E29" s="166"/>
      <c r="F29" s="159"/>
      <c r="G29" s="159"/>
      <c r="H29" s="82"/>
      <c r="I29" s="83"/>
      <c r="J29" s="85"/>
      <c r="K29" s="84"/>
      <c r="L29" s="412"/>
      <c r="M29" s="412"/>
      <c r="N29" s="412"/>
      <c r="O29" s="292"/>
      <c r="P29" s="292"/>
      <c r="Q29" s="292"/>
      <c r="R29" s="85"/>
      <c r="S29" s="412"/>
      <c r="T29" s="112"/>
      <c r="U29" s="15"/>
      <c r="V29" s="2"/>
      <c r="W29" s="10"/>
      <c r="X29" s="10"/>
      <c r="Y29" s="10"/>
    </row>
    <row r="30" spans="1:25" s="41" customFormat="1" ht="15" customHeight="1" x14ac:dyDescent="0.2">
      <c r="A30" s="2"/>
      <c r="B30" s="246"/>
      <c r="C30" s="247"/>
      <c r="D30" s="248"/>
      <c r="E30" s="249"/>
      <c r="F30" s="250"/>
      <c r="G30" s="250"/>
      <c r="H30" s="251"/>
      <c r="I30" s="252"/>
      <c r="J30" s="210"/>
      <c r="K30" s="251"/>
      <c r="L30" s="360"/>
      <c r="M30" s="360"/>
      <c r="N30" s="360"/>
      <c r="O30" s="210"/>
      <c r="P30" s="210"/>
      <c r="Q30" s="210"/>
      <c r="R30" s="210"/>
      <c r="S30" s="360"/>
      <c r="T30" s="211"/>
      <c r="U30" s="15"/>
      <c r="V30" s="2"/>
      <c r="W30" s="10"/>
      <c r="X30" s="10"/>
      <c r="Y30" s="10"/>
    </row>
    <row r="31" spans="1:25" s="41" customFormat="1" ht="15" customHeight="1" thickBot="1" x14ac:dyDescent="0.25">
      <c r="A31" s="2"/>
      <c r="B31" s="86"/>
      <c r="C31" s="170"/>
      <c r="D31" s="114"/>
      <c r="E31" s="167"/>
      <c r="F31" s="160"/>
      <c r="G31" s="160"/>
      <c r="H31" s="87"/>
      <c r="I31" s="88"/>
      <c r="J31" s="89"/>
      <c r="K31" s="87"/>
      <c r="L31" s="361"/>
      <c r="M31" s="361"/>
      <c r="N31" s="361"/>
      <c r="O31" s="287"/>
      <c r="P31" s="287"/>
      <c r="Q31" s="287"/>
      <c r="R31" s="89"/>
      <c r="S31" s="361"/>
      <c r="T31" s="113"/>
      <c r="U31" s="15"/>
      <c r="V31" s="2"/>
      <c r="W31" s="10"/>
      <c r="X31" s="10"/>
      <c r="Y31" s="10"/>
    </row>
    <row r="32" spans="1:25" s="41" customFormat="1" ht="18" customHeight="1" thickBot="1" x14ac:dyDescent="0.25">
      <c r="A32" s="2"/>
      <c r="B32" s="27">
        <f>COUNT(B28:B31)</f>
        <v>0</v>
      </c>
      <c r="C32" s="28"/>
      <c r="D32" s="51"/>
      <c r="E32" s="29" t="s">
        <v>20</v>
      </c>
      <c r="F32" s="171"/>
      <c r="G32" s="32"/>
      <c r="H32" s="163">
        <f>SUM(H28:H31)</f>
        <v>0</v>
      </c>
      <c r="I32" s="163">
        <f>SUM(I28:I31)</f>
        <v>0</v>
      </c>
      <c r="J32" s="32"/>
      <c r="K32" s="28">
        <f>SUM(K28:K31)</f>
        <v>0</v>
      </c>
      <c r="L32" s="28">
        <f>COUNTA(L28:L31)</f>
        <v>0</v>
      </c>
      <c r="M32" s="28">
        <f>COUNTA(M28:M31)</f>
        <v>0</v>
      </c>
      <c r="N32" s="28">
        <f>COUNTA(N28:N31)</f>
        <v>0</v>
      </c>
      <c r="O32" s="28"/>
      <c r="P32" s="32"/>
      <c r="Q32" s="32"/>
      <c r="R32" s="32"/>
      <c r="S32" s="28">
        <f>COUNTA(S28:S31)</f>
        <v>0</v>
      </c>
      <c r="T32" s="33"/>
      <c r="U32" s="16"/>
      <c r="V32" s="2"/>
      <c r="W32" s="10"/>
      <c r="X32" s="10"/>
      <c r="Y32" s="10"/>
    </row>
    <row r="33" spans="1:25" s="11" customFormat="1" ht="15" customHeight="1" x14ac:dyDescent="0.25">
      <c r="B33" s="93" t="s">
        <v>19</v>
      </c>
      <c r="C33" s="90" t="str">
        <f>BKW!C33</f>
        <v>LAND BANK TAHUN 2020</v>
      </c>
      <c r="D33" s="145"/>
      <c r="E33" s="90"/>
      <c r="F33" s="172"/>
      <c r="G33" s="173"/>
      <c r="H33" s="174"/>
      <c r="I33" s="175"/>
      <c r="J33" s="153"/>
      <c r="K33" s="145"/>
      <c r="L33" s="145"/>
      <c r="M33" s="145"/>
      <c r="N33" s="145"/>
      <c r="O33" s="153"/>
      <c r="P33" s="153"/>
      <c r="Q33" s="153"/>
      <c r="R33" s="153"/>
      <c r="S33" s="145"/>
      <c r="T33" s="90"/>
      <c r="U33" s="73"/>
    </row>
    <row r="34" spans="1:25" s="41" customFormat="1" ht="15" customHeight="1" x14ac:dyDescent="0.2">
      <c r="A34" s="2"/>
      <c r="B34" s="81"/>
      <c r="C34" s="169"/>
      <c r="D34" s="135"/>
      <c r="E34" s="166"/>
      <c r="F34" s="159"/>
      <c r="G34" s="159"/>
      <c r="H34" s="82"/>
      <c r="I34" s="83"/>
      <c r="J34" s="85"/>
      <c r="K34" s="84"/>
      <c r="L34" s="412"/>
      <c r="M34" s="412"/>
      <c r="N34" s="412"/>
      <c r="O34" s="292"/>
      <c r="P34" s="292"/>
      <c r="Q34" s="292"/>
      <c r="R34" s="85"/>
      <c r="S34" s="412"/>
      <c r="T34" s="112"/>
      <c r="U34" s="15"/>
      <c r="V34" s="2"/>
      <c r="W34" s="10"/>
      <c r="X34" s="10"/>
      <c r="Y34" s="10"/>
    </row>
    <row r="35" spans="1:25" s="41" customFormat="1" ht="15" customHeight="1" x14ac:dyDescent="0.2">
      <c r="A35" s="2"/>
      <c r="B35" s="246"/>
      <c r="C35" s="247"/>
      <c r="D35" s="248"/>
      <c r="E35" s="249"/>
      <c r="F35" s="250"/>
      <c r="G35" s="250"/>
      <c r="H35" s="251"/>
      <c r="I35" s="252"/>
      <c r="J35" s="210"/>
      <c r="K35" s="251"/>
      <c r="L35" s="360"/>
      <c r="M35" s="360"/>
      <c r="N35" s="360"/>
      <c r="O35" s="210"/>
      <c r="P35" s="210"/>
      <c r="Q35" s="210"/>
      <c r="R35" s="210"/>
      <c r="S35" s="360"/>
      <c r="T35" s="211"/>
      <c r="U35" s="15"/>
      <c r="V35" s="2"/>
      <c r="W35" s="10"/>
      <c r="X35" s="10"/>
      <c r="Y35" s="10"/>
    </row>
    <row r="36" spans="1:25" s="41" customFormat="1" ht="15" customHeight="1" thickBot="1" x14ac:dyDescent="0.25">
      <c r="A36" s="2"/>
      <c r="B36" s="86"/>
      <c r="C36" s="170"/>
      <c r="D36" s="114"/>
      <c r="E36" s="167"/>
      <c r="F36" s="160"/>
      <c r="G36" s="160"/>
      <c r="H36" s="87"/>
      <c r="I36" s="88"/>
      <c r="J36" s="89"/>
      <c r="K36" s="87"/>
      <c r="L36" s="361"/>
      <c r="M36" s="361"/>
      <c r="N36" s="361"/>
      <c r="O36" s="287"/>
      <c r="P36" s="287"/>
      <c r="Q36" s="287"/>
      <c r="R36" s="89"/>
      <c r="S36" s="361"/>
      <c r="T36" s="113"/>
      <c r="U36" s="15"/>
      <c r="V36" s="2"/>
      <c r="W36" s="10"/>
      <c r="X36" s="10"/>
      <c r="Y36" s="10"/>
    </row>
    <row r="37" spans="1:25" s="41" customFormat="1" ht="18" customHeight="1" thickBot="1" x14ac:dyDescent="0.25">
      <c r="A37" s="2"/>
      <c r="B37" s="27">
        <f>COUNT(B33:B36)</f>
        <v>0</v>
      </c>
      <c r="C37" s="28"/>
      <c r="D37" s="51"/>
      <c r="E37" s="29" t="s">
        <v>21</v>
      </c>
      <c r="F37" s="171"/>
      <c r="G37" s="32"/>
      <c r="H37" s="163">
        <f>SUM(H33:H36)</f>
        <v>0</v>
      </c>
      <c r="I37" s="163">
        <f>SUM(I33:I36)</f>
        <v>0</v>
      </c>
      <c r="J37" s="32"/>
      <c r="K37" s="28">
        <f>SUM(K33:K36)</f>
        <v>0</v>
      </c>
      <c r="L37" s="28">
        <f>COUNTA(L33:L36)</f>
        <v>0</v>
      </c>
      <c r="M37" s="28">
        <f>COUNTA(M33:M36)</f>
        <v>0</v>
      </c>
      <c r="N37" s="28">
        <f>COUNTA(N33:N36)</f>
        <v>0</v>
      </c>
      <c r="O37" s="28"/>
      <c r="P37" s="32"/>
      <c r="Q37" s="32"/>
      <c r="R37" s="32"/>
      <c r="S37" s="28">
        <f>COUNTA(S33:S36)</f>
        <v>0</v>
      </c>
      <c r="T37" s="33"/>
      <c r="U37" s="16"/>
      <c r="V37" s="2"/>
      <c r="W37" s="10"/>
      <c r="X37" s="10"/>
      <c r="Y37" s="10"/>
    </row>
    <row r="38" spans="1:25" ht="7.5" customHeight="1" thickBot="1" x14ac:dyDescent="0.25">
      <c r="A38" s="117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7"/>
    </row>
    <row r="39" spans="1:25" s="41" customFormat="1" ht="18" customHeight="1" thickBot="1" x14ac:dyDescent="0.25">
      <c r="A39" s="2"/>
      <c r="B39" s="164">
        <f>B32+B37</f>
        <v>0</v>
      </c>
      <c r="C39" s="28"/>
      <c r="D39" s="51"/>
      <c r="E39" s="29" t="s">
        <v>22</v>
      </c>
      <c r="F39" s="30"/>
      <c r="G39" s="28"/>
      <c r="H39" s="163">
        <f>H32+H37</f>
        <v>0</v>
      </c>
      <c r="I39" s="163">
        <f>I32+I37</f>
        <v>0</v>
      </c>
      <c r="J39" s="32"/>
      <c r="K39" s="28">
        <f>K32+K37</f>
        <v>0</v>
      </c>
      <c r="L39" s="163">
        <f>L32+L37</f>
        <v>0</v>
      </c>
      <c r="M39" s="163">
        <f>M32+M37</f>
        <v>0</v>
      </c>
      <c r="N39" s="163">
        <f>N32+N37</f>
        <v>0</v>
      </c>
      <c r="O39" s="163"/>
      <c r="P39" s="28"/>
      <c r="Q39" s="28"/>
      <c r="R39" s="32"/>
      <c r="S39" s="163">
        <f>S32+S37</f>
        <v>0</v>
      </c>
      <c r="T39" s="33"/>
      <c r="U39" s="16"/>
      <c r="V39" s="2"/>
      <c r="W39" s="10"/>
      <c r="X39" s="10"/>
      <c r="Y39" s="10"/>
    </row>
    <row r="40" spans="1:25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</row>
    <row r="41" spans="1:25" x14ac:dyDescent="0.25">
      <c r="A41" s="117"/>
      <c r="B41" s="117" t="str">
        <f>'BMP 1, 2'!B41</f>
        <v>Jember, 31 Januari 2020</v>
      </c>
      <c r="C41" s="118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</row>
    <row r="42" spans="1:25" x14ac:dyDescent="0.25">
      <c r="A42" s="117"/>
      <c r="B42" s="118" t="s">
        <v>45</v>
      </c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</row>
    <row r="43" spans="1:25" x14ac:dyDescent="0.25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</row>
    <row r="44" spans="1:25" x14ac:dyDescent="0.25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</row>
    <row r="45" spans="1:25" x14ac:dyDescent="0.25">
      <c r="A45" s="117"/>
      <c r="B45" s="117"/>
      <c r="C45" s="118"/>
      <c r="D45" s="118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</row>
  </sheetData>
  <mergeCells count="20">
    <mergeCell ref="J26:J27"/>
    <mergeCell ref="K26:K27"/>
    <mergeCell ref="B26:B27"/>
    <mergeCell ref="C26:C27"/>
    <mergeCell ref="D26:D27"/>
    <mergeCell ref="E26:E27"/>
    <mergeCell ref="F26:I26"/>
    <mergeCell ref="S9:S10"/>
    <mergeCell ref="S26:S27"/>
    <mergeCell ref="L9:R9"/>
    <mergeCell ref="L26:R26"/>
    <mergeCell ref="T9:T10"/>
    <mergeCell ref="T26:T27"/>
    <mergeCell ref="J9:J10"/>
    <mergeCell ref="K9:K10"/>
    <mergeCell ref="B9:B10"/>
    <mergeCell ref="C9:C10"/>
    <mergeCell ref="E9:E10"/>
    <mergeCell ref="F9:I9"/>
    <mergeCell ref="D9:D10"/>
  </mergeCells>
  <pageMargins left="0.7" right="0.1" top="0.7" bottom="0.2" header="0" footer="0"/>
  <pageSetup paperSize="9" scale="63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Z47"/>
  <sheetViews>
    <sheetView topLeftCell="A16" zoomScale="90" zoomScaleNormal="90" workbookViewId="0">
      <selection activeCell="C24" sqref="C24"/>
    </sheetView>
  </sheetViews>
  <sheetFormatPr defaultRowHeight="15" x14ac:dyDescent="0.25"/>
  <cols>
    <col min="1" max="1" width="3" customWidth="1"/>
    <col min="2" max="2" width="5.28515625" customWidth="1"/>
    <col min="3" max="3" width="6.7109375" customWidth="1"/>
    <col min="4" max="4" width="8.7109375" customWidth="1"/>
    <col min="5" max="5" width="23.7109375" customWidth="1"/>
    <col min="6" max="6" width="15.7109375" customWidth="1"/>
    <col min="7" max="7" width="23.7109375" customWidth="1"/>
    <col min="8" max="9" width="9.7109375" customWidth="1"/>
    <col min="10" max="10" width="12.7109375" customWidth="1"/>
    <col min="11" max="11" width="15.7109375" customWidth="1"/>
    <col min="12" max="15" width="12.7109375" customWidth="1"/>
    <col min="16" max="16" width="17.7109375" customWidth="1"/>
    <col min="17" max="17" width="12.7109375" customWidth="1"/>
    <col min="18" max="18" width="13.7109375" customWidth="1"/>
    <col min="19" max="19" width="12.7109375" customWidth="1"/>
    <col min="20" max="20" width="20.7109375" customWidth="1"/>
  </cols>
  <sheetData>
    <row r="1" spans="1:26" ht="10.5" customHeight="1" x14ac:dyDescent="0.25">
      <c r="A1" s="115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</row>
    <row r="2" spans="1:26" ht="10.5" customHeight="1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</row>
    <row r="3" spans="1:26" s="14" customFormat="1" ht="22.5" customHeight="1" x14ac:dyDescent="0.2">
      <c r="A3" s="15"/>
      <c r="B3" s="46" t="s">
        <v>74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15"/>
    </row>
    <row r="4" spans="1:26" s="10" customFormat="1" ht="22.5" x14ac:dyDescent="0.25">
      <c r="A4" s="2"/>
      <c r="B4" s="46" t="s">
        <v>87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2"/>
      <c r="V4" s="2"/>
    </row>
    <row r="5" spans="1:26" s="10" customFormat="1" ht="22.5" x14ac:dyDescent="0.25">
      <c r="A5" s="2"/>
      <c r="B5" s="46" t="s">
        <v>0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2"/>
      <c r="V5" s="2"/>
    </row>
    <row r="6" spans="1:26" s="10" customFormat="1" ht="22.5" customHeight="1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7"/>
      <c r="M6" s="7"/>
      <c r="N6" s="7"/>
      <c r="O6" s="7"/>
      <c r="P6" s="7"/>
      <c r="Q6" s="7"/>
      <c r="R6" s="7"/>
      <c r="S6" s="7"/>
      <c r="T6" s="2"/>
      <c r="U6" s="2"/>
      <c r="V6" s="2"/>
    </row>
    <row r="7" spans="1:26" s="10" customFormat="1" ht="18" customHeight="1" x14ac:dyDescent="0.25">
      <c r="A7" s="2"/>
      <c r="B7" s="94" t="s">
        <v>23</v>
      </c>
      <c r="C7" s="95" t="s">
        <v>24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  <c r="V7" s="2"/>
    </row>
    <row r="8" spans="1:26" s="2" customFormat="1" ht="7.5" customHeight="1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8"/>
      <c r="M8" s="8"/>
      <c r="N8" s="8"/>
      <c r="O8" s="8"/>
      <c r="P8" s="8"/>
      <c r="Q8" s="8"/>
      <c r="R8" s="8"/>
      <c r="S8" s="8"/>
      <c r="T8" s="25"/>
    </row>
    <row r="9" spans="1:26" s="2" customFormat="1" ht="18" customHeight="1" x14ac:dyDescent="0.25">
      <c r="B9" s="570" t="s">
        <v>6</v>
      </c>
      <c r="C9" s="578" t="s">
        <v>7</v>
      </c>
      <c r="D9" s="580" t="s">
        <v>13</v>
      </c>
      <c r="E9" s="570" t="s">
        <v>2</v>
      </c>
      <c r="F9" s="572" t="s">
        <v>3</v>
      </c>
      <c r="G9" s="572"/>
      <c r="H9" s="573"/>
      <c r="I9" s="572"/>
      <c r="J9" s="574" t="s">
        <v>44</v>
      </c>
      <c r="K9" s="574" t="s">
        <v>27</v>
      </c>
      <c r="L9" s="576" t="s">
        <v>12</v>
      </c>
      <c r="M9" s="576"/>
      <c r="N9" s="576"/>
      <c r="O9" s="576"/>
      <c r="P9" s="576"/>
      <c r="Q9" s="576"/>
      <c r="R9" s="577"/>
      <c r="S9" s="578" t="s">
        <v>53</v>
      </c>
      <c r="T9" s="570" t="s">
        <v>1</v>
      </c>
      <c r="U9" s="23"/>
    </row>
    <row r="10" spans="1:26" s="11" customFormat="1" ht="18" customHeight="1" thickBot="1" x14ac:dyDescent="0.3">
      <c r="B10" s="571"/>
      <c r="C10" s="579"/>
      <c r="D10" s="581"/>
      <c r="E10" s="571"/>
      <c r="F10" s="4" t="s">
        <v>5</v>
      </c>
      <c r="G10" s="5" t="s">
        <v>4</v>
      </c>
      <c r="H10" s="66" t="s">
        <v>14</v>
      </c>
      <c r="I10" s="66" t="s">
        <v>15</v>
      </c>
      <c r="J10" s="575"/>
      <c r="K10" s="575"/>
      <c r="L10" s="67" t="s">
        <v>36</v>
      </c>
      <c r="M10" s="67" t="s">
        <v>37</v>
      </c>
      <c r="N10" s="67" t="s">
        <v>38</v>
      </c>
      <c r="O10" s="67" t="s">
        <v>35</v>
      </c>
      <c r="P10" s="67" t="s">
        <v>49</v>
      </c>
      <c r="Q10" s="67" t="s">
        <v>50</v>
      </c>
      <c r="R10" s="67" t="s">
        <v>4</v>
      </c>
      <c r="S10" s="579"/>
      <c r="T10" s="571"/>
      <c r="U10" s="24"/>
    </row>
    <row r="11" spans="1:26" s="11" customFormat="1" ht="15" customHeight="1" x14ac:dyDescent="0.25">
      <c r="B11" s="104" t="s">
        <v>18</v>
      </c>
      <c r="C11" s="105" t="str">
        <f>BKW!C11</f>
        <v>sd. TAHUN 2019</v>
      </c>
      <c r="D11" s="106"/>
      <c r="E11" s="103"/>
      <c r="F11" s="98"/>
      <c r="G11" s="99"/>
      <c r="H11" s="100"/>
      <c r="I11" s="100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3"/>
      <c r="U11" s="73"/>
    </row>
    <row r="12" spans="1:26" s="26" customFormat="1" ht="15" customHeight="1" x14ac:dyDescent="0.2">
      <c r="A12" s="334"/>
      <c r="B12" s="368"/>
      <c r="C12" s="57"/>
      <c r="D12" s="71"/>
      <c r="E12" s="107"/>
      <c r="F12" s="107"/>
      <c r="G12" s="107"/>
      <c r="H12" s="390"/>
      <c r="I12" s="378"/>
      <c r="J12" s="56"/>
      <c r="K12" s="161"/>
      <c r="L12" s="413"/>
      <c r="M12" s="404"/>
      <c r="N12" s="405"/>
      <c r="O12" s="375"/>
      <c r="P12" s="375"/>
      <c r="Q12" s="375"/>
      <c r="R12" s="375"/>
      <c r="S12" s="405"/>
      <c r="T12" s="253"/>
      <c r="U12" s="2"/>
      <c r="V12" s="15"/>
      <c r="W12" s="14"/>
      <c r="X12" s="14"/>
      <c r="Y12" s="14"/>
      <c r="Z12" s="14"/>
    </row>
    <row r="13" spans="1:26" s="26" customFormat="1" ht="15" customHeight="1" x14ac:dyDescent="0.2">
      <c r="A13" s="15"/>
      <c r="B13" s="182"/>
      <c r="C13" s="34"/>
      <c r="D13" s="201"/>
      <c r="E13" s="36"/>
      <c r="F13" s="36"/>
      <c r="G13" s="388"/>
      <c r="H13" s="380"/>
      <c r="I13" s="379"/>
      <c r="J13" s="35"/>
      <c r="K13" s="162"/>
      <c r="L13" s="405"/>
      <c r="M13" s="405"/>
      <c r="N13" s="405"/>
      <c r="O13" s="375"/>
      <c r="P13" s="375"/>
      <c r="Q13" s="375"/>
      <c r="R13" s="375"/>
      <c r="S13" s="405"/>
      <c r="T13" s="253"/>
      <c r="U13" s="2"/>
      <c r="V13" s="15"/>
      <c r="W13" s="14"/>
      <c r="X13" s="14"/>
      <c r="Y13" s="14"/>
      <c r="Z13" s="14"/>
    </row>
    <row r="14" spans="1:26" s="26" customFormat="1" ht="15" customHeight="1" thickBot="1" x14ac:dyDescent="0.25">
      <c r="A14" s="15"/>
      <c r="B14" s="280"/>
      <c r="C14" s="274"/>
      <c r="D14" s="275"/>
      <c r="E14" s="276"/>
      <c r="F14" s="276"/>
      <c r="G14" s="389"/>
      <c r="H14" s="381"/>
      <c r="I14" s="381"/>
      <c r="J14" s="277"/>
      <c r="K14" s="278"/>
      <c r="L14" s="409"/>
      <c r="M14" s="409"/>
      <c r="N14" s="409"/>
      <c r="O14" s="382"/>
      <c r="P14" s="382"/>
      <c r="Q14" s="382"/>
      <c r="R14" s="382"/>
      <c r="S14" s="409"/>
      <c r="T14" s="263"/>
      <c r="U14" s="2"/>
      <c r="V14" s="15"/>
      <c r="W14" s="14"/>
      <c r="X14" s="14"/>
      <c r="Y14" s="14"/>
      <c r="Z14" s="14"/>
    </row>
    <row r="15" spans="1:26" s="26" customFormat="1" ht="18" customHeight="1" thickBot="1" x14ac:dyDescent="0.25">
      <c r="A15" s="15"/>
      <c r="B15" s="27">
        <f>COUNT(B11:B14)</f>
        <v>0</v>
      </c>
      <c r="C15" s="28"/>
      <c r="D15" s="51"/>
      <c r="E15" s="29" t="s">
        <v>20</v>
      </c>
      <c r="F15" s="30"/>
      <c r="G15" s="28"/>
      <c r="H15" s="28">
        <f>SUM(H11:H14)</f>
        <v>0</v>
      </c>
      <c r="I15" s="28">
        <f>SUM(I11:I14)</f>
        <v>0</v>
      </c>
      <c r="J15" s="28"/>
      <c r="K15" s="32">
        <f>SUM(K11:K14)</f>
        <v>0</v>
      </c>
      <c r="L15" s="28">
        <f>COUNTA(L11:L14)</f>
        <v>0</v>
      </c>
      <c r="M15" s="28">
        <f>COUNTA(M11:M14)</f>
        <v>0</v>
      </c>
      <c r="N15" s="28">
        <f>COUNTA(N11:N14)</f>
        <v>0</v>
      </c>
      <c r="O15" s="28"/>
      <c r="P15" s="28"/>
      <c r="Q15" s="28"/>
      <c r="R15" s="28"/>
      <c r="S15" s="28">
        <f>COUNTA(S11:S14)</f>
        <v>0</v>
      </c>
      <c r="T15" s="32"/>
      <c r="U15" s="23"/>
      <c r="V15" s="15"/>
      <c r="W15" s="14"/>
      <c r="X15" s="14"/>
      <c r="Y15" s="14"/>
      <c r="Z15" s="14"/>
    </row>
    <row r="16" spans="1:26" s="11" customFormat="1" ht="15" customHeight="1" x14ac:dyDescent="0.25">
      <c r="B16" s="93" t="s">
        <v>19</v>
      </c>
      <c r="C16" s="90" t="str">
        <f>BKW!C16</f>
        <v>TAHUN 2020</v>
      </c>
      <c r="D16" s="145"/>
      <c r="E16" s="90"/>
      <c r="F16" s="172"/>
      <c r="G16" s="173"/>
      <c r="H16" s="174"/>
      <c r="I16" s="175"/>
      <c r="J16" s="153"/>
      <c r="K16" s="174"/>
      <c r="L16" s="145"/>
      <c r="M16" s="145"/>
      <c r="N16" s="145"/>
      <c r="O16" s="153"/>
      <c r="P16" s="153"/>
      <c r="Q16" s="153"/>
      <c r="R16" s="153"/>
      <c r="S16" s="145"/>
      <c r="T16" s="90"/>
      <c r="U16" s="73"/>
    </row>
    <row r="17" spans="1:26" s="26" customFormat="1" ht="15" customHeight="1" x14ac:dyDescent="0.2">
      <c r="A17" s="15"/>
      <c r="B17" s="179"/>
      <c r="C17" s="169"/>
      <c r="D17" s="143"/>
      <c r="E17" s="166"/>
      <c r="F17" s="159"/>
      <c r="G17" s="159"/>
      <c r="H17" s="82"/>
      <c r="I17" s="83"/>
      <c r="J17" s="85"/>
      <c r="K17" s="84"/>
      <c r="L17" s="412"/>
      <c r="M17" s="412"/>
      <c r="N17" s="412"/>
      <c r="O17" s="85"/>
      <c r="P17" s="292"/>
      <c r="Q17" s="85"/>
      <c r="R17" s="85"/>
      <c r="S17" s="304"/>
      <c r="T17" s="112"/>
      <c r="U17" s="2"/>
      <c r="V17" s="15"/>
      <c r="W17" s="14"/>
      <c r="X17" s="14"/>
      <c r="Y17" s="14"/>
      <c r="Z17" s="14"/>
    </row>
    <row r="18" spans="1:26" s="26" customFormat="1" ht="15" customHeight="1" x14ac:dyDescent="0.2">
      <c r="A18" s="15"/>
      <c r="B18" s="209"/>
      <c r="C18" s="247"/>
      <c r="D18" s="260"/>
      <c r="E18" s="249"/>
      <c r="F18" s="250"/>
      <c r="G18" s="250"/>
      <c r="H18" s="251"/>
      <c r="I18" s="252"/>
      <c r="J18" s="210"/>
      <c r="K18" s="251"/>
      <c r="L18" s="360"/>
      <c r="M18" s="360"/>
      <c r="N18" s="360"/>
      <c r="O18" s="210"/>
      <c r="P18" s="210"/>
      <c r="Q18" s="210"/>
      <c r="R18" s="210"/>
      <c r="S18" s="360"/>
      <c r="T18" s="211"/>
      <c r="U18" s="2"/>
      <c r="V18" s="15"/>
      <c r="W18" s="14"/>
      <c r="X18" s="14"/>
      <c r="Y18" s="14"/>
      <c r="Z18" s="14"/>
    </row>
    <row r="19" spans="1:26" s="26" customFormat="1" ht="15" customHeight="1" thickBot="1" x14ac:dyDescent="0.25">
      <c r="A19" s="15"/>
      <c r="B19" s="137"/>
      <c r="C19" s="170"/>
      <c r="D19" s="144"/>
      <c r="E19" s="167"/>
      <c r="F19" s="160"/>
      <c r="G19" s="160"/>
      <c r="H19" s="87"/>
      <c r="I19" s="88"/>
      <c r="J19" s="89"/>
      <c r="K19" s="87"/>
      <c r="L19" s="361"/>
      <c r="M19" s="361"/>
      <c r="N19" s="361"/>
      <c r="O19" s="232"/>
      <c r="P19" s="287"/>
      <c r="Q19" s="232"/>
      <c r="R19" s="89"/>
      <c r="S19" s="397"/>
      <c r="T19" s="113"/>
      <c r="U19" s="2"/>
      <c r="V19" s="15"/>
      <c r="W19" s="14"/>
      <c r="X19" s="14"/>
      <c r="Y19" s="14"/>
      <c r="Z19" s="14"/>
    </row>
    <row r="20" spans="1:26" s="26" customFormat="1" ht="18" customHeight="1" thickBot="1" x14ac:dyDescent="0.25">
      <c r="A20" s="15"/>
      <c r="B20" s="27">
        <f>COUNT(B16:B19)</f>
        <v>0</v>
      </c>
      <c r="C20" s="163"/>
      <c r="D20" s="51"/>
      <c r="E20" s="29" t="s">
        <v>21</v>
      </c>
      <c r="F20" s="171"/>
      <c r="G20" s="32"/>
      <c r="H20" s="163">
        <f>SUM(H16:H19)</f>
        <v>0</v>
      </c>
      <c r="I20" s="163">
        <f>SUM(I16:I19)</f>
        <v>0</v>
      </c>
      <c r="J20" s="32"/>
      <c r="K20" s="163">
        <f>SUM(K16:K19)</f>
        <v>0</v>
      </c>
      <c r="L20" s="28">
        <f>COUNTA(L16:L19)</f>
        <v>0</v>
      </c>
      <c r="M20" s="28">
        <f>COUNTA(M16:M19)</f>
        <v>0</v>
      </c>
      <c r="N20" s="28">
        <f>COUNTA(N16:N19)</f>
        <v>0</v>
      </c>
      <c r="O20" s="28"/>
      <c r="P20" s="32"/>
      <c r="Q20" s="32"/>
      <c r="R20" s="32"/>
      <c r="S20" s="28">
        <f>COUNTA(S16:S19)</f>
        <v>0</v>
      </c>
      <c r="T20" s="33"/>
      <c r="U20" s="23"/>
      <c r="V20" s="15"/>
      <c r="W20" s="14"/>
      <c r="X20" s="14"/>
      <c r="Y20" s="14"/>
      <c r="Z20" s="14"/>
    </row>
    <row r="21" spans="1:26" ht="7.5" customHeight="1" thickBot="1" x14ac:dyDescent="0.3">
      <c r="A21" s="115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5"/>
    </row>
    <row r="22" spans="1:26" s="26" customFormat="1" ht="18" customHeight="1" thickBot="1" x14ac:dyDescent="0.25">
      <c r="A22" s="15"/>
      <c r="B22" s="27">
        <f>B15+B20</f>
        <v>0</v>
      </c>
      <c r="C22" s="28"/>
      <c r="D22" s="51"/>
      <c r="E22" s="29" t="s">
        <v>22</v>
      </c>
      <c r="F22" s="30"/>
      <c r="G22" s="28"/>
      <c r="H22" s="28">
        <f>H15+H20</f>
        <v>0</v>
      </c>
      <c r="I22" s="28">
        <f>I15+I20</f>
        <v>0</v>
      </c>
      <c r="J22" s="32"/>
      <c r="K22" s="28">
        <f>K15+K20</f>
        <v>0</v>
      </c>
      <c r="L22" s="28">
        <f>L15+L20</f>
        <v>0</v>
      </c>
      <c r="M22" s="28">
        <f>M15+M20</f>
        <v>0</v>
      </c>
      <c r="N22" s="28">
        <f>N15+N20</f>
        <v>0</v>
      </c>
      <c r="O22" s="28"/>
      <c r="P22" s="28"/>
      <c r="Q22" s="28"/>
      <c r="R22" s="32"/>
      <c r="S22" s="28">
        <f>S15+S20</f>
        <v>0</v>
      </c>
      <c r="T22" s="33"/>
      <c r="U22" s="23"/>
      <c r="V22" s="15"/>
      <c r="W22" s="14"/>
      <c r="X22" s="14"/>
      <c r="Y22" s="14"/>
      <c r="Z22" s="14"/>
    </row>
    <row r="23" spans="1:26" s="26" customFormat="1" ht="18" customHeight="1" x14ac:dyDescent="0.2">
      <c r="A23" s="15"/>
      <c r="B23" s="91"/>
      <c r="C23" s="91"/>
      <c r="D23" s="91"/>
      <c r="E23" s="92"/>
      <c r="F23" s="91"/>
      <c r="G23" s="91"/>
      <c r="H23" s="91"/>
      <c r="I23" s="91"/>
      <c r="J23" s="92"/>
      <c r="K23" s="91"/>
      <c r="L23" s="91"/>
      <c r="M23" s="91"/>
      <c r="N23" s="91"/>
      <c r="O23" s="91"/>
      <c r="P23" s="91"/>
      <c r="Q23" s="91"/>
      <c r="R23" s="92"/>
      <c r="S23" s="92"/>
      <c r="T23" s="92"/>
      <c r="U23" s="48"/>
      <c r="V23" s="15"/>
      <c r="W23" s="14"/>
      <c r="X23" s="14"/>
      <c r="Y23" s="14"/>
      <c r="Z23" s="14"/>
    </row>
    <row r="24" spans="1:26" s="10" customFormat="1" ht="18" customHeight="1" x14ac:dyDescent="0.25">
      <c r="A24" s="2"/>
      <c r="B24" s="94" t="s">
        <v>25</v>
      </c>
      <c r="C24" s="95" t="s">
        <v>94</v>
      </c>
      <c r="D24" s="1"/>
      <c r="E24" s="1"/>
      <c r="F24" s="1"/>
      <c r="G24" s="1"/>
      <c r="H24" s="1"/>
      <c r="I24" s="1"/>
      <c r="J24" s="2"/>
      <c r="K24" s="7"/>
      <c r="L24" s="7"/>
      <c r="M24" s="7"/>
      <c r="N24" s="7"/>
      <c r="O24" s="7"/>
      <c r="P24" s="7"/>
      <c r="Q24" s="7"/>
      <c r="R24" s="1"/>
      <c r="S24" s="1"/>
      <c r="T24" s="2"/>
      <c r="U24" s="2"/>
      <c r="V24" s="2"/>
    </row>
    <row r="25" spans="1:26" s="2" customFormat="1" ht="7.5" customHeight="1" x14ac:dyDescent="0.25">
      <c r="B25" s="6"/>
      <c r="C25" s="6"/>
      <c r="D25" s="6"/>
      <c r="E25" s="6"/>
      <c r="F25" s="6"/>
      <c r="G25" s="6"/>
      <c r="H25" s="6"/>
      <c r="I25" s="6"/>
      <c r="J25" s="25"/>
      <c r="K25" s="8"/>
      <c r="L25" s="8"/>
      <c r="M25" s="8"/>
      <c r="N25" s="8"/>
      <c r="O25" s="8"/>
      <c r="P25" s="8"/>
      <c r="Q25" s="8"/>
      <c r="R25" s="6"/>
      <c r="S25" s="6"/>
      <c r="T25" s="25"/>
    </row>
    <row r="26" spans="1:26" s="2" customFormat="1" ht="18" customHeight="1" x14ac:dyDescent="0.25">
      <c r="B26" s="570" t="s">
        <v>6</v>
      </c>
      <c r="C26" s="578" t="s">
        <v>7</v>
      </c>
      <c r="D26" s="580" t="s">
        <v>13</v>
      </c>
      <c r="E26" s="570" t="s">
        <v>2</v>
      </c>
      <c r="F26" s="572" t="s">
        <v>3</v>
      </c>
      <c r="G26" s="572"/>
      <c r="H26" s="573"/>
      <c r="I26" s="572"/>
      <c r="J26" s="574" t="s">
        <v>44</v>
      </c>
      <c r="K26" s="574" t="s">
        <v>27</v>
      </c>
      <c r="L26" s="576" t="s">
        <v>12</v>
      </c>
      <c r="M26" s="576"/>
      <c r="N26" s="576"/>
      <c r="O26" s="576"/>
      <c r="P26" s="576"/>
      <c r="Q26" s="576"/>
      <c r="R26" s="577"/>
      <c r="S26" s="578" t="s">
        <v>53</v>
      </c>
      <c r="T26" s="570" t="s">
        <v>1</v>
      </c>
      <c r="U26" s="23"/>
    </row>
    <row r="27" spans="1:26" s="11" customFormat="1" ht="18" customHeight="1" thickBot="1" x14ac:dyDescent="0.3">
      <c r="B27" s="571"/>
      <c r="C27" s="579"/>
      <c r="D27" s="581"/>
      <c r="E27" s="571"/>
      <c r="F27" s="4" t="s">
        <v>5</v>
      </c>
      <c r="G27" s="5" t="s">
        <v>4</v>
      </c>
      <c r="H27" s="66" t="s">
        <v>14</v>
      </c>
      <c r="I27" s="66" t="s">
        <v>15</v>
      </c>
      <c r="J27" s="575"/>
      <c r="K27" s="575"/>
      <c r="L27" s="67" t="s">
        <v>36</v>
      </c>
      <c r="M27" s="67" t="s">
        <v>37</v>
      </c>
      <c r="N27" s="67" t="s">
        <v>38</v>
      </c>
      <c r="O27" s="67" t="s">
        <v>35</v>
      </c>
      <c r="P27" s="67" t="s">
        <v>49</v>
      </c>
      <c r="Q27" s="67" t="s">
        <v>50</v>
      </c>
      <c r="R27" s="67" t="s">
        <v>4</v>
      </c>
      <c r="S27" s="579"/>
      <c r="T27" s="571"/>
      <c r="U27" s="24"/>
    </row>
    <row r="28" spans="1:26" s="11" customFormat="1" ht="15" customHeight="1" x14ac:dyDescent="0.25">
      <c r="B28" s="128" t="s">
        <v>18</v>
      </c>
      <c r="C28" s="90" t="str">
        <f>BKW!C28</f>
        <v>LAND BANK sd. TAHUN 2019</v>
      </c>
      <c r="D28" s="139"/>
      <c r="E28" s="138"/>
      <c r="F28" s="140"/>
      <c r="G28" s="141"/>
      <c r="H28" s="139"/>
      <c r="I28" s="142"/>
      <c r="J28" s="155"/>
      <c r="K28" s="139"/>
      <c r="L28" s="346"/>
      <c r="M28" s="346"/>
      <c r="N28" s="346"/>
      <c r="O28" s="289"/>
      <c r="P28" s="289"/>
      <c r="Q28" s="289"/>
      <c r="R28" s="155"/>
      <c r="S28" s="346"/>
      <c r="T28" s="138"/>
      <c r="U28" s="73"/>
    </row>
    <row r="29" spans="1:26" s="26" customFormat="1" ht="15" customHeight="1" x14ac:dyDescent="0.2">
      <c r="A29" s="15"/>
      <c r="B29" s="81"/>
      <c r="C29" s="169"/>
      <c r="D29" s="135"/>
      <c r="E29" s="166"/>
      <c r="F29" s="159"/>
      <c r="G29" s="159"/>
      <c r="H29" s="82"/>
      <c r="I29" s="83"/>
      <c r="J29" s="85"/>
      <c r="K29" s="84"/>
      <c r="L29" s="412"/>
      <c r="M29" s="412"/>
      <c r="N29" s="412"/>
      <c r="O29" s="85"/>
      <c r="P29" s="292"/>
      <c r="Q29" s="85"/>
      <c r="R29" s="85"/>
      <c r="S29" s="304"/>
      <c r="T29" s="112"/>
      <c r="U29" s="15"/>
      <c r="V29" s="15"/>
      <c r="W29" s="14"/>
      <c r="X29" s="14"/>
      <c r="Y29" s="14"/>
      <c r="Z29" s="14"/>
    </row>
    <row r="30" spans="1:26" s="26" customFormat="1" ht="15" customHeight="1" x14ac:dyDescent="0.2">
      <c r="A30" s="15"/>
      <c r="B30" s="246"/>
      <c r="C30" s="247"/>
      <c r="D30" s="248"/>
      <c r="E30" s="249"/>
      <c r="F30" s="250"/>
      <c r="G30" s="250"/>
      <c r="H30" s="251"/>
      <c r="I30" s="252"/>
      <c r="J30" s="210"/>
      <c r="K30" s="251"/>
      <c r="L30" s="360"/>
      <c r="M30" s="360"/>
      <c r="N30" s="360"/>
      <c r="O30" s="210"/>
      <c r="P30" s="210"/>
      <c r="Q30" s="210"/>
      <c r="R30" s="210"/>
      <c r="S30" s="360"/>
      <c r="T30" s="211"/>
      <c r="U30" s="15"/>
      <c r="V30" s="15"/>
      <c r="W30" s="14"/>
      <c r="X30" s="14"/>
      <c r="Y30" s="14"/>
      <c r="Z30" s="14"/>
    </row>
    <row r="31" spans="1:26" s="26" customFormat="1" ht="15" customHeight="1" thickBot="1" x14ac:dyDescent="0.25">
      <c r="A31" s="15"/>
      <c r="B31" s="86"/>
      <c r="C31" s="170"/>
      <c r="D31" s="114"/>
      <c r="E31" s="167"/>
      <c r="F31" s="160"/>
      <c r="G31" s="160"/>
      <c r="H31" s="87"/>
      <c r="I31" s="88"/>
      <c r="J31" s="89"/>
      <c r="K31" s="87"/>
      <c r="L31" s="361"/>
      <c r="M31" s="361"/>
      <c r="N31" s="361"/>
      <c r="O31" s="232"/>
      <c r="P31" s="287"/>
      <c r="Q31" s="232"/>
      <c r="R31" s="89"/>
      <c r="S31" s="397"/>
      <c r="T31" s="113"/>
      <c r="U31" s="15"/>
      <c r="V31" s="15"/>
      <c r="W31" s="14"/>
      <c r="X31" s="14"/>
      <c r="Y31" s="14"/>
      <c r="Z31" s="14"/>
    </row>
    <row r="32" spans="1:26" s="26" customFormat="1" ht="18" customHeight="1" thickBot="1" x14ac:dyDescent="0.25">
      <c r="A32" s="15"/>
      <c r="B32" s="27">
        <f>COUNT(B28:B31)</f>
        <v>0</v>
      </c>
      <c r="C32" s="28"/>
      <c r="D32" s="51"/>
      <c r="E32" s="29" t="s">
        <v>20</v>
      </c>
      <c r="F32" s="171"/>
      <c r="G32" s="32"/>
      <c r="H32" s="163">
        <f>SUM(H28:H31)</f>
        <v>0</v>
      </c>
      <c r="I32" s="163">
        <f>SUM(I28:I31)</f>
        <v>0</v>
      </c>
      <c r="J32" s="32"/>
      <c r="K32" s="28">
        <f>SUM(K28:K31)</f>
        <v>0</v>
      </c>
      <c r="L32" s="28">
        <f>COUNTA(L28:L31)</f>
        <v>0</v>
      </c>
      <c r="M32" s="28">
        <f>COUNTA(M28:M31)</f>
        <v>0</v>
      </c>
      <c r="N32" s="28">
        <f>COUNTA(N28:N31)</f>
        <v>0</v>
      </c>
      <c r="O32" s="28"/>
      <c r="P32" s="32"/>
      <c r="Q32" s="32"/>
      <c r="R32" s="32"/>
      <c r="S32" s="28">
        <f>COUNTA(S28:S31)</f>
        <v>0</v>
      </c>
      <c r="T32" s="33"/>
      <c r="U32" s="16"/>
      <c r="V32" s="15"/>
      <c r="W32" s="14"/>
      <c r="X32" s="14"/>
      <c r="Y32" s="14"/>
      <c r="Z32" s="14"/>
    </row>
    <row r="33" spans="1:26" s="11" customFormat="1" ht="15" customHeight="1" x14ac:dyDescent="0.25">
      <c r="B33" s="93" t="s">
        <v>19</v>
      </c>
      <c r="C33" s="90" t="str">
        <f>BKW!C33</f>
        <v>LAND BANK TAHUN 2020</v>
      </c>
      <c r="D33" s="145"/>
      <c r="E33" s="90"/>
      <c r="F33" s="172"/>
      <c r="G33" s="173"/>
      <c r="H33" s="174"/>
      <c r="I33" s="175"/>
      <c r="J33" s="153"/>
      <c r="K33" s="145"/>
      <c r="L33" s="145"/>
      <c r="M33" s="145"/>
      <c r="N33" s="145"/>
      <c r="O33" s="153"/>
      <c r="P33" s="153"/>
      <c r="Q33" s="153"/>
      <c r="R33" s="153"/>
      <c r="S33" s="145"/>
      <c r="T33" s="90"/>
      <c r="U33" s="73"/>
    </row>
    <row r="34" spans="1:26" s="26" customFormat="1" ht="15" customHeight="1" x14ac:dyDescent="0.2">
      <c r="A34" s="15"/>
      <c r="B34" s="81"/>
      <c r="C34" s="169"/>
      <c r="D34" s="135"/>
      <c r="E34" s="166"/>
      <c r="F34" s="159"/>
      <c r="G34" s="159"/>
      <c r="H34" s="82"/>
      <c r="I34" s="83"/>
      <c r="J34" s="85"/>
      <c r="K34" s="84"/>
      <c r="L34" s="412"/>
      <c r="M34" s="412"/>
      <c r="N34" s="412"/>
      <c r="O34" s="85"/>
      <c r="P34" s="292"/>
      <c r="Q34" s="85"/>
      <c r="R34" s="85"/>
      <c r="S34" s="304"/>
      <c r="T34" s="112"/>
      <c r="U34" s="15"/>
      <c r="V34" s="15"/>
      <c r="W34" s="14"/>
      <c r="X34" s="14"/>
      <c r="Y34" s="14"/>
      <c r="Z34" s="14"/>
    </row>
    <row r="35" spans="1:26" s="26" customFormat="1" ht="15" customHeight="1" x14ac:dyDescent="0.2">
      <c r="A35" s="15"/>
      <c r="B35" s="246"/>
      <c r="C35" s="247"/>
      <c r="D35" s="248"/>
      <c r="E35" s="249"/>
      <c r="F35" s="250"/>
      <c r="G35" s="250"/>
      <c r="H35" s="251"/>
      <c r="I35" s="252"/>
      <c r="J35" s="210"/>
      <c r="K35" s="251"/>
      <c r="L35" s="360"/>
      <c r="M35" s="360"/>
      <c r="N35" s="360"/>
      <c r="O35" s="210"/>
      <c r="P35" s="210"/>
      <c r="Q35" s="210"/>
      <c r="R35" s="210"/>
      <c r="S35" s="360"/>
      <c r="T35" s="211"/>
      <c r="U35" s="15"/>
      <c r="V35" s="15"/>
      <c r="W35" s="14"/>
      <c r="X35" s="14"/>
      <c r="Y35" s="14"/>
      <c r="Z35" s="14"/>
    </row>
    <row r="36" spans="1:26" s="26" customFormat="1" ht="15" customHeight="1" thickBot="1" x14ac:dyDescent="0.25">
      <c r="A36" s="15"/>
      <c r="B36" s="86"/>
      <c r="C36" s="170"/>
      <c r="D36" s="114"/>
      <c r="E36" s="167"/>
      <c r="F36" s="160"/>
      <c r="G36" s="160"/>
      <c r="H36" s="87"/>
      <c r="I36" s="88"/>
      <c r="J36" s="89"/>
      <c r="K36" s="87"/>
      <c r="L36" s="361"/>
      <c r="M36" s="361"/>
      <c r="N36" s="361"/>
      <c r="O36" s="232"/>
      <c r="P36" s="287"/>
      <c r="Q36" s="232"/>
      <c r="R36" s="89"/>
      <c r="S36" s="397"/>
      <c r="T36" s="113"/>
      <c r="U36" s="15"/>
      <c r="V36" s="15"/>
      <c r="W36" s="14"/>
      <c r="X36" s="14"/>
      <c r="Y36" s="14"/>
      <c r="Z36" s="14"/>
    </row>
    <row r="37" spans="1:26" s="26" customFormat="1" ht="18" customHeight="1" thickBot="1" x14ac:dyDescent="0.25">
      <c r="A37" s="15"/>
      <c r="B37" s="27">
        <f>COUNT(B33:B36)</f>
        <v>0</v>
      </c>
      <c r="C37" s="28"/>
      <c r="D37" s="51"/>
      <c r="E37" s="29" t="s">
        <v>21</v>
      </c>
      <c r="F37" s="171"/>
      <c r="G37" s="32"/>
      <c r="H37" s="163">
        <f>SUM(H33:H36)</f>
        <v>0</v>
      </c>
      <c r="I37" s="163">
        <f>SUM(I33:I36)</f>
        <v>0</v>
      </c>
      <c r="J37" s="32"/>
      <c r="K37" s="28">
        <f>SUM(K33:K36)</f>
        <v>0</v>
      </c>
      <c r="L37" s="28">
        <f>COUNTA(L33:L36)</f>
        <v>0</v>
      </c>
      <c r="M37" s="28">
        <f>COUNTA(M33:M36)</f>
        <v>0</v>
      </c>
      <c r="N37" s="28">
        <f>COUNTA(N33:N36)</f>
        <v>0</v>
      </c>
      <c r="O37" s="28"/>
      <c r="P37" s="32"/>
      <c r="Q37" s="32"/>
      <c r="R37" s="32"/>
      <c r="S37" s="28">
        <f>COUNTA(S33:S36)</f>
        <v>0</v>
      </c>
      <c r="T37" s="33"/>
      <c r="U37" s="16"/>
      <c r="V37" s="15"/>
      <c r="W37" s="14"/>
      <c r="X37" s="14"/>
      <c r="Y37" s="14"/>
      <c r="Z37" s="14"/>
    </row>
    <row r="38" spans="1:26" ht="7.5" customHeight="1" thickBot="1" x14ac:dyDescent="0.3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</row>
    <row r="39" spans="1:26" s="26" customFormat="1" ht="18" customHeight="1" thickBot="1" x14ac:dyDescent="0.25">
      <c r="A39" s="15"/>
      <c r="B39" s="164">
        <f>B32+B37</f>
        <v>0</v>
      </c>
      <c r="C39" s="28"/>
      <c r="D39" s="51"/>
      <c r="E39" s="29" t="s">
        <v>22</v>
      </c>
      <c r="F39" s="30"/>
      <c r="G39" s="28"/>
      <c r="H39" s="163">
        <f>H32+H37</f>
        <v>0</v>
      </c>
      <c r="I39" s="163">
        <f>I32+I37</f>
        <v>0</v>
      </c>
      <c r="J39" s="32"/>
      <c r="K39" s="28">
        <f>K32+K37</f>
        <v>0</v>
      </c>
      <c r="L39" s="163">
        <f>L32+L37</f>
        <v>0</v>
      </c>
      <c r="M39" s="163">
        <f>M32+M37</f>
        <v>0</v>
      </c>
      <c r="N39" s="163">
        <f>N32+N37</f>
        <v>0</v>
      </c>
      <c r="O39" s="163"/>
      <c r="P39" s="28"/>
      <c r="Q39" s="28"/>
      <c r="R39" s="32"/>
      <c r="S39" s="163">
        <f>S32+S37</f>
        <v>0</v>
      </c>
      <c r="T39" s="33"/>
      <c r="U39" s="16"/>
      <c r="V39" s="15"/>
      <c r="W39" s="14"/>
      <c r="X39" s="14"/>
      <c r="Y39" s="14"/>
      <c r="Z39" s="14"/>
    </row>
    <row r="40" spans="1:26" x14ac:dyDescent="0.25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</row>
    <row r="41" spans="1:26" x14ac:dyDescent="0.25">
      <c r="A41" s="115"/>
      <c r="B41" s="115" t="str">
        <f>'BMP 1, 2'!B41</f>
        <v>Jember, 31 Januari 2020</v>
      </c>
      <c r="C41" s="116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</row>
    <row r="42" spans="1:26" x14ac:dyDescent="0.25">
      <c r="A42" s="115"/>
      <c r="B42" s="118" t="s">
        <v>45</v>
      </c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</row>
    <row r="43" spans="1:26" x14ac:dyDescent="0.25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</row>
    <row r="44" spans="1:26" x14ac:dyDescent="0.25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</row>
    <row r="45" spans="1:26" x14ac:dyDescent="0.25">
      <c r="A45" s="115"/>
      <c r="B45" s="115"/>
      <c r="C45" s="116"/>
      <c r="D45" s="116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</row>
    <row r="46" spans="1:26" x14ac:dyDescent="0.25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</row>
    <row r="47" spans="1:26" x14ac:dyDescent="0.25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</row>
  </sheetData>
  <mergeCells count="20">
    <mergeCell ref="B26:B27"/>
    <mergeCell ref="C26:C27"/>
    <mergeCell ref="D26:D27"/>
    <mergeCell ref="E26:E27"/>
    <mergeCell ref="F26:I26"/>
    <mergeCell ref="B9:B10"/>
    <mergeCell ref="C9:C10"/>
    <mergeCell ref="E9:E10"/>
    <mergeCell ref="F9:I9"/>
    <mergeCell ref="D9:D10"/>
    <mergeCell ref="T9:T10"/>
    <mergeCell ref="J9:J10"/>
    <mergeCell ref="K9:K10"/>
    <mergeCell ref="S9:S10"/>
    <mergeCell ref="S26:S27"/>
    <mergeCell ref="L9:R9"/>
    <mergeCell ref="L26:R26"/>
    <mergeCell ref="T26:T27"/>
    <mergeCell ref="J26:J27"/>
    <mergeCell ref="K26:K27"/>
  </mergeCells>
  <pageMargins left="0.7" right="0.1" top="0.7" bottom="0.2" header="0" footer="0"/>
  <pageSetup paperSize="9" scale="64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Z48"/>
  <sheetViews>
    <sheetView topLeftCell="A16" zoomScale="90" zoomScaleNormal="90" workbookViewId="0">
      <selection activeCell="C24" sqref="C24"/>
    </sheetView>
  </sheetViews>
  <sheetFormatPr defaultRowHeight="15" x14ac:dyDescent="0.25"/>
  <cols>
    <col min="1" max="1" width="3" customWidth="1"/>
    <col min="2" max="2" width="5.28515625" customWidth="1"/>
    <col min="3" max="3" width="6.7109375" customWidth="1"/>
    <col min="4" max="4" width="8.7109375" customWidth="1"/>
    <col min="5" max="5" width="23.7109375" customWidth="1"/>
    <col min="6" max="6" width="15.7109375" customWidth="1"/>
    <col min="7" max="7" width="23.7109375" customWidth="1"/>
    <col min="8" max="9" width="9.7109375" customWidth="1"/>
    <col min="10" max="10" width="12.7109375" customWidth="1"/>
    <col min="11" max="11" width="15.7109375" customWidth="1"/>
    <col min="12" max="15" width="12.7109375" customWidth="1"/>
    <col min="16" max="16" width="17.7109375" customWidth="1"/>
    <col min="17" max="17" width="12.7109375" customWidth="1"/>
    <col min="18" max="18" width="13.7109375" customWidth="1"/>
    <col min="19" max="19" width="12.7109375" customWidth="1"/>
    <col min="20" max="20" width="20.7109375" customWidth="1"/>
  </cols>
  <sheetData>
    <row r="1" spans="1:26" ht="10.5" customHeight="1" x14ac:dyDescent="0.25">
      <c r="A1" s="115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</row>
    <row r="2" spans="1:26" ht="10.5" customHeight="1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</row>
    <row r="3" spans="1:26" s="14" customFormat="1" ht="22.5" customHeight="1" x14ac:dyDescent="0.2">
      <c r="A3" s="15"/>
      <c r="B3" s="46" t="s">
        <v>74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15"/>
    </row>
    <row r="4" spans="1:26" s="10" customFormat="1" ht="22.5" x14ac:dyDescent="0.25">
      <c r="A4" s="2"/>
      <c r="B4" s="46" t="s">
        <v>88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2"/>
      <c r="V4" s="2"/>
    </row>
    <row r="5" spans="1:26" s="10" customFormat="1" ht="22.5" x14ac:dyDescent="0.25">
      <c r="A5" s="2"/>
      <c r="B5" s="46" t="s">
        <v>0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2"/>
      <c r="V5" s="2"/>
    </row>
    <row r="6" spans="1:26" s="10" customFormat="1" ht="22.5" customHeight="1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7"/>
      <c r="M6" s="7"/>
      <c r="N6" s="7"/>
      <c r="O6" s="7"/>
      <c r="P6" s="7"/>
      <c r="Q6" s="7"/>
      <c r="R6" s="7"/>
      <c r="S6" s="7"/>
      <c r="T6" s="2"/>
      <c r="U6" s="2"/>
      <c r="V6" s="2"/>
    </row>
    <row r="7" spans="1:26" s="10" customFormat="1" ht="18" customHeight="1" x14ac:dyDescent="0.25">
      <c r="A7" s="2"/>
      <c r="B7" s="94" t="s">
        <v>23</v>
      </c>
      <c r="C7" s="95" t="s">
        <v>24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  <c r="V7" s="2"/>
    </row>
    <row r="8" spans="1:26" s="2" customFormat="1" ht="7.5" customHeight="1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8"/>
      <c r="M8" s="8"/>
      <c r="N8" s="8"/>
      <c r="O8" s="8"/>
      <c r="P8" s="8"/>
      <c r="Q8" s="8"/>
      <c r="R8" s="8"/>
      <c r="S8" s="8"/>
      <c r="T8" s="25"/>
    </row>
    <row r="9" spans="1:26" s="2" customFormat="1" ht="18" customHeight="1" x14ac:dyDescent="0.25">
      <c r="B9" s="570" t="s">
        <v>6</v>
      </c>
      <c r="C9" s="578" t="s">
        <v>7</v>
      </c>
      <c r="D9" s="580" t="s">
        <v>13</v>
      </c>
      <c r="E9" s="570" t="s">
        <v>2</v>
      </c>
      <c r="F9" s="572" t="s">
        <v>3</v>
      </c>
      <c r="G9" s="572"/>
      <c r="H9" s="573"/>
      <c r="I9" s="572"/>
      <c r="J9" s="574" t="s">
        <v>44</v>
      </c>
      <c r="K9" s="574" t="s">
        <v>27</v>
      </c>
      <c r="L9" s="576" t="s">
        <v>12</v>
      </c>
      <c r="M9" s="576"/>
      <c r="N9" s="576"/>
      <c r="O9" s="576"/>
      <c r="P9" s="576"/>
      <c r="Q9" s="576"/>
      <c r="R9" s="577"/>
      <c r="S9" s="578" t="s">
        <v>53</v>
      </c>
      <c r="T9" s="570" t="s">
        <v>1</v>
      </c>
      <c r="U9" s="23"/>
    </row>
    <row r="10" spans="1:26" s="11" customFormat="1" ht="18" customHeight="1" thickBot="1" x14ac:dyDescent="0.3">
      <c r="B10" s="571"/>
      <c r="C10" s="579"/>
      <c r="D10" s="581"/>
      <c r="E10" s="571"/>
      <c r="F10" s="4" t="s">
        <v>5</v>
      </c>
      <c r="G10" s="5" t="s">
        <v>4</v>
      </c>
      <c r="H10" s="66" t="s">
        <v>14</v>
      </c>
      <c r="I10" s="66" t="s">
        <v>15</v>
      </c>
      <c r="J10" s="575"/>
      <c r="K10" s="575"/>
      <c r="L10" s="67" t="s">
        <v>36</v>
      </c>
      <c r="M10" s="67" t="s">
        <v>37</v>
      </c>
      <c r="N10" s="67" t="s">
        <v>38</v>
      </c>
      <c r="O10" s="67" t="s">
        <v>35</v>
      </c>
      <c r="P10" s="67" t="s">
        <v>49</v>
      </c>
      <c r="Q10" s="67" t="s">
        <v>50</v>
      </c>
      <c r="R10" s="67" t="s">
        <v>4</v>
      </c>
      <c r="S10" s="579"/>
      <c r="T10" s="571"/>
      <c r="U10" s="24"/>
    </row>
    <row r="11" spans="1:26" s="11" customFormat="1" ht="15" customHeight="1" x14ac:dyDescent="0.25">
      <c r="B11" s="104" t="s">
        <v>18</v>
      </c>
      <c r="C11" s="105" t="str">
        <f>BKW!C11</f>
        <v>sd. TAHUN 2019</v>
      </c>
      <c r="D11" s="106"/>
      <c r="E11" s="103"/>
      <c r="F11" s="98"/>
      <c r="G11" s="99"/>
      <c r="H11" s="100"/>
      <c r="I11" s="101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3"/>
      <c r="U11" s="73"/>
    </row>
    <row r="12" spans="1:26" s="26" customFormat="1" ht="15" customHeight="1" x14ac:dyDescent="0.2">
      <c r="A12" s="15"/>
      <c r="B12" s="179"/>
      <c r="C12" s="169"/>
      <c r="D12" s="143"/>
      <c r="E12" s="166"/>
      <c r="F12" s="159"/>
      <c r="G12" s="159"/>
      <c r="H12" s="82"/>
      <c r="I12" s="83"/>
      <c r="J12" s="85"/>
      <c r="K12" s="84"/>
      <c r="L12" s="412"/>
      <c r="M12" s="412"/>
      <c r="N12" s="412"/>
      <c r="O12" s="85"/>
      <c r="P12" s="85"/>
      <c r="Q12" s="85"/>
      <c r="R12" s="85"/>
      <c r="S12" s="304"/>
      <c r="T12" s="112"/>
      <c r="U12" s="11"/>
      <c r="V12" s="15"/>
      <c r="W12" s="14"/>
      <c r="X12" s="14"/>
      <c r="Y12" s="14"/>
      <c r="Z12" s="14"/>
    </row>
    <row r="13" spans="1:26" s="26" customFormat="1" ht="15" customHeight="1" x14ac:dyDescent="0.2">
      <c r="A13" s="15"/>
      <c r="B13" s="179"/>
      <c r="C13" s="286"/>
      <c r="D13" s="214"/>
      <c r="E13" s="205"/>
      <c r="F13" s="205"/>
      <c r="G13" s="205"/>
      <c r="H13" s="205"/>
      <c r="I13" s="205"/>
      <c r="J13" s="85"/>
      <c r="K13" s="205"/>
      <c r="L13" s="297"/>
      <c r="M13" s="412"/>
      <c r="N13" s="412"/>
      <c r="O13" s="85"/>
      <c r="P13" s="292"/>
      <c r="Q13" s="85"/>
      <c r="R13" s="85"/>
      <c r="S13" s="304"/>
      <c r="T13" s="112"/>
      <c r="U13" s="2"/>
      <c r="V13" s="15"/>
      <c r="W13" s="14"/>
      <c r="X13" s="14"/>
      <c r="Y13" s="14"/>
      <c r="Z13" s="14"/>
    </row>
    <row r="14" spans="1:26" s="26" customFormat="1" ht="15" customHeight="1" thickBot="1" x14ac:dyDescent="0.25">
      <c r="A14" s="15"/>
      <c r="B14" s="137"/>
      <c r="C14" s="170"/>
      <c r="D14" s="144"/>
      <c r="E14" s="167"/>
      <c r="F14" s="160"/>
      <c r="G14" s="160"/>
      <c r="H14" s="87"/>
      <c r="I14" s="88"/>
      <c r="J14" s="89"/>
      <c r="K14" s="87"/>
      <c r="L14" s="361"/>
      <c r="M14" s="361"/>
      <c r="N14" s="361"/>
      <c r="O14" s="232"/>
      <c r="P14" s="89"/>
      <c r="Q14" s="232"/>
      <c r="R14" s="89"/>
      <c r="S14" s="397"/>
      <c r="T14" s="113"/>
      <c r="U14" s="11"/>
      <c r="V14" s="15"/>
      <c r="W14" s="14"/>
      <c r="X14" s="14"/>
      <c r="Y14" s="14"/>
      <c r="Z14" s="14"/>
    </row>
    <row r="15" spans="1:26" s="26" customFormat="1" ht="18" customHeight="1" thickBot="1" x14ac:dyDescent="0.25">
      <c r="A15" s="15"/>
      <c r="B15" s="27">
        <f>COUNT(B11:B14)</f>
        <v>0</v>
      </c>
      <c r="C15" s="28"/>
      <c r="D15" s="51"/>
      <c r="E15" s="29" t="s">
        <v>20</v>
      </c>
      <c r="F15" s="30"/>
      <c r="G15" s="28"/>
      <c r="H15" s="28">
        <f>SUM(H11:H14)</f>
        <v>0</v>
      </c>
      <c r="I15" s="28">
        <f>SUM(I11:I14)</f>
        <v>0</v>
      </c>
      <c r="J15" s="28"/>
      <c r="K15" s="32">
        <f>SUM(K11:K14)</f>
        <v>0</v>
      </c>
      <c r="L15" s="28">
        <f>COUNTA(L11:L14)</f>
        <v>0</v>
      </c>
      <c r="M15" s="28">
        <f>COUNTA(M11:M14)</f>
        <v>0</v>
      </c>
      <c r="N15" s="28">
        <f>COUNTA(N11:N14)</f>
        <v>0</v>
      </c>
      <c r="O15" s="28"/>
      <c r="P15" s="28"/>
      <c r="Q15" s="28"/>
      <c r="R15" s="28"/>
      <c r="S15" s="28">
        <f>COUNTA(S11:S14)</f>
        <v>0</v>
      </c>
      <c r="T15" s="32"/>
      <c r="U15" s="23"/>
      <c r="V15" s="15"/>
      <c r="W15" s="14"/>
      <c r="X15" s="14"/>
      <c r="Y15" s="14"/>
      <c r="Z15" s="14"/>
    </row>
    <row r="16" spans="1:26" s="11" customFormat="1" ht="15" customHeight="1" x14ac:dyDescent="0.25">
      <c r="B16" s="93" t="s">
        <v>19</v>
      </c>
      <c r="C16" s="90" t="str">
        <f>BKW!C16</f>
        <v>TAHUN 2020</v>
      </c>
      <c r="D16" s="145"/>
      <c r="E16" s="90"/>
      <c r="F16" s="172"/>
      <c r="G16" s="173"/>
      <c r="H16" s="174"/>
      <c r="I16" s="175"/>
      <c r="J16" s="153"/>
      <c r="K16" s="174"/>
      <c r="L16" s="145"/>
      <c r="M16" s="145"/>
      <c r="N16" s="145"/>
      <c r="O16" s="153"/>
      <c r="P16" s="153"/>
      <c r="Q16" s="153"/>
      <c r="R16" s="153"/>
      <c r="S16" s="145"/>
      <c r="T16" s="90"/>
      <c r="U16" s="73"/>
    </row>
    <row r="17" spans="1:26" s="26" customFormat="1" ht="15" customHeight="1" x14ac:dyDescent="0.2">
      <c r="A17" s="15"/>
      <c r="B17" s="179"/>
      <c r="C17" s="286"/>
      <c r="D17" s="214"/>
      <c r="E17" s="205"/>
      <c r="F17" s="205"/>
      <c r="G17" s="205"/>
      <c r="H17" s="205"/>
      <c r="I17" s="205"/>
      <c r="J17" s="85"/>
      <c r="K17" s="205"/>
      <c r="L17" s="297"/>
      <c r="M17" s="412"/>
      <c r="N17" s="412"/>
      <c r="O17" s="85"/>
      <c r="P17" s="292"/>
      <c r="Q17" s="85"/>
      <c r="R17" s="85"/>
      <c r="S17" s="304"/>
      <c r="T17" s="112"/>
      <c r="U17" s="2"/>
      <c r="V17" s="15"/>
      <c r="W17" s="14"/>
      <c r="X17" s="14"/>
      <c r="Y17" s="14"/>
      <c r="Z17" s="14"/>
    </row>
    <row r="18" spans="1:26" s="26" customFormat="1" ht="15" customHeight="1" x14ac:dyDescent="0.2">
      <c r="A18" s="15"/>
      <c r="B18" s="209"/>
      <c r="C18" s="247"/>
      <c r="D18" s="269"/>
      <c r="E18" s="212"/>
      <c r="F18" s="250"/>
      <c r="G18" s="212"/>
      <c r="H18" s="212"/>
      <c r="I18" s="270"/>
      <c r="J18" s="210"/>
      <c r="K18" s="251"/>
      <c r="L18" s="360"/>
      <c r="M18" s="360"/>
      <c r="N18" s="360"/>
      <c r="O18" s="210"/>
      <c r="P18" s="210"/>
      <c r="Q18" s="210"/>
      <c r="R18" s="210"/>
      <c r="S18" s="360"/>
      <c r="T18" s="211"/>
      <c r="U18" s="2"/>
      <c r="V18" s="15"/>
      <c r="W18" s="14"/>
      <c r="X18" s="14"/>
      <c r="Y18" s="14"/>
      <c r="Z18" s="14"/>
    </row>
    <row r="19" spans="1:26" s="26" customFormat="1" ht="15" customHeight="1" thickBot="1" x14ac:dyDescent="0.25">
      <c r="A19" s="15"/>
      <c r="B19" s="137"/>
      <c r="C19" s="170"/>
      <c r="D19" s="144"/>
      <c r="E19" s="167"/>
      <c r="F19" s="160"/>
      <c r="G19" s="160"/>
      <c r="H19" s="87"/>
      <c r="I19" s="88"/>
      <c r="J19" s="89"/>
      <c r="K19" s="87"/>
      <c r="L19" s="361"/>
      <c r="M19" s="361"/>
      <c r="N19" s="361"/>
      <c r="O19" s="232"/>
      <c r="P19" s="287"/>
      <c r="Q19" s="232"/>
      <c r="R19" s="89"/>
      <c r="S19" s="397"/>
      <c r="T19" s="113"/>
      <c r="U19" s="2"/>
      <c r="V19" s="15"/>
      <c r="W19" s="14"/>
      <c r="X19" s="14"/>
      <c r="Y19" s="14"/>
      <c r="Z19" s="14"/>
    </row>
    <row r="20" spans="1:26" s="26" customFormat="1" ht="18" customHeight="1" thickBot="1" x14ac:dyDescent="0.25">
      <c r="A20" s="15"/>
      <c r="B20" s="27">
        <f>COUNT(B16:B19)</f>
        <v>0</v>
      </c>
      <c r="C20" s="163"/>
      <c r="D20" s="51"/>
      <c r="E20" s="29" t="s">
        <v>21</v>
      </c>
      <c r="F20" s="171"/>
      <c r="G20" s="32"/>
      <c r="H20" s="163">
        <f>SUM(H16:H19)</f>
        <v>0</v>
      </c>
      <c r="I20" s="163">
        <f>SUM(I16:I19)</f>
        <v>0</v>
      </c>
      <c r="J20" s="32"/>
      <c r="K20" s="163">
        <f>SUM(K16:K19)</f>
        <v>0</v>
      </c>
      <c r="L20" s="28">
        <f>COUNTA(L16:L19)</f>
        <v>0</v>
      </c>
      <c r="M20" s="28">
        <f>COUNTA(M16:M19)</f>
        <v>0</v>
      </c>
      <c r="N20" s="28">
        <f>COUNTA(N16:N19)</f>
        <v>0</v>
      </c>
      <c r="O20" s="28"/>
      <c r="P20" s="32"/>
      <c r="Q20" s="32"/>
      <c r="R20" s="32"/>
      <c r="S20" s="28">
        <f>COUNTA(S16:S19)</f>
        <v>0</v>
      </c>
      <c r="T20" s="33"/>
      <c r="U20" s="23"/>
      <c r="V20" s="15"/>
      <c r="W20" s="14"/>
      <c r="X20" s="14"/>
      <c r="Y20" s="14"/>
      <c r="Z20" s="14"/>
    </row>
    <row r="21" spans="1:26" ht="7.5" customHeight="1" thickBot="1" x14ac:dyDescent="0.3">
      <c r="A21" s="115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5"/>
    </row>
    <row r="22" spans="1:26" s="26" customFormat="1" ht="18" customHeight="1" thickBot="1" x14ac:dyDescent="0.25">
      <c r="A22" s="15"/>
      <c r="B22" s="27">
        <f>B15+B20</f>
        <v>0</v>
      </c>
      <c r="C22" s="28"/>
      <c r="D22" s="51"/>
      <c r="E22" s="29" t="s">
        <v>22</v>
      </c>
      <c r="F22" s="30"/>
      <c r="G22" s="28"/>
      <c r="H22" s="28">
        <f>H15+H20</f>
        <v>0</v>
      </c>
      <c r="I22" s="28">
        <f>I15+I20</f>
        <v>0</v>
      </c>
      <c r="J22" s="32"/>
      <c r="K22" s="28">
        <f>K15+K20</f>
        <v>0</v>
      </c>
      <c r="L22" s="28">
        <f>L15+L20</f>
        <v>0</v>
      </c>
      <c r="M22" s="28">
        <f>M15+M20</f>
        <v>0</v>
      </c>
      <c r="N22" s="28">
        <f>N15+N20</f>
        <v>0</v>
      </c>
      <c r="O22" s="28"/>
      <c r="P22" s="28"/>
      <c r="Q22" s="28"/>
      <c r="R22" s="32"/>
      <c r="S22" s="28">
        <f>S15+S20</f>
        <v>0</v>
      </c>
      <c r="T22" s="33"/>
      <c r="U22" s="23"/>
      <c r="V22" s="15"/>
      <c r="W22" s="14"/>
      <c r="X22" s="14"/>
      <c r="Y22" s="14"/>
      <c r="Z22" s="14"/>
    </row>
    <row r="23" spans="1:26" s="26" customFormat="1" ht="18" customHeight="1" x14ac:dyDescent="0.2">
      <c r="A23" s="15"/>
      <c r="B23" s="91"/>
      <c r="C23" s="91"/>
      <c r="D23" s="91"/>
      <c r="E23" s="92"/>
      <c r="F23" s="91"/>
      <c r="G23" s="91"/>
      <c r="H23" s="91"/>
      <c r="I23" s="91"/>
      <c r="J23" s="92"/>
      <c r="K23" s="91"/>
      <c r="L23" s="91"/>
      <c r="M23" s="91"/>
      <c r="N23" s="91"/>
      <c r="O23" s="91"/>
      <c r="P23" s="91"/>
      <c r="Q23" s="91"/>
      <c r="R23" s="92"/>
      <c r="S23" s="92"/>
      <c r="T23" s="92"/>
      <c r="U23" s="48"/>
      <c r="V23" s="15"/>
      <c r="W23" s="14"/>
      <c r="X23" s="14"/>
      <c r="Y23" s="14"/>
      <c r="Z23" s="14"/>
    </row>
    <row r="24" spans="1:26" s="10" customFormat="1" ht="18" customHeight="1" x14ac:dyDescent="0.25">
      <c r="A24" s="2"/>
      <c r="B24" s="94" t="s">
        <v>25</v>
      </c>
      <c r="C24" s="95" t="s">
        <v>94</v>
      </c>
      <c r="D24" s="1"/>
      <c r="E24" s="1"/>
      <c r="F24" s="1"/>
      <c r="G24" s="1"/>
      <c r="H24" s="1"/>
      <c r="I24" s="1"/>
      <c r="J24" s="2"/>
      <c r="K24" s="7"/>
      <c r="L24" s="7"/>
      <c r="M24" s="7"/>
      <c r="N24" s="7"/>
      <c r="O24" s="7"/>
      <c r="P24" s="7"/>
      <c r="Q24" s="7"/>
      <c r="R24" s="1"/>
      <c r="S24" s="1"/>
      <c r="T24" s="2"/>
      <c r="U24" s="2"/>
      <c r="V24" s="2"/>
    </row>
    <row r="25" spans="1:26" s="2" customFormat="1" ht="7.5" customHeight="1" x14ac:dyDescent="0.25">
      <c r="B25" s="6"/>
      <c r="C25" s="6"/>
      <c r="D25" s="6"/>
      <c r="E25" s="6"/>
      <c r="F25" s="6"/>
      <c r="G25" s="6"/>
      <c r="H25" s="6"/>
      <c r="I25" s="6"/>
      <c r="J25" s="25"/>
      <c r="K25" s="8"/>
      <c r="L25" s="8"/>
      <c r="M25" s="8"/>
      <c r="N25" s="8"/>
      <c r="O25" s="8"/>
      <c r="P25" s="8"/>
      <c r="Q25" s="8"/>
      <c r="R25" s="6"/>
      <c r="S25" s="6"/>
      <c r="T25" s="25"/>
    </row>
    <row r="26" spans="1:26" s="2" customFormat="1" ht="18" customHeight="1" x14ac:dyDescent="0.25">
      <c r="B26" s="570" t="s">
        <v>6</v>
      </c>
      <c r="C26" s="578" t="s">
        <v>7</v>
      </c>
      <c r="D26" s="580" t="s">
        <v>13</v>
      </c>
      <c r="E26" s="570" t="s">
        <v>2</v>
      </c>
      <c r="F26" s="572" t="s">
        <v>3</v>
      </c>
      <c r="G26" s="572"/>
      <c r="H26" s="573"/>
      <c r="I26" s="572"/>
      <c r="J26" s="574" t="s">
        <v>44</v>
      </c>
      <c r="K26" s="574" t="s">
        <v>27</v>
      </c>
      <c r="L26" s="576" t="s">
        <v>12</v>
      </c>
      <c r="M26" s="576"/>
      <c r="N26" s="576"/>
      <c r="O26" s="576"/>
      <c r="P26" s="576"/>
      <c r="Q26" s="576"/>
      <c r="R26" s="577"/>
      <c r="S26" s="578" t="s">
        <v>53</v>
      </c>
      <c r="T26" s="570" t="s">
        <v>1</v>
      </c>
      <c r="U26" s="23"/>
    </row>
    <row r="27" spans="1:26" s="11" customFormat="1" ht="18" customHeight="1" thickBot="1" x14ac:dyDescent="0.3">
      <c r="B27" s="571"/>
      <c r="C27" s="579"/>
      <c r="D27" s="581"/>
      <c r="E27" s="571"/>
      <c r="F27" s="4" t="s">
        <v>5</v>
      </c>
      <c r="G27" s="5" t="s">
        <v>4</v>
      </c>
      <c r="H27" s="66" t="s">
        <v>14</v>
      </c>
      <c r="I27" s="66" t="s">
        <v>15</v>
      </c>
      <c r="J27" s="575"/>
      <c r="K27" s="575"/>
      <c r="L27" s="67" t="s">
        <v>36</v>
      </c>
      <c r="M27" s="67" t="s">
        <v>37</v>
      </c>
      <c r="N27" s="67" t="s">
        <v>38</v>
      </c>
      <c r="O27" s="67" t="s">
        <v>35</v>
      </c>
      <c r="P27" s="67" t="s">
        <v>49</v>
      </c>
      <c r="Q27" s="67" t="s">
        <v>50</v>
      </c>
      <c r="R27" s="67" t="s">
        <v>4</v>
      </c>
      <c r="S27" s="579"/>
      <c r="T27" s="571"/>
      <c r="U27" s="24"/>
    </row>
    <row r="28" spans="1:26" s="11" customFormat="1" ht="15" customHeight="1" x14ac:dyDescent="0.25">
      <c r="B28" s="128" t="s">
        <v>18</v>
      </c>
      <c r="C28" s="90" t="str">
        <f>BKW!C28</f>
        <v>LAND BANK sd. TAHUN 2019</v>
      </c>
      <c r="D28" s="139"/>
      <c r="E28" s="138"/>
      <c r="F28" s="140"/>
      <c r="G28" s="141"/>
      <c r="H28" s="139"/>
      <c r="I28" s="142"/>
      <c r="J28" s="155"/>
      <c r="K28" s="139"/>
      <c r="L28" s="346"/>
      <c r="M28" s="346"/>
      <c r="N28" s="346"/>
      <c r="O28" s="289"/>
      <c r="P28" s="289"/>
      <c r="Q28" s="289"/>
      <c r="R28" s="155"/>
      <c r="S28" s="346"/>
      <c r="T28" s="138"/>
      <c r="U28" s="73"/>
    </row>
    <row r="29" spans="1:26" s="26" customFormat="1" ht="15" customHeight="1" x14ac:dyDescent="0.2">
      <c r="A29" s="15"/>
      <c r="B29" s="81"/>
      <c r="C29" s="169"/>
      <c r="D29" s="135"/>
      <c r="E29" s="166"/>
      <c r="F29" s="159"/>
      <c r="G29" s="159"/>
      <c r="H29" s="82"/>
      <c r="I29" s="83"/>
      <c r="J29" s="85"/>
      <c r="K29" s="84"/>
      <c r="L29" s="412"/>
      <c r="M29" s="412"/>
      <c r="N29" s="412"/>
      <c r="O29" s="85"/>
      <c r="P29" s="292"/>
      <c r="Q29" s="85"/>
      <c r="R29" s="85"/>
      <c r="S29" s="304"/>
      <c r="T29" s="112"/>
      <c r="U29" s="15"/>
      <c r="V29" s="15"/>
      <c r="W29" s="14"/>
      <c r="X29" s="14"/>
      <c r="Y29" s="14"/>
      <c r="Z29" s="14"/>
    </row>
    <row r="30" spans="1:26" s="26" customFormat="1" ht="15" customHeight="1" x14ac:dyDescent="0.2">
      <c r="A30" s="15"/>
      <c r="B30" s="246"/>
      <c r="C30" s="247"/>
      <c r="D30" s="248"/>
      <c r="E30" s="249"/>
      <c r="F30" s="250"/>
      <c r="G30" s="250"/>
      <c r="H30" s="251"/>
      <c r="I30" s="252"/>
      <c r="J30" s="210"/>
      <c r="K30" s="251"/>
      <c r="L30" s="360"/>
      <c r="M30" s="360"/>
      <c r="N30" s="360"/>
      <c r="O30" s="210"/>
      <c r="P30" s="210"/>
      <c r="Q30" s="210"/>
      <c r="R30" s="210"/>
      <c r="S30" s="360"/>
      <c r="T30" s="211"/>
      <c r="U30" s="15"/>
      <c r="V30" s="15"/>
      <c r="W30" s="14"/>
      <c r="X30" s="14"/>
      <c r="Y30" s="14"/>
      <c r="Z30" s="14"/>
    </row>
    <row r="31" spans="1:26" s="26" customFormat="1" ht="15" customHeight="1" thickBot="1" x14ac:dyDescent="0.25">
      <c r="A31" s="15"/>
      <c r="B31" s="86"/>
      <c r="C31" s="170"/>
      <c r="D31" s="114"/>
      <c r="E31" s="167"/>
      <c r="F31" s="160"/>
      <c r="G31" s="160"/>
      <c r="H31" s="87"/>
      <c r="I31" s="88"/>
      <c r="J31" s="89"/>
      <c r="K31" s="87"/>
      <c r="L31" s="361"/>
      <c r="M31" s="361"/>
      <c r="N31" s="361"/>
      <c r="O31" s="232"/>
      <c r="P31" s="287"/>
      <c r="Q31" s="232"/>
      <c r="R31" s="89"/>
      <c r="S31" s="397"/>
      <c r="T31" s="113"/>
      <c r="U31" s="15"/>
      <c r="V31" s="15"/>
      <c r="W31" s="14"/>
      <c r="X31" s="14"/>
      <c r="Y31" s="14"/>
      <c r="Z31" s="14"/>
    </row>
    <row r="32" spans="1:26" s="26" customFormat="1" ht="18" customHeight="1" thickBot="1" x14ac:dyDescent="0.25">
      <c r="A32" s="15"/>
      <c r="B32" s="27">
        <f>COUNT(B28:B31)</f>
        <v>0</v>
      </c>
      <c r="C32" s="28"/>
      <c r="D32" s="51"/>
      <c r="E32" s="29" t="s">
        <v>20</v>
      </c>
      <c r="F32" s="171"/>
      <c r="G32" s="32"/>
      <c r="H32" s="163">
        <f>SUM(H28:H31)</f>
        <v>0</v>
      </c>
      <c r="I32" s="163">
        <f>SUM(I28:I31)</f>
        <v>0</v>
      </c>
      <c r="J32" s="32"/>
      <c r="K32" s="28">
        <f>SUM(K28:K31)</f>
        <v>0</v>
      </c>
      <c r="L32" s="28">
        <f>COUNTA(L28:L31)</f>
        <v>0</v>
      </c>
      <c r="M32" s="28">
        <f>COUNTA(M28:M31)</f>
        <v>0</v>
      </c>
      <c r="N32" s="28">
        <f>COUNTA(N28:N31)</f>
        <v>0</v>
      </c>
      <c r="O32" s="28"/>
      <c r="P32" s="32"/>
      <c r="Q32" s="32"/>
      <c r="R32" s="32"/>
      <c r="S32" s="28">
        <f>COUNTA(S28:S31)</f>
        <v>0</v>
      </c>
      <c r="T32" s="33"/>
      <c r="U32" s="16"/>
      <c r="V32" s="15"/>
      <c r="W32" s="14"/>
      <c r="X32" s="14"/>
      <c r="Y32" s="14"/>
      <c r="Z32" s="14"/>
    </row>
    <row r="33" spans="1:26" s="11" customFormat="1" ht="15" customHeight="1" x14ac:dyDescent="0.25">
      <c r="B33" s="93" t="s">
        <v>19</v>
      </c>
      <c r="C33" s="90" t="str">
        <f>BKW!C33</f>
        <v>LAND BANK TAHUN 2020</v>
      </c>
      <c r="D33" s="145"/>
      <c r="E33" s="90"/>
      <c r="F33" s="172"/>
      <c r="G33" s="173"/>
      <c r="H33" s="174"/>
      <c r="I33" s="175"/>
      <c r="J33" s="153"/>
      <c r="K33" s="145"/>
      <c r="L33" s="145"/>
      <c r="M33" s="145"/>
      <c r="N33" s="145"/>
      <c r="O33" s="153"/>
      <c r="P33" s="153"/>
      <c r="Q33" s="153"/>
      <c r="R33" s="153"/>
      <c r="S33" s="145"/>
      <c r="T33" s="90"/>
      <c r="U33" s="73"/>
    </row>
    <row r="34" spans="1:26" s="26" customFormat="1" ht="15" customHeight="1" x14ac:dyDescent="0.2">
      <c r="A34" s="15"/>
      <c r="B34" s="81"/>
      <c r="C34" s="169"/>
      <c r="D34" s="135"/>
      <c r="E34" s="166"/>
      <c r="F34" s="159"/>
      <c r="G34" s="159"/>
      <c r="H34" s="82"/>
      <c r="I34" s="83"/>
      <c r="J34" s="85"/>
      <c r="K34" s="84"/>
      <c r="L34" s="412"/>
      <c r="M34" s="412"/>
      <c r="N34" s="412"/>
      <c r="O34" s="85"/>
      <c r="P34" s="292"/>
      <c r="Q34" s="85"/>
      <c r="R34" s="85"/>
      <c r="S34" s="304"/>
      <c r="T34" s="112"/>
      <c r="U34" s="15"/>
      <c r="V34" s="15"/>
      <c r="W34" s="14"/>
      <c r="X34" s="14"/>
      <c r="Y34" s="14"/>
      <c r="Z34" s="14"/>
    </row>
    <row r="35" spans="1:26" s="26" customFormat="1" ht="15" customHeight="1" x14ac:dyDescent="0.2">
      <c r="A35" s="15"/>
      <c r="B35" s="246"/>
      <c r="C35" s="247"/>
      <c r="D35" s="248"/>
      <c r="E35" s="249"/>
      <c r="F35" s="250"/>
      <c r="G35" s="250"/>
      <c r="H35" s="251"/>
      <c r="I35" s="252"/>
      <c r="J35" s="210"/>
      <c r="K35" s="251"/>
      <c r="L35" s="360"/>
      <c r="M35" s="360"/>
      <c r="N35" s="360"/>
      <c r="O35" s="210"/>
      <c r="P35" s="210"/>
      <c r="Q35" s="210"/>
      <c r="R35" s="210"/>
      <c r="S35" s="360"/>
      <c r="T35" s="211"/>
      <c r="U35" s="15"/>
      <c r="V35" s="15"/>
      <c r="W35" s="14"/>
      <c r="X35" s="14"/>
      <c r="Y35" s="14"/>
      <c r="Z35" s="14"/>
    </row>
    <row r="36" spans="1:26" s="26" customFormat="1" ht="15" customHeight="1" thickBot="1" x14ac:dyDescent="0.25">
      <c r="A36" s="15"/>
      <c r="B36" s="86"/>
      <c r="C36" s="170"/>
      <c r="D36" s="114"/>
      <c r="E36" s="167"/>
      <c r="F36" s="160"/>
      <c r="G36" s="160"/>
      <c r="H36" s="87"/>
      <c r="I36" s="88"/>
      <c r="J36" s="89"/>
      <c r="K36" s="87"/>
      <c r="L36" s="361"/>
      <c r="M36" s="361"/>
      <c r="N36" s="361"/>
      <c r="O36" s="232"/>
      <c r="P36" s="287"/>
      <c r="Q36" s="232"/>
      <c r="R36" s="89"/>
      <c r="S36" s="397"/>
      <c r="T36" s="113"/>
      <c r="U36" s="15"/>
      <c r="V36" s="15"/>
      <c r="W36" s="14"/>
      <c r="X36" s="14"/>
      <c r="Y36" s="14"/>
      <c r="Z36" s="14"/>
    </row>
    <row r="37" spans="1:26" s="26" customFormat="1" ht="18" customHeight="1" thickBot="1" x14ac:dyDescent="0.25">
      <c r="A37" s="15"/>
      <c r="B37" s="27">
        <f>COUNT(B33:B36)</f>
        <v>0</v>
      </c>
      <c r="C37" s="28"/>
      <c r="D37" s="51"/>
      <c r="E37" s="29" t="s">
        <v>21</v>
      </c>
      <c r="F37" s="171"/>
      <c r="G37" s="32"/>
      <c r="H37" s="163">
        <f>SUM(H33:H36)</f>
        <v>0</v>
      </c>
      <c r="I37" s="163">
        <f>SUM(I33:I36)</f>
        <v>0</v>
      </c>
      <c r="J37" s="32"/>
      <c r="K37" s="28">
        <f>SUM(K33:K36)</f>
        <v>0</v>
      </c>
      <c r="L37" s="28">
        <f>COUNTA(L33:L36)</f>
        <v>0</v>
      </c>
      <c r="M37" s="28">
        <f>COUNTA(M33:M36)</f>
        <v>0</v>
      </c>
      <c r="N37" s="28">
        <f>COUNTA(N33:N36)</f>
        <v>0</v>
      </c>
      <c r="O37" s="28"/>
      <c r="P37" s="32"/>
      <c r="Q37" s="32"/>
      <c r="R37" s="32"/>
      <c r="S37" s="28">
        <f>COUNTA(S33:S36)</f>
        <v>0</v>
      </c>
      <c r="T37" s="33"/>
      <c r="U37" s="16"/>
      <c r="V37" s="15"/>
      <c r="W37" s="14"/>
      <c r="X37" s="14"/>
      <c r="Y37" s="14"/>
      <c r="Z37" s="14"/>
    </row>
    <row r="38" spans="1:26" ht="7.5" customHeight="1" thickBot="1" x14ac:dyDescent="0.3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</row>
    <row r="39" spans="1:26" s="26" customFormat="1" ht="18" customHeight="1" thickBot="1" x14ac:dyDescent="0.25">
      <c r="A39" s="15"/>
      <c r="B39" s="164">
        <f>B32+B37</f>
        <v>0</v>
      </c>
      <c r="C39" s="28"/>
      <c r="D39" s="51"/>
      <c r="E39" s="29" t="s">
        <v>22</v>
      </c>
      <c r="F39" s="30"/>
      <c r="G39" s="28"/>
      <c r="H39" s="163">
        <f>H32+H37</f>
        <v>0</v>
      </c>
      <c r="I39" s="163">
        <f>I32+I37</f>
        <v>0</v>
      </c>
      <c r="J39" s="32"/>
      <c r="K39" s="28">
        <f>K32+K37</f>
        <v>0</v>
      </c>
      <c r="L39" s="163">
        <f>L32+L37</f>
        <v>0</v>
      </c>
      <c r="M39" s="163">
        <f>M32+M37</f>
        <v>0</v>
      </c>
      <c r="N39" s="163">
        <f>N32+N37</f>
        <v>0</v>
      </c>
      <c r="O39" s="163"/>
      <c r="P39" s="28"/>
      <c r="Q39" s="28"/>
      <c r="R39" s="32"/>
      <c r="S39" s="163">
        <f>S32+S37</f>
        <v>0</v>
      </c>
      <c r="T39" s="33"/>
      <c r="U39" s="16"/>
      <c r="V39" s="15"/>
      <c r="W39" s="14"/>
      <c r="X39" s="14"/>
      <c r="Y39" s="14"/>
      <c r="Z39" s="14"/>
    </row>
    <row r="40" spans="1:26" x14ac:dyDescent="0.25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</row>
    <row r="41" spans="1:26" x14ac:dyDescent="0.25">
      <c r="A41" s="115"/>
      <c r="B41" s="115" t="str">
        <f>Rekap!B31</f>
        <v>Jember, 31 Januari 2020</v>
      </c>
      <c r="C41" s="116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</row>
    <row r="42" spans="1:26" x14ac:dyDescent="0.25">
      <c r="A42" s="115"/>
      <c r="B42" s="118" t="s">
        <v>45</v>
      </c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</row>
    <row r="43" spans="1:26" x14ac:dyDescent="0.25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</row>
    <row r="44" spans="1:26" x14ac:dyDescent="0.25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</row>
    <row r="45" spans="1:26" x14ac:dyDescent="0.25">
      <c r="A45" s="115"/>
      <c r="B45" s="115"/>
      <c r="C45" s="116"/>
      <c r="D45" s="116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</row>
    <row r="46" spans="1:26" x14ac:dyDescent="0.25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</row>
    <row r="47" spans="1:26" x14ac:dyDescent="0.25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</row>
    <row r="48" spans="1:26" x14ac:dyDescent="0.25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</row>
  </sheetData>
  <mergeCells count="20">
    <mergeCell ref="F9:I9"/>
    <mergeCell ref="L9:R9"/>
    <mergeCell ref="T9:T10"/>
    <mergeCell ref="B9:B10"/>
    <mergeCell ref="C9:C10"/>
    <mergeCell ref="D9:D10"/>
    <mergeCell ref="E9:E10"/>
    <mergeCell ref="J9:J10"/>
    <mergeCell ref="K9:K10"/>
    <mergeCell ref="S9:S10"/>
    <mergeCell ref="L26:R26"/>
    <mergeCell ref="T26:T27"/>
    <mergeCell ref="B26:B27"/>
    <mergeCell ref="C26:C27"/>
    <mergeCell ref="D26:D27"/>
    <mergeCell ref="E26:E27"/>
    <mergeCell ref="F26:I26"/>
    <mergeCell ref="J26:J27"/>
    <mergeCell ref="K26:K27"/>
    <mergeCell ref="S26:S27"/>
  </mergeCells>
  <pageMargins left="0.7" right="0.1" top="0.7" bottom="0.2" header="0" footer="0"/>
  <pageSetup paperSize="9" scale="64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Z48"/>
  <sheetViews>
    <sheetView topLeftCell="A19" zoomScale="90" zoomScaleNormal="90" workbookViewId="0">
      <selection activeCell="C24" sqref="C24"/>
    </sheetView>
  </sheetViews>
  <sheetFormatPr defaultRowHeight="15" x14ac:dyDescent="0.25"/>
  <cols>
    <col min="1" max="1" width="3" customWidth="1"/>
    <col min="2" max="2" width="5.28515625" customWidth="1"/>
    <col min="3" max="3" width="6.7109375" customWidth="1"/>
    <col min="4" max="4" width="8.7109375" customWidth="1"/>
    <col min="5" max="5" width="23.7109375" customWidth="1"/>
    <col min="6" max="6" width="15.7109375" customWidth="1"/>
    <col min="7" max="7" width="23.7109375" customWidth="1"/>
    <col min="8" max="9" width="9.7109375" customWidth="1"/>
    <col min="10" max="10" width="12.7109375" customWidth="1"/>
    <col min="11" max="11" width="15.7109375" customWidth="1"/>
    <col min="12" max="15" width="12.7109375" customWidth="1"/>
    <col min="16" max="16" width="17.7109375" customWidth="1"/>
    <col min="17" max="17" width="12.7109375" customWidth="1"/>
    <col min="18" max="18" width="13.7109375" customWidth="1"/>
    <col min="19" max="19" width="12.7109375" customWidth="1"/>
    <col min="20" max="20" width="20.7109375" customWidth="1"/>
  </cols>
  <sheetData>
    <row r="1" spans="1:26" ht="10.5" customHeight="1" x14ac:dyDescent="0.25">
      <c r="A1" s="115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</row>
    <row r="2" spans="1:26" ht="10.5" customHeight="1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</row>
    <row r="3" spans="1:26" s="14" customFormat="1" ht="22.5" customHeight="1" x14ac:dyDescent="0.2">
      <c r="A3" s="15"/>
      <c r="B3" s="46" t="s">
        <v>74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15"/>
    </row>
    <row r="4" spans="1:26" s="10" customFormat="1" ht="22.5" x14ac:dyDescent="0.25">
      <c r="A4" s="2"/>
      <c r="B4" s="46" t="s">
        <v>89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2"/>
      <c r="V4" s="2"/>
    </row>
    <row r="5" spans="1:26" s="10" customFormat="1" ht="22.5" x14ac:dyDescent="0.25">
      <c r="A5" s="2"/>
      <c r="B5" s="46" t="s">
        <v>0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2"/>
      <c r="V5" s="2"/>
    </row>
    <row r="6" spans="1:26" s="10" customFormat="1" ht="22.5" customHeight="1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7"/>
      <c r="M6" s="7"/>
      <c r="N6" s="7"/>
      <c r="O6" s="7"/>
      <c r="P6" s="7"/>
      <c r="Q6" s="7"/>
      <c r="R6" s="7"/>
      <c r="S6" s="7"/>
      <c r="T6" s="2"/>
      <c r="U6" s="2"/>
      <c r="V6" s="2"/>
    </row>
    <row r="7" spans="1:26" s="10" customFormat="1" ht="18" customHeight="1" x14ac:dyDescent="0.25">
      <c r="A7" s="2"/>
      <c r="B7" s="94" t="s">
        <v>23</v>
      </c>
      <c r="C7" s="95" t="s">
        <v>24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  <c r="V7" s="2"/>
    </row>
    <row r="8" spans="1:26" s="2" customFormat="1" ht="7.5" customHeight="1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8"/>
      <c r="M8" s="8"/>
      <c r="N8" s="8"/>
      <c r="O8" s="8"/>
      <c r="P8" s="8"/>
      <c r="Q8" s="8"/>
      <c r="R8" s="8"/>
      <c r="S8" s="8"/>
      <c r="T8" s="25"/>
    </row>
    <row r="9" spans="1:26" s="2" customFormat="1" ht="18" customHeight="1" x14ac:dyDescent="0.25">
      <c r="B9" s="570" t="s">
        <v>6</v>
      </c>
      <c r="C9" s="578" t="s">
        <v>7</v>
      </c>
      <c r="D9" s="580" t="s">
        <v>13</v>
      </c>
      <c r="E9" s="570" t="s">
        <v>2</v>
      </c>
      <c r="F9" s="572" t="s">
        <v>3</v>
      </c>
      <c r="G9" s="572"/>
      <c r="H9" s="573"/>
      <c r="I9" s="572"/>
      <c r="J9" s="574" t="s">
        <v>44</v>
      </c>
      <c r="K9" s="574" t="s">
        <v>27</v>
      </c>
      <c r="L9" s="576" t="s">
        <v>12</v>
      </c>
      <c r="M9" s="576"/>
      <c r="N9" s="576"/>
      <c r="O9" s="576"/>
      <c r="P9" s="576"/>
      <c r="Q9" s="576"/>
      <c r="R9" s="577"/>
      <c r="S9" s="578" t="s">
        <v>53</v>
      </c>
      <c r="T9" s="570" t="s">
        <v>1</v>
      </c>
      <c r="U9" s="23"/>
    </row>
    <row r="10" spans="1:26" s="11" customFormat="1" ht="18" customHeight="1" thickBot="1" x14ac:dyDescent="0.3">
      <c r="B10" s="571"/>
      <c r="C10" s="579"/>
      <c r="D10" s="581"/>
      <c r="E10" s="571"/>
      <c r="F10" s="4" t="s">
        <v>5</v>
      </c>
      <c r="G10" s="5" t="s">
        <v>4</v>
      </c>
      <c r="H10" s="66" t="s">
        <v>14</v>
      </c>
      <c r="I10" s="66" t="s">
        <v>15</v>
      </c>
      <c r="J10" s="575"/>
      <c r="K10" s="575"/>
      <c r="L10" s="67" t="s">
        <v>36</v>
      </c>
      <c r="M10" s="67" t="s">
        <v>37</v>
      </c>
      <c r="N10" s="67" t="s">
        <v>38</v>
      </c>
      <c r="O10" s="67" t="s">
        <v>35</v>
      </c>
      <c r="P10" s="67" t="s">
        <v>49</v>
      </c>
      <c r="Q10" s="67" t="s">
        <v>50</v>
      </c>
      <c r="R10" s="67" t="s">
        <v>4</v>
      </c>
      <c r="S10" s="579"/>
      <c r="T10" s="571"/>
      <c r="U10" s="24"/>
    </row>
    <row r="11" spans="1:26" s="11" customFormat="1" ht="15" customHeight="1" x14ac:dyDescent="0.25">
      <c r="B11" s="104" t="s">
        <v>18</v>
      </c>
      <c r="C11" s="105" t="str">
        <f>BKW!C11</f>
        <v>sd. TAHUN 2019</v>
      </c>
      <c r="D11" s="106"/>
      <c r="E11" s="103"/>
      <c r="F11" s="98"/>
      <c r="G11" s="99"/>
      <c r="H11" s="100"/>
      <c r="I11" s="101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3"/>
      <c r="U11" s="73"/>
    </row>
    <row r="12" spans="1:26" s="26" customFormat="1" ht="15" customHeight="1" x14ac:dyDescent="0.2">
      <c r="A12" s="15"/>
      <c r="B12" s="179"/>
      <c r="C12" s="205"/>
      <c r="D12" s="214"/>
      <c r="E12" s="212"/>
      <c r="F12" s="205"/>
      <c r="G12" s="205"/>
      <c r="H12" s="205"/>
      <c r="I12" s="205"/>
      <c r="J12" s="85"/>
      <c r="K12" s="205"/>
      <c r="L12" s="412"/>
      <c r="M12" s="412"/>
      <c r="N12" s="412"/>
      <c r="O12" s="85"/>
      <c r="P12" s="85"/>
      <c r="Q12" s="304"/>
      <c r="R12" s="85"/>
      <c r="S12" s="304"/>
      <c r="T12" s="112"/>
      <c r="U12" s="2"/>
      <c r="V12" s="15"/>
      <c r="W12" s="14"/>
      <c r="X12" s="14"/>
      <c r="Y12" s="14"/>
      <c r="Z12" s="14"/>
    </row>
    <row r="13" spans="1:26" s="26" customFormat="1" ht="15" customHeight="1" x14ac:dyDescent="0.2">
      <c r="A13" s="15"/>
      <c r="B13" s="209"/>
      <c r="C13" s="205"/>
      <c r="D13" s="214"/>
      <c r="E13" s="205"/>
      <c r="F13" s="205"/>
      <c r="G13" s="205"/>
      <c r="H13" s="205"/>
      <c r="I13" s="205"/>
      <c r="J13" s="210"/>
      <c r="K13" s="205"/>
      <c r="L13" s="360"/>
      <c r="M13" s="360"/>
      <c r="N13" s="360"/>
      <c r="O13" s="210"/>
      <c r="P13" s="299"/>
      <c r="Q13" s="296"/>
      <c r="R13" s="210"/>
      <c r="S13" s="399"/>
      <c r="T13" s="211"/>
      <c r="U13" s="2"/>
      <c r="V13" s="15"/>
      <c r="W13" s="14"/>
      <c r="X13" s="14"/>
      <c r="Y13" s="14"/>
      <c r="Z13" s="14"/>
    </row>
    <row r="14" spans="1:26" s="26" customFormat="1" ht="15" customHeight="1" thickBot="1" x14ac:dyDescent="0.25">
      <c r="A14" s="15"/>
      <c r="B14" s="137"/>
      <c r="C14" s="170"/>
      <c r="D14" s="144"/>
      <c r="E14" s="167"/>
      <c r="F14" s="160"/>
      <c r="G14" s="160"/>
      <c r="H14" s="87"/>
      <c r="I14" s="88"/>
      <c r="J14" s="89"/>
      <c r="K14" s="87"/>
      <c r="L14" s="361"/>
      <c r="M14" s="361"/>
      <c r="N14" s="361"/>
      <c r="O14" s="232"/>
      <c r="P14" s="287"/>
      <c r="Q14" s="397"/>
      <c r="R14" s="89"/>
      <c r="S14" s="397"/>
      <c r="T14" s="113"/>
      <c r="U14" s="11"/>
      <c r="V14" s="15"/>
      <c r="W14" s="14"/>
      <c r="X14" s="14"/>
      <c r="Y14" s="14"/>
      <c r="Z14" s="14"/>
    </row>
    <row r="15" spans="1:26" s="26" customFormat="1" ht="18" customHeight="1" thickBot="1" x14ac:dyDescent="0.25">
      <c r="A15" s="15"/>
      <c r="B15" s="27">
        <f>COUNT(B11:B14)</f>
        <v>0</v>
      </c>
      <c r="C15" s="28"/>
      <c r="D15" s="51"/>
      <c r="E15" s="29" t="s">
        <v>20</v>
      </c>
      <c r="F15" s="30"/>
      <c r="G15" s="28"/>
      <c r="H15" s="28">
        <f>SUM(H11:H14)</f>
        <v>0</v>
      </c>
      <c r="I15" s="28">
        <f>SUM(I11:I14)</f>
        <v>0</v>
      </c>
      <c r="J15" s="28"/>
      <c r="K15" s="32">
        <f>SUM(K11:K14)</f>
        <v>0</v>
      </c>
      <c r="L15" s="28">
        <f>COUNTA(L11:L14)</f>
        <v>0</v>
      </c>
      <c r="M15" s="28">
        <f>COUNTA(M11:M14)</f>
        <v>0</v>
      </c>
      <c r="N15" s="28">
        <f>COUNTA(N11:N14)</f>
        <v>0</v>
      </c>
      <c r="O15" s="28"/>
      <c r="P15" s="28"/>
      <c r="Q15" s="28"/>
      <c r="R15" s="28"/>
      <c r="S15" s="28">
        <f>COUNTA(S11:S14)</f>
        <v>0</v>
      </c>
      <c r="T15" s="32"/>
      <c r="U15" s="23"/>
      <c r="V15" s="15"/>
      <c r="W15" s="14"/>
      <c r="X15" s="14"/>
      <c r="Y15" s="14"/>
      <c r="Z15" s="14"/>
    </row>
    <row r="16" spans="1:26" s="11" customFormat="1" ht="15" customHeight="1" x14ac:dyDescent="0.25">
      <c r="B16" s="93" t="s">
        <v>19</v>
      </c>
      <c r="C16" s="90" t="str">
        <f>BKW!C16</f>
        <v>TAHUN 2020</v>
      </c>
      <c r="D16" s="145"/>
      <c r="E16" s="90"/>
      <c r="F16" s="172"/>
      <c r="G16" s="173"/>
      <c r="H16" s="174"/>
      <c r="I16" s="175"/>
      <c r="J16" s="153"/>
      <c r="K16" s="174"/>
      <c r="L16" s="145"/>
      <c r="M16" s="145"/>
      <c r="N16" s="145"/>
      <c r="O16" s="153"/>
      <c r="P16" s="153"/>
      <c r="Q16" s="153"/>
      <c r="R16" s="153"/>
      <c r="S16" s="145"/>
      <c r="T16" s="90"/>
      <c r="U16" s="73"/>
    </row>
    <row r="17" spans="1:26" s="26" customFormat="1" ht="15" customHeight="1" x14ac:dyDescent="0.2">
      <c r="A17" s="15"/>
      <c r="B17" s="179"/>
      <c r="C17" s="205"/>
      <c r="D17" s="214"/>
      <c r="E17" s="212"/>
      <c r="F17" s="205"/>
      <c r="G17" s="205"/>
      <c r="H17" s="205"/>
      <c r="I17" s="205"/>
      <c r="J17" s="85"/>
      <c r="K17" s="205"/>
      <c r="L17" s="412"/>
      <c r="M17" s="412"/>
      <c r="N17" s="412"/>
      <c r="O17" s="85"/>
      <c r="P17" s="292"/>
      <c r="Q17" s="85"/>
      <c r="R17" s="85"/>
      <c r="S17" s="304"/>
      <c r="T17" s="112"/>
      <c r="U17" s="2"/>
      <c r="V17" s="15"/>
      <c r="W17" s="14"/>
      <c r="X17" s="14"/>
      <c r="Y17" s="14"/>
      <c r="Z17" s="14"/>
    </row>
    <row r="18" spans="1:26" s="26" customFormat="1" ht="15" customHeight="1" x14ac:dyDescent="0.2">
      <c r="A18" s="15"/>
      <c r="B18" s="209"/>
      <c r="C18" s="205"/>
      <c r="D18" s="214"/>
      <c r="E18" s="205"/>
      <c r="F18" s="205"/>
      <c r="G18" s="205"/>
      <c r="H18" s="205"/>
      <c r="I18" s="205"/>
      <c r="J18" s="210"/>
      <c r="K18" s="205"/>
      <c r="L18" s="391"/>
      <c r="M18" s="391"/>
      <c r="N18" s="391"/>
      <c r="O18" s="213"/>
      <c r="P18" s="213"/>
      <c r="Q18" s="213"/>
      <c r="R18" s="210"/>
      <c r="S18" s="360"/>
      <c r="T18" s="211"/>
      <c r="U18" s="2"/>
      <c r="V18" s="15"/>
      <c r="W18" s="14"/>
      <c r="X18" s="14"/>
      <c r="Y18" s="14"/>
      <c r="Z18" s="14"/>
    </row>
    <row r="19" spans="1:26" s="26" customFormat="1" ht="15" customHeight="1" thickBot="1" x14ac:dyDescent="0.25">
      <c r="A19" s="15"/>
      <c r="B19" s="137"/>
      <c r="C19" s="170"/>
      <c r="D19" s="144"/>
      <c r="E19" s="167"/>
      <c r="F19" s="160"/>
      <c r="G19" s="160"/>
      <c r="H19" s="87"/>
      <c r="I19" s="88"/>
      <c r="J19" s="89"/>
      <c r="K19" s="87"/>
      <c r="L19" s="361"/>
      <c r="M19" s="361"/>
      <c r="N19" s="361"/>
      <c r="O19" s="232"/>
      <c r="P19" s="287"/>
      <c r="Q19" s="232"/>
      <c r="R19" s="89"/>
      <c r="S19" s="397"/>
      <c r="T19" s="113"/>
      <c r="U19" s="2"/>
      <c r="V19" s="15"/>
      <c r="W19" s="14"/>
      <c r="X19" s="14"/>
      <c r="Y19" s="14"/>
      <c r="Z19" s="14"/>
    </row>
    <row r="20" spans="1:26" s="26" customFormat="1" ht="18" customHeight="1" thickBot="1" x14ac:dyDescent="0.25">
      <c r="A20" s="15"/>
      <c r="B20" s="27">
        <f>COUNT(B16:B19)</f>
        <v>0</v>
      </c>
      <c r="C20" s="163"/>
      <c r="D20" s="51"/>
      <c r="E20" s="29" t="s">
        <v>21</v>
      </c>
      <c r="F20" s="171"/>
      <c r="G20" s="32"/>
      <c r="H20" s="163">
        <f>SUM(H16:H19)</f>
        <v>0</v>
      </c>
      <c r="I20" s="163">
        <f>SUM(I16:I19)</f>
        <v>0</v>
      </c>
      <c r="J20" s="32"/>
      <c r="K20" s="163">
        <f>SUM(K16:K19)</f>
        <v>0</v>
      </c>
      <c r="L20" s="28">
        <f>COUNTA(L16:L19)</f>
        <v>0</v>
      </c>
      <c r="M20" s="28">
        <f>COUNTA(M16:M19)</f>
        <v>0</v>
      </c>
      <c r="N20" s="28">
        <f>COUNTA(N16:N19)</f>
        <v>0</v>
      </c>
      <c r="O20" s="28"/>
      <c r="P20" s="32"/>
      <c r="Q20" s="32"/>
      <c r="R20" s="32"/>
      <c r="S20" s="28">
        <f>COUNTA(S16:S19)</f>
        <v>0</v>
      </c>
      <c r="T20" s="33"/>
      <c r="U20" s="23"/>
      <c r="V20" s="15"/>
      <c r="W20" s="14"/>
      <c r="X20" s="14"/>
      <c r="Y20" s="14"/>
      <c r="Z20" s="14"/>
    </row>
    <row r="21" spans="1:26" ht="7.5" customHeight="1" thickBot="1" x14ac:dyDescent="0.3">
      <c r="A21" s="115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5"/>
    </row>
    <row r="22" spans="1:26" s="26" customFormat="1" ht="18" customHeight="1" thickBot="1" x14ac:dyDescent="0.25">
      <c r="A22" s="15"/>
      <c r="B22" s="27">
        <f>B15+B20</f>
        <v>0</v>
      </c>
      <c r="C22" s="28"/>
      <c r="D22" s="51"/>
      <c r="E22" s="29" t="s">
        <v>22</v>
      </c>
      <c r="F22" s="30"/>
      <c r="G22" s="28"/>
      <c r="H22" s="28">
        <f>H15+H20</f>
        <v>0</v>
      </c>
      <c r="I22" s="28">
        <f>I15+I20</f>
        <v>0</v>
      </c>
      <c r="J22" s="32"/>
      <c r="K22" s="28">
        <f>K15+K20</f>
        <v>0</v>
      </c>
      <c r="L22" s="28">
        <f>L15+L20</f>
        <v>0</v>
      </c>
      <c r="M22" s="28">
        <f>M15+M20</f>
        <v>0</v>
      </c>
      <c r="N22" s="28">
        <f>N15+N20</f>
        <v>0</v>
      </c>
      <c r="O22" s="28"/>
      <c r="P22" s="28"/>
      <c r="Q22" s="28"/>
      <c r="R22" s="32"/>
      <c r="S22" s="28">
        <f>S15+S20</f>
        <v>0</v>
      </c>
      <c r="T22" s="33"/>
      <c r="U22" s="23"/>
      <c r="V22" s="15"/>
      <c r="W22" s="14"/>
      <c r="X22" s="14"/>
      <c r="Y22" s="14"/>
      <c r="Z22" s="14"/>
    </row>
    <row r="23" spans="1:26" s="26" customFormat="1" ht="18" customHeight="1" x14ac:dyDescent="0.2">
      <c r="A23" s="15"/>
      <c r="B23" s="91"/>
      <c r="C23" s="91"/>
      <c r="D23" s="91"/>
      <c r="E23" s="92"/>
      <c r="F23" s="91"/>
      <c r="G23" s="91"/>
      <c r="H23" s="91"/>
      <c r="I23" s="91"/>
      <c r="J23" s="92"/>
      <c r="K23" s="91"/>
      <c r="L23" s="91"/>
      <c r="M23" s="91"/>
      <c r="N23" s="91"/>
      <c r="O23" s="91"/>
      <c r="P23" s="91"/>
      <c r="Q23" s="91"/>
      <c r="R23" s="92"/>
      <c r="S23" s="92"/>
      <c r="T23" s="92"/>
      <c r="U23" s="48"/>
      <c r="V23" s="15"/>
      <c r="W23" s="14"/>
      <c r="X23" s="14"/>
      <c r="Y23" s="14"/>
      <c r="Z23" s="14"/>
    </row>
    <row r="24" spans="1:26" s="10" customFormat="1" ht="18" customHeight="1" x14ac:dyDescent="0.25">
      <c r="A24" s="2"/>
      <c r="B24" s="94" t="s">
        <v>25</v>
      </c>
      <c r="C24" s="95" t="s">
        <v>94</v>
      </c>
      <c r="D24" s="1"/>
      <c r="E24" s="1"/>
      <c r="F24" s="1"/>
      <c r="G24" s="1"/>
      <c r="H24" s="1"/>
      <c r="I24" s="1"/>
      <c r="J24" s="2"/>
      <c r="K24" s="7"/>
      <c r="L24" s="7"/>
      <c r="M24" s="7"/>
      <c r="N24" s="7"/>
      <c r="O24" s="7"/>
      <c r="P24" s="7"/>
      <c r="Q24" s="7"/>
      <c r="R24" s="1"/>
      <c r="S24" s="1"/>
      <c r="T24" s="2"/>
      <c r="U24" s="2"/>
      <c r="V24" s="2"/>
    </row>
    <row r="25" spans="1:26" s="2" customFormat="1" ht="7.5" customHeight="1" x14ac:dyDescent="0.25">
      <c r="B25" s="6"/>
      <c r="C25" s="6"/>
      <c r="D25" s="6"/>
      <c r="E25" s="6"/>
      <c r="F25" s="6"/>
      <c r="G25" s="6"/>
      <c r="H25" s="6"/>
      <c r="I25" s="6"/>
      <c r="J25" s="25"/>
      <c r="K25" s="8"/>
      <c r="L25" s="8"/>
      <c r="M25" s="8"/>
      <c r="N25" s="8"/>
      <c r="O25" s="8"/>
      <c r="P25" s="8"/>
      <c r="Q25" s="8"/>
      <c r="R25" s="6"/>
      <c r="S25" s="6"/>
      <c r="T25" s="25"/>
    </row>
    <row r="26" spans="1:26" s="2" customFormat="1" ht="18" customHeight="1" x14ac:dyDescent="0.25">
      <c r="B26" s="570" t="s">
        <v>6</v>
      </c>
      <c r="C26" s="578" t="s">
        <v>7</v>
      </c>
      <c r="D26" s="580" t="s">
        <v>13</v>
      </c>
      <c r="E26" s="570" t="s">
        <v>2</v>
      </c>
      <c r="F26" s="572" t="s">
        <v>3</v>
      </c>
      <c r="G26" s="572"/>
      <c r="H26" s="573"/>
      <c r="I26" s="572"/>
      <c r="J26" s="574" t="s">
        <v>44</v>
      </c>
      <c r="K26" s="574" t="s">
        <v>27</v>
      </c>
      <c r="L26" s="576" t="s">
        <v>12</v>
      </c>
      <c r="M26" s="576"/>
      <c r="N26" s="576"/>
      <c r="O26" s="576"/>
      <c r="P26" s="576"/>
      <c r="Q26" s="576"/>
      <c r="R26" s="577"/>
      <c r="S26" s="578" t="s">
        <v>53</v>
      </c>
      <c r="T26" s="570" t="s">
        <v>1</v>
      </c>
      <c r="U26" s="23"/>
    </row>
    <row r="27" spans="1:26" s="11" customFormat="1" ht="18" customHeight="1" thickBot="1" x14ac:dyDescent="0.3">
      <c r="B27" s="571"/>
      <c r="C27" s="579"/>
      <c r="D27" s="581"/>
      <c r="E27" s="571"/>
      <c r="F27" s="4" t="s">
        <v>5</v>
      </c>
      <c r="G27" s="5" t="s">
        <v>4</v>
      </c>
      <c r="H27" s="66" t="s">
        <v>14</v>
      </c>
      <c r="I27" s="66" t="s">
        <v>15</v>
      </c>
      <c r="J27" s="575"/>
      <c r="K27" s="575"/>
      <c r="L27" s="67" t="s">
        <v>36</v>
      </c>
      <c r="M27" s="67" t="s">
        <v>37</v>
      </c>
      <c r="N27" s="67" t="s">
        <v>38</v>
      </c>
      <c r="O27" s="67" t="s">
        <v>35</v>
      </c>
      <c r="P27" s="67" t="s">
        <v>49</v>
      </c>
      <c r="Q27" s="67" t="s">
        <v>50</v>
      </c>
      <c r="R27" s="67" t="s">
        <v>4</v>
      </c>
      <c r="S27" s="579"/>
      <c r="T27" s="571"/>
      <c r="U27" s="24"/>
    </row>
    <row r="28" spans="1:26" s="11" customFormat="1" ht="15" customHeight="1" x14ac:dyDescent="0.25">
      <c r="B28" s="128" t="s">
        <v>18</v>
      </c>
      <c r="C28" s="90" t="str">
        <f>BKW!C28</f>
        <v>LAND BANK sd. TAHUN 2019</v>
      </c>
      <c r="D28" s="139"/>
      <c r="E28" s="138"/>
      <c r="F28" s="140"/>
      <c r="G28" s="141"/>
      <c r="H28" s="139"/>
      <c r="I28" s="142"/>
      <c r="J28" s="155"/>
      <c r="K28" s="139"/>
      <c r="L28" s="346"/>
      <c r="M28" s="346"/>
      <c r="N28" s="346"/>
      <c r="O28" s="289"/>
      <c r="P28" s="289"/>
      <c r="Q28" s="289"/>
      <c r="R28" s="155"/>
      <c r="S28" s="346"/>
      <c r="T28" s="138"/>
      <c r="U28" s="73"/>
    </row>
    <row r="29" spans="1:26" s="26" customFormat="1" ht="15" customHeight="1" x14ac:dyDescent="0.2">
      <c r="A29" s="15"/>
      <c r="B29" s="81"/>
      <c r="C29" s="169"/>
      <c r="D29" s="135"/>
      <c r="E29" s="166"/>
      <c r="F29" s="159"/>
      <c r="G29" s="159"/>
      <c r="H29" s="82"/>
      <c r="I29" s="83"/>
      <c r="J29" s="85"/>
      <c r="K29" s="84"/>
      <c r="L29" s="412"/>
      <c r="M29" s="412"/>
      <c r="N29" s="412"/>
      <c r="O29" s="85"/>
      <c r="P29" s="292"/>
      <c r="Q29" s="85"/>
      <c r="R29" s="85"/>
      <c r="S29" s="304"/>
      <c r="T29" s="112"/>
      <c r="U29" s="15"/>
      <c r="V29" s="15"/>
      <c r="W29" s="14"/>
      <c r="X29" s="14"/>
      <c r="Y29" s="14"/>
      <c r="Z29" s="14"/>
    </row>
    <row r="30" spans="1:26" s="26" customFormat="1" ht="15" customHeight="1" x14ac:dyDescent="0.2">
      <c r="A30" s="15"/>
      <c r="B30" s="246"/>
      <c r="C30" s="247"/>
      <c r="D30" s="248"/>
      <c r="E30" s="249"/>
      <c r="F30" s="250"/>
      <c r="G30" s="250"/>
      <c r="H30" s="251"/>
      <c r="I30" s="252"/>
      <c r="J30" s="210"/>
      <c r="K30" s="251"/>
      <c r="L30" s="360"/>
      <c r="M30" s="360"/>
      <c r="N30" s="360"/>
      <c r="O30" s="210"/>
      <c r="P30" s="210"/>
      <c r="Q30" s="210"/>
      <c r="R30" s="210"/>
      <c r="S30" s="360"/>
      <c r="T30" s="211"/>
      <c r="U30" s="15"/>
      <c r="V30" s="15"/>
      <c r="W30" s="14"/>
      <c r="X30" s="14"/>
      <c r="Y30" s="14"/>
      <c r="Z30" s="14"/>
    </row>
    <row r="31" spans="1:26" s="26" customFormat="1" ht="15" customHeight="1" thickBot="1" x14ac:dyDescent="0.25">
      <c r="A31" s="15"/>
      <c r="B31" s="86"/>
      <c r="C31" s="170"/>
      <c r="D31" s="114"/>
      <c r="E31" s="167"/>
      <c r="F31" s="160"/>
      <c r="G31" s="160"/>
      <c r="H31" s="87"/>
      <c r="I31" s="88"/>
      <c r="J31" s="89"/>
      <c r="K31" s="87"/>
      <c r="L31" s="361"/>
      <c r="M31" s="361"/>
      <c r="N31" s="361"/>
      <c r="O31" s="232"/>
      <c r="P31" s="287"/>
      <c r="Q31" s="232"/>
      <c r="R31" s="89"/>
      <c r="S31" s="397"/>
      <c r="T31" s="113"/>
      <c r="U31" s="15"/>
      <c r="V31" s="15"/>
      <c r="W31" s="14"/>
      <c r="X31" s="14"/>
      <c r="Y31" s="14"/>
      <c r="Z31" s="14"/>
    </row>
    <row r="32" spans="1:26" s="26" customFormat="1" ht="18" customHeight="1" thickBot="1" x14ac:dyDescent="0.25">
      <c r="A32" s="15"/>
      <c r="B32" s="27">
        <f>COUNT(B28:B31)</f>
        <v>0</v>
      </c>
      <c r="C32" s="28"/>
      <c r="D32" s="51"/>
      <c r="E32" s="29" t="s">
        <v>20</v>
      </c>
      <c r="F32" s="171"/>
      <c r="G32" s="32"/>
      <c r="H32" s="163">
        <f>SUM(H28:H31)</f>
        <v>0</v>
      </c>
      <c r="I32" s="163">
        <f>SUM(I28:I31)</f>
        <v>0</v>
      </c>
      <c r="J32" s="32"/>
      <c r="K32" s="28">
        <f>SUM(K28:K31)</f>
        <v>0</v>
      </c>
      <c r="L32" s="28">
        <f>COUNTA(L28:L31)</f>
        <v>0</v>
      </c>
      <c r="M32" s="28">
        <f>COUNTA(M28:M31)</f>
        <v>0</v>
      </c>
      <c r="N32" s="28">
        <f>COUNTA(N28:N31)</f>
        <v>0</v>
      </c>
      <c r="O32" s="28"/>
      <c r="P32" s="32"/>
      <c r="Q32" s="32"/>
      <c r="R32" s="32"/>
      <c r="S32" s="28">
        <f>COUNTA(S28:S31)</f>
        <v>0</v>
      </c>
      <c r="T32" s="33"/>
      <c r="U32" s="16"/>
      <c r="V32" s="15"/>
      <c r="W32" s="14"/>
      <c r="X32" s="14"/>
      <c r="Y32" s="14"/>
      <c r="Z32" s="14"/>
    </row>
    <row r="33" spans="1:26" s="11" customFormat="1" ht="15" customHeight="1" x14ac:dyDescent="0.25">
      <c r="B33" s="93" t="s">
        <v>19</v>
      </c>
      <c r="C33" s="90" t="str">
        <f>BKW!C33</f>
        <v>LAND BANK TAHUN 2020</v>
      </c>
      <c r="D33" s="145"/>
      <c r="E33" s="90"/>
      <c r="F33" s="172"/>
      <c r="G33" s="173"/>
      <c r="H33" s="174"/>
      <c r="I33" s="175"/>
      <c r="J33" s="153"/>
      <c r="K33" s="145"/>
      <c r="L33" s="145"/>
      <c r="M33" s="145"/>
      <c r="N33" s="145"/>
      <c r="O33" s="153"/>
      <c r="P33" s="153"/>
      <c r="Q33" s="153"/>
      <c r="R33" s="153"/>
      <c r="S33" s="145"/>
      <c r="T33" s="90"/>
      <c r="U33" s="73"/>
    </row>
    <row r="34" spans="1:26" s="26" customFormat="1" ht="15" customHeight="1" x14ac:dyDescent="0.2">
      <c r="A34" s="15"/>
      <c r="B34" s="81"/>
      <c r="C34" s="169"/>
      <c r="D34" s="135"/>
      <c r="E34" s="166"/>
      <c r="F34" s="159"/>
      <c r="G34" s="159"/>
      <c r="H34" s="82"/>
      <c r="I34" s="83"/>
      <c r="J34" s="85"/>
      <c r="K34" s="84"/>
      <c r="L34" s="412"/>
      <c r="M34" s="412"/>
      <c r="N34" s="412"/>
      <c r="O34" s="85"/>
      <c r="P34" s="292"/>
      <c r="Q34" s="85"/>
      <c r="R34" s="85"/>
      <c r="S34" s="304"/>
      <c r="T34" s="112"/>
      <c r="U34" s="15"/>
      <c r="V34" s="15"/>
      <c r="W34" s="14"/>
      <c r="X34" s="14"/>
      <c r="Y34" s="14"/>
      <c r="Z34" s="14"/>
    </row>
    <row r="35" spans="1:26" s="26" customFormat="1" ht="15" customHeight="1" x14ac:dyDescent="0.2">
      <c r="A35" s="15"/>
      <c r="B35" s="246"/>
      <c r="C35" s="247"/>
      <c r="D35" s="248"/>
      <c r="E35" s="249"/>
      <c r="F35" s="250"/>
      <c r="G35" s="250"/>
      <c r="H35" s="251"/>
      <c r="I35" s="252"/>
      <c r="J35" s="210"/>
      <c r="K35" s="251"/>
      <c r="L35" s="360"/>
      <c r="M35" s="360"/>
      <c r="N35" s="360"/>
      <c r="O35" s="210"/>
      <c r="P35" s="210"/>
      <c r="Q35" s="210"/>
      <c r="R35" s="210"/>
      <c r="S35" s="360"/>
      <c r="T35" s="211"/>
      <c r="U35" s="15"/>
      <c r="V35" s="15"/>
      <c r="W35" s="14"/>
      <c r="X35" s="14"/>
      <c r="Y35" s="14"/>
      <c r="Z35" s="14"/>
    </row>
    <row r="36" spans="1:26" s="26" customFormat="1" ht="15" customHeight="1" thickBot="1" x14ac:dyDescent="0.25">
      <c r="A36" s="15"/>
      <c r="B36" s="86"/>
      <c r="C36" s="170"/>
      <c r="D36" s="114"/>
      <c r="E36" s="167"/>
      <c r="F36" s="160"/>
      <c r="G36" s="160"/>
      <c r="H36" s="87"/>
      <c r="I36" s="88"/>
      <c r="J36" s="89"/>
      <c r="K36" s="87"/>
      <c r="L36" s="361"/>
      <c r="M36" s="361"/>
      <c r="N36" s="361"/>
      <c r="O36" s="232"/>
      <c r="P36" s="287"/>
      <c r="Q36" s="232"/>
      <c r="R36" s="89"/>
      <c r="S36" s="397"/>
      <c r="T36" s="113"/>
      <c r="U36" s="15"/>
      <c r="V36" s="15"/>
      <c r="W36" s="14"/>
      <c r="X36" s="14"/>
      <c r="Y36" s="14"/>
      <c r="Z36" s="14"/>
    </row>
    <row r="37" spans="1:26" s="26" customFormat="1" ht="18" customHeight="1" thickBot="1" x14ac:dyDescent="0.25">
      <c r="A37" s="15"/>
      <c r="B37" s="27">
        <f>COUNT(B33:B36)</f>
        <v>0</v>
      </c>
      <c r="C37" s="28"/>
      <c r="D37" s="51"/>
      <c r="E37" s="29" t="s">
        <v>21</v>
      </c>
      <c r="F37" s="171"/>
      <c r="G37" s="32"/>
      <c r="H37" s="163">
        <f>SUM(H33:H36)</f>
        <v>0</v>
      </c>
      <c r="I37" s="163">
        <f>SUM(I33:I36)</f>
        <v>0</v>
      </c>
      <c r="J37" s="32"/>
      <c r="K37" s="28">
        <f>SUM(K33:K36)</f>
        <v>0</v>
      </c>
      <c r="L37" s="28">
        <f>COUNTA(L33:L36)</f>
        <v>0</v>
      </c>
      <c r="M37" s="28">
        <f>COUNTA(M33:M36)</f>
        <v>0</v>
      </c>
      <c r="N37" s="28">
        <f>COUNTA(N33:N36)</f>
        <v>0</v>
      </c>
      <c r="O37" s="28"/>
      <c r="P37" s="32"/>
      <c r="Q37" s="32"/>
      <c r="R37" s="32"/>
      <c r="S37" s="28">
        <f>COUNTA(S33:S36)</f>
        <v>0</v>
      </c>
      <c r="T37" s="33"/>
      <c r="U37" s="16"/>
      <c r="V37" s="15"/>
      <c r="W37" s="14"/>
      <c r="X37" s="14"/>
      <c r="Y37" s="14"/>
      <c r="Z37" s="14"/>
    </row>
    <row r="38" spans="1:26" ht="7.5" customHeight="1" thickBot="1" x14ac:dyDescent="0.3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</row>
    <row r="39" spans="1:26" s="26" customFormat="1" ht="18" customHeight="1" thickBot="1" x14ac:dyDescent="0.25">
      <c r="A39" s="15"/>
      <c r="B39" s="164">
        <f>B32+B37</f>
        <v>0</v>
      </c>
      <c r="C39" s="28"/>
      <c r="D39" s="51"/>
      <c r="E39" s="29" t="s">
        <v>22</v>
      </c>
      <c r="F39" s="30"/>
      <c r="G39" s="28"/>
      <c r="H39" s="163">
        <f>H32+H37</f>
        <v>0</v>
      </c>
      <c r="I39" s="163">
        <f>I32+I37</f>
        <v>0</v>
      </c>
      <c r="J39" s="32"/>
      <c r="K39" s="28">
        <f>K32+K37</f>
        <v>0</v>
      </c>
      <c r="L39" s="163">
        <f>L32+L37</f>
        <v>0</v>
      </c>
      <c r="M39" s="163">
        <f>M32+M37</f>
        <v>0</v>
      </c>
      <c r="N39" s="163">
        <f>N32+N37</f>
        <v>0</v>
      </c>
      <c r="O39" s="163"/>
      <c r="P39" s="28"/>
      <c r="Q39" s="28"/>
      <c r="R39" s="32"/>
      <c r="S39" s="163">
        <f>S32+S37</f>
        <v>0</v>
      </c>
      <c r="T39" s="33"/>
      <c r="U39" s="16"/>
      <c r="V39" s="15"/>
      <c r="W39" s="14"/>
      <c r="X39" s="14"/>
      <c r="Y39" s="14"/>
      <c r="Z39" s="14"/>
    </row>
    <row r="40" spans="1:26" x14ac:dyDescent="0.25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</row>
    <row r="41" spans="1:26" x14ac:dyDescent="0.25">
      <c r="A41" s="115"/>
      <c r="B41" s="115" t="str">
        <f>Rekap!B31</f>
        <v>Jember, 31 Januari 2020</v>
      </c>
      <c r="C41" s="116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</row>
    <row r="42" spans="1:26" x14ac:dyDescent="0.25">
      <c r="A42" s="115"/>
      <c r="B42" s="118" t="s">
        <v>45</v>
      </c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</row>
    <row r="43" spans="1:26" x14ac:dyDescent="0.25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</row>
    <row r="44" spans="1:26" x14ac:dyDescent="0.25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</row>
    <row r="45" spans="1:26" x14ac:dyDescent="0.25">
      <c r="A45" s="115"/>
      <c r="B45" s="115"/>
      <c r="C45" s="116"/>
      <c r="D45" s="116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</row>
    <row r="46" spans="1:26" x14ac:dyDescent="0.25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</row>
    <row r="47" spans="1:26" x14ac:dyDescent="0.25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</row>
    <row r="48" spans="1:26" x14ac:dyDescent="0.25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</row>
  </sheetData>
  <mergeCells count="20">
    <mergeCell ref="B26:B27"/>
    <mergeCell ref="C26:C27"/>
    <mergeCell ref="D26:D27"/>
    <mergeCell ref="E26:E27"/>
    <mergeCell ref="F26:I26"/>
    <mergeCell ref="L26:R26"/>
    <mergeCell ref="T26:T27"/>
    <mergeCell ref="J9:J10"/>
    <mergeCell ref="K9:K10"/>
    <mergeCell ref="J26:J27"/>
    <mergeCell ref="K26:K27"/>
    <mergeCell ref="S9:S10"/>
    <mergeCell ref="S26:S27"/>
    <mergeCell ref="L9:R9"/>
    <mergeCell ref="T9:T10"/>
    <mergeCell ref="B9:B10"/>
    <mergeCell ref="C9:C10"/>
    <mergeCell ref="D9:D10"/>
    <mergeCell ref="E9:E10"/>
    <mergeCell ref="F9:I9"/>
  </mergeCells>
  <pageMargins left="0.7" right="0.1" top="0.7" bottom="0.2" header="0" footer="0"/>
  <pageSetup paperSize="9" scale="64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Z48"/>
  <sheetViews>
    <sheetView topLeftCell="A22" zoomScale="90" zoomScaleNormal="90" workbookViewId="0">
      <selection activeCell="C24" sqref="C24"/>
    </sheetView>
  </sheetViews>
  <sheetFormatPr defaultRowHeight="15" x14ac:dyDescent="0.25"/>
  <cols>
    <col min="1" max="1" width="3" customWidth="1"/>
    <col min="2" max="2" width="5.28515625" customWidth="1"/>
    <col min="3" max="3" width="6.7109375" customWidth="1"/>
    <col min="4" max="4" width="8.7109375" customWidth="1"/>
    <col min="5" max="5" width="23.7109375" customWidth="1"/>
    <col min="6" max="6" width="15.7109375" customWidth="1"/>
    <col min="7" max="7" width="23.7109375" customWidth="1"/>
    <col min="8" max="9" width="9.7109375" customWidth="1"/>
    <col min="10" max="10" width="12.7109375" customWidth="1"/>
    <col min="11" max="11" width="15.7109375" customWidth="1"/>
    <col min="12" max="15" width="12.7109375" customWidth="1"/>
    <col min="16" max="16" width="17.7109375" customWidth="1"/>
    <col min="17" max="17" width="12.7109375" customWidth="1"/>
    <col min="18" max="18" width="13.7109375" customWidth="1"/>
    <col min="19" max="19" width="12.7109375" customWidth="1"/>
    <col min="20" max="20" width="20.7109375" customWidth="1"/>
  </cols>
  <sheetData>
    <row r="1" spans="1:26" ht="10.5" customHeight="1" x14ac:dyDescent="0.25">
      <c r="A1" s="115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</row>
    <row r="2" spans="1:26" ht="10.5" customHeight="1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</row>
    <row r="3" spans="1:26" s="14" customFormat="1" ht="22.5" customHeight="1" x14ac:dyDescent="0.2">
      <c r="A3" s="15"/>
      <c r="B3" s="46" t="s">
        <v>74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15"/>
    </row>
    <row r="4" spans="1:26" s="10" customFormat="1" ht="22.5" x14ac:dyDescent="0.25">
      <c r="A4" s="2"/>
      <c r="B4" s="46" t="s">
        <v>90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2"/>
      <c r="V4" s="2"/>
    </row>
    <row r="5" spans="1:26" s="10" customFormat="1" ht="22.5" x14ac:dyDescent="0.25">
      <c r="A5" s="2"/>
      <c r="B5" s="46" t="s">
        <v>0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2"/>
      <c r="V5" s="2"/>
    </row>
    <row r="6" spans="1:26" s="10" customFormat="1" ht="22.5" customHeight="1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7"/>
      <c r="M6" s="7"/>
      <c r="N6" s="7"/>
      <c r="O6" s="7"/>
      <c r="P6" s="7"/>
      <c r="Q6" s="7"/>
      <c r="R6" s="7"/>
      <c r="S6" s="7"/>
      <c r="T6" s="2"/>
      <c r="U6" s="2"/>
      <c r="V6" s="2"/>
    </row>
    <row r="7" spans="1:26" s="10" customFormat="1" ht="18" customHeight="1" x14ac:dyDescent="0.25">
      <c r="A7" s="2"/>
      <c r="B7" s="94" t="s">
        <v>23</v>
      </c>
      <c r="C7" s="95" t="s">
        <v>24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  <c r="V7" s="2"/>
    </row>
    <row r="8" spans="1:26" s="2" customFormat="1" ht="7.5" customHeight="1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8"/>
      <c r="M8" s="8"/>
      <c r="N8" s="8"/>
      <c r="O8" s="8"/>
      <c r="P8" s="8"/>
      <c r="Q8" s="8"/>
      <c r="R8" s="8"/>
      <c r="S8" s="8"/>
      <c r="T8" s="25"/>
    </row>
    <row r="9" spans="1:26" s="2" customFormat="1" ht="18" customHeight="1" x14ac:dyDescent="0.25">
      <c r="B9" s="570" t="s">
        <v>6</v>
      </c>
      <c r="C9" s="578" t="s">
        <v>7</v>
      </c>
      <c r="D9" s="580" t="s">
        <v>13</v>
      </c>
      <c r="E9" s="570" t="s">
        <v>2</v>
      </c>
      <c r="F9" s="572" t="s">
        <v>3</v>
      </c>
      <c r="G9" s="572"/>
      <c r="H9" s="573"/>
      <c r="I9" s="572"/>
      <c r="J9" s="574" t="s">
        <v>44</v>
      </c>
      <c r="K9" s="574" t="s">
        <v>27</v>
      </c>
      <c r="L9" s="576" t="s">
        <v>12</v>
      </c>
      <c r="M9" s="576"/>
      <c r="N9" s="576"/>
      <c r="O9" s="576"/>
      <c r="P9" s="576"/>
      <c r="Q9" s="576"/>
      <c r="R9" s="577"/>
      <c r="S9" s="578" t="s">
        <v>53</v>
      </c>
      <c r="T9" s="570" t="s">
        <v>1</v>
      </c>
      <c r="U9" s="23"/>
    </row>
    <row r="10" spans="1:26" s="11" customFormat="1" ht="18" customHeight="1" thickBot="1" x14ac:dyDescent="0.3">
      <c r="B10" s="571"/>
      <c r="C10" s="579"/>
      <c r="D10" s="581"/>
      <c r="E10" s="571"/>
      <c r="F10" s="4" t="s">
        <v>5</v>
      </c>
      <c r="G10" s="5" t="s">
        <v>4</v>
      </c>
      <c r="H10" s="66" t="s">
        <v>14</v>
      </c>
      <c r="I10" s="66" t="s">
        <v>15</v>
      </c>
      <c r="J10" s="575"/>
      <c r="K10" s="575"/>
      <c r="L10" s="67" t="s">
        <v>36</v>
      </c>
      <c r="M10" s="67" t="s">
        <v>37</v>
      </c>
      <c r="N10" s="67" t="s">
        <v>38</v>
      </c>
      <c r="O10" s="67" t="s">
        <v>35</v>
      </c>
      <c r="P10" s="67" t="s">
        <v>49</v>
      </c>
      <c r="Q10" s="67" t="s">
        <v>50</v>
      </c>
      <c r="R10" s="67" t="s">
        <v>4</v>
      </c>
      <c r="S10" s="579"/>
      <c r="T10" s="571"/>
      <c r="U10" s="24"/>
    </row>
    <row r="11" spans="1:26" s="11" customFormat="1" ht="15" customHeight="1" x14ac:dyDescent="0.25">
      <c r="B11" s="104" t="s">
        <v>18</v>
      </c>
      <c r="C11" s="105" t="str">
        <f>BKW!C11</f>
        <v>sd. TAHUN 2019</v>
      </c>
      <c r="D11" s="106"/>
      <c r="E11" s="103"/>
      <c r="F11" s="98"/>
      <c r="G11" s="99"/>
      <c r="H11" s="100"/>
      <c r="I11" s="101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3"/>
      <c r="U11" s="73"/>
    </row>
    <row r="12" spans="1:26" s="26" customFormat="1" ht="15" customHeight="1" x14ac:dyDescent="0.2">
      <c r="A12" s="334"/>
      <c r="B12" s="366"/>
      <c r="C12" s="520"/>
      <c r="D12" s="502"/>
      <c r="E12" s="503"/>
      <c r="F12" s="503"/>
      <c r="G12" s="503"/>
      <c r="H12" s="485"/>
      <c r="I12" s="485"/>
      <c r="J12" s="501"/>
      <c r="K12" s="70"/>
      <c r="L12" s="414"/>
      <c r="M12" s="398"/>
      <c r="N12" s="398"/>
      <c r="O12" s="253"/>
      <c r="P12" s="376"/>
      <c r="Q12" s="376"/>
      <c r="R12" s="38"/>
      <c r="S12" s="415"/>
      <c r="T12" s="31"/>
      <c r="U12" s="15"/>
      <c r="V12" s="15"/>
      <c r="W12" s="15"/>
      <c r="X12" s="14"/>
      <c r="Y12" s="14"/>
      <c r="Z12" s="14"/>
    </row>
    <row r="13" spans="1:26" s="26" customFormat="1" ht="15" customHeight="1" x14ac:dyDescent="0.2">
      <c r="A13" s="15"/>
      <c r="B13" s="179"/>
      <c r="C13" s="511"/>
      <c r="D13" s="524"/>
      <c r="E13" s="532"/>
      <c r="F13" s="533"/>
      <c r="G13" s="525"/>
      <c r="H13" s="516"/>
      <c r="I13" s="516"/>
      <c r="J13" s="534"/>
      <c r="K13" s="205"/>
      <c r="L13" s="297"/>
      <c r="M13" s="296"/>
      <c r="N13" s="412"/>
      <c r="O13" s="85"/>
      <c r="P13" s="292"/>
      <c r="Q13" s="85"/>
      <c r="R13" s="85"/>
      <c r="S13" s="304"/>
      <c r="T13" s="112"/>
      <c r="U13" s="2"/>
      <c r="V13" s="15"/>
      <c r="W13" s="14"/>
      <c r="X13" s="14"/>
      <c r="Y13" s="14"/>
      <c r="Z13" s="14"/>
    </row>
    <row r="14" spans="1:26" s="26" customFormat="1" ht="15" customHeight="1" thickBot="1" x14ac:dyDescent="0.25">
      <c r="A14" s="15"/>
      <c r="B14" s="137"/>
      <c r="C14" s="170"/>
      <c r="D14" s="144"/>
      <c r="E14" s="167"/>
      <c r="F14" s="160"/>
      <c r="G14" s="160"/>
      <c r="H14" s="87"/>
      <c r="I14" s="88"/>
      <c r="J14" s="89"/>
      <c r="K14" s="87"/>
      <c r="L14" s="361"/>
      <c r="M14" s="397"/>
      <c r="N14" s="397"/>
      <c r="O14" s="232"/>
      <c r="P14" s="232"/>
      <c r="Q14" s="232"/>
      <c r="R14" s="232"/>
      <c r="S14" s="397"/>
      <c r="T14" s="113"/>
      <c r="U14" s="11"/>
      <c r="V14" s="15"/>
      <c r="W14" s="14"/>
      <c r="X14" s="14"/>
      <c r="Y14" s="14"/>
      <c r="Z14" s="14"/>
    </row>
    <row r="15" spans="1:26" s="26" customFormat="1" ht="18" customHeight="1" thickBot="1" x14ac:dyDescent="0.25">
      <c r="A15" s="15"/>
      <c r="B15" s="27">
        <f>COUNT(B11:B14)</f>
        <v>0</v>
      </c>
      <c r="C15" s="28"/>
      <c r="D15" s="51"/>
      <c r="E15" s="29" t="s">
        <v>20</v>
      </c>
      <c r="F15" s="30"/>
      <c r="G15" s="28"/>
      <c r="H15" s="28">
        <f>SUM(H11:H14)</f>
        <v>0</v>
      </c>
      <c r="I15" s="28">
        <f>SUM(I11:I14)</f>
        <v>0</v>
      </c>
      <c r="J15" s="28"/>
      <c r="K15" s="32">
        <f>SUM(K11:K14)</f>
        <v>0</v>
      </c>
      <c r="L15" s="28">
        <f>COUNTA(L11:L14)</f>
        <v>0</v>
      </c>
      <c r="M15" s="28">
        <f>COUNTA(M11:M14)</f>
        <v>0</v>
      </c>
      <c r="N15" s="28">
        <f>COUNTA(N11:N14)</f>
        <v>0</v>
      </c>
      <c r="O15" s="28"/>
      <c r="P15" s="28"/>
      <c r="Q15" s="28"/>
      <c r="R15" s="28"/>
      <c r="S15" s="28">
        <f>COUNTA(S11:S14)</f>
        <v>0</v>
      </c>
      <c r="T15" s="32"/>
      <c r="U15" s="23"/>
      <c r="V15" s="15"/>
      <c r="W15" s="14"/>
      <c r="X15" s="14"/>
      <c r="Y15" s="14"/>
      <c r="Z15" s="14"/>
    </row>
    <row r="16" spans="1:26" s="11" customFormat="1" ht="15" customHeight="1" x14ac:dyDescent="0.25">
      <c r="B16" s="93" t="s">
        <v>19</v>
      </c>
      <c r="C16" s="90" t="str">
        <f>BKW!C16</f>
        <v>TAHUN 2020</v>
      </c>
      <c r="D16" s="145"/>
      <c r="E16" s="90"/>
      <c r="F16" s="172"/>
      <c r="G16" s="173"/>
      <c r="H16" s="174"/>
      <c r="I16" s="175"/>
      <c r="J16" s="153"/>
      <c r="K16" s="174"/>
      <c r="L16" s="145"/>
      <c r="M16" s="145"/>
      <c r="N16" s="145"/>
      <c r="O16" s="153"/>
      <c r="P16" s="153"/>
      <c r="Q16" s="153"/>
      <c r="R16" s="153"/>
      <c r="S16" s="145"/>
      <c r="T16" s="90"/>
      <c r="U16" s="73"/>
    </row>
    <row r="17" spans="1:26" s="26" customFormat="1" ht="15" customHeight="1" x14ac:dyDescent="0.2">
      <c r="A17" s="15"/>
      <c r="B17" s="179"/>
      <c r="C17" s="169"/>
      <c r="D17" s="214"/>
      <c r="E17" s="205"/>
      <c r="F17" s="205"/>
      <c r="G17" s="205"/>
      <c r="H17" s="205"/>
      <c r="I17" s="205"/>
      <c r="J17" s="85"/>
      <c r="K17" s="205"/>
      <c r="L17" s="297"/>
      <c r="M17" s="296"/>
      <c r="N17" s="412"/>
      <c r="O17" s="85"/>
      <c r="P17" s="292"/>
      <c r="Q17" s="85"/>
      <c r="R17" s="85"/>
      <c r="S17" s="304"/>
      <c r="T17" s="112"/>
      <c r="U17" s="2"/>
      <c r="V17" s="15"/>
      <c r="W17" s="14"/>
      <c r="X17" s="14"/>
      <c r="Y17" s="14"/>
      <c r="Z17" s="14"/>
    </row>
    <row r="18" spans="1:26" s="26" customFormat="1" ht="15" customHeight="1" x14ac:dyDescent="0.2">
      <c r="A18" s="15"/>
      <c r="B18" s="209"/>
      <c r="C18" s="205"/>
      <c r="D18" s="214"/>
      <c r="E18" s="205"/>
      <c r="F18" s="205"/>
      <c r="G18" s="205"/>
      <c r="H18" s="205"/>
      <c r="I18" s="205"/>
      <c r="J18" s="85"/>
      <c r="K18" s="205"/>
      <c r="L18" s="360"/>
      <c r="M18" s="296"/>
      <c r="N18" s="360"/>
      <c r="O18" s="210"/>
      <c r="P18" s="210"/>
      <c r="Q18" s="210"/>
      <c r="R18" s="210"/>
      <c r="S18" s="360"/>
      <c r="T18" s="211"/>
      <c r="U18" s="2"/>
      <c r="V18" s="15"/>
      <c r="W18" s="14"/>
      <c r="X18" s="14"/>
      <c r="Y18" s="14"/>
      <c r="Z18" s="14"/>
    </row>
    <row r="19" spans="1:26" s="26" customFormat="1" ht="15" customHeight="1" thickBot="1" x14ac:dyDescent="0.25">
      <c r="A19" s="15"/>
      <c r="B19" s="137"/>
      <c r="C19" s="170"/>
      <c r="D19" s="144"/>
      <c r="E19" s="167"/>
      <c r="F19" s="160"/>
      <c r="G19" s="160"/>
      <c r="H19" s="87"/>
      <c r="I19" s="88"/>
      <c r="J19" s="89"/>
      <c r="K19" s="87"/>
      <c r="L19" s="361"/>
      <c r="M19" s="361"/>
      <c r="N19" s="361"/>
      <c r="O19" s="232"/>
      <c r="P19" s="287"/>
      <c r="Q19" s="232"/>
      <c r="R19" s="89"/>
      <c r="S19" s="397"/>
      <c r="T19" s="113"/>
      <c r="U19" s="2"/>
      <c r="V19" s="15"/>
      <c r="W19" s="14"/>
      <c r="X19" s="14"/>
      <c r="Y19" s="14"/>
      <c r="Z19" s="14"/>
    </row>
    <row r="20" spans="1:26" s="26" customFormat="1" ht="18" customHeight="1" thickBot="1" x14ac:dyDescent="0.25">
      <c r="A20" s="15"/>
      <c r="B20" s="27">
        <f>COUNT(B16:B19)</f>
        <v>0</v>
      </c>
      <c r="C20" s="163"/>
      <c r="D20" s="51"/>
      <c r="E20" s="29" t="s">
        <v>21</v>
      </c>
      <c r="F20" s="171"/>
      <c r="G20" s="32"/>
      <c r="H20" s="163">
        <f>SUM(H16:H19)</f>
        <v>0</v>
      </c>
      <c r="I20" s="163">
        <f>SUM(I16:I19)</f>
        <v>0</v>
      </c>
      <c r="J20" s="32"/>
      <c r="K20" s="163">
        <f>SUM(K16:K19)</f>
        <v>0</v>
      </c>
      <c r="L20" s="28">
        <f>COUNTA(L16:L19)</f>
        <v>0</v>
      </c>
      <c r="M20" s="28">
        <f>COUNTA(M16:M19)</f>
        <v>0</v>
      </c>
      <c r="N20" s="28">
        <f>COUNTA(N16:N19)</f>
        <v>0</v>
      </c>
      <c r="O20" s="28"/>
      <c r="P20" s="32"/>
      <c r="Q20" s="32"/>
      <c r="R20" s="32"/>
      <c r="S20" s="28">
        <f>COUNTA(S16:S19)</f>
        <v>0</v>
      </c>
      <c r="T20" s="33"/>
      <c r="U20" s="23"/>
      <c r="V20" s="15"/>
      <c r="W20" s="14"/>
      <c r="X20" s="14"/>
      <c r="Y20" s="14"/>
      <c r="Z20" s="14"/>
    </row>
    <row r="21" spans="1:26" ht="7.5" customHeight="1" thickBot="1" x14ac:dyDescent="0.3">
      <c r="A21" s="115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5"/>
    </row>
    <row r="22" spans="1:26" s="26" customFormat="1" ht="18" customHeight="1" thickBot="1" x14ac:dyDescent="0.25">
      <c r="A22" s="15"/>
      <c r="B22" s="27">
        <f>B15+B20</f>
        <v>0</v>
      </c>
      <c r="C22" s="28"/>
      <c r="D22" s="51"/>
      <c r="E22" s="29" t="s">
        <v>22</v>
      </c>
      <c r="F22" s="30"/>
      <c r="G22" s="28"/>
      <c r="H22" s="28">
        <f>H15+H20</f>
        <v>0</v>
      </c>
      <c r="I22" s="28">
        <f>I15+I20</f>
        <v>0</v>
      </c>
      <c r="J22" s="32"/>
      <c r="K22" s="28">
        <f>K15+K20</f>
        <v>0</v>
      </c>
      <c r="L22" s="28">
        <f>L15+L20</f>
        <v>0</v>
      </c>
      <c r="M22" s="28">
        <f>M15+M20</f>
        <v>0</v>
      </c>
      <c r="N22" s="28">
        <f>N15+N20</f>
        <v>0</v>
      </c>
      <c r="O22" s="28"/>
      <c r="P22" s="28"/>
      <c r="Q22" s="28"/>
      <c r="R22" s="32"/>
      <c r="S22" s="28">
        <f>S15+S20</f>
        <v>0</v>
      </c>
      <c r="T22" s="33"/>
      <c r="U22" s="23"/>
      <c r="V22" s="15"/>
      <c r="W22" s="14"/>
      <c r="X22" s="14"/>
      <c r="Y22" s="14"/>
      <c r="Z22" s="14"/>
    </row>
    <row r="23" spans="1:26" s="26" customFormat="1" ht="18" customHeight="1" x14ac:dyDescent="0.2">
      <c r="A23" s="15"/>
      <c r="B23" s="91"/>
      <c r="C23" s="91"/>
      <c r="D23" s="91"/>
      <c r="E23" s="92"/>
      <c r="F23" s="91"/>
      <c r="G23" s="91"/>
      <c r="H23" s="91"/>
      <c r="I23" s="91"/>
      <c r="J23" s="92"/>
      <c r="K23" s="91"/>
      <c r="L23" s="91"/>
      <c r="M23" s="91"/>
      <c r="N23" s="91"/>
      <c r="O23" s="91"/>
      <c r="P23" s="91"/>
      <c r="Q23" s="91"/>
      <c r="R23" s="92"/>
      <c r="S23" s="92"/>
      <c r="T23" s="92"/>
      <c r="U23" s="48"/>
      <c r="V23" s="15"/>
      <c r="W23" s="14"/>
      <c r="X23" s="14"/>
      <c r="Y23" s="14"/>
      <c r="Z23" s="14"/>
    </row>
    <row r="24" spans="1:26" s="10" customFormat="1" ht="18" customHeight="1" x14ac:dyDescent="0.25">
      <c r="A24" s="2"/>
      <c r="B24" s="94" t="s">
        <v>25</v>
      </c>
      <c r="C24" s="95" t="s">
        <v>94</v>
      </c>
      <c r="D24" s="1"/>
      <c r="E24" s="1"/>
      <c r="F24" s="1"/>
      <c r="G24" s="1"/>
      <c r="H24" s="1"/>
      <c r="I24" s="1"/>
      <c r="J24" s="2"/>
      <c r="K24" s="7"/>
      <c r="L24" s="7"/>
      <c r="M24" s="7"/>
      <c r="N24" s="7"/>
      <c r="O24" s="7"/>
      <c r="P24" s="7"/>
      <c r="Q24" s="7"/>
      <c r="R24" s="1"/>
      <c r="S24" s="1"/>
      <c r="T24" s="2"/>
      <c r="U24" s="2"/>
      <c r="V24" s="2"/>
    </row>
    <row r="25" spans="1:26" s="2" customFormat="1" ht="7.5" customHeight="1" x14ac:dyDescent="0.25">
      <c r="B25" s="6"/>
      <c r="C25" s="6"/>
      <c r="D25" s="6"/>
      <c r="E25" s="6"/>
      <c r="F25" s="6"/>
      <c r="G25" s="6"/>
      <c r="H25" s="6"/>
      <c r="I25" s="6"/>
      <c r="J25" s="25"/>
      <c r="K25" s="8"/>
      <c r="L25" s="8"/>
      <c r="M25" s="8"/>
      <c r="N25" s="8"/>
      <c r="O25" s="8"/>
      <c r="P25" s="8"/>
      <c r="Q25" s="8"/>
      <c r="R25" s="6"/>
      <c r="S25" s="6"/>
      <c r="T25" s="25"/>
    </row>
    <row r="26" spans="1:26" s="2" customFormat="1" ht="18" customHeight="1" x14ac:dyDescent="0.25">
      <c r="B26" s="570" t="s">
        <v>6</v>
      </c>
      <c r="C26" s="578" t="s">
        <v>7</v>
      </c>
      <c r="D26" s="580" t="s">
        <v>13</v>
      </c>
      <c r="E26" s="570" t="s">
        <v>2</v>
      </c>
      <c r="F26" s="572" t="s">
        <v>3</v>
      </c>
      <c r="G26" s="572"/>
      <c r="H26" s="573"/>
      <c r="I26" s="572"/>
      <c r="J26" s="574" t="s">
        <v>44</v>
      </c>
      <c r="K26" s="574" t="s">
        <v>27</v>
      </c>
      <c r="L26" s="576" t="s">
        <v>12</v>
      </c>
      <c r="M26" s="576"/>
      <c r="N26" s="576"/>
      <c r="O26" s="576"/>
      <c r="P26" s="576"/>
      <c r="Q26" s="576"/>
      <c r="R26" s="577"/>
      <c r="S26" s="578" t="s">
        <v>53</v>
      </c>
      <c r="T26" s="570" t="s">
        <v>1</v>
      </c>
      <c r="U26" s="23"/>
    </row>
    <row r="27" spans="1:26" s="11" customFormat="1" ht="18" customHeight="1" thickBot="1" x14ac:dyDescent="0.3">
      <c r="B27" s="571"/>
      <c r="C27" s="579"/>
      <c r="D27" s="581"/>
      <c r="E27" s="571"/>
      <c r="F27" s="4" t="s">
        <v>5</v>
      </c>
      <c r="G27" s="5" t="s">
        <v>4</v>
      </c>
      <c r="H27" s="66" t="s">
        <v>14</v>
      </c>
      <c r="I27" s="66" t="s">
        <v>15</v>
      </c>
      <c r="J27" s="575"/>
      <c r="K27" s="575"/>
      <c r="L27" s="67" t="s">
        <v>36</v>
      </c>
      <c r="M27" s="67" t="s">
        <v>37</v>
      </c>
      <c r="N27" s="67" t="s">
        <v>38</v>
      </c>
      <c r="O27" s="67" t="s">
        <v>35</v>
      </c>
      <c r="P27" s="67" t="s">
        <v>49</v>
      </c>
      <c r="Q27" s="67" t="s">
        <v>50</v>
      </c>
      <c r="R27" s="67" t="s">
        <v>4</v>
      </c>
      <c r="S27" s="579"/>
      <c r="T27" s="571"/>
      <c r="U27" s="24"/>
    </row>
    <row r="28" spans="1:26" s="11" customFormat="1" ht="15" customHeight="1" x14ac:dyDescent="0.25">
      <c r="B28" s="128" t="s">
        <v>18</v>
      </c>
      <c r="C28" s="90" t="str">
        <f>BKW!C28</f>
        <v>LAND BANK sd. TAHUN 2019</v>
      </c>
      <c r="D28" s="139"/>
      <c r="E28" s="138"/>
      <c r="F28" s="140"/>
      <c r="G28" s="141"/>
      <c r="H28" s="139"/>
      <c r="I28" s="142"/>
      <c r="J28" s="155"/>
      <c r="K28" s="139"/>
      <c r="L28" s="346"/>
      <c r="M28" s="346"/>
      <c r="N28" s="346"/>
      <c r="O28" s="289"/>
      <c r="P28" s="289"/>
      <c r="Q28" s="289"/>
      <c r="R28" s="155"/>
      <c r="S28" s="346"/>
      <c r="T28" s="138"/>
      <c r="U28" s="73"/>
    </row>
    <row r="29" spans="1:26" s="26" customFormat="1" ht="15" customHeight="1" x14ac:dyDescent="0.2">
      <c r="A29" s="15"/>
      <c r="B29" s="81"/>
      <c r="C29" s="169"/>
      <c r="D29" s="135"/>
      <c r="E29" s="166"/>
      <c r="F29" s="159"/>
      <c r="G29" s="159"/>
      <c r="H29" s="82"/>
      <c r="I29" s="83"/>
      <c r="J29" s="85"/>
      <c r="K29" s="84"/>
      <c r="L29" s="412"/>
      <c r="M29" s="412"/>
      <c r="N29" s="412"/>
      <c r="O29" s="85"/>
      <c r="P29" s="292"/>
      <c r="Q29" s="85"/>
      <c r="R29" s="85"/>
      <c r="S29" s="304"/>
      <c r="T29" s="112"/>
      <c r="U29" s="15"/>
      <c r="V29" s="15"/>
      <c r="W29" s="14"/>
      <c r="X29" s="14"/>
      <c r="Y29" s="14"/>
      <c r="Z29" s="14"/>
    </row>
    <row r="30" spans="1:26" s="26" customFormat="1" ht="15" customHeight="1" x14ac:dyDescent="0.2">
      <c r="A30" s="15"/>
      <c r="B30" s="246"/>
      <c r="C30" s="247"/>
      <c r="D30" s="248"/>
      <c r="E30" s="249"/>
      <c r="F30" s="250"/>
      <c r="G30" s="250"/>
      <c r="H30" s="251"/>
      <c r="I30" s="252"/>
      <c r="J30" s="210"/>
      <c r="K30" s="251"/>
      <c r="L30" s="360"/>
      <c r="M30" s="360"/>
      <c r="N30" s="360"/>
      <c r="O30" s="210"/>
      <c r="P30" s="210"/>
      <c r="Q30" s="210"/>
      <c r="R30" s="210"/>
      <c r="S30" s="360"/>
      <c r="T30" s="211"/>
      <c r="U30" s="15"/>
      <c r="V30" s="15"/>
      <c r="W30" s="14"/>
      <c r="X30" s="14"/>
      <c r="Y30" s="14"/>
      <c r="Z30" s="14"/>
    </row>
    <row r="31" spans="1:26" s="26" customFormat="1" ht="15" customHeight="1" thickBot="1" x14ac:dyDescent="0.25">
      <c r="A31" s="15"/>
      <c r="B31" s="86"/>
      <c r="C31" s="170"/>
      <c r="D31" s="114"/>
      <c r="E31" s="167"/>
      <c r="F31" s="160"/>
      <c r="G31" s="160"/>
      <c r="H31" s="87"/>
      <c r="I31" s="88"/>
      <c r="J31" s="89"/>
      <c r="K31" s="87"/>
      <c r="L31" s="361"/>
      <c r="M31" s="361"/>
      <c r="N31" s="361"/>
      <c r="O31" s="232"/>
      <c r="P31" s="287"/>
      <c r="Q31" s="232"/>
      <c r="R31" s="89"/>
      <c r="S31" s="397"/>
      <c r="T31" s="113"/>
      <c r="U31" s="15"/>
      <c r="V31" s="15"/>
      <c r="W31" s="14"/>
      <c r="X31" s="14"/>
      <c r="Y31" s="14"/>
      <c r="Z31" s="14"/>
    </row>
    <row r="32" spans="1:26" s="26" customFormat="1" ht="18" customHeight="1" thickBot="1" x14ac:dyDescent="0.25">
      <c r="A32" s="15"/>
      <c r="B32" s="27">
        <f>COUNT(B28:B31)</f>
        <v>0</v>
      </c>
      <c r="C32" s="28"/>
      <c r="D32" s="51"/>
      <c r="E32" s="29" t="s">
        <v>20</v>
      </c>
      <c r="F32" s="171"/>
      <c r="G32" s="32"/>
      <c r="H32" s="163">
        <f>SUM(H28:H31)</f>
        <v>0</v>
      </c>
      <c r="I32" s="163">
        <f>SUM(I28:I31)</f>
        <v>0</v>
      </c>
      <c r="J32" s="32"/>
      <c r="K32" s="28">
        <f>SUM(K28:K31)</f>
        <v>0</v>
      </c>
      <c r="L32" s="28">
        <f>COUNTA(L28:L31)</f>
        <v>0</v>
      </c>
      <c r="M32" s="28">
        <f>COUNTA(M28:M31)</f>
        <v>0</v>
      </c>
      <c r="N32" s="28">
        <f>COUNTA(N28:N31)</f>
        <v>0</v>
      </c>
      <c r="O32" s="28"/>
      <c r="P32" s="32"/>
      <c r="Q32" s="32"/>
      <c r="R32" s="32"/>
      <c r="S32" s="28">
        <f>COUNTA(S28:S31)</f>
        <v>0</v>
      </c>
      <c r="T32" s="33"/>
      <c r="U32" s="16"/>
      <c r="V32" s="15"/>
      <c r="W32" s="14"/>
      <c r="X32" s="14"/>
      <c r="Y32" s="14"/>
      <c r="Z32" s="14"/>
    </row>
    <row r="33" spans="1:26" s="11" customFormat="1" ht="15" customHeight="1" x14ac:dyDescent="0.25">
      <c r="B33" s="93" t="s">
        <v>19</v>
      </c>
      <c r="C33" s="90" t="str">
        <f>BKW!C33</f>
        <v>LAND BANK TAHUN 2020</v>
      </c>
      <c r="D33" s="145"/>
      <c r="E33" s="90"/>
      <c r="F33" s="172"/>
      <c r="G33" s="173"/>
      <c r="H33" s="174"/>
      <c r="I33" s="175"/>
      <c r="J33" s="153"/>
      <c r="K33" s="145"/>
      <c r="L33" s="145"/>
      <c r="M33" s="145"/>
      <c r="N33" s="145"/>
      <c r="O33" s="153"/>
      <c r="P33" s="153"/>
      <c r="Q33" s="153"/>
      <c r="R33" s="153"/>
      <c r="S33" s="145"/>
      <c r="T33" s="90"/>
      <c r="U33" s="73"/>
    </row>
    <row r="34" spans="1:26" s="26" customFormat="1" ht="15" customHeight="1" x14ac:dyDescent="0.2">
      <c r="A34" s="15"/>
      <c r="B34" s="81"/>
      <c r="C34" s="169"/>
      <c r="D34" s="135"/>
      <c r="E34" s="166"/>
      <c r="F34" s="159"/>
      <c r="G34" s="159"/>
      <c r="H34" s="82"/>
      <c r="I34" s="83"/>
      <c r="J34" s="85"/>
      <c r="K34" s="84"/>
      <c r="L34" s="412"/>
      <c r="M34" s="412"/>
      <c r="N34" s="412"/>
      <c r="O34" s="85"/>
      <c r="P34" s="292"/>
      <c r="Q34" s="85"/>
      <c r="R34" s="85"/>
      <c r="S34" s="304"/>
      <c r="T34" s="112"/>
      <c r="U34" s="15"/>
      <c r="V34" s="15"/>
      <c r="W34" s="14"/>
      <c r="X34" s="14"/>
      <c r="Y34" s="14"/>
      <c r="Z34" s="14"/>
    </row>
    <row r="35" spans="1:26" s="26" customFormat="1" ht="15" customHeight="1" x14ac:dyDescent="0.2">
      <c r="A35" s="15"/>
      <c r="B35" s="246"/>
      <c r="C35" s="247"/>
      <c r="D35" s="248"/>
      <c r="E35" s="249"/>
      <c r="F35" s="250"/>
      <c r="G35" s="250"/>
      <c r="H35" s="251"/>
      <c r="I35" s="252"/>
      <c r="J35" s="210"/>
      <c r="K35" s="251"/>
      <c r="L35" s="360"/>
      <c r="M35" s="360"/>
      <c r="N35" s="360"/>
      <c r="O35" s="210"/>
      <c r="P35" s="210"/>
      <c r="Q35" s="210"/>
      <c r="R35" s="210"/>
      <c r="S35" s="360"/>
      <c r="T35" s="211"/>
      <c r="U35" s="15"/>
      <c r="V35" s="15"/>
      <c r="W35" s="14"/>
      <c r="X35" s="14"/>
      <c r="Y35" s="14"/>
      <c r="Z35" s="14"/>
    </row>
    <row r="36" spans="1:26" s="26" customFormat="1" ht="15" customHeight="1" thickBot="1" x14ac:dyDescent="0.25">
      <c r="A36" s="15"/>
      <c r="B36" s="86"/>
      <c r="C36" s="170"/>
      <c r="D36" s="114"/>
      <c r="E36" s="167"/>
      <c r="F36" s="160"/>
      <c r="G36" s="160"/>
      <c r="H36" s="87"/>
      <c r="I36" s="88"/>
      <c r="J36" s="89"/>
      <c r="K36" s="87"/>
      <c r="L36" s="361"/>
      <c r="M36" s="361"/>
      <c r="N36" s="361"/>
      <c r="O36" s="232"/>
      <c r="P36" s="287"/>
      <c r="Q36" s="232"/>
      <c r="R36" s="89"/>
      <c r="S36" s="397"/>
      <c r="T36" s="113"/>
      <c r="U36" s="15"/>
      <c r="V36" s="15"/>
      <c r="W36" s="14"/>
      <c r="X36" s="14"/>
      <c r="Y36" s="14"/>
      <c r="Z36" s="14"/>
    </row>
    <row r="37" spans="1:26" s="26" customFormat="1" ht="18" customHeight="1" thickBot="1" x14ac:dyDescent="0.25">
      <c r="A37" s="15"/>
      <c r="B37" s="27">
        <f>COUNT(B33:B36)</f>
        <v>0</v>
      </c>
      <c r="C37" s="28"/>
      <c r="D37" s="51"/>
      <c r="E37" s="29" t="s">
        <v>21</v>
      </c>
      <c r="F37" s="171"/>
      <c r="G37" s="32"/>
      <c r="H37" s="163">
        <f>SUM(H33:H36)</f>
        <v>0</v>
      </c>
      <c r="I37" s="163">
        <f>SUM(I33:I36)</f>
        <v>0</v>
      </c>
      <c r="J37" s="32"/>
      <c r="K37" s="28">
        <f>SUM(K33:K36)</f>
        <v>0</v>
      </c>
      <c r="L37" s="28">
        <f>COUNTA(L33:L36)</f>
        <v>0</v>
      </c>
      <c r="M37" s="28">
        <f>COUNTA(M33:M36)</f>
        <v>0</v>
      </c>
      <c r="N37" s="28">
        <f>COUNTA(N33:N36)</f>
        <v>0</v>
      </c>
      <c r="O37" s="28"/>
      <c r="P37" s="32"/>
      <c r="Q37" s="32"/>
      <c r="R37" s="32"/>
      <c r="S37" s="28">
        <f>COUNTA(S33:S36)</f>
        <v>0</v>
      </c>
      <c r="T37" s="33"/>
      <c r="U37" s="16"/>
      <c r="V37" s="15"/>
      <c r="W37" s="14"/>
      <c r="X37" s="14"/>
      <c r="Y37" s="14"/>
      <c r="Z37" s="14"/>
    </row>
    <row r="38" spans="1:26" ht="7.5" customHeight="1" thickBot="1" x14ac:dyDescent="0.3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</row>
    <row r="39" spans="1:26" s="26" customFormat="1" ht="18" customHeight="1" thickBot="1" x14ac:dyDescent="0.25">
      <c r="A39" s="15"/>
      <c r="B39" s="164">
        <f>B32+B37</f>
        <v>0</v>
      </c>
      <c r="C39" s="28"/>
      <c r="D39" s="51"/>
      <c r="E39" s="29" t="s">
        <v>22</v>
      </c>
      <c r="F39" s="30"/>
      <c r="G39" s="28"/>
      <c r="H39" s="163">
        <f>H32+H37</f>
        <v>0</v>
      </c>
      <c r="I39" s="163">
        <f>I32+I37</f>
        <v>0</v>
      </c>
      <c r="J39" s="32"/>
      <c r="K39" s="28">
        <f>K32+K37</f>
        <v>0</v>
      </c>
      <c r="L39" s="163">
        <f>L32+L37</f>
        <v>0</v>
      </c>
      <c r="M39" s="163">
        <f>M32+M37</f>
        <v>0</v>
      </c>
      <c r="N39" s="163">
        <f>N32+N37</f>
        <v>0</v>
      </c>
      <c r="O39" s="163"/>
      <c r="P39" s="28"/>
      <c r="Q39" s="28"/>
      <c r="R39" s="32"/>
      <c r="S39" s="163">
        <f>S32+S37</f>
        <v>0</v>
      </c>
      <c r="T39" s="33"/>
      <c r="U39" s="16"/>
      <c r="V39" s="15"/>
      <c r="W39" s="14"/>
      <c r="X39" s="14"/>
      <c r="Y39" s="14"/>
      <c r="Z39" s="14"/>
    </row>
    <row r="40" spans="1:26" x14ac:dyDescent="0.25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</row>
    <row r="41" spans="1:26" x14ac:dyDescent="0.25">
      <c r="A41" s="115"/>
      <c r="B41" s="115" t="str">
        <f>Rekap!B31</f>
        <v>Jember, 31 Januari 2020</v>
      </c>
      <c r="C41" s="116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</row>
    <row r="42" spans="1:26" x14ac:dyDescent="0.25">
      <c r="A42" s="115"/>
      <c r="B42" s="118" t="s">
        <v>45</v>
      </c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</row>
    <row r="43" spans="1:26" x14ac:dyDescent="0.25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</row>
    <row r="44" spans="1:26" x14ac:dyDescent="0.25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</row>
    <row r="45" spans="1:26" x14ac:dyDescent="0.25">
      <c r="A45" s="115"/>
      <c r="B45" s="115"/>
      <c r="C45" s="116"/>
      <c r="D45" s="116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</row>
    <row r="46" spans="1:26" x14ac:dyDescent="0.25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</row>
    <row r="47" spans="1:26" x14ac:dyDescent="0.25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</row>
    <row r="48" spans="1:26" x14ac:dyDescent="0.25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</row>
  </sheetData>
  <mergeCells count="20">
    <mergeCell ref="B26:B27"/>
    <mergeCell ref="C26:C27"/>
    <mergeCell ref="D26:D27"/>
    <mergeCell ref="E26:E27"/>
    <mergeCell ref="F26:I26"/>
    <mergeCell ref="L26:R26"/>
    <mergeCell ref="T26:T27"/>
    <mergeCell ref="J26:J27"/>
    <mergeCell ref="K26:K27"/>
    <mergeCell ref="J9:J10"/>
    <mergeCell ref="K9:K10"/>
    <mergeCell ref="S9:S10"/>
    <mergeCell ref="S26:S27"/>
    <mergeCell ref="L9:R9"/>
    <mergeCell ref="T9:T10"/>
    <mergeCell ref="B9:B10"/>
    <mergeCell ref="C9:C10"/>
    <mergeCell ref="D9:D10"/>
    <mergeCell ref="E9:E10"/>
    <mergeCell ref="F9:I9"/>
  </mergeCells>
  <pageMargins left="0.7" right="0.1" top="0.7" bottom="0.2" header="0" footer="0"/>
  <pageSetup paperSize="9" scale="64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Z53"/>
  <sheetViews>
    <sheetView topLeftCell="A16" zoomScale="90" zoomScaleNormal="90" workbookViewId="0">
      <selection activeCell="C24" sqref="C24"/>
    </sheetView>
  </sheetViews>
  <sheetFormatPr defaultRowHeight="15" x14ac:dyDescent="0.25"/>
  <cols>
    <col min="1" max="1" width="3" customWidth="1"/>
    <col min="2" max="2" width="5.28515625" customWidth="1"/>
    <col min="3" max="3" width="6.7109375" customWidth="1"/>
    <col min="4" max="4" width="8.7109375" customWidth="1"/>
    <col min="5" max="5" width="23.7109375" customWidth="1"/>
    <col min="6" max="6" width="15.7109375" customWidth="1"/>
    <col min="7" max="7" width="23.7109375" customWidth="1"/>
    <col min="8" max="9" width="8.7109375" customWidth="1"/>
    <col min="10" max="10" width="12.7109375" customWidth="1"/>
    <col min="11" max="11" width="15.7109375" customWidth="1"/>
    <col min="12" max="15" width="12.7109375" customWidth="1"/>
    <col min="16" max="16" width="17.7109375" customWidth="1"/>
    <col min="17" max="17" width="12.7109375" customWidth="1"/>
    <col min="18" max="18" width="13.7109375" customWidth="1"/>
    <col min="19" max="19" width="12.7109375" customWidth="1"/>
    <col min="20" max="20" width="20.7109375" customWidth="1"/>
    <col min="21" max="21" width="8.28515625" customWidth="1"/>
  </cols>
  <sheetData>
    <row r="1" spans="1:26" ht="10.5" customHeight="1" x14ac:dyDescent="0.25">
      <c r="A1" s="115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</row>
    <row r="2" spans="1:26" ht="10.5" customHeight="1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</row>
    <row r="3" spans="1:26" s="14" customFormat="1" ht="22.5" customHeight="1" x14ac:dyDescent="0.2">
      <c r="A3" s="15"/>
      <c r="B3" s="46" t="s">
        <v>74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15"/>
    </row>
    <row r="4" spans="1:26" s="14" customFormat="1" ht="22.5" customHeight="1" x14ac:dyDescent="0.2">
      <c r="A4" s="15"/>
      <c r="B4" s="46" t="s">
        <v>82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15"/>
    </row>
    <row r="5" spans="1:26" s="10" customFormat="1" ht="22.5" x14ac:dyDescent="0.25">
      <c r="A5" s="2"/>
      <c r="B5" s="46" t="s">
        <v>0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50"/>
      <c r="V5" s="2"/>
      <c r="W5" s="2"/>
    </row>
    <row r="6" spans="1:26" s="10" customFormat="1" ht="22.5" customHeight="1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7"/>
      <c r="M6" s="7"/>
      <c r="N6" s="7"/>
      <c r="O6" s="7"/>
      <c r="P6" s="7"/>
      <c r="Q6" s="7"/>
      <c r="R6" s="7"/>
      <c r="S6" s="7"/>
      <c r="T6" s="2"/>
      <c r="U6" s="50"/>
      <c r="V6" s="2"/>
      <c r="W6" s="2"/>
    </row>
    <row r="7" spans="1:26" s="10" customFormat="1" ht="18" customHeight="1" x14ac:dyDescent="0.25">
      <c r="A7" s="2"/>
      <c r="B7" s="94" t="s">
        <v>23</v>
      </c>
      <c r="C7" s="95" t="s">
        <v>24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  <c r="V7" s="2"/>
      <c r="W7" s="2"/>
    </row>
    <row r="8" spans="1:26" s="2" customFormat="1" ht="7.5" customHeight="1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8"/>
      <c r="M8" s="8"/>
      <c r="N8" s="8"/>
      <c r="O8" s="8"/>
      <c r="P8" s="8"/>
      <c r="Q8" s="8"/>
      <c r="R8" s="8"/>
      <c r="S8" s="8"/>
      <c r="T8" s="25"/>
    </row>
    <row r="9" spans="1:26" s="2" customFormat="1" ht="18" customHeight="1" x14ac:dyDescent="0.25">
      <c r="B9" s="570" t="s">
        <v>6</v>
      </c>
      <c r="C9" s="578" t="s">
        <v>7</v>
      </c>
      <c r="D9" s="580" t="s">
        <v>13</v>
      </c>
      <c r="E9" s="570" t="s">
        <v>2</v>
      </c>
      <c r="F9" s="572" t="s">
        <v>3</v>
      </c>
      <c r="G9" s="572"/>
      <c r="H9" s="573"/>
      <c r="I9" s="572"/>
      <c r="J9" s="574" t="s">
        <v>44</v>
      </c>
      <c r="K9" s="574" t="s">
        <v>27</v>
      </c>
      <c r="L9" s="576" t="s">
        <v>12</v>
      </c>
      <c r="M9" s="576"/>
      <c r="N9" s="576"/>
      <c r="O9" s="576"/>
      <c r="P9" s="576"/>
      <c r="Q9" s="576"/>
      <c r="R9" s="577"/>
      <c r="S9" s="578" t="s">
        <v>53</v>
      </c>
      <c r="T9" s="570" t="s">
        <v>1</v>
      </c>
      <c r="U9" s="23"/>
    </row>
    <row r="10" spans="1:26" s="11" customFormat="1" ht="18" customHeight="1" thickBot="1" x14ac:dyDescent="0.3">
      <c r="B10" s="571"/>
      <c r="C10" s="579"/>
      <c r="D10" s="581"/>
      <c r="E10" s="571"/>
      <c r="F10" s="4" t="s">
        <v>5</v>
      </c>
      <c r="G10" s="5" t="s">
        <v>4</v>
      </c>
      <c r="H10" s="66" t="s">
        <v>14</v>
      </c>
      <c r="I10" s="66" t="s">
        <v>15</v>
      </c>
      <c r="J10" s="575"/>
      <c r="K10" s="575"/>
      <c r="L10" s="67" t="s">
        <v>36</v>
      </c>
      <c r="M10" s="67" t="s">
        <v>37</v>
      </c>
      <c r="N10" s="67" t="s">
        <v>38</v>
      </c>
      <c r="O10" s="67" t="s">
        <v>35</v>
      </c>
      <c r="P10" s="67" t="s">
        <v>49</v>
      </c>
      <c r="Q10" s="67" t="s">
        <v>50</v>
      </c>
      <c r="R10" s="67" t="s">
        <v>4</v>
      </c>
      <c r="S10" s="579"/>
      <c r="T10" s="571"/>
      <c r="U10" s="24"/>
    </row>
    <row r="11" spans="1:26" s="11" customFormat="1" ht="15" customHeight="1" x14ac:dyDescent="0.25">
      <c r="B11" s="104" t="s">
        <v>18</v>
      </c>
      <c r="C11" s="105" t="str">
        <f>BKW!C11</f>
        <v>sd. TAHUN 2019</v>
      </c>
      <c r="D11" s="106"/>
      <c r="E11" s="103"/>
      <c r="F11" s="98"/>
      <c r="G11" s="99"/>
      <c r="H11" s="180"/>
      <c r="I11" s="193"/>
      <c r="J11" s="194"/>
      <c r="K11" s="195"/>
      <c r="L11" s="150"/>
      <c r="M11" s="150"/>
      <c r="N11" s="150"/>
      <c r="O11" s="152"/>
      <c r="P11" s="152"/>
      <c r="Q11" s="152"/>
      <c r="R11" s="152"/>
      <c r="S11" s="150"/>
      <c r="T11" s="105"/>
      <c r="U11" s="73"/>
    </row>
    <row r="12" spans="1:26" s="26" customFormat="1" ht="15" customHeight="1" x14ac:dyDescent="0.2">
      <c r="A12" s="334"/>
      <c r="B12" s="366"/>
      <c r="C12" s="486"/>
      <c r="D12" s="535"/>
      <c r="E12" s="507"/>
      <c r="F12" s="507"/>
      <c r="G12" s="507"/>
      <c r="H12" s="496"/>
      <c r="I12" s="496"/>
      <c r="J12" s="487"/>
      <c r="K12" s="538"/>
      <c r="L12" s="398"/>
      <c r="M12" s="398"/>
      <c r="N12" s="398"/>
      <c r="O12" s="539"/>
      <c r="P12" s="376"/>
      <c r="Q12" s="376"/>
      <c r="R12" s="487"/>
      <c r="S12" s="415"/>
      <c r="T12" s="31"/>
      <c r="U12" s="15"/>
      <c r="V12" s="15"/>
      <c r="W12" s="15"/>
      <c r="X12" s="14"/>
      <c r="Y12" s="14"/>
      <c r="Z12" s="14"/>
    </row>
    <row r="13" spans="1:26" s="26" customFormat="1" ht="15" customHeight="1" x14ac:dyDescent="0.2">
      <c r="A13" s="15"/>
      <c r="B13" s="179"/>
      <c r="C13" s="511"/>
      <c r="D13" s="536"/>
      <c r="E13" s="527"/>
      <c r="F13" s="527"/>
      <c r="G13" s="527"/>
      <c r="H13" s="537"/>
      <c r="I13" s="537"/>
      <c r="J13" s="534"/>
      <c r="K13" s="293"/>
      <c r="L13" s="297"/>
      <c r="M13" s="412"/>
      <c r="N13" s="412"/>
      <c r="O13" s="539"/>
      <c r="P13" s="292"/>
      <c r="Q13" s="85"/>
      <c r="R13" s="534"/>
      <c r="S13" s="304"/>
      <c r="T13" s="112"/>
      <c r="U13" s="2"/>
      <c r="V13" s="15"/>
      <c r="W13" s="15"/>
      <c r="X13" s="14"/>
      <c r="Y13" s="14"/>
      <c r="Z13" s="14"/>
    </row>
    <row r="14" spans="1:26" s="26" customFormat="1" ht="15" customHeight="1" thickBot="1" x14ac:dyDescent="0.25">
      <c r="A14" s="262"/>
      <c r="B14" s="279"/>
      <c r="C14" s="274"/>
      <c r="D14" s="275"/>
      <c r="E14" s="281"/>
      <c r="F14" s="282"/>
      <c r="G14" s="282"/>
      <c r="H14" s="283"/>
      <c r="I14" s="283"/>
      <c r="J14" s="277"/>
      <c r="K14" s="278"/>
      <c r="L14" s="411"/>
      <c r="M14" s="411"/>
      <c r="N14" s="411"/>
      <c r="O14" s="263"/>
      <c r="P14" s="263"/>
      <c r="Q14" s="263"/>
      <c r="R14" s="263"/>
      <c r="S14" s="411"/>
      <c r="T14" s="284"/>
      <c r="U14" s="15"/>
      <c r="V14" s="15"/>
      <c r="W14" s="15"/>
      <c r="X14" s="14"/>
      <c r="Y14" s="14"/>
      <c r="Z14" s="14"/>
    </row>
    <row r="15" spans="1:26" s="26" customFormat="1" ht="18" customHeight="1" thickBot="1" x14ac:dyDescent="0.25">
      <c r="A15" s="15"/>
      <c r="B15" s="27">
        <f>COUNT(B11:B14)</f>
        <v>0</v>
      </c>
      <c r="C15" s="28"/>
      <c r="D15" s="51"/>
      <c r="E15" s="29" t="s">
        <v>20</v>
      </c>
      <c r="F15" s="171"/>
      <c r="G15" s="32"/>
      <c r="H15" s="163">
        <f>SUM(H11:H14)</f>
        <v>0</v>
      </c>
      <c r="I15" s="163">
        <f>SUM(I11:I14)</f>
        <v>0</v>
      </c>
      <c r="J15" s="32"/>
      <c r="K15" s="163">
        <f>SUM(K11:K14)</f>
        <v>0</v>
      </c>
      <c r="L15" s="28">
        <f>COUNTA(L11:L14)</f>
        <v>0</v>
      </c>
      <c r="M15" s="28">
        <f>COUNTA(M11:M14)</f>
        <v>0</v>
      </c>
      <c r="N15" s="28">
        <f>COUNTA(N11:N14)</f>
        <v>0</v>
      </c>
      <c r="O15" s="28"/>
      <c r="P15" s="32"/>
      <c r="Q15" s="32"/>
      <c r="R15" s="32"/>
      <c r="S15" s="28">
        <f>COUNTA(S11:S14)</f>
        <v>0</v>
      </c>
      <c r="T15" s="32"/>
      <c r="U15" s="16"/>
      <c r="V15" s="15"/>
      <c r="W15" s="15"/>
      <c r="X15" s="14"/>
      <c r="Y15" s="14"/>
      <c r="Z15" s="14"/>
    </row>
    <row r="16" spans="1:26" s="11" customFormat="1" ht="15" customHeight="1" x14ac:dyDescent="0.25">
      <c r="B16" s="93" t="s">
        <v>19</v>
      </c>
      <c r="C16" s="90" t="str">
        <f>BKW!C16</f>
        <v>TAHUN 2020</v>
      </c>
      <c r="D16" s="145"/>
      <c r="E16" s="90"/>
      <c r="F16" s="172"/>
      <c r="G16" s="173"/>
      <c r="H16" s="174"/>
      <c r="I16" s="175"/>
      <c r="J16" s="153"/>
      <c r="K16" s="174"/>
      <c r="L16" s="145"/>
      <c r="M16" s="145"/>
      <c r="N16" s="145"/>
      <c r="O16" s="153"/>
      <c r="P16" s="153"/>
      <c r="Q16" s="153"/>
      <c r="R16" s="153"/>
      <c r="S16" s="145"/>
      <c r="T16" s="90"/>
      <c r="U16" s="73"/>
    </row>
    <row r="17" spans="1:26" s="26" customFormat="1" ht="15" customHeight="1" x14ac:dyDescent="0.2">
      <c r="A17" s="15"/>
      <c r="B17" s="179"/>
      <c r="C17" s="303"/>
      <c r="D17" s="214"/>
      <c r="E17" s="293"/>
      <c r="F17" s="293"/>
      <c r="G17" s="293"/>
      <c r="H17" s="293"/>
      <c r="I17" s="293"/>
      <c r="J17" s="85"/>
      <c r="K17" s="293"/>
      <c r="L17" s="297"/>
      <c r="M17" s="412"/>
      <c r="N17" s="412"/>
      <c r="O17" s="85"/>
      <c r="P17" s="292"/>
      <c r="Q17" s="85"/>
      <c r="R17" s="85"/>
      <c r="S17" s="304"/>
      <c r="T17" s="112"/>
      <c r="U17" s="2"/>
      <c r="V17" s="15"/>
      <c r="W17" s="15"/>
      <c r="X17" s="14"/>
      <c r="Y17" s="14"/>
      <c r="Z17" s="14"/>
    </row>
    <row r="18" spans="1:26" s="26" customFormat="1" ht="15" customHeight="1" x14ac:dyDescent="0.2">
      <c r="A18" s="15"/>
      <c r="B18" s="209"/>
      <c r="C18" s="247"/>
      <c r="D18" s="214"/>
      <c r="E18" s="293"/>
      <c r="F18" s="293"/>
      <c r="G18" s="293"/>
      <c r="H18" s="293"/>
      <c r="I18" s="293"/>
      <c r="J18" s="85"/>
      <c r="K18" s="293"/>
      <c r="L18" s="297"/>
      <c r="M18" s="360"/>
      <c r="N18" s="360"/>
      <c r="O18" s="210"/>
      <c r="P18" s="210"/>
      <c r="Q18" s="210"/>
      <c r="R18" s="210"/>
      <c r="S18" s="360"/>
      <c r="T18" s="306"/>
      <c r="U18" s="2"/>
      <c r="V18" s="15"/>
      <c r="W18" s="15"/>
      <c r="X18" s="14"/>
      <c r="Y18" s="14"/>
      <c r="Z18" s="14"/>
    </row>
    <row r="19" spans="1:26" s="26" customFormat="1" ht="15" customHeight="1" thickBot="1" x14ac:dyDescent="0.25">
      <c r="A19" s="15"/>
      <c r="B19" s="137"/>
      <c r="C19" s="170"/>
      <c r="D19" s="144"/>
      <c r="E19" s="167"/>
      <c r="F19" s="160"/>
      <c r="G19" s="160"/>
      <c r="H19" s="87"/>
      <c r="I19" s="88"/>
      <c r="J19" s="89"/>
      <c r="K19" s="87"/>
      <c r="L19" s="361"/>
      <c r="M19" s="361"/>
      <c r="N19" s="361"/>
      <c r="O19" s="232"/>
      <c r="P19" s="287"/>
      <c r="Q19" s="232"/>
      <c r="R19" s="89"/>
      <c r="S19" s="397"/>
      <c r="T19" s="113"/>
      <c r="U19" s="2"/>
      <c r="V19" s="15"/>
      <c r="W19" s="15"/>
      <c r="X19" s="14"/>
      <c r="Y19" s="14"/>
      <c r="Z19" s="14"/>
    </row>
    <row r="20" spans="1:26" s="26" customFormat="1" ht="18" customHeight="1" thickBot="1" x14ac:dyDescent="0.25">
      <c r="A20" s="15"/>
      <c r="B20" s="27">
        <f>COUNT(B16:B19)</f>
        <v>0</v>
      </c>
      <c r="C20" s="163"/>
      <c r="D20" s="51"/>
      <c r="E20" s="29" t="s">
        <v>21</v>
      </c>
      <c r="F20" s="171"/>
      <c r="G20" s="32"/>
      <c r="H20" s="163">
        <f>SUM(H16:H19)</f>
        <v>0</v>
      </c>
      <c r="I20" s="163">
        <f>SUM(I16:I19)</f>
        <v>0</v>
      </c>
      <c r="J20" s="32"/>
      <c r="K20" s="163">
        <f>SUM(K16:K19)</f>
        <v>0</v>
      </c>
      <c r="L20" s="28">
        <f>COUNTA(L16:L19)</f>
        <v>0</v>
      </c>
      <c r="M20" s="28">
        <f>COUNTA(M16:M19)</f>
        <v>0</v>
      </c>
      <c r="N20" s="28">
        <f>COUNTA(N16:N19)</f>
        <v>0</v>
      </c>
      <c r="O20" s="28"/>
      <c r="P20" s="32"/>
      <c r="Q20" s="32"/>
      <c r="R20" s="32"/>
      <c r="S20" s="28">
        <f>COUNTA(S16:S19)</f>
        <v>0</v>
      </c>
      <c r="T20" s="33"/>
      <c r="U20" s="23"/>
      <c r="V20" s="15"/>
      <c r="W20" s="15"/>
      <c r="X20" s="14"/>
      <c r="Y20" s="14"/>
      <c r="Z20" s="14"/>
    </row>
    <row r="21" spans="1:26" ht="7.5" customHeight="1" thickBot="1" x14ac:dyDescent="0.3">
      <c r="A21" s="115"/>
      <c r="B21" s="115"/>
      <c r="C21" s="115"/>
      <c r="D21" s="115"/>
      <c r="E21" s="154"/>
      <c r="F21" s="154"/>
      <c r="G21" s="154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</row>
    <row r="22" spans="1:26" s="26" customFormat="1" ht="18" customHeight="1" thickBot="1" x14ac:dyDescent="0.25">
      <c r="A22" s="15"/>
      <c r="B22" s="164">
        <f>B15+B20</f>
        <v>0</v>
      </c>
      <c r="C22" s="28"/>
      <c r="D22" s="51"/>
      <c r="E22" s="29" t="s">
        <v>22</v>
      </c>
      <c r="F22" s="171"/>
      <c r="G22" s="32"/>
      <c r="H22" s="28">
        <f>H15+H20</f>
        <v>0</v>
      </c>
      <c r="I22" s="28">
        <f>I15+I20</f>
        <v>0</v>
      </c>
      <c r="J22" s="32"/>
      <c r="K22" s="28">
        <f>K15+K20</f>
        <v>0</v>
      </c>
      <c r="L22" s="28">
        <f>L15+L20</f>
        <v>0</v>
      </c>
      <c r="M22" s="28">
        <f>M15+M20</f>
        <v>0</v>
      </c>
      <c r="N22" s="28">
        <f>N15+N20</f>
        <v>0</v>
      </c>
      <c r="O22" s="28"/>
      <c r="P22" s="28"/>
      <c r="Q22" s="28"/>
      <c r="R22" s="32"/>
      <c r="S22" s="28">
        <f>S15+S20</f>
        <v>0</v>
      </c>
      <c r="T22" s="33"/>
      <c r="U22" s="16"/>
      <c r="V22" s="15"/>
      <c r="W22" s="15"/>
      <c r="X22" s="14"/>
      <c r="Y22" s="14"/>
      <c r="Z22" s="14"/>
    </row>
    <row r="23" spans="1:26" s="26" customFormat="1" ht="18" customHeight="1" x14ac:dyDescent="0.2">
      <c r="A23" s="15"/>
      <c r="B23" s="91"/>
      <c r="C23" s="91"/>
      <c r="D23" s="91"/>
      <c r="E23" s="92"/>
      <c r="F23" s="91"/>
      <c r="G23" s="91"/>
      <c r="H23" s="91"/>
      <c r="I23" s="91"/>
      <c r="J23" s="92"/>
      <c r="K23" s="91"/>
      <c r="L23" s="91"/>
      <c r="M23" s="91"/>
      <c r="N23" s="91"/>
      <c r="O23" s="91"/>
      <c r="P23" s="91"/>
      <c r="Q23" s="91"/>
      <c r="R23" s="92"/>
      <c r="S23" s="92"/>
      <c r="T23" s="92"/>
      <c r="U23" s="48"/>
      <c r="V23" s="15"/>
      <c r="W23" s="15"/>
      <c r="X23" s="14"/>
      <c r="Y23" s="14"/>
      <c r="Z23" s="14"/>
    </row>
    <row r="24" spans="1:26" s="10" customFormat="1" ht="18" customHeight="1" x14ac:dyDescent="0.25">
      <c r="A24" s="2"/>
      <c r="B24" s="94" t="s">
        <v>25</v>
      </c>
      <c r="C24" s="95" t="s">
        <v>94</v>
      </c>
      <c r="D24" s="1"/>
      <c r="E24" s="1"/>
      <c r="F24" s="1"/>
      <c r="G24" s="1"/>
      <c r="H24" s="1"/>
      <c r="I24" s="1"/>
      <c r="J24" s="2"/>
      <c r="K24" s="7"/>
      <c r="L24" s="7"/>
      <c r="M24" s="7"/>
      <c r="N24" s="7"/>
      <c r="O24" s="7"/>
      <c r="P24" s="7"/>
      <c r="Q24" s="7"/>
      <c r="R24" s="1"/>
      <c r="S24" s="1"/>
      <c r="T24" s="2"/>
      <c r="U24" s="2"/>
      <c r="V24" s="2"/>
      <c r="W24" s="2"/>
    </row>
    <row r="25" spans="1:26" s="2" customFormat="1" ht="7.5" customHeight="1" x14ac:dyDescent="0.25">
      <c r="B25" s="6"/>
      <c r="C25" s="6"/>
      <c r="D25" s="6"/>
      <c r="E25" s="6"/>
      <c r="F25" s="6"/>
      <c r="G25" s="6"/>
      <c r="H25" s="6"/>
      <c r="I25" s="6"/>
      <c r="J25" s="25"/>
      <c r="K25" s="8"/>
      <c r="L25" s="8"/>
      <c r="M25" s="8"/>
      <c r="N25" s="8"/>
      <c r="O25" s="8"/>
      <c r="P25" s="8"/>
      <c r="Q25" s="8"/>
      <c r="R25" s="6"/>
      <c r="S25" s="6"/>
      <c r="T25" s="25"/>
    </row>
    <row r="26" spans="1:26" s="2" customFormat="1" ht="18" customHeight="1" x14ac:dyDescent="0.25">
      <c r="B26" s="570" t="s">
        <v>6</v>
      </c>
      <c r="C26" s="578" t="s">
        <v>7</v>
      </c>
      <c r="D26" s="580" t="s">
        <v>13</v>
      </c>
      <c r="E26" s="570" t="s">
        <v>2</v>
      </c>
      <c r="F26" s="572" t="s">
        <v>3</v>
      </c>
      <c r="G26" s="572"/>
      <c r="H26" s="573"/>
      <c r="I26" s="572"/>
      <c r="J26" s="574" t="s">
        <v>44</v>
      </c>
      <c r="K26" s="574" t="s">
        <v>27</v>
      </c>
      <c r="L26" s="576" t="s">
        <v>12</v>
      </c>
      <c r="M26" s="576"/>
      <c r="N26" s="576"/>
      <c r="O26" s="576"/>
      <c r="P26" s="576"/>
      <c r="Q26" s="576"/>
      <c r="R26" s="577"/>
      <c r="S26" s="578" t="s">
        <v>53</v>
      </c>
      <c r="T26" s="570" t="s">
        <v>1</v>
      </c>
      <c r="U26" s="23"/>
    </row>
    <row r="27" spans="1:26" s="11" customFormat="1" ht="18" customHeight="1" thickBot="1" x14ac:dyDescent="0.3">
      <c r="B27" s="571"/>
      <c r="C27" s="579"/>
      <c r="D27" s="581"/>
      <c r="E27" s="571"/>
      <c r="F27" s="4" t="s">
        <v>5</v>
      </c>
      <c r="G27" s="5" t="s">
        <v>4</v>
      </c>
      <c r="H27" s="66" t="s">
        <v>14</v>
      </c>
      <c r="I27" s="66" t="s">
        <v>15</v>
      </c>
      <c r="J27" s="575"/>
      <c r="K27" s="575"/>
      <c r="L27" s="67" t="s">
        <v>36</v>
      </c>
      <c r="M27" s="67" t="s">
        <v>37</v>
      </c>
      <c r="N27" s="67" t="s">
        <v>38</v>
      </c>
      <c r="O27" s="67" t="s">
        <v>35</v>
      </c>
      <c r="P27" s="67" t="s">
        <v>49</v>
      </c>
      <c r="Q27" s="67" t="s">
        <v>50</v>
      </c>
      <c r="R27" s="67" t="s">
        <v>4</v>
      </c>
      <c r="S27" s="579"/>
      <c r="T27" s="571"/>
      <c r="U27" s="24"/>
    </row>
    <row r="28" spans="1:26" s="11" customFormat="1" ht="15" customHeight="1" x14ac:dyDescent="0.25">
      <c r="B28" s="128" t="s">
        <v>18</v>
      </c>
      <c r="C28" s="90" t="str">
        <f>BKW!C28</f>
        <v>LAND BANK sd. TAHUN 2019</v>
      </c>
      <c r="D28" s="139"/>
      <c r="E28" s="138"/>
      <c r="F28" s="140"/>
      <c r="G28" s="141"/>
      <c r="H28" s="139"/>
      <c r="I28" s="142"/>
      <c r="J28" s="155"/>
      <c r="K28" s="139"/>
      <c r="L28" s="346"/>
      <c r="M28" s="346"/>
      <c r="N28" s="346"/>
      <c r="O28" s="289"/>
      <c r="P28" s="289"/>
      <c r="Q28" s="289"/>
      <c r="R28" s="155"/>
      <c r="S28" s="346"/>
      <c r="T28" s="138"/>
      <c r="U28" s="73"/>
    </row>
    <row r="29" spans="1:26" s="26" customFormat="1" ht="15" customHeight="1" x14ac:dyDescent="0.2">
      <c r="A29" s="15"/>
      <c r="B29" s="81"/>
      <c r="C29" s="169"/>
      <c r="D29" s="135"/>
      <c r="E29" s="166"/>
      <c r="F29" s="159"/>
      <c r="G29" s="159"/>
      <c r="H29" s="82"/>
      <c r="I29" s="83"/>
      <c r="J29" s="85"/>
      <c r="K29" s="84"/>
      <c r="L29" s="412"/>
      <c r="M29" s="412"/>
      <c r="N29" s="412"/>
      <c r="O29" s="85"/>
      <c r="P29" s="292"/>
      <c r="Q29" s="85"/>
      <c r="R29" s="85"/>
      <c r="S29" s="304"/>
      <c r="T29" s="112"/>
      <c r="U29" s="15"/>
      <c r="V29" s="15"/>
      <c r="W29" s="15"/>
      <c r="X29" s="14"/>
      <c r="Y29" s="14"/>
      <c r="Z29" s="14"/>
    </row>
    <row r="30" spans="1:26" s="26" customFormat="1" ht="15" customHeight="1" x14ac:dyDescent="0.2">
      <c r="A30" s="15"/>
      <c r="B30" s="246"/>
      <c r="C30" s="247"/>
      <c r="D30" s="248"/>
      <c r="E30" s="249"/>
      <c r="F30" s="250"/>
      <c r="G30" s="250"/>
      <c r="H30" s="251"/>
      <c r="I30" s="252"/>
      <c r="J30" s="210"/>
      <c r="K30" s="251"/>
      <c r="L30" s="360"/>
      <c r="M30" s="360"/>
      <c r="N30" s="360"/>
      <c r="O30" s="210"/>
      <c r="P30" s="210"/>
      <c r="Q30" s="210"/>
      <c r="R30" s="210"/>
      <c r="S30" s="360"/>
      <c r="T30" s="306"/>
      <c r="U30" s="15"/>
      <c r="V30" s="15"/>
      <c r="W30" s="15"/>
      <c r="X30" s="14"/>
      <c r="Y30" s="14"/>
      <c r="Z30" s="14"/>
    </row>
    <row r="31" spans="1:26" s="26" customFormat="1" ht="15" customHeight="1" thickBot="1" x14ac:dyDescent="0.25">
      <c r="A31" s="15"/>
      <c r="B31" s="86"/>
      <c r="C31" s="170"/>
      <c r="D31" s="114"/>
      <c r="E31" s="167"/>
      <c r="F31" s="160"/>
      <c r="G31" s="160"/>
      <c r="H31" s="87"/>
      <c r="I31" s="88"/>
      <c r="J31" s="89"/>
      <c r="K31" s="87"/>
      <c r="L31" s="361"/>
      <c r="M31" s="361"/>
      <c r="N31" s="361"/>
      <c r="O31" s="232"/>
      <c r="P31" s="287"/>
      <c r="Q31" s="232"/>
      <c r="R31" s="89"/>
      <c r="S31" s="397"/>
      <c r="T31" s="113"/>
      <c r="U31" s="15"/>
      <c r="V31" s="15"/>
      <c r="W31" s="15"/>
      <c r="X31" s="14"/>
      <c r="Y31" s="14"/>
      <c r="Z31" s="14"/>
    </row>
    <row r="32" spans="1:26" s="26" customFormat="1" ht="18" customHeight="1" thickBot="1" x14ac:dyDescent="0.25">
      <c r="A32" s="15"/>
      <c r="B32" s="27">
        <f>COUNT(B28:B31)</f>
        <v>0</v>
      </c>
      <c r="C32" s="28"/>
      <c r="D32" s="51"/>
      <c r="E32" s="29" t="s">
        <v>20</v>
      </c>
      <c r="F32" s="171"/>
      <c r="G32" s="32"/>
      <c r="H32" s="163">
        <f>SUM(H28:H31)</f>
        <v>0</v>
      </c>
      <c r="I32" s="163">
        <f>SUM(I28:I31)</f>
        <v>0</v>
      </c>
      <c r="J32" s="32"/>
      <c r="K32" s="28">
        <f>SUM(K28:K31)</f>
        <v>0</v>
      </c>
      <c r="L32" s="28">
        <f>COUNTA(L28:L31)</f>
        <v>0</v>
      </c>
      <c r="M32" s="28">
        <f>COUNTA(M28:M31)</f>
        <v>0</v>
      </c>
      <c r="N32" s="28">
        <f>COUNTA(N28:N31)</f>
        <v>0</v>
      </c>
      <c r="O32" s="28"/>
      <c r="P32" s="32"/>
      <c r="Q32" s="32"/>
      <c r="R32" s="32"/>
      <c r="S32" s="28">
        <f>COUNTA(S28:S31)</f>
        <v>0</v>
      </c>
      <c r="T32" s="33"/>
      <c r="U32" s="16"/>
      <c r="V32" s="15"/>
      <c r="W32" s="15"/>
      <c r="X32" s="14"/>
      <c r="Y32" s="14"/>
      <c r="Z32" s="14"/>
    </row>
    <row r="33" spans="1:26" s="11" customFormat="1" ht="15" customHeight="1" x14ac:dyDescent="0.25">
      <c r="B33" s="93" t="s">
        <v>19</v>
      </c>
      <c r="C33" s="90" t="str">
        <f>BKW!C33</f>
        <v>LAND BANK TAHUN 2020</v>
      </c>
      <c r="D33" s="145"/>
      <c r="E33" s="90"/>
      <c r="F33" s="172"/>
      <c r="G33" s="173"/>
      <c r="H33" s="174"/>
      <c r="I33" s="175"/>
      <c r="J33" s="153"/>
      <c r="K33" s="145"/>
      <c r="L33" s="145"/>
      <c r="M33" s="145"/>
      <c r="N33" s="145"/>
      <c r="O33" s="153"/>
      <c r="P33" s="153"/>
      <c r="Q33" s="153"/>
      <c r="R33" s="153"/>
      <c r="S33" s="145"/>
      <c r="T33" s="90"/>
      <c r="U33" s="73"/>
    </row>
    <row r="34" spans="1:26" s="26" customFormat="1" ht="15" customHeight="1" x14ac:dyDescent="0.2">
      <c r="A34" s="15"/>
      <c r="B34" s="81"/>
      <c r="C34" s="169"/>
      <c r="D34" s="135"/>
      <c r="E34" s="166"/>
      <c r="F34" s="159"/>
      <c r="G34" s="159"/>
      <c r="H34" s="82"/>
      <c r="I34" s="83"/>
      <c r="J34" s="85"/>
      <c r="K34" s="84"/>
      <c r="L34" s="412"/>
      <c r="M34" s="412"/>
      <c r="N34" s="412"/>
      <c r="O34" s="85"/>
      <c r="P34" s="292"/>
      <c r="Q34" s="85"/>
      <c r="R34" s="85"/>
      <c r="S34" s="304"/>
      <c r="T34" s="112"/>
      <c r="U34" s="15"/>
      <c r="V34" s="15"/>
      <c r="W34" s="15"/>
      <c r="X34" s="14"/>
      <c r="Y34" s="14"/>
      <c r="Z34" s="14"/>
    </row>
    <row r="35" spans="1:26" s="26" customFormat="1" ht="15" customHeight="1" x14ac:dyDescent="0.2">
      <c r="A35" s="15"/>
      <c r="B35" s="246"/>
      <c r="C35" s="247"/>
      <c r="D35" s="248"/>
      <c r="E35" s="249"/>
      <c r="F35" s="250"/>
      <c r="G35" s="250"/>
      <c r="H35" s="251"/>
      <c r="I35" s="252"/>
      <c r="J35" s="210"/>
      <c r="K35" s="251"/>
      <c r="L35" s="360"/>
      <c r="M35" s="360"/>
      <c r="N35" s="360"/>
      <c r="O35" s="210"/>
      <c r="P35" s="210"/>
      <c r="Q35" s="210"/>
      <c r="R35" s="210"/>
      <c r="S35" s="360"/>
      <c r="T35" s="306"/>
      <c r="U35" s="15"/>
      <c r="V35" s="15"/>
      <c r="W35" s="15"/>
      <c r="X35" s="14"/>
      <c r="Y35" s="14"/>
      <c r="Z35" s="14"/>
    </row>
    <row r="36" spans="1:26" s="26" customFormat="1" ht="15" customHeight="1" thickBot="1" x14ac:dyDescent="0.25">
      <c r="A36" s="15"/>
      <c r="B36" s="86"/>
      <c r="C36" s="170"/>
      <c r="D36" s="114"/>
      <c r="E36" s="167"/>
      <c r="F36" s="160"/>
      <c r="G36" s="160"/>
      <c r="H36" s="87"/>
      <c r="I36" s="88"/>
      <c r="J36" s="89"/>
      <c r="K36" s="87"/>
      <c r="L36" s="361"/>
      <c r="M36" s="361"/>
      <c r="N36" s="361"/>
      <c r="O36" s="232"/>
      <c r="P36" s="287"/>
      <c r="Q36" s="232"/>
      <c r="R36" s="89"/>
      <c r="S36" s="397"/>
      <c r="T36" s="113"/>
      <c r="U36" s="15"/>
      <c r="V36" s="15"/>
      <c r="W36" s="15"/>
      <c r="X36" s="14"/>
      <c r="Y36" s="14"/>
      <c r="Z36" s="14"/>
    </row>
    <row r="37" spans="1:26" s="26" customFormat="1" ht="18" customHeight="1" thickBot="1" x14ac:dyDescent="0.25">
      <c r="A37" s="15"/>
      <c r="B37" s="27">
        <f>COUNT(B33:B36)</f>
        <v>0</v>
      </c>
      <c r="C37" s="28"/>
      <c r="D37" s="51"/>
      <c r="E37" s="29" t="s">
        <v>21</v>
      </c>
      <c r="F37" s="171"/>
      <c r="G37" s="32"/>
      <c r="H37" s="163">
        <f>SUM(H33:H36)</f>
        <v>0</v>
      </c>
      <c r="I37" s="163">
        <f>SUM(I33:I36)</f>
        <v>0</v>
      </c>
      <c r="J37" s="32"/>
      <c r="K37" s="28">
        <f>SUM(K33:K36)</f>
        <v>0</v>
      </c>
      <c r="L37" s="28">
        <f>COUNTA(L33:L36)</f>
        <v>0</v>
      </c>
      <c r="M37" s="28">
        <f>COUNTA(M33:M36)</f>
        <v>0</v>
      </c>
      <c r="N37" s="28">
        <f>COUNTA(N33:N36)</f>
        <v>0</v>
      </c>
      <c r="O37" s="28"/>
      <c r="P37" s="32"/>
      <c r="Q37" s="32"/>
      <c r="R37" s="32"/>
      <c r="S37" s="28">
        <f>COUNTA(S33:S36)</f>
        <v>0</v>
      </c>
      <c r="T37" s="33"/>
      <c r="U37" s="16"/>
      <c r="V37" s="15"/>
      <c r="W37" s="15"/>
      <c r="X37" s="14"/>
      <c r="Y37" s="14"/>
      <c r="Z37" s="14"/>
    </row>
    <row r="38" spans="1:26" ht="7.5" customHeight="1" thickBot="1" x14ac:dyDescent="0.3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</row>
    <row r="39" spans="1:26" s="26" customFormat="1" ht="18" customHeight="1" thickBot="1" x14ac:dyDescent="0.25">
      <c r="A39" s="15"/>
      <c r="B39" s="164">
        <f>B32+B37</f>
        <v>0</v>
      </c>
      <c r="C39" s="28"/>
      <c r="D39" s="51"/>
      <c r="E39" s="29" t="s">
        <v>22</v>
      </c>
      <c r="F39" s="30"/>
      <c r="G39" s="28"/>
      <c r="H39" s="163">
        <f>H32+H37</f>
        <v>0</v>
      </c>
      <c r="I39" s="163">
        <f>I32+I37</f>
        <v>0</v>
      </c>
      <c r="J39" s="32"/>
      <c r="K39" s="28">
        <f>K32+K37</f>
        <v>0</v>
      </c>
      <c r="L39" s="163">
        <f>L32+L37</f>
        <v>0</v>
      </c>
      <c r="M39" s="163">
        <f>M32+M37</f>
        <v>0</v>
      </c>
      <c r="N39" s="163">
        <f>N32+N37</f>
        <v>0</v>
      </c>
      <c r="O39" s="163"/>
      <c r="P39" s="28"/>
      <c r="Q39" s="28"/>
      <c r="R39" s="32"/>
      <c r="S39" s="163">
        <f>S32+S37</f>
        <v>0</v>
      </c>
      <c r="T39" s="33"/>
      <c r="U39" s="16"/>
      <c r="V39" s="15"/>
      <c r="W39" s="15"/>
      <c r="X39" s="14"/>
      <c r="Y39" s="14"/>
      <c r="Z39" s="14"/>
    </row>
    <row r="40" spans="1:26" x14ac:dyDescent="0.25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</row>
    <row r="41" spans="1:26" x14ac:dyDescent="0.25">
      <c r="A41" s="115"/>
      <c r="B41" s="115" t="str">
        <f>'BMP 1, 2'!B41</f>
        <v>Jember, 31 Januari 2020</v>
      </c>
      <c r="C41" s="116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</row>
    <row r="42" spans="1:26" x14ac:dyDescent="0.25">
      <c r="A42" s="115"/>
      <c r="B42" s="118" t="s">
        <v>45</v>
      </c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</row>
    <row r="43" spans="1:26" x14ac:dyDescent="0.25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</row>
    <row r="44" spans="1:26" x14ac:dyDescent="0.25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</row>
    <row r="45" spans="1:26" x14ac:dyDescent="0.25">
      <c r="A45" s="115"/>
      <c r="B45" s="115"/>
      <c r="C45" s="116"/>
      <c r="D45" s="116"/>
      <c r="E45" s="115"/>
      <c r="F45" s="115"/>
      <c r="G45" s="115"/>
      <c r="H45" s="204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</row>
    <row r="46" spans="1:26" x14ac:dyDescent="0.25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204"/>
      <c r="S46" s="204"/>
      <c r="T46" s="115"/>
      <c r="U46" s="115"/>
      <c r="V46" s="115"/>
      <c r="W46" s="115"/>
    </row>
    <row r="47" spans="1:26" x14ac:dyDescent="0.25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</row>
    <row r="51" spans="7:7" x14ac:dyDescent="0.25">
      <c r="G51" s="72"/>
    </row>
    <row r="52" spans="7:7" x14ac:dyDescent="0.25">
      <c r="G52" s="72"/>
    </row>
    <row r="53" spans="7:7" x14ac:dyDescent="0.25">
      <c r="G53" s="39"/>
    </row>
  </sheetData>
  <mergeCells count="20">
    <mergeCell ref="S9:S10"/>
    <mergeCell ref="S26:S27"/>
    <mergeCell ref="L26:R26"/>
    <mergeCell ref="L9:R9"/>
    <mergeCell ref="T9:T10"/>
    <mergeCell ref="T26:T27"/>
    <mergeCell ref="J26:J27"/>
    <mergeCell ref="K26:K27"/>
    <mergeCell ref="J9:J10"/>
    <mergeCell ref="K9:K10"/>
    <mergeCell ref="B9:B10"/>
    <mergeCell ref="C9:C10"/>
    <mergeCell ref="D9:D10"/>
    <mergeCell ref="E9:E10"/>
    <mergeCell ref="F9:I9"/>
    <mergeCell ref="B26:B27"/>
    <mergeCell ref="C26:C27"/>
    <mergeCell ref="D26:D27"/>
    <mergeCell ref="E26:E27"/>
    <mergeCell ref="F26:I26"/>
  </mergeCells>
  <pageMargins left="0.59055118110236204" right="0.1" top="0.7" bottom="0.2" header="0" footer="0"/>
  <pageSetup paperSize="9" scale="61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Y53"/>
  <sheetViews>
    <sheetView topLeftCell="A19" zoomScale="90" zoomScaleNormal="90" workbookViewId="0">
      <selection activeCell="C24" sqref="C24"/>
    </sheetView>
  </sheetViews>
  <sheetFormatPr defaultRowHeight="15" x14ac:dyDescent="0.25"/>
  <cols>
    <col min="1" max="1" width="3" customWidth="1"/>
    <col min="2" max="2" width="5.28515625" customWidth="1"/>
    <col min="3" max="3" width="6.7109375" customWidth="1"/>
    <col min="4" max="4" width="8.7109375" customWidth="1"/>
    <col min="5" max="5" width="23.7109375" customWidth="1"/>
    <col min="6" max="6" width="15.7109375" customWidth="1"/>
    <col min="7" max="7" width="23.7109375" customWidth="1"/>
    <col min="8" max="9" width="9.7109375" customWidth="1"/>
    <col min="10" max="10" width="12.7109375" customWidth="1"/>
    <col min="11" max="11" width="15.7109375" customWidth="1"/>
    <col min="12" max="15" width="12.7109375" customWidth="1"/>
    <col min="16" max="17" width="17.7109375" customWidth="1"/>
    <col min="18" max="19" width="13.7109375" customWidth="1"/>
    <col min="20" max="20" width="20.7109375" customWidth="1"/>
    <col min="21" max="21" width="8.28515625" customWidth="1"/>
  </cols>
  <sheetData>
    <row r="1" spans="1:25" ht="10.5" customHeight="1" x14ac:dyDescent="0.25">
      <c r="A1" s="115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</row>
    <row r="2" spans="1:25" ht="10.5" customHeight="1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</row>
    <row r="3" spans="1:25" s="14" customFormat="1" ht="22.5" customHeight="1" x14ac:dyDescent="0.2">
      <c r="A3" s="15"/>
      <c r="B3" s="46" t="s">
        <v>74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</row>
    <row r="4" spans="1:25" s="14" customFormat="1" ht="22.5" customHeight="1" x14ac:dyDescent="0.2">
      <c r="A4" s="15"/>
      <c r="B4" s="46" t="s">
        <v>91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</row>
    <row r="5" spans="1:25" s="10" customFormat="1" ht="22.5" x14ac:dyDescent="0.25">
      <c r="A5" s="2"/>
      <c r="B5" s="46" t="s">
        <v>0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50"/>
      <c r="V5" s="2"/>
    </row>
    <row r="6" spans="1:25" s="10" customFormat="1" ht="22.5" customHeight="1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7"/>
      <c r="M6" s="7"/>
      <c r="N6" s="7"/>
      <c r="O6" s="7"/>
      <c r="P6" s="7"/>
      <c r="Q6" s="7"/>
      <c r="R6" s="7"/>
      <c r="S6" s="7"/>
      <c r="T6" s="2"/>
      <c r="U6" s="50"/>
      <c r="V6" s="2"/>
    </row>
    <row r="7" spans="1:25" s="10" customFormat="1" ht="18" customHeight="1" x14ac:dyDescent="0.25">
      <c r="A7" s="2"/>
      <c r="B7" s="94" t="s">
        <v>23</v>
      </c>
      <c r="C7" s="95" t="s">
        <v>24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  <c r="V7" s="2"/>
    </row>
    <row r="8" spans="1:25" s="2" customFormat="1" ht="7.5" customHeight="1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8"/>
      <c r="M8" s="8"/>
      <c r="N8" s="8"/>
      <c r="O8" s="8"/>
      <c r="P8" s="8"/>
      <c r="Q8" s="8"/>
      <c r="R8" s="8"/>
      <c r="S8" s="8"/>
      <c r="T8" s="25"/>
    </row>
    <row r="9" spans="1:25" s="2" customFormat="1" ht="18" customHeight="1" x14ac:dyDescent="0.25">
      <c r="B9" s="570" t="s">
        <v>6</v>
      </c>
      <c r="C9" s="578" t="s">
        <v>7</v>
      </c>
      <c r="D9" s="580" t="s">
        <v>13</v>
      </c>
      <c r="E9" s="570" t="s">
        <v>2</v>
      </c>
      <c r="F9" s="572" t="s">
        <v>3</v>
      </c>
      <c r="G9" s="572"/>
      <c r="H9" s="573"/>
      <c r="I9" s="572"/>
      <c r="J9" s="574" t="s">
        <v>44</v>
      </c>
      <c r="K9" s="574" t="s">
        <v>27</v>
      </c>
      <c r="L9" s="576" t="s">
        <v>12</v>
      </c>
      <c r="M9" s="576"/>
      <c r="N9" s="576"/>
      <c r="O9" s="576"/>
      <c r="P9" s="576"/>
      <c r="Q9" s="576"/>
      <c r="R9" s="577"/>
      <c r="S9" s="578" t="s">
        <v>53</v>
      </c>
      <c r="T9" s="570" t="s">
        <v>1</v>
      </c>
      <c r="U9" s="23"/>
    </row>
    <row r="10" spans="1:25" s="11" customFormat="1" ht="18" customHeight="1" thickBot="1" x14ac:dyDescent="0.3">
      <c r="B10" s="571"/>
      <c r="C10" s="579"/>
      <c r="D10" s="581"/>
      <c r="E10" s="571"/>
      <c r="F10" s="4" t="s">
        <v>5</v>
      </c>
      <c r="G10" s="5" t="s">
        <v>4</v>
      </c>
      <c r="H10" s="66" t="s">
        <v>14</v>
      </c>
      <c r="I10" s="66" t="s">
        <v>15</v>
      </c>
      <c r="J10" s="575"/>
      <c r="K10" s="575"/>
      <c r="L10" s="67" t="s">
        <v>36</v>
      </c>
      <c r="M10" s="67" t="s">
        <v>37</v>
      </c>
      <c r="N10" s="67" t="s">
        <v>38</v>
      </c>
      <c r="O10" s="67" t="s">
        <v>35</v>
      </c>
      <c r="P10" s="67" t="s">
        <v>49</v>
      </c>
      <c r="Q10" s="67" t="s">
        <v>50</v>
      </c>
      <c r="R10" s="67" t="s">
        <v>4</v>
      </c>
      <c r="S10" s="579"/>
      <c r="T10" s="571"/>
      <c r="U10" s="24"/>
    </row>
    <row r="11" spans="1:25" s="11" customFormat="1" ht="15" customHeight="1" x14ac:dyDescent="0.25">
      <c r="B11" s="104" t="s">
        <v>18</v>
      </c>
      <c r="C11" s="105" t="str">
        <f>BKW!C11</f>
        <v>sd. TAHUN 2019</v>
      </c>
      <c r="D11" s="106"/>
      <c r="E11" s="103"/>
      <c r="F11" s="98"/>
      <c r="G11" s="99"/>
      <c r="H11" s="180"/>
      <c r="I11" s="193"/>
      <c r="J11" s="194"/>
      <c r="K11" s="195"/>
      <c r="L11" s="150"/>
      <c r="M11" s="150"/>
      <c r="N11" s="150"/>
      <c r="O11" s="152"/>
      <c r="P11" s="152"/>
      <c r="Q11" s="152"/>
      <c r="R11" s="152"/>
      <c r="S11" s="150"/>
      <c r="T11" s="105"/>
      <c r="U11" s="73"/>
    </row>
    <row r="12" spans="1:25" s="26" customFormat="1" ht="15" customHeight="1" x14ac:dyDescent="0.2">
      <c r="A12" s="334"/>
      <c r="B12" s="368"/>
      <c r="C12" s="486"/>
      <c r="D12" s="535"/>
      <c r="E12" s="507"/>
      <c r="F12" s="507"/>
      <c r="G12" s="507"/>
      <c r="H12" s="496"/>
      <c r="I12" s="496"/>
      <c r="J12" s="291"/>
      <c r="K12" s="386"/>
      <c r="L12" s="393"/>
      <c r="M12" s="393"/>
      <c r="N12" s="393"/>
      <c r="O12" s="384"/>
      <c r="P12" s="385"/>
      <c r="Q12" s="385"/>
      <c r="R12" s="385"/>
      <c r="S12" s="416"/>
      <c r="T12" s="110"/>
      <c r="U12" s="15"/>
      <c r="V12" s="15"/>
      <c r="W12" s="14"/>
      <c r="X12" s="14"/>
      <c r="Y12" s="14"/>
    </row>
    <row r="13" spans="1:25" s="26" customFormat="1" ht="15" customHeight="1" x14ac:dyDescent="0.2">
      <c r="A13" s="334"/>
      <c r="B13" s="366"/>
      <c r="C13" s="511"/>
      <c r="D13" s="536"/>
      <c r="E13" s="527"/>
      <c r="F13" s="527"/>
      <c r="G13" s="527"/>
      <c r="H13" s="537"/>
      <c r="I13" s="537"/>
      <c r="J13" s="253"/>
      <c r="K13" s="387"/>
      <c r="L13" s="414"/>
      <c r="M13" s="414"/>
      <c r="N13" s="414"/>
      <c r="O13" s="253"/>
      <c r="P13" s="253"/>
      <c r="Q13" s="253"/>
      <c r="R13" s="253"/>
      <c r="S13" s="398"/>
      <c r="T13" s="31"/>
      <c r="U13" s="15"/>
      <c r="V13" s="15"/>
      <c r="W13" s="14"/>
      <c r="X13" s="14"/>
      <c r="Y13" s="14"/>
    </row>
    <row r="14" spans="1:25" s="26" customFormat="1" ht="15" customHeight="1" thickBot="1" x14ac:dyDescent="0.25">
      <c r="A14" s="334"/>
      <c r="B14" s="426"/>
      <c r="C14" s="274"/>
      <c r="D14" s="275"/>
      <c r="E14" s="281"/>
      <c r="F14" s="282"/>
      <c r="G14" s="282"/>
      <c r="H14" s="283"/>
      <c r="I14" s="283"/>
      <c r="J14" s="263"/>
      <c r="K14" s="264"/>
      <c r="L14" s="394"/>
      <c r="M14" s="394"/>
      <c r="N14" s="394"/>
      <c r="O14" s="263"/>
      <c r="P14" s="263"/>
      <c r="Q14" s="263"/>
      <c r="R14" s="263"/>
      <c r="S14" s="411"/>
      <c r="T14" s="284"/>
      <c r="U14" s="15"/>
      <c r="V14" s="15"/>
      <c r="W14" s="14"/>
      <c r="X14" s="14"/>
      <c r="Y14" s="14"/>
    </row>
    <row r="15" spans="1:25" s="26" customFormat="1" ht="18" customHeight="1" thickBot="1" x14ac:dyDescent="0.25">
      <c r="A15" s="15"/>
      <c r="B15" s="27">
        <f>COUNT(B11:B14)</f>
        <v>0</v>
      </c>
      <c r="C15" s="28"/>
      <c r="D15" s="51"/>
      <c r="E15" s="29" t="s">
        <v>20</v>
      </c>
      <c r="F15" s="171"/>
      <c r="G15" s="32"/>
      <c r="H15" s="163">
        <f>SUM(H11:H14)</f>
        <v>0</v>
      </c>
      <c r="I15" s="163">
        <f>SUM(I11:I14)</f>
        <v>0</v>
      </c>
      <c r="J15" s="32"/>
      <c r="K15" s="163">
        <f>SUM(K11:K14)</f>
        <v>0</v>
      </c>
      <c r="L15" s="28">
        <f>COUNTA(L11:L14)</f>
        <v>0</v>
      </c>
      <c r="M15" s="28">
        <f>COUNTA(M11:M14)</f>
        <v>0</v>
      </c>
      <c r="N15" s="28">
        <f>COUNTA(N11:N14)</f>
        <v>0</v>
      </c>
      <c r="O15" s="28"/>
      <c r="P15" s="32"/>
      <c r="Q15" s="32"/>
      <c r="R15" s="32"/>
      <c r="S15" s="28">
        <f>COUNTA(S11:S14)</f>
        <v>0</v>
      </c>
      <c r="T15" s="32"/>
      <c r="U15" s="16"/>
      <c r="V15" s="15"/>
      <c r="W15" s="14"/>
      <c r="X15" s="14"/>
      <c r="Y15" s="14"/>
    </row>
    <row r="16" spans="1:25" s="11" customFormat="1" ht="15" customHeight="1" x14ac:dyDescent="0.25">
      <c r="B16" s="93" t="s">
        <v>19</v>
      </c>
      <c r="C16" s="90" t="str">
        <f>BKW!C16</f>
        <v>TAHUN 2020</v>
      </c>
      <c r="D16" s="145"/>
      <c r="E16" s="90"/>
      <c r="F16" s="172"/>
      <c r="G16" s="173"/>
      <c r="H16" s="174"/>
      <c r="I16" s="175"/>
      <c r="J16" s="153"/>
      <c r="K16" s="174"/>
      <c r="L16" s="145"/>
      <c r="M16" s="145"/>
      <c r="N16" s="145"/>
      <c r="O16" s="153"/>
      <c r="P16" s="153"/>
      <c r="Q16" s="153"/>
      <c r="R16" s="153"/>
      <c r="S16" s="145"/>
      <c r="T16" s="90"/>
      <c r="U16" s="73"/>
    </row>
    <row r="17" spans="1:25" s="26" customFormat="1" ht="15" customHeight="1" x14ac:dyDescent="0.2">
      <c r="A17" s="15"/>
      <c r="B17" s="179"/>
      <c r="C17" s="303"/>
      <c r="D17" s="214"/>
      <c r="E17" s="293"/>
      <c r="F17" s="293"/>
      <c r="G17" s="293"/>
      <c r="H17" s="293"/>
      <c r="I17" s="293"/>
      <c r="J17" s="85"/>
      <c r="K17" s="293"/>
      <c r="L17" s="297"/>
      <c r="M17" s="412"/>
      <c r="N17" s="412"/>
      <c r="O17" s="85"/>
      <c r="P17" s="292"/>
      <c r="Q17" s="85"/>
      <c r="R17" s="85"/>
      <c r="S17" s="304"/>
      <c r="T17" s="112"/>
      <c r="U17" s="2"/>
      <c r="V17" s="15"/>
      <c r="W17" s="14"/>
      <c r="X17" s="14"/>
      <c r="Y17" s="14"/>
    </row>
    <row r="18" spans="1:25" s="26" customFormat="1" ht="15" customHeight="1" x14ac:dyDescent="0.2">
      <c r="A18" s="15"/>
      <c r="B18" s="209"/>
      <c r="C18" s="247"/>
      <c r="D18" s="214"/>
      <c r="E18" s="293"/>
      <c r="F18" s="293"/>
      <c r="G18" s="293"/>
      <c r="H18" s="293"/>
      <c r="I18" s="293"/>
      <c r="J18" s="85"/>
      <c r="K18" s="293"/>
      <c r="L18" s="297"/>
      <c r="M18" s="360"/>
      <c r="N18" s="360"/>
      <c r="O18" s="210"/>
      <c r="P18" s="210"/>
      <c r="Q18" s="210"/>
      <c r="R18" s="210"/>
      <c r="S18" s="360"/>
      <c r="T18" s="211"/>
      <c r="U18" s="2"/>
      <c r="V18" s="15"/>
      <c r="W18" s="14"/>
      <c r="X18" s="14"/>
      <c r="Y18" s="14"/>
    </row>
    <row r="19" spans="1:25" s="26" customFormat="1" ht="15" customHeight="1" thickBot="1" x14ac:dyDescent="0.25">
      <c r="A19" s="15"/>
      <c r="B19" s="137"/>
      <c r="C19" s="170"/>
      <c r="D19" s="144"/>
      <c r="E19" s="167"/>
      <c r="F19" s="160"/>
      <c r="G19" s="160"/>
      <c r="H19" s="87"/>
      <c r="I19" s="88"/>
      <c r="J19" s="89"/>
      <c r="K19" s="87"/>
      <c r="L19" s="361"/>
      <c r="M19" s="361"/>
      <c r="N19" s="361"/>
      <c r="O19" s="232"/>
      <c r="P19" s="287"/>
      <c r="Q19" s="232"/>
      <c r="R19" s="89"/>
      <c r="S19" s="397"/>
      <c r="T19" s="113"/>
      <c r="U19" s="2"/>
      <c r="V19" s="15"/>
      <c r="W19" s="14"/>
      <c r="X19" s="14"/>
      <c r="Y19" s="14"/>
    </row>
    <row r="20" spans="1:25" s="26" customFormat="1" ht="18" customHeight="1" thickBot="1" x14ac:dyDescent="0.25">
      <c r="A20" s="15"/>
      <c r="B20" s="27">
        <f>COUNT(B16:B19)</f>
        <v>0</v>
      </c>
      <c r="C20" s="163"/>
      <c r="D20" s="51"/>
      <c r="E20" s="29" t="s">
        <v>21</v>
      </c>
      <c r="F20" s="171"/>
      <c r="G20" s="32"/>
      <c r="H20" s="163">
        <f>SUM(H16:H19)</f>
        <v>0</v>
      </c>
      <c r="I20" s="163">
        <f>SUM(I16:I19)</f>
        <v>0</v>
      </c>
      <c r="J20" s="32"/>
      <c r="K20" s="163">
        <f>SUM(K16:K19)</f>
        <v>0</v>
      </c>
      <c r="L20" s="28">
        <f>COUNTA(L16:L19)</f>
        <v>0</v>
      </c>
      <c r="M20" s="28">
        <f>COUNTA(M16:M19)</f>
        <v>0</v>
      </c>
      <c r="N20" s="28">
        <f>COUNTA(N16:N19)</f>
        <v>0</v>
      </c>
      <c r="O20" s="28"/>
      <c r="P20" s="32"/>
      <c r="Q20" s="32"/>
      <c r="R20" s="32"/>
      <c r="S20" s="28">
        <f>COUNTA(S16:S19)</f>
        <v>0</v>
      </c>
      <c r="T20" s="33"/>
      <c r="U20" s="23"/>
      <c r="V20" s="15"/>
      <c r="W20" s="14"/>
      <c r="X20" s="14"/>
      <c r="Y20" s="14"/>
    </row>
    <row r="21" spans="1:25" ht="7.5" customHeight="1" thickBot="1" x14ac:dyDescent="0.3">
      <c r="A21" s="115"/>
      <c r="B21" s="115"/>
      <c r="C21" s="115"/>
      <c r="D21" s="115"/>
      <c r="E21" s="154"/>
      <c r="F21" s="154"/>
      <c r="G21" s="154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</row>
    <row r="22" spans="1:25" s="26" customFormat="1" ht="18" customHeight="1" thickBot="1" x14ac:dyDescent="0.25">
      <c r="A22" s="15"/>
      <c r="B22" s="164">
        <f>B15+B20</f>
        <v>0</v>
      </c>
      <c r="C22" s="28"/>
      <c r="D22" s="51"/>
      <c r="E22" s="29" t="s">
        <v>22</v>
      </c>
      <c r="F22" s="171"/>
      <c r="G22" s="32"/>
      <c r="H22" s="28">
        <f>H15+H20</f>
        <v>0</v>
      </c>
      <c r="I22" s="28">
        <f>I15+I20</f>
        <v>0</v>
      </c>
      <c r="J22" s="32"/>
      <c r="K22" s="28">
        <f>K15+K20</f>
        <v>0</v>
      </c>
      <c r="L22" s="28">
        <f>L15+L20</f>
        <v>0</v>
      </c>
      <c r="M22" s="28">
        <f>M15+M20</f>
        <v>0</v>
      </c>
      <c r="N22" s="28">
        <f>N15+N20</f>
        <v>0</v>
      </c>
      <c r="O22" s="28"/>
      <c r="P22" s="28"/>
      <c r="Q22" s="28"/>
      <c r="R22" s="32"/>
      <c r="S22" s="28">
        <f>S15+S20</f>
        <v>0</v>
      </c>
      <c r="T22" s="33"/>
      <c r="U22" s="16"/>
      <c r="V22" s="15"/>
      <c r="W22" s="14"/>
      <c r="X22" s="14"/>
      <c r="Y22" s="14"/>
    </row>
    <row r="23" spans="1:25" s="26" customFormat="1" ht="18" customHeight="1" x14ac:dyDescent="0.2">
      <c r="A23" s="15"/>
      <c r="B23" s="91"/>
      <c r="C23" s="91"/>
      <c r="D23" s="91"/>
      <c r="E23" s="92"/>
      <c r="F23" s="91"/>
      <c r="G23" s="91"/>
      <c r="H23" s="91"/>
      <c r="I23" s="91"/>
      <c r="J23" s="92"/>
      <c r="K23" s="91"/>
      <c r="L23" s="91"/>
      <c r="M23" s="91"/>
      <c r="N23" s="91"/>
      <c r="O23" s="91"/>
      <c r="P23" s="91"/>
      <c r="Q23" s="91"/>
      <c r="R23" s="92"/>
      <c r="S23" s="92"/>
      <c r="T23" s="92"/>
      <c r="U23" s="48"/>
      <c r="V23" s="15"/>
      <c r="W23" s="14"/>
      <c r="X23" s="14"/>
      <c r="Y23" s="14"/>
    </row>
    <row r="24" spans="1:25" s="10" customFormat="1" ht="18" customHeight="1" x14ac:dyDescent="0.25">
      <c r="A24" s="2"/>
      <c r="B24" s="94" t="s">
        <v>25</v>
      </c>
      <c r="C24" s="95" t="s">
        <v>94</v>
      </c>
      <c r="D24" s="1"/>
      <c r="E24" s="1"/>
      <c r="F24" s="1"/>
      <c r="G24" s="1"/>
      <c r="H24" s="1"/>
      <c r="I24" s="1"/>
      <c r="J24" s="2"/>
      <c r="K24" s="7"/>
      <c r="L24" s="7"/>
      <c r="M24" s="7"/>
      <c r="N24" s="7"/>
      <c r="O24" s="7"/>
      <c r="P24" s="7"/>
      <c r="Q24" s="7"/>
      <c r="R24" s="1"/>
      <c r="S24" s="1"/>
      <c r="T24" s="2"/>
      <c r="U24" s="2"/>
      <c r="V24" s="2"/>
    </row>
    <row r="25" spans="1:25" s="2" customFormat="1" ht="7.5" customHeight="1" x14ac:dyDescent="0.25">
      <c r="B25" s="6"/>
      <c r="C25" s="6"/>
      <c r="D25" s="6"/>
      <c r="E25" s="6"/>
      <c r="F25" s="6"/>
      <c r="G25" s="6"/>
      <c r="H25" s="6"/>
      <c r="I25" s="6"/>
      <c r="J25" s="25"/>
      <c r="K25" s="8"/>
      <c r="L25" s="8"/>
      <c r="M25" s="8"/>
      <c r="N25" s="8"/>
      <c r="O25" s="8"/>
      <c r="P25" s="8"/>
      <c r="Q25" s="8"/>
      <c r="R25" s="6"/>
      <c r="S25" s="6"/>
      <c r="T25" s="25"/>
    </row>
    <row r="26" spans="1:25" s="2" customFormat="1" ht="18" customHeight="1" x14ac:dyDescent="0.25">
      <c r="B26" s="570" t="s">
        <v>6</v>
      </c>
      <c r="C26" s="578" t="s">
        <v>7</v>
      </c>
      <c r="D26" s="580" t="s">
        <v>13</v>
      </c>
      <c r="E26" s="570" t="s">
        <v>2</v>
      </c>
      <c r="F26" s="572" t="s">
        <v>3</v>
      </c>
      <c r="G26" s="572"/>
      <c r="H26" s="573"/>
      <c r="I26" s="572"/>
      <c r="J26" s="574" t="s">
        <v>44</v>
      </c>
      <c r="K26" s="574" t="s">
        <v>27</v>
      </c>
      <c r="L26" s="576" t="s">
        <v>12</v>
      </c>
      <c r="M26" s="576"/>
      <c r="N26" s="576"/>
      <c r="O26" s="576"/>
      <c r="P26" s="576"/>
      <c r="Q26" s="576"/>
      <c r="R26" s="577"/>
      <c r="S26" s="578" t="s">
        <v>53</v>
      </c>
      <c r="T26" s="570" t="s">
        <v>1</v>
      </c>
      <c r="U26" s="23"/>
    </row>
    <row r="27" spans="1:25" s="11" customFormat="1" ht="18" customHeight="1" thickBot="1" x14ac:dyDescent="0.3">
      <c r="B27" s="571"/>
      <c r="C27" s="579"/>
      <c r="D27" s="581"/>
      <c r="E27" s="571"/>
      <c r="F27" s="4" t="s">
        <v>5</v>
      </c>
      <c r="G27" s="5" t="s">
        <v>4</v>
      </c>
      <c r="H27" s="66" t="s">
        <v>14</v>
      </c>
      <c r="I27" s="66" t="s">
        <v>15</v>
      </c>
      <c r="J27" s="575"/>
      <c r="K27" s="575"/>
      <c r="L27" s="67" t="s">
        <v>36</v>
      </c>
      <c r="M27" s="67" t="s">
        <v>37</v>
      </c>
      <c r="N27" s="67" t="s">
        <v>38</v>
      </c>
      <c r="O27" s="67" t="s">
        <v>35</v>
      </c>
      <c r="P27" s="67" t="s">
        <v>49</v>
      </c>
      <c r="Q27" s="67" t="s">
        <v>50</v>
      </c>
      <c r="R27" s="67" t="s">
        <v>4</v>
      </c>
      <c r="S27" s="579"/>
      <c r="T27" s="571"/>
      <c r="U27" s="24"/>
    </row>
    <row r="28" spans="1:25" s="11" customFormat="1" ht="15" customHeight="1" x14ac:dyDescent="0.25">
      <c r="B28" s="128" t="s">
        <v>18</v>
      </c>
      <c r="C28" s="90" t="str">
        <f>BKW!C28</f>
        <v>LAND BANK sd. TAHUN 2019</v>
      </c>
      <c r="D28" s="139"/>
      <c r="E28" s="138"/>
      <c r="F28" s="140"/>
      <c r="G28" s="141"/>
      <c r="H28" s="139"/>
      <c r="I28" s="142"/>
      <c r="J28" s="155"/>
      <c r="K28" s="139"/>
      <c r="L28" s="346"/>
      <c r="M28" s="346"/>
      <c r="N28" s="346"/>
      <c r="O28" s="289"/>
      <c r="P28" s="289"/>
      <c r="Q28" s="289"/>
      <c r="R28" s="155"/>
      <c r="S28" s="346"/>
      <c r="T28" s="138"/>
      <c r="U28" s="73"/>
    </row>
    <row r="29" spans="1:25" s="26" customFormat="1" ht="15" customHeight="1" x14ac:dyDescent="0.2">
      <c r="A29" s="15"/>
      <c r="B29" s="81"/>
      <c r="C29" s="169"/>
      <c r="D29" s="135"/>
      <c r="E29" s="166"/>
      <c r="F29" s="159"/>
      <c r="G29" s="159"/>
      <c r="H29" s="82"/>
      <c r="I29" s="83"/>
      <c r="J29" s="85"/>
      <c r="K29" s="84"/>
      <c r="L29" s="412"/>
      <c r="M29" s="412"/>
      <c r="N29" s="412"/>
      <c r="O29" s="85"/>
      <c r="P29" s="292"/>
      <c r="Q29" s="85"/>
      <c r="R29" s="85"/>
      <c r="S29" s="304"/>
      <c r="T29" s="112"/>
      <c r="U29" s="15"/>
      <c r="V29" s="15"/>
      <c r="W29" s="14"/>
      <c r="X29" s="14"/>
      <c r="Y29" s="14"/>
    </row>
    <row r="30" spans="1:25" s="26" customFormat="1" ht="15" customHeight="1" x14ac:dyDescent="0.2">
      <c r="A30" s="15"/>
      <c r="B30" s="246"/>
      <c r="C30" s="247"/>
      <c r="D30" s="248"/>
      <c r="E30" s="249"/>
      <c r="F30" s="250"/>
      <c r="G30" s="250"/>
      <c r="H30" s="251"/>
      <c r="I30" s="252"/>
      <c r="J30" s="210"/>
      <c r="K30" s="251"/>
      <c r="L30" s="360"/>
      <c r="M30" s="360"/>
      <c r="N30" s="360"/>
      <c r="O30" s="210"/>
      <c r="P30" s="210"/>
      <c r="Q30" s="210"/>
      <c r="R30" s="210"/>
      <c r="S30" s="360"/>
      <c r="T30" s="211"/>
      <c r="U30" s="15"/>
      <c r="V30" s="15"/>
      <c r="W30" s="14"/>
      <c r="X30" s="14"/>
      <c r="Y30" s="14"/>
    </row>
    <row r="31" spans="1:25" s="26" customFormat="1" ht="15" customHeight="1" thickBot="1" x14ac:dyDescent="0.25">
      <c r="A31" s="15"/>
      <c r="B31" s="86"/>
      <c r="C31" s="170"/>
      <c r="D31" s="114"/>
      <c r="E31" s="167"/>
      <c r="F31" s="160"/>
      <c r="G31" s="160"/>
      <c r="H31" s="87"/>
      <c r="I31" s="88"/>
      <c r="J31" s="89"/>
      <c r="K31" s="87"/>
      <c r="L31" s="361"/>
      <c r="M31" s="361"/>
      <c r="N31" s="361"/>
      <c r="O31" s="232"/>
      <c r="P31" s="287"/>
      <c r="Q31" s="232"/>
      <c r="R31" s="89"/>
      <c r="S31" s="397"/>
      <c r="T31" s="113"/>
      <c r="U31" s="15"/>
      <c r="V31" s="15"/>
      <c r="W31" s="14"/>
      <c r="X31" s="14"/>
      <c r="Y31" s="14"/>
    </row>
    <row r="32" spans="1:25" s="26" customFormat="1" ht="18" customHeight="1" thickBot="1" x14ac:dyDescent="0.25">
      <c r="A32" s="15"/>
      <c r="B32" s="27">
        <f>COUNT(B28:B31)</f>
        <v>0</v>
      </c>
      <c r="C32" s="28"/>
      <c r="D32" s="51"/>
      <c r="E32" s="29" t="s">
        <v>20</v>
      </c>
      <c r="F32" s="171"/>
      <c r="G32" s="32"/>
      <c r="H32" s="163">
        <f>SUM(H28:H31)</f>
        <v>0</v>
      </c>
      <c r="I32" s="163">
        <f>SUM(I28:I31)</f>
        <v>0</v>
      </c>
      <c r="J32" s="32"/>
      <c r="K32" s="28">
        <f>SUM(K28:K31)</f>
        <v>0</v>
      </c>
      <c r="L32" s="28">
        <f>COUNTA(L28:L31)</f>
        <v>0</v>
      </c>
      <c r="M32" s="28">
        <f>COUNTA(M28:M31)</f>
        <v>0</v>
      </c>
      <c r="N32" s="28">
        <f>COUNTA(N28:N31)</f>
        <v>0</v>
      </c>
      <c r="O32" s="28"/>
      <c r="P32" s="32"/>
      <c r="Q32" s="32"/>
      <c r="R32" s="32"/>
      <c r="S32" s="28">
        <f>COUNTA(S28:S31)</f>
        <v>0</v>
      </c>
      <c r="T32" s="33"/>
      <c r="U32" s="16"/>
      <c r="V32" s="15"/>
      <c r="W32" s="14"/>
      <c r="X32" s="14"/>
      <c r="Y32" s="14"/>
    </row>
    <row r="33" spans="1:25" s="11" customFormat="1" ht="15" customHeight="1" x14ac:dyDescent="0.25">
      <c r="B33" s="93" t="s">
        <v>19</v>
      </c>
      <c r="C33" s="90" t="str">
        <f>BKW!C33</f>
        <v>LAND BANK TAHUN 2020</v>
      </c>
      <c r="D33" s="145"/>
      <c r="E33" s="90"/>
      <c r="F33" s="172"/>
      <c r="G33" s="173"/>
      <c r="H33" s="174"/>
      <c r="I33" s="175"/>
      <c r="J33" s="153"/>
      <c r="K33" s="145"/>
      <c r="L33" s="145"/>
      <c r="M33" s="145"/>
      <c r="N33" s="145"/>
      <c r="O33" s="153"/>
      <c r="P33" s="153"/>
      <c r="Q33" s="153"/>
      <c r="R33" s="153"/>
      <c r="S33" s="145"/>
      <c r="T33" s="90"/>
      <c r="U33" s="73"/>
    </row>
    <row r="34" spans="1:25" s="26" customFormat="1" ht="15" customHeight="1" x14ac:dyDescent="0.2">
      <c r="A34" s="15"/>
      <c r="B34" s="81"/>
      <c r="C34" s="169"/>
      <c r="D34" s="135"/>
      <c r="E34" s="166"/>
      <c r="F34" s="159"/>
      <c r="G34" s="159"/>
      <c r="H34" s="82"/>
      <c r="I34" s="83"/>
      <c r="J34" s="85"/>
      <c r="K34" s="84"/>
      <c r="L34" s="412"/>
      <c r="M34" s="412"/>
      <c r="N34" s="412"/>
      <c r="O34" s="85"/>
      <c r="P34" s="292"/>
      <c r="Q34" s="85"/>
      <c r="R34" s="85"/>
      <c r="S34" s="304"/>
      <c r="T34" s="112"/>
      <c r="U34" s="15"/>
      <c r="V34" s="15"/>
      <c r="W34" s="14"/>
      <c r="X34" s="14"/>
      <c r="Y34" s="14"/>
    </row>
    <row r="35" spans="1:25" s="26" customFormat="1" ht="15" customHeight="1" x14ac:dyDescent="0.2">
      <c r="A35" s="15"/>
      <c r="B35" s="246"/>
      <c r="C35" s="247"/>
      <c r="D35" s="248"/>
      <c r="E35" s="249"/>
      <c r="F35" s="250"/>
      <c r="G35" s="250"/>
      <c r="H35" s="251"/>
      <c r="I35" s="252"/>
      <c r="J35" s="210"/>
      <c r="K35" s="251"/>
      <c r="L35" s="360"/>
      <c r="M35" s="360"/>
      <c r="N35" s="360"/>
      <c r="O35" s="210"/>
      <c r="P35" s="210"/>
      <c r="Q35" s="210"/>
      <c r="R35" s="210"/>
      <c r="S35" s="360"/>
      <c r="T35" s="211"/>
      <c r="U35" s="15"/>
      <c r="V35" s="15"/>
      <c r="W35" s="14"/>
      <c r="X35" s="14"/>
      <c r="Y35" s="14"/>
    </row>
    <row r="36" spans="1:25" s="26" customFormat="1" ht="15" customHeight="1" thickBot="1" x14ac:dyDescent="0.25">
      <c r="A36" s="15"/>
      <c r="B36" s="86"/>
      <c r="C36" s="170"/>
      <c r="D36" s="114"/>
      <c r="E36" s="167"/>
      <c r="F36" s="160"/>
      <c r="G36" s="160"/>
      <c r="H36" s="87"/>
      <c r="I36" s="88"/>
      <c r="J36" s="89"/>
      <c r="K36" s="87"/>
      <c r="L36" s="361"/>
      <c r="M36" s="361"/>
      <c r="N36" s="361"/>
      <c r="O36" s="232"/>
      <c r="P36" s="287"/>
      <c r="Q36" s="232"/>
      <c r="R36" s="89"/>
      <c r="S36" s="397"/>
      <c r="T36" s="113"/>
      <c r="U36" s="15"/>
      <c r="V36" s="15"/>
      <c r="W36" s="14"/>
      <c r="X36" s="14"/>
      <c r="Y36" s="14"/>
    </row>
    <row r="37" spans="1:25" s="26" customFormat="1" ht="18" customHeight="1" thickBot="1" x14ac:dyDescent="0.25">
      <c r="A37" s="15"/>
      <c r="B37" s="27">
        <f>COUNT(B33:B36)</f>
        <v>0</v>
      </c>
      <c r="C37" s="28"/>
      <c r="D37" s="51"/>
      <c r="E37" s="29" t="s">
        <v>21</v>
      </c>
      <c r="F37" s="171"/>
      <c r="G37" s="32"/>
      <c r="H37" s="163">
        <f>SUM(H33:H36)</f>
        <v>0</v>
      </c>
      <c r="I37" s="163">
        <f>SUM(I33:I36)</f>
        <v>0</v>
      </c>
      <c r="J37" s="32"/>
      <c r="K37" s="28">
        <f>SUM(K33:K36)</f>
        <v>0</v>
      </c>
      <c r="L37" s="28">
        <f>COUNTA(L33:L36)</f>
        <v>0</v>
      </c>
      <c r="M37" s="28">
        <f>COUNTA(M33:M36)</f>
        <v>0</v>
      </c>
      <c r="N37" s="28">
        <f>COUNTA(N33:N36)</f>
        <v>0</v>
      </c>
      <c r="O37" s="28"/>
      <c r="P37" s="32"/>
      <c r="Q37" s="32"/>
      <c r="R37" s="32"/>
      <c r="S37" s="28">
        <f>COUNTA(S33:S36)</f>
        <v>0</v>
      </c>
      <c r="T37" s="33"/>
      <c r="U37" s="16"/>
      <c r="V37" s="15"/>
      <c r="W37" s="14"/>
      <c r="X37" s="14"/>
      <c r="Y37" s="14"/>
    </row>
    <row r="38" spans="1:25" ht="7.5" customHeight="1" thickBot="1" x14ac:dyDescent="0.3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</row>
    <row r="39" spans="1:25" s="26" customFormat="1" ht="18" customHeight="1" thickBot="1" x14ac:dyDescent="0.25">
      <c r="A39" s="15"/>
      <c r="B39" s="164">
        <f>B32+B37</f>
        <v>0</v>
      </c>
      <c r="C39" s="28"/>
      <c r="D39" s="51"/>
      <c r="E39" s="29" t="s">
        <v>22</v>
      </c>
      <c r="F39" s="30"/>
      <c r="G39" s="28"/>
      <c r="H39" s="163">
        <f>H32+H37</f>
        <v>0</v>
      </c>
      <c r="I39" s="163">
        <f>I32+I37</f>
        <v>0</v>
      </c>
      <c r="J39" s="32"/>
      <c r="K39" s="28">
        <f>K32+K37</f>
        <v>0</v>
      </c>
      <c r="L39" s="163">
        <f>L32+L37</f>
        <v>0</v>
      </c>
      <c r="M39" s="163">
        <f>M32+M37</f>
        <v>0</v>
      </c>
      <c r="N39" s="163">
        <f>N32+N37</f>
        <v>0</v>
      </c>
      <c r="O39" s="163"/>
      <c r="P39" s="28"/>
      <c r="Q39" s="28"/>
      <c r="R39" s="32"/>
      <c r="S39" s="163">
        <f>S32+S37</f>
        <v>0</v>
      </c>
      <c r="T39" s="33"/>
      <c r="U39" s="16"/>
      <c r="V39" s="15"/>
      <c r="W39" s="14"/>
      <c r="X39" s="14"/>
      <c r="Y39" s="14"/>
    </row>
    <row r="40" spans="1:25" x14ac:dyDescent="0.25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</row>
    <row r="41" spans="1:25" x14ac:dyDescent="0.25">
      <c r="A41" s="115"/>
      <c r="B41" s="115" t="str">
        <f>'BMP 1, 2'!B41</f>
        <v>Jember, 31 Januari 2020</v>
      </c>
      <c r="C41" s="116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</row>
    <row r="42" spans="1:25" x14ac:dyDescent="0.25">
      <c r="A42" s="115"/>
      <c r="B42" s="118" t="s">
        <v>45</v>
      </c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</row>
    <row r="43" spans="1:25" x14ac:dyDescent="0.25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</row>
    <row r="44" spans="1:25" x14ac:dyDescent="0.25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</row>
    <row r="45" spans="1:25" x14ac:dyDescent="0.25">
      <c r="A45" s="115"/>
      <c r="B45" s="115"/>
      <c r="C45" s="116"/>
      <c r="D45" s="116"/>
      <c r="E45" s="115"/>
      <c r="F45" s="115"/>
      <c r="G45" s="115"/>
      <c r="H45" s="204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</row>
    <row r="46" spans="1:25" x14ac:dyDescent="0.25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204"/>
      <c r="S46" s="204"/>
      <c r="T46" s="115"/>
      <c r="U46" s="115"/>
      <c r="V46" s="115"/>
    </row>
    <row r="47" spans="1:25" x14ac:dyDescent="0.25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</row>
    <row r="51" spans="7:7" x14ac:dyDescent="0.25">
      <c r="G51" s="72"/>
    </row>
    <row r="52" spans="7:7" x14ac:dyDescent="0.25">
      <c r="G52" s="72"/>
    </row>
    <row r="53" spans="7:7" x14ac:dyDescent="0.25">
      <c r="G53" s="39"/>
    </row>
  </sheetData>
  <mergeCells count="20">
    <mergeCell ref="S26:S27"/>
    <mergeCell ref="L26:R26"/>
    <mergeCell ref="T26:T27"/>
    <mergeCell ref="B26:B27"/>
    <mergeCell ref="C26:C27"/>
    <mergeCell ref="D26:D27"/>
    <mergeCell ref="E26:E27"/>
    <mergeCell ref="F26:I26"/>
    <mergeCell ref="J26:J27"/>
    <mergeCell ref="K26:K27"/>
    <mergeCell ref="B9:B10"/>
    <mergeCell ref="C9:C10"/>
    <mergeCell ref="E9:E10"/>
    <mergeCell ref="F9:I9"/>
    <mergeCell ref="D9:D10"/>
    <mergeCell ref="L9:R9"/>
    <mergeCell ref="T9:T10"/>
    <mergeCell ref="S9:S10"/>
    <mergeCell ref="J9:J10"/>
    <mergeCell ref="K9:K10"/>
  </mergeCells>
  <pageMargins left="0.59055118110236204" right="0.1" top="0.7" bottom="0.2" header="0" footer="0"/>
  <pageSetup paperSize="9" scale="61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V45"/>
  <sheetViews>
    <sheetView topLeftCell="A13" zoomScale="90" zoomScaleNormal="90" workbookViewId="0">
      <selection activeCell="C24" sqref="C24"/>
    </sheetView>
  </sheetViews>
  <sheetFormatPr defaultColWidth="9.140625" defaultRowHeight="14.25" x14ac:dyDescent="0.2"/>
  <cols>
    <col min="1" max="1" width="3" style="115" customWidth="1"/>
    <col min="2" max="2" width="5.28515625" style="115" customWidth="1"/>
    <col min="3" max="3" width="6.7109375" style="115" customWidth="1"/>
    <col min="4" max="4" width="8.7109375" style="126" customWidth="1"/>
    <col min="5" max="5" width="23.7109375" style="115" customWidth="1"/>
    <col min="6" max="6" width="15.7109375" style="115" customWidth="1"/>
    <col min="7" max="7" width="23.7109375" style="115" customWidth="1"/>
    <col min="8" max="9" width="9.7109375" style="115" customWidth="1"/>
    <col min="10" max="10" width="12.7109375" style="115" customWidth="1"/>
    <col min="11" max="11" width="15.7109375" style="115" customWidth="1"/>
    <col min="12" max="15" width="12.7109375" style="115" customWidth="1"/>
    <col min="16" max="16" width="17.7109375" style="115" customWidth="1"/>
    <col min="17" max="17" width="12.7109375" style="115" customWidth="1"/>
    <col min="18" max="19" width="13.7109375" style="115" customWidth="1"/>
    <col min="20" max="20" width="20.7109375" style="115" customWidth="1"/>
    <col min="21" max="16384" width="9.140625" style="115"/>
  </cols>
  <sheetData>
    <row r="1" spans="1:22" ht="10.5" customHeight="1" x14ac:dyDescent="0.2"/>
    <row r="2" spans="1:22" ht="10.5" customHeight="1" x14ac:dyDescent="0.2"/>
    <row r="3" spans="1:22" s="14" customFormat="1" ht="22.5" customHeight="1" x14ac:dyDescent="0.2">
      <c r="A3" s="15"/>
      <c r="B3" s="46" t="s">
        <v>74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15"/>
    </row>
    <row r="4" spans="1:22" s="2" customFormat="1" ht="22.5" x14ac:dyDescent="0.25">
      <c r="B4" s="46" t="s">
        <v>75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</row>
    <row r="5" spans="1:22" s="2" customFormat="1" ht="22.5" x14ac:dyDescent="0.25">
      <c r="B5" s="46" t="s">
        <v>0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</row>
    <row r="6" spans="1:22" s="2" customFormat="1" ht="22.5" customHeight="1" x14ac:dyDescent="0.25">
      <c r="B6" s="1"/>
      <c r="C6" s="1"/>
      <c r="D6" s="59"/>
      <c r="E6" s="1"/>
      <c r="F6" s="1"/>
      <c r="G6" s="1"/>
      <c r="H6" s="1"/>
      <c r="I6" s="7"/>
      <c r="J6" s="1"/>
      <c r="L6" s="7"/>
      <c r="M6" s="7"/>
      <c r="N6" s="7"/>
      <c r="O6" s="7"/>
      <c r="P6" s="7"/>
      <c r="Q6" s="7"/>
      <c r="R6" s="1"/>
      <c r="S6" s="1"/>
    </row>
    <row r="7" spans="1:22" s="2" customFormat="1" ht="18" customHeight="1" x14ac:dyDescent="0.25">
      <c r="B7" s="94" t="s">
        <v>23</v>
      </c>
      <c r="C7" s="95" t="s">
        <v>24</v>
      </c>
      <c r="D7" s="1"/>
      <c r="E7" s="1"/>
      <c r="F7" s="1"/>
      <c r="G7" s="1"/>
      <c r="H7" s="1"/>
      <c r="I7" s="1"/>
      <c r="K7" s="7"/>
      <c r="L7" s="7"/>
      <c r="M7" s="7"/>
      <c r="N7" s="7"/>
      <c r="O7" s="7"/>
      <c r="P7" s="7"/>
      <c r="Q7" s="7"/>
      <c r="R7" s="1"/>
      <c r="S7" s="1"/>
    </row>
    <row r="8" spans="1:22" s="2" customFormat="1" ht="7.5" customHeight="1" x14ac:dyDescent="0.25">
      <c r="B8" s="6"/>
      <c r="C8" s="6"/>
      <c r="D8" s="54"/>
      <c r="E8" s="6"/>
      <c r="F8" s="6"/>
      <c r="G8" s="6"/>
      <c r="H8" s="6"/>
      <c r="I8" s="8"/>
      <c r="J8" s="6"/>
      <c r="K8" s="25"/>
      <c r="L8" s="8"/>
      <c r="M8" s="8"/>
      <c r="N8" s="8"/>
      <c r="O8" s="8"/>
      <c r="P8" s="8"/>
      <c r="Q8" s="8"/>
      <c r="R8" s="6"/>
      <c r="S8" s="6"/>
      <c r="T8" s="25"/>
    </row>
    <row r="9" spans="1:22" s="2" customFormat="1" ht="18" customHeight="1" x14ac:dyDescent="0.25">
      <c r="B9" s="570" t="s">
        <v>6</v>
      </c>
      <c r="C9" s="578" t="s">
        <v>7</v>
      </c>
      <c r="D9" s="580" t="s">
        <v>13</v>
      </c>
      <c r="E9" s="570" t="s">
        <v>2</v>
      </c>
      <c r="F9" s="572" t="s">
        <v>3</v>
      </c>
      <c r="G9" s="572"/>
      <c r="H9" s="573"/>
      <c r="I9" s="572"/>
      <c r="J9" s="574" t="s">
        <v>44</v>
      </c>
      <c r="K9" s="574" t="s">
        <v>27</v>
      </c>
      <c r="L9" s="576" t="s">
        <v>12</v>
      </c>
      <c r="M9" s="576"/>
      <c r="N9" s="576"/>
      <c r="O9" s="576"/>
      <c r="P9" s="576"/>
      <c r="Q9" s="576"/>
      <c r="R9" s="577"/>
      <c r="S9" s="578" t="s">
        <v>53</v>
      </c>
      <c r="T9" s="570" t="s">
        <v>1</v>
      </c>
      <c r="U9" s="23"/>
    </row>
    <row r="10" spans="1:22" s="11" customFormat="1" ht="18" customHeight="1" thickBot="1" x14ac:dyDescent="0.3">
      <c r="B10" s="571"/>
      <c r="C10" s="579"/>
      <c r="D10" s="581"/>
      <c r="E10" s="571"/>
      <c r="F10" s="4" t="s">
        <v>5</v>
      </c>
      <c r="G10" s="5" t="s">
        <v>4</v>
      </c>
      <c r="H10" s="66" t="s">
        <v>14</v>
      </c>
      <c r="I10" s="66" t="s">
        <v>15</v>
      </c>
      <c r="J10" s="575"/>
      <c r="K10" s="575"/>
      <c r="L10" s="67" t="s">
        <v>36</v>
      </c>
      <c r="M10" s="67" t="s">
        <v>37</v>
      </c>
      <c r="N10" s="67" t="s">
        <v>38</v>
      </c>
      <c r="O10" s="67" t="s">
        <v>35</v>
      </c>
      <c r="P10" s="67" t="s">
        <v>49</v>
      </c>
      <c r="Q10" s="67" t="s">
        <v>50</v>
      </c>
      <c r="R10" s="67" t="s">
        <v>4</v>
      </c>
      <c r="S10" s="579"/>
      <c r="T10" s="571"/>
      <c r="U10" s="24"/>
    </row>
    <row r="11" spans="1:22" s="11" customFormat="1" ht="15" customHeight="1" x14ac:dyDescent="0.25">
      <c r="B11" s="96" t="s">
        <v>18</v>
      </c>
      <c r="C11" s="97" t="str">
        <f>BKW!C11</f>
        <v>sd. TAHUN 2019</v>
      </c>
      <c r="D11" s="146"/>
      <c r="E11" s="147"/>
      <c r="F11" s="148"/>
      <c r="G11" s="149"/>
      <c r="H11" s="180"/>
      <c r="I11" s="193"/>
      <c r="J11" s="194"/>
      <c r="K11" s="195"/>
      <c r="L11" s="152"/>
      <c r="M11" s="152"/>
      <c r="N11" s="152"/>
      <c r="O11" s="152"/>
      <c r="P11" s="152"/>
      <c r="Q11" s="150"/>
      <c r="R11" s="152"/>
      <c r="S11" s="150"/>
      <c r="T11" s="105"/>
      <c r="U11" s="73"/>
    </row>
    <row r="12" spans="1:22" s="15" customFormat="1" ht="15" customHeight="1" x14ac:dyDescent="0.2">
      <c r="B12" s="443"/>
      <c r="C12" s="225"/>
      <c r="D12" s="223"/>
      <c r="E12" s="226"/>
      <c r="F12" s="225"/>
      <c r="G12" s="450"/>
      <c r="H12" s="451"/>
      <c r="I12" s="452"/>
      <c r="J12" s="454"/>
      <c r="K12" s="452"/>
      <c r="L12" s="444"/>
      <c r="M12" s="444"/>
      <c r="N12" s="444"/>
      <c r="O12" s="455"/>
      <c r="P12" s="456"/>
      <c r="Q12" s="457"/>
      <c r="R12" s="444"/>
      <c r="S12" s="446"/>
      <c r="T12" s="447"/>
    </row>
    <row r="13" spans="1:22" s="15" customFormat="1" ht="15" customHeight="1" x14ac:dyDescent="0.2">
      <c r="B13" s="443"/>
      <c r="C13" s="451"/>
      <c r="D13" s="448"/>
      <c r="E13" s="453"/>
      <c r="F13" s="451"/>
      <c r="G13" s="451"/>
      <c r="H13" s="451"/>
      <c r="I13" s="451"/>
      <c r="J13" s="454"/>
      <c r="K13" s="451"/>
      <c r="L13" s="210"/>
      <c r="M13" s="210"/>
      <c r="N13" s="210"/>
      <c r="O13" s="455"/>
      <c r="P13" s="456"/>
      <c r="Q13" s="457"/>
      <c r="R13" s="444"/>
      <c r="S13" s="360"/>
      <c r="T13" s="332"/>
    </row>
    <row r="14" spans="1:22" s="15" customFormat="1" ht="15" customHeight="1" thickBot="1" x14ac:dyDescent="0.25">
      <c r="B14" s="472"/>
      <c r="C14" s="473"/>
      <c r="D14" s="474"/>
      <c r="E14" s="475"/>
      <c r="F14" s="476"/>
      <c r="G14" s="476"/>
      <c r="H14" s="477"/>
      <c r="I14" s="478"/>
      <c r="J14" s="479"/>
      <c r="K14" s="477"/>
      <c r="L14" s="480"/>
      <c r="M14" s="480"/>
      <c r="N14" s="480"/>
      <c r="O14" s="480"/>
      <c r="P14" s="480"/>
      <c r="Q14" s="481"/>
      <c r="R14" s="479"/>
      <c r="S14" s="481"/>
      <c r="T14" s="482"/>
    </row>
    <row r="15" spans="1:22" s="15" customFormat="1" ht="18" customHeight="1" thickBot="1" x14ac:dyDescent="0.25">
      <c r="B15" s="27">
        <f>COUNT(B11:B14)</f>
        <v>0</v>
      </c>
      <c r="C15" s="28"/>
      <c r="D15" s="51"/>
      <c r="E15" s="29" t="s">
        <v>20</v>
      </c>
      <c r="F15" s="171"/>
      <c r="G15" s="32"/>
      <c r="H15" s="163">
        <f>SUM(H11:H14)</f>
        <v>0</v>
      </c>
      <c r="I15" s="163">
        <f>SUM(I11:I14)</f>
        <v>0</v>
      </c>
      <c r="J15" s="32"/>
      <c r="K15" s="163">
        <f>SUM(K11:K14)</f>
        <v>0</v>
      </c>
      <c r="L15" s="28">
        <f>COUNTA(L11:L14)</f>
        <v>0</v>
      </c>
      <c r="M15" s="28">
        <f>COUNTA(M11:M14)</f>
        <v>0</v>
      </c>
      <c r="N15" s="28">
        <f>COUNTA(N11:N14)</f>
        <v>0</v>
      </c>
      <c r="O15" s="28"/>
      <c r="P15" s="32"/>
      <c r="Q15" s="32"/>
      <c r="R15" s="32"/>
      <c r="S15" s="28">
        <f>COUNTA(S11:S14)</f>
        <v>0</v>
      </c>
      <c r="T15" s="33"/>
      <c r="U15" s="16"/>
    </row>
    <row r="16" spans="1:22" s="11" customFormat="1" ht="15" customHeight="1" x14ac:dyDescent="0.25">
      <c r="B16" s="93" t="s">
        <v>19</v>
      </c>
      <c r="C16" s="90" t="str">
        <f>BKW!C16</f>
        <v>TAHUN 2020</v>
      </c>
      <c r="D16" s="145"/>
      <c r="E16" s="90"/>
      <c r="F16" s="172"/>
      <c r="G16" s="173"/>
      <c r="H16" s="174"/>
      <c r="I16" s="175"/>
      <c r="J16" s="156"/>
      <c r="K16" s="196"/>
      <c r="L16" s="153"/>
      <c r="M16" s="153"/>
      <c r="N16" s="153"/>
      <c r="O16" s="153"/>
      <c r="P16" s="153"/>
      <c r="Q16" s="145"/>
      <c r="R16" s="153"/>
      <c r="S16" s="145"/>
      <c r="T16" s="90"/>
      <c r="U16" s="73"/>
    </row>
    <row r="17" spans="2:21" s="15" customFormat="1" ht="15" customHeight="1" x14ac:dyDescent="0.2">
      <c r="B17" s="179"/>
      <c r="C17" s="330"/>
      <c r="D17" s="214"/>
      <c r="E17" s="157"/>
      <c r="F17" s="293"/>
      <c r="G17" s="293"/>
      <c r="H17" s="293"/>
      <c r="I17" s="293"/>
      <c r="J17" s="85"/>
      <c r="K17" s="84"/>
      <c r="L17" s="272"/>
      <c r="M17" s="295"/>
      <c r="N17" s="272"/>
      <c r="O17" s="85"/>
      <c r="P17" s="272"/>
      <c r="Q17" s="304"/>
      <c r="R17" s="85"/>
      <c r="S17" s="304"/>
      <c r="T17" s="112"/>
    </row>
    <row r="18" spans="2:21" s="15" customFormat="1" ht="15" customHeight="1" x14ac:dyDescent="0.2">
      <c r="B18" s="209"/>
      <c r="C18" s="247"/>
      <c r="D18" s="260"/>
      <c r="E18" s="261"/>
      <c r="F18" s="250"/>
      <c r="G18" s="250"/>
      <c r="H18" s="251"/>
      <c r="I18" s="252"/>
      <c r="J18" s="210"/>
      <c r="K18" s="251"/>
      <c r="L18" s="210"/>
      <c r="M18" s="210"/>
      <c r="N18" s="210"/>
      <c r="O18" s="210"/>
      <c r="P18" s="210"/>
      <c r="Q18" s="360"/>
      <c r="R18" s="210"/>
      <c r="S18" s="360"/>
      <c r="T18" s="211"/>
    </row>
    <row r="19" spans="2:21" s="15" customFormat="1" ht="15" customHeight="1" thickBot="1" x14ac:dyDescent="0.25">
      <c r="B19" s="137"/>
      <c r="C19" s="170"/>
      <c r="D19" s="144"/>
      <c r="E19" s="158"/>
      <c r="F19" s="160"/>
      <c r="G19" s="160"/>
      <c r="H19" s="87"/>
      <c r="I19" s="88"/>
      <c r="J19" s="89"/>
      <c r="K19" s="87"/>
      <c r="L19" s="287"/>
      <c r="M19" s="287"/>
      <c r="N19" s="287"/>
      <c r="O19" s="287"/>
      <c r="P19" s="287"/>
      <c r="Q19" s="361"/>
      <c r="R19" s="89"/>
      <c r="S19" s="361"/>
      <c r="T19" s="113"/>
    </row>
    <row r="20" spans="2:21" s="15" customFormat="1" ht="18" customHeight="1" thickBot="1" x14ac:dyDescent="0.25">
      <c r="B20" s="27">
        <f>COUNT(B16:B19)</f>
        <v>0</v>
      </c>
      <c r="C20" s="163"/>
      <c r="D20" s="51"/>
      <c r="E20" s="29" t="s">
        <v>21</v>
      </c>
      <c r="F20" s="171"/>
      <c r="G20" s="32"/>
      <c r="H20" s="163">
        <f>SUM(H16:H19)</f>
        <v>0</v>
      </c>
      <c r="I20" s="163">
        <f>SUM(I16:I19)</f>
        <v>0</v>
      </c>
      <c r="J20" s="32"/>
      <c r="K20" s="163">
        <f>SUM(K16:K19)</f>
        <v>0</v>
      </c>
      <c r="L20" s="28">
        <f>COUNTA(L16:L19)</f>
        <v>0</v>
      </c>
      <c r="M20" s="28">
        <f>COUNTA(M16:M19)</f>
        <v>0</v>
      </c>
      <c r="N20" s="28">
        <f>COUNTA(N16:N19)</f>
        <v>0</v>
      </c>
      <c r="O20" s="28"/>
      <c r="P20" s="32"/>
      <c r="Q20" s="32"/>
      <c r="R20" s="32"/>
      <c r="S20" s="28">
        <f>COUNTA(S16:S19)</f>
        <v>0</v>
      </c>
      <c r="T20" s="33"/>
      <c r="U20" s="16"/>
    </row>
    <row r="21" spans="2:21" ht="7.5" customHeight="1" thickBot="1" x14ac:dyDescent="0.25">
      <c r="B21" s="188"/>
      <c r="C21" s="165"/>
      <c r="D21" s="192"/>
      <c r="E21" s="154"/>
      <c r="F21" s="154"/>
      <c r="G21" s="154"/>
      <c r="H21" s="165"/>
      <c r="I21" s="165"/>
      <c r="J21" s="154"/>
      <c r="K21" s="165"/>
      <c r="L21" s="154"/>
      <c r="M21" s="154"/>
      <c r="N21" s="154"/>
      <c r="O21" s="154"/>
      <c r="P21" s="154"/>
      <c r="Q21" s="154"/>
      <c r="R21" s="154"/>
      <c r="S21" s="154"/>
      <c r="T21" s="154"/>
    </row>
    <row r="22" spans="2:21" s="15" customFormat="1" ht="18" customHeight="1" thickBot="1" x14ac:dyDescent="0.25">
      <c r="B22" s="164">
        <f>B15+B20</f>
        <v>0</v>
      </c>
      <c r="C22" s="163"/>
      <c r="D22" s="51"/>
      <c r="E22" s="29" t="s">
        <v>22</v>
      </c>
      <c r="F22" s="171"/>
      <c r="G22" s="32"/>
      <c r="H22" s="163">
        <f>H15+H20</f>
        <v>0</v>
      </c>
      <c r="I22" s="163">
        <f>I15+I20</f>
        <v>0</v>
      </c>
      <c r="J22" s="32"/>
      <c r="K22" s="163">
        <f>K15+K20</f>
        <v>0</v>
      </c>
      <c r="L22" s="163">
        <f>L15+L20</f>
        <v>0</v>
      </c>
      <c r="M22" s="163">
        <f>M15+M20</f>
        <v>0</v>
      </c>
      <c r="N22" s="163">
        <f>N15+N20</f>
        <v>0</v>
      </c>
      <c r="O22" s="32"/>
      <c r="P22" s="32"/>
      <c r="Q22" s="32"/>
      <c r="R22" s="32"/>
      <c r="S22" s="163">
        <f>S15+S20</f>
        <v>0</v>
      </c>
      <c r="T22" s="33"/>
      <c r="U22" s="16"/>
    </row>
    <row r="23" spans="2:21" s="15" customFormat="1" ht="18" customHeight="1" x14ac:dyDescent="0.2">
      <c r="B23" s="91"/>
      <c r="C23" s="91"/>
      <c r="D23" s="91"/>
      <c r="E23" s="92"/>
      <c r="F23" s="91"/>
      <c r="G23" s="91"/>
      <c r="H23" s="91"/>
      <c r="I23" s="91"/>
      <c r="J23" s="92"/>
      <c r="K23" s="91"/>
      <c r="L23" s="91"/>
      <c r="M23" s="91"/>
      <c r="N23" s="91"/>
      <c r="O23" s="91"/>
      <c r="P23" s="91"/>
      <c r="Q23" s="91"/>
      <c r="R23" s="92"/>
      <c r="S23" s="92"/>
      <c r="T23" s="92"/>
      <c r="U23" s="48"/>
    </row>
    <row r="24" spans="2:21" s="2" customFormat="1" ht="18" customHeight="1" x14ac:dyDescent="0.25">
      <c r="B24" s="94" t="s">
        <v>25</v>
      </c>
      <c r="C24" s="95" t="s">
        <v>94</v>
      </c>
      <c r="D24" s="1"/>
      <c r="E24" s="1"/>
      <c r="F24" s="1"/>
      <c r="G24" s="1"/>
      <c r="H24" s="1"/>
      <c r="I24" s="1"/>
      <c r="K24" s="7"/>
      <c r="L24" s="7"/>
      <c r="M24" s="7"/>
      <c r="N24" s="7"/>
      <c r="O24" s="7"/>
      <c r="P24" s="7"/>
      <c r="Q24" s="7"/>
      <c r="R24" s="1"/>
      <c r="S24" s="1"/>
    </row>
    <row r="25" spans="2:21" s="2" customFormat="1" ht="7.5" customHeight="1" x14ac:dyDescent="0.25">
      <c r="B25" s="6"/>
      <c r="C25" s="6"/>
      <c r="D25" s="6"/>
      <c r="E25" s="6"/>
      <c r="F25" s="6"/>
      <c r="G25" s="6"/>
      <c r="H25" s="6"/>
      <c r="I25" s="6"/>
      <c r="J25" s="25"/>
      <c r="K25" s="8"/>
      <c r="L25" s="8"/>
      <c r="M25" s="8"/>
      <c r="N25" s="8"/>
      <c r="O25" s="8"/>
      <c r="P25" s="8"/>
      <c r="Q25" s="8"/>
      <c r="R25" s="6"/>
      <c r="S25" s="6"/>
      <c r="T25" s="25"/>
    </row>
    <row r="26" spans="2:21" s="2" customFormat="1" ht="18" customHeight="1" x14ac:dyDescent="0.25">
      <c r="B26" s="570" t="s">
        <v>6</v>
      </c>
      <c r="C26" s="578" t="s">
        <v>7</v>
      </c>
      <c r="D26" s="580" t="s">
        <v>13</v>
      </c>
      <c r="E26" s="570" t="s">
        <v>2</v>
      </c>
      <c r="F26" s="572" t="s">
        <v>3</v>
      </c>
      <c r="G26" s="572"/>
      <c r="H26" s="573"/>
      <c r="I26" s="572"/>
      <c r="J26" s="574" t="s">
        <v>44</v>
      </c>
      <c r="K26" s="574" t="s">
        <v>27</v>
      </c>
      <c r="L26" s="576" t="s">
        <v>12</v>
      </c>
      <c r="M26" s="576"/>
      <c r="N26" s="576"/>
      <c r="O26" s="576"/>
      <c r="P26" s="576"/>
      <c r="Q26" s="576"/>
      <c r="R26" s="577"/>
      <c r="S26" s="578" t="s">
        <v>53</v>
      </c>
      <c r="T26" s="570" t="s">
        <v>1</v>
      </c>
      <c r="U26" s="23"/>
    </row>
    <row r="27" spans="2:21" s="11" customFormat="1" ht="18" customHeight="1" thickBot="1" x14ac:dyDescent="0.3">
      <c r="B27" s="571"/>
      <c r="C27" s="579"/>
      <c r="D27" s="581"/>
      <c r="E27" s="571"/>
      <c r="F27" s="4" t="s">
        <v>5</v>
      </c>
      <c r="G27" s="5" t="s">
        <v>4</v>
      </c>
      <c r="H27" s="66" t="s">
        <v>14</v>
      </c>
      <c r="I27" s="66" t="s">
        <v>15</v>
      </c>
      <c r="J27" s="575"/>
      <c r="K27" s="575"/>
      <c r="L27" s="67" t="s">
        <v>36</v>
      </c>
      <c r="M27" s="67" t="s">
        <v>37</v>
      </c>
      <c r="N27" s="67" t="s">
        <v>38</v>
      </c>
      <c r="O27" s="67" t="s">
        <v>35</v>
      </c>
      <c r="P27" s="67" t="s">
        <v>49</v>
      </c>
      <c r="Q27" s="67" t="s">
        <v>50</v>
      </c>
      <c r="R27" s="67" t="s">
        <v>4</v>
      </c>
      <c r="S27" s="579"/>
      <c r="T27" s="571"/>
      <c r="U27" s="24"/>
    </row>
    <row r="28" spans="2:21" s="11" customFormat="1" ht="15" customHeight="1" x14ac:dyDescent="0.25">
      <c r="B28" s="128" t="s">
        <v>18</v>
      </c>
      <c r="C28" s="90" t="str">
        <f>BKW!C28</f>
        <v>LAND BANK sd. TAHUN 2019</v>
      </c>
      <c r="D28" s="139"/>
      <c r="E28" s="138"/>
      <c r="F28" s="140"/>
      <c r="G28" s="141"/>
      <c r="H28" s="139"/>
      <c r="I28" s="142"/>
      <c r="J28" s="155"/>
      <c r="K28" s="139"/>
      <c r="L28" s="289"/>
      <c r="M28" s="289"/>
      <c r="N28" s="289"/>
      <c r="O28" s="289"/>
      <c r="P28" s="289"/>
      <c r="Q28" s="289"/>
      <c r="R28" s="155"/>
      <c r="S28" s="346"/>
      <c r="T28" s="138"/>
      <c r="U28" s="73"/>
    </row>
    <row r="29" spans="2:21" s="15" customFormat="1" ht="15" customHeight="1" x14ac:dyDescent="0.2">
      <c r="B29" s="81"/>
      <c r="C29" s="169"/>
      <c r="D29" s="135"/>
      <c r="E29" s="166"/>
      <c r="F29" s="159"/>
      <c r="G29" s="159"/>
      <c r="H29" s="82"/>
      <c r="I29" s="83"/>
      <c r="J29" s="85"/>
      <c r="K29" s="84"/>
      <c r="L29" s="272"/>
      <c r="M29" s="272"/>
      <c r="N29" s="272"/>
      <c r="O29" s="85"/>
      <c r="P29" s="272"/>
      <c r="Q29" s="85"/>
      <c r="R29" s="85"/>
      <c r="S29" s="304"/>
      <c r="T29" s="112"/>
    </row>
    <row r="30" spans="2:21" s="15" customFormat="1" ht="15" customHeight="1" x14ac:dyDescent="0.2">
      <c r="B30" s="246"/>
      <c r="C30" s="247"/>
      <c r="D30" s="248"/>
      <c r="E30" s="249"/>
      <c r="F30" s="250"/>
      <c r="G30" s="250"/>
      <c r="H30" s="251"/>
      <c r="I30" s="252"/>
      <c r="J30" s="210"/>
      <c r="K30" s="251"/>
      <c r="L30" s="210"/>
      <c r="M30" s="210"/>
      <c r="N30" s="210"/>
      <c r="O30" s="210"/>
      <c r="P30" s="210"/>
      <c r="Q30" s="210"/>
      <c r="R30" s="210"/>
      <c r="S30" s="360"/>
      <c r="T30" s="211"/>
    </row>
    <row r="31" spans="2:21" s="15" customFormat="1" ht="15" customHeight="1" thickBot="1" x14ac:dyDescent="0.25">
      <c r="B31" s="86"/>
      <c r="C31" s="170"/>
      <c r="D31" s="114"/>
      <c r="E31" s="167"/>
      <c r="F31" s="160"/>
      <c r="G31" s="160"/>
      <c r="H31" s="87"/>
      <c r="I31" s="88"/>
      <c r="J31" s="89"/>
      <c r="K31" s="87"/>
      <c r="L31" s="287"/>
      <c r="M31" s="287"/>
      <c r="N31" s="287"/>
      <c r="O31" s="287"/>
      <c r="P31" s="287"/>
      <c r="Q31" s="287"/>
      <c r="R31" s="89"/>
      <c r="S31" s="361"/>
      <c r="T31" s="113"/>
    </row>
    <row r="32" spans="2:21" s="15" customFormat="1" ht="18" customHeight="1" thickBot="1" x14ac:dyDescent="0.25">
      <c r="B32" s="27">
        <f>COUNT(B28:B31)</f>
        <v>0</v>
      </c>
      <c r="C32" s="28"/>
      <c r="D32" s="51"/>
      <c r="E32" s="29" t="s">
        <v>20</v>
      </c>
      <c r="F32" s="171"/>
      <c r="G32" s="32"/>
      <c r="H32" s="163">
        <f>SUM(H28:H31)</f>
        <v>0</v>
      </c>
      <c r="I32" s="163">
        <f>SUM(I28:I31)</f>
        <v>0</v>
      </c>
      <c r="J32" s="32"/>
      <c r="K32" s="28">
        <f>SUM(K28:K31)</f>
        <v>0</v>
      </c>
      <c r="L32" s="28">
        <f>COUNTA(L28:L31)</f>
        <v>0</v>
      </c>
      <c r="M32" s="28">
        <f>COUNTA(M28:M31)</f>
        <v>0</v>
      </c>
      <c r="N32" s="28">
        <f>COUNTA(N28:N31)</f>
        <v>0</v>
      </c>
      <c r="O32" s="28"/>
      <c r="P32" s="32"/>
      <c r="Q32" s="32"/>
      <c r="R32" s="32"/>
      <c r="S32" s="28">
        <f>COUNTA(S28:S31)</f>
        <v>0</v>
      </c>
      <c r="T32" s="33"/>
      <c r="U32" s="16"/>
    </row>
    <row r="33" spans="2:21" s="11" customFormat="1" ht="15" customHeight="1" x14ac:dyDescent="0.25">
      <c r="B33" s="93" t="s">
        <v>19</v>
      </c>
      <c r="C33" s="90" t="str">
        <f>BKW!C33</f>
        <v>LAND BANK TAHUN 2020</v>
      </c>
      <c r="D33" s="145"/>
      <c r="E33" s="90"/>
      <c r="F33" s="172"/>
      <c r="G33" s="173"/>
      <c r="H33" s="174"/>
      <c r="I33" s="175"/>
      <c r="J33" s="153"/>
      <c r="K33" s="145"/>
      <c r="L33" s="153"/>
      <c r="M33" s="153"/>
      <c r="N33" s="153"/>
      <c r="O33" s="153"/>
      <c r="P33" s="153"/>
      <c r="Q33" s="153"/>
      <c r="R33" s="153"/>
      <c r="S33" s="145"/>
      <c r="T33" s="90"/>
      <c r="U33" s="73"/>
    </row>
    <row r="34" spans="2:21" s="15" customFormat="1" ht="15" customHeight="1" x14ac:dyDescent="0.2">
      <c r="B34" s="81"/>
      <c r="C34" s="169"/>
      <c r="D34" s="135"/>
      <c r="E34" s="166"/>
      <c r="F34" s="159"/>
      <c r="G34" s="159"/>
      <c r="H34" s="82"/>
      <c r="I34" s="83"/>
      <c r="J34" s="85"/>
      <c r="K34" s="84"/>
      <c r="L34" s="272"/>
      <c r="M34" s="272"/>
      <c r="N34" s="272"/>
      <c r="O34" s="85"/>
      <c r="P34" s="272"/>
      <c r="Q34" s="85"/>
      <c r="R34" s="85"/>
      <c r="S34" s="304"/>
      <c r="T34" s="112"/>
    </row>
    <row r="35" spans="2:21" s="15" customFormat="1" ht="15" customHeight="1" x14ac:dyDescent="0.2">
      <c r="B35" s="246"/>
      <c r="C35" s="247"/>
      <c r="D35" s="248"/>
      <c r="E35" s="249"/>
      <c r="F35" s="250"/>
      <c r="G35" s="250"/>
      <c r="H35" s="251"/>
      <c r="I35" s="252"/>
      <c r="J35" s="210"/>
      <c r="K35" s="251"/>
      <c r="L35" s="210"/>
      <c r="M35" s="210"/>
      <c r="N35" s="210"/>
      <c r="O35" s="210"/>
      <c r="P35" s="210"/>
      <c r="Q35" s="210"/>
      <c r="R35" s="210"/>
      <c r="S35" s="360"/>
      <c r="T35" s="211"/>
    </row>
    <row r="36" spans="2:21" s="15" customFormat="1" ht="15" customHeight="1" thickBot="1" x14ac:dyDescent="0.25">
      <c r="B36" s="86"/>
      <c r="C36" s="170"/>
      <c r="D36" s="114"/>
      <c r="E36" s="167"/>
      <c r="F36" s="160"/>
      <c r="G36" s="160"/>
      <c r="H36" s="87"/>
      <c r="I36" s="88"/>
      <c r="J36" s="89"/>
      <c r="K36" s="87"/>
      <c r="L36" s="287"/>
      <c r="M36" s="287"/>
      <c r="N36" s="287"/>
      <c r="O36" s="287"/>
      <c r="P36" s="287"/>
      <c r="Q36" s="287"/>
      <c r="R36" s="89"/>
      <c r="S36" s="361"/>
      <c r="T36" s="113"/>
    </row>
    <row r="37" spans="2:21" s="15" customFormat="1" ht="18" customHeight="1" thickBot="1" x14ac:dyDescent="0.25">
      <c r="B37" s="27">
        <f>COUNT(B33:B36)</f>
        <v>0</v>
      </c>
      <c r="C37" s="28"/>
      <c r="D37" s="51"/>
      <c r="E37" s="29" t="s">
        <v>21</v>
      </c>
      <c r="F37" s="171"/>
      <c r="G37" s="32"/>
      <c r="H37" s="163">
        <f>SUM(H33:H36)</f>
        <v>0</v>
      </c>
      <c r="I37" s="163">
        <f>SUM(I33:I36)</f>
        <v>0</v>
      </c>
      <c r="J37" s="32"/>
      <c r="K37" s="28">
        <f>SUM(K33:K36)</f>
        <v>0</v>
      </c>
      <c r="L37" s="28">
        <f>COUNTA(L33:L36)</f>
        <v>0</v>
      </c>
      <c r="M37" s="28">
        <f>COUNTA(M33:M36)</f>
        <v>0</v>
      </c>
      <c r="N37" s="28">
        <f>COUNTA(N33:N36)</f>
        <v>0</v>
      </c>
      <c r="O37" s="28"/>
      <c r="P37" s="32"/>
      <c r="Q37" s="32"/>
      <c r="R37" s="32"/>
      <c r="S37" s="28">
        <f>COUNTA(S33:S36)</f>
        <v>0</v>
      </c>
      <c r="T37" s="33"/>
      <c r="U37" s="16"/>
    </row>
    <row r="38" spans="2:21" ht="7.5" customHeight="1" thickBot="1" x14ac:dyDescent="0.25">
      <c r="B38" s="117"/>
      <c r="C38" s="117"/>
      <c r="D38" s="117"/>
      <c r="E38" s="168"/>
      <c r="F38" s="117"/>
      <c r="G38" s="117"/>
      <c r="H38" s="176"/>
      <c r="I38" s="176"/>
      <c r="J38" s="168"/>
      <c r="K38" s="117"/>
      <c r="L38" s="168"/>
      <c r="M38" s="168"/>
      <c r="N38" s="168"/>
      <c r="O38" s="168"/>
      <c r="P38" s="168"/>
      <c r="Q38" s="168"/>
      <c r="R38" s="168"/>
      <c r="S38" s="168"/>
      <c r="T38" s="168"/>
    </row>
    <row r="39" spans="2:21" s="15" customFormat="1" ht="18" customHeight="1" thickBot="1" x14ac:dyDescent="0.25">
      <c r="B39" s="27">
        <f>B32+B37</f>
        <v>0</v>
      </c>
      <c r="C39" s="28"/>
      <c r="D39" s="51"/>
      <c r="E39" s="29" t="s">
        <v>22</v>
      </c>
      <c r="F39" s="30"/>
      <c r="G39" s="28"/>
      <c r="H39" s="163">
        <f>H32+H37</f>
        <v>0</v>
      </c>
      <c r="I39" s="163">
        <f>I32+I37</f>
        <v>0</v>
      </c>
      <c r="J39" s="32"/>
      <c r="K39" s="28">
        <f>K32+K37</f>
        <v>0</v>
      </c>
      <c r="L39" s="163">
        <f>L32+L37</f>
        <v>0</v>
      </c>
      <c r="M39" s="163">
        <f>M32+M37</f>
        <v>0</v>
      </c>
      <c r="N39" s="163">
        <f>N32+N37</f>
        <v>0</v>
      </c>
      <c r="O39" s="163"/>
      <c r="P39" s="32"/>
      <c r="Q39" s="32"/>
      <c r="R39" s="32"/>
      <c r="S39" s="163">
        <f>S32+S37</f>
        <v>0</v>
      </c>
      <c r="T39" s="33"/>
      <c r="U39" s="16"/>
    </row>
    <row r="40" spans="2:21" x14ac:dyDescent="0.2"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</row>
    <row r="41" spans="2:21" x14ac:dyDescent="0.2">
      <c r="B41" s="123" t="str">
        <f>'BMP 1, 2'!B41</f>
        <v>Jember, 31 Januari 2020</v>
      </c>
      <c r="C41" s="127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</row>
    <row r="42" spans="2:21" x14ac:dyDescent="0.2">
      <c r="B42" s="118" t="s">
        <v>45</v>
      </c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</row>
    <row r="45" spans="2:21" x14ac:dyDescent="0.2">
      <c r="C45" s="116"/>
    </row>
  </sheetData>
  <mergeCells count="20">
    <mergeCell ref="T26:T27"/>
    <mergeCell ref="B26:B27"/>
    <mergeCell ref="C26:C27"/>
    <mergeCell ref="D26:D27"/>
    <mergeCell ref="E26:E27"/>
    <mergeCell ref="F26:I26"/>
    <mergeCell ref="J26:J27"/>
    <mergeCell ref="K26:K27"/>
    <mergeCell ref="B9:B10"/>
    <mergeCell ref="C9:C10"/>
    <mergeCell ref="D9:D10"/>
    <mergeCell ref="S26:S27"/>
    <mergeCell ref="L26:R26"/>
    <mergeCell ref="T9:T10"/>
    <mergeCell ref="E9:E10"/>
    <mergeCell ref="F9:I9"/>
    <mergeCell ref="J9:J10"/>
    <mergeCell ref="K9:K10"/>
    <mergeCell ref="L9:R9"/>
    <mergeCell ref="S9:S10"/>
  </mergeCells>
  <pageMargins left="0.7" right="0.1" top="0.7" bottom="0.2" header="0" footer="0"/>
  <pageSetup paperSize="9" scale="61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X45"/>
  <sheetViews>
    <sheetView topLeftCell="A10" zoomScale="90" zoomScaleNormal="90" workbookViewId="0">
      <selection activeCell="C24" sqref="C24"/>
    </sheetView>
  </sheetViews>
  <sheetFormatPr defaultRowHeight="15" x14ac:dyDescent="0.25"/>
  <cols>
    <col min="1" max="1" width="3" customWidth="1"/>
    <col min="2" max="2" width="5.28515625" customWidth="1"/>
    <col min="3" max="3" width="6.7109375" customWidth="1"/>
    <col min="4" max="4" width="8.7109375" customWidth="1"/>
    <col min="5" max="5" width="23.7109375" customWidth="1"/>
    <col min="6" max="6" width="15.7109375" customWidth="1"/>
    <col min="7" max="7" width="23.7109375" customWidth="1"/>
    <col min="8" max="9" width="9.7109375" customWidth="1"/>
    <col min="10" max="10" width="12.7109375" customWidth="1"/>
    <col min="11" max="11" width="15.7109375" customWidth="1"/>
    <col min="12" max="15" width="12.7109375" customWidth="1"/>
    <col min="16" max="16" width="17.7109375" customWidth="1"/>
    <col min="17" max="17" width="12.7109375" customWidth="1"/>
    <col min="18" max="19" width="13.7109375" customWidth="1"/>
    <col min="20" max="20" width="20.7109375" customWidth="1"/>
  </cols>
  <sheetData>
    <row r="1" spans="1:24" ht="10.5" customHeight="1" x14ac:dyDescent="0.25">
      <c r="A1" s="115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</row>
    <row r="2" spans="1:24" ht="10.5" customHeight="1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</row>
    <row r="3" spans="1:24" s="14" customFormat="1" ht="22.5" customHeight="1" x14ac:dyDescent="0.2">
      <c r="A3" s="15"/>
      <c r="B3" s="46" t="s">
        <v>74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15"/>
    </row>
    <row r="4" spans="1:24" s="10" customFormat="1" ht="22.5" x14ac:dyDescent="0.25">
      <c r="A4" s="2"/>
      <c r="B4" s="46" t="s">
        <v>76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2"/>
    </row>
    <row r="5" spans="1:24" s="10" customFormat="1" ht="22.5" x14ac:dyDescent="0.25">
      <c r="A5" s="2"/>
      <c r="B5" s="46" t="s">
        <v>0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2"/>
    </row>
    <row r="6" spans="1:24" s="10" customFormat="1" ht="22.5" customHeight="1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7"/>
      <c r="M6" s="7"/>
      <c r="N6" s="7"/>
      <c r="O6" s="7"/>
      <c r="P6" s="7"/>
      <c r="Q6" s="7"/>
      <c r="R6" s="7"/>
      <c r="S6" s="7"/>
      <c r="T6" s="2"/>
      <c r="U6" s="2"/>
    </row>
    <row r="7" spans="1:24" s="10" customFormat="1" ht="18" customHeight="1" x14ac:dyDescent="0.25">
      <c r="A7" s="2"/>
      <c r="B7" s="94" t="s">
        <v>23</v>
      </c>
      <c r="C7" s="95" t="s">
        <v>24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</row>
    <row r="8" spans="1:24" s="2" customFormat="1" ht="7.5" customHeight="1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8"/>
      <c r="M8" s="8"/>
      <c r="N8" s="8"/>
      <c r="O8" s="8"/>
      <c r="P8" s="8"/>
      <c r="Q8" s="8"/>
      <c r="R8" s="8"/>
      <c r="S8" s="8"/>
      <c r="T8" s="25"/>
    </row>
    <row r="9" spans="1:24" s="2" customFormat="1" ht="18" customHeight="1" x14ac:dyDescent="0.25">
      <c r="B9" s="570" t="s">
        <v>6</v>
      </c>
      <c r="C9" s="578" t="s">
        <v>7</v>
      </c>
      <c r="D9" s="580" t="s">
        <v>13</v>
      </c>
      <c r="E9" s="570" t="s">
        <v>2</v>
      </c>
      <c r="F9" s="572" t="s">
        <v>3</v>
      </c>
      <c r="G9" s="572"/>
      <c r="H9" s="573"/>
      <c r="I9" s="572"/>
      <c r="J9" s="574" t="s">
        <v>44</v>
      </c>
      <c r="K9" s="574" t="s">
        <v>27</v>
      </c>
      <c r="L9" s="576" t="s">
        <v>12</v>
      </c>
      <c r="M9" s="576"/>
      <c r="N9" s="576"/>
      <c r="O9" s="576"/>
      <c r="P9" s="576"/>
      <c r="Q9" s="576"/>
      <c r="R9" s="577"/>
      <c r="S9" s="578" t="s">
        <v>53</v>
      </c>
      <c r="T9" s="570" t="s">
        <v>1</v>
      </c>
      <c r="U9" s="23"/>
    </row>
    <row r="10" spans="1:24" s="11" customFormat="1" ht="18" customHeight="1" thickBot="1" x14ac:dyDescent="0.3">
      <c r="B10" s="571"/>
      <c r="C10" s="579"/>
      <c r="D10" s="581"/>
      <c r="E10" s="571"/>
      <c r="F10" s="4" t="s">
        <v>5</v>
      </c>
      <c r="G10" s="5" t="s">
        <v>4</v>
      </c>
      <c r="H10" s="66" t="s">
        <v>14</v>
      </c>
      <c r="I10" s="66" t="s">
        <v>15</v>
      </c>
      <c r="J10" s="575"/>
      <c r="K10" s="575"/>
      <c r="L10" s="67" t="s">
        <v>36</v>
      </c>
      <c r="M10" s="67" t="s">
        <v>37</v>
      </c>
      <c r="N10" s="67" t="s">
        <v>38</v>
      </c>
      <c r="O10" s="67" t="s">
        <v>35</v>
      </c>
      <c r="P10" s="67" t="s">
        <v>49</v>
      </c>
      <c r="Q10" s="67" t="s">
        <v>50</v>
      </c>
      <c r="R10" s="67" t="s">
        <v>4</v>
      </c>
      <c r="S10" s="579"/>
      <c r="T10" s="571"/>
      <c r="U10" s="24"/>
    </row>
    <row r="11" spans="1:24" s="11" customFormat="1" ht="15" customHeight="1" x14ac:dyDescent="0.25">
      <c r="B11" s="344" t="s">
        <v>18</v>
      </c>
      <c r="C11" s="345" t="s">
        <v>46</v>
      </c>
      <c r="D11" s="347"/>
      <c r="E11" s="348"/>
      <c r="F11" s="349"/>
      <c r="G11" s="350"/>
      <c r="H11" s="351"/>
      <c r="I11" s="352"/>
      <c r="J11" s="354"/>
      <c r="K11" s="354"/>
      <c r="L11" s="353"/>
      <c r="M11" s="353"/>
      <c r="N11" s="353"/>
      <c r="O11" s="353"/>
      <c r="P11" s="353"/>
      <c r="Q11" s="353"/>
      <c r="R11" s="353"/>
      <c r="S11" s="353"/>
      <c r="T11" s="348"/>
      <c r="U11" s="73"/>
    </row>
    <row r="12" spans="1:24" s="17" customFormat="1" ht="15" customHeight="1" x14ac:dyDescent="0.2">
      <c r="A12" s="267"/>
      <c r="B12" s="302"/>
      <c r="C12" s="328"/>
      <c r="D12" s="269"/>
      <c r="E12" s="261"/>
      <c r="F12" s="293"/>
      <c r="G12" s="293"/>
      <c r="H12" s="293"/>
      <c r="I12" s="293"/>
      <c r="J12" s="85"/>
      <c r="K12" s="251"/>
      <c r="L12" s="360"/>
      <c r="M12" s="296"/>
      <c r="N12" s="360"/>
      <c r="O12" s="360"/>
      <c r="P12" s="210"/>
      <c r="Q12" s="210"/>
      <c r="R12" s="210"/>
      <c r="S12" s="360"/>
      <c r="T12" s="332"/>
      <c r="U12" s="11"/>
      <c r="V12" s="14"/>
      <c r="W12" s="14"/>
      <c r="X12" s="14"/>
    </row>
    <row r="13" spans="1:24" s="17" customFormat="1" ht="15" customHeight="1" x14ac:dyDescent="0.2">
      <c r="A13" s="267"/>
      <c r="B13" s="301"/>
      <c r="C13" s="356"/>
      <c r="D13" s="269"/>
      <c r="E13" s="261"/>
      <c r="F13" s="293"/>
      <c r="G13" s="212"/>
      <c r="H13" s="212"/>
      <c r="I13" s="212"/>
      <c r="J13" s="210"/>
      <c r="K13" s="251"/>
      <c r="L13" s="360"/>
      <c r="M13" s="360"/>
      <c r="N13" s="360"/>
      <c r="O13" s="360"/>
      <c r="P13" s="210"/>
      <c r="Q13" s="210"/>
      <c r="R13" s="210"/>
      <c r="S13" s="360"/>
      <c r="T13" s="332"/>
      <c r="U13" s="11"/>
      <c r="V13" s="14"/>
      <c r="W13" s="14"/>
      <c r="X13" s="14"/>
    </row>
    <row r="14" spans="1:24" s="17" customFormat="1" ht="15" customHeight="1" thickBot="1" x14ac:dyDescent="0.25">
      <c r="B14" s="137"/>
      <c r="C14" s="170"/>
      <c r="D14" s="144"/>
      <c r="E14" s="167"/>
      <c r="F14" s="160"/>
      <c r="G14" s="160"/>
      <c r="H14" s="87"/>
      <c r="I14" s="88"/>
      <c r="J14" s="89"/>
      <c r="K14" s="87"/>
      <c r="L14" s="361"/>
      <c r="M14" s="361"/>
      <c r="N14" s="361"/>
      <c r="O14" s="361"/>
      <c r="P14" s="287"/>
      <c r="Q14" s="287"/>
      <c r="R14" s="89"/>
      <c r="S14" s="361"/>
      <c r="T14" s="113"/>
      <c r="U14" s="11"/>
      <c r="V14" s="14"/>
      <c r="W14" s="14"/>
      <c r="X14" s="14"/>
    </row>
    <row r="15" spans="1:24" s="26" customFormat="1" ht="18" customHeight="1" thickBot="1" x14ac:dyDescent="0.25">
      <c r="A15" s="15"/>
      <c r="B15" s="27">
        <f>COUNT(B11:B14)</f>
        <v>0</v>
      </c>
      <c r="C15" s="28"/>
      <c r="D15" s="51"/>
      <c r="E15" s="29" t="s">
        <v>20</v>
      </c>
      <c r="F15" s="30"/>
      <c r="G15" s="28"/>
      <c r="H15" s="28">
        <f>SUM(H11:H14)</f>
        <v>0</v>
      </c>
      <c r="I15" s="28">
        <f>SUM(I11:I14)</f>
        <v>0</v>
      </c>
      <c r="J15" s="28"/>
      <c r="K15" s="32">
        <f>SUM(K11:K14)</f>
        <v>0</v>
      </c>
      <c r="L15" s="28">
        <f>COUNTA(L11:L14)</f>
        <v>0</v>
      </c>
      <c r="M15" s="28">
        <f>COUNTA(M11:M14)</f>
        <v>0</v>
      </c>
      <c r="N15" s="28">
        <f>COUNTA(N11:N14)</f>
        <v>0</v>
      </c>
      <c r="O15" s="28"/>
      <c r="P15" s="28"/>
      <c r="Q15" s="28"/>
      <c r="R15" s="28"/>
      <c r="S15" s="28">
        <f>COUNTA(S11:S14)</f>
        <v>0</v>
      </c>
      <c r="T15" s="32"/>
      <c r="U15" s="23"/>
      <c r="V15" s="14"/>
      <c r="W15" s="14"/>
      <c r="X15" s="14"/>
    </row>
    <row r="16" spans="1:24" s="11" customFormat="1" ht="15" customHeight="1" x14ac:dyDescent="0.25">
      <c r="B16" s="93" t="s">
        <v>19</v>
      </c>
      <c r="C16" s="90" t="s">
        <v>47</v>
      </c>
      <c r="D16" s="145"/>
      <c r="E16" s="90"/>
      <c r="F16" s="172"/>
      <c r="G16" s="173"/>
      <c r="H16" s="174"/>
      <c r="I16" s="175"/>
      <c r="J16" s="156"/>
      <c r="K16" s="196"/>
      <c r="L16" s="145"/>
      <c r="M16" s="145"/>
      <c r="N16" s="145"/>
      <c r="O16" s="145"/>
      <c r="P16" s="153"/>
      <c r="Q16" s="153"/>
      <c r="R16" s="153"/>
      <c r="S16" s="145"/>
      <c r="T16" s="90"/>
      <c r="U16" s="73"/>
    </row>
    <row r="17" spans="1:24" s="26" customFormat="1" ht="15" customHeight="1" x14ac:dyDescent="0.2">
      <c r="A17" s="15"/>
      <c r="B17" s="209"/>
      <c r="C17" s="328"/>
      <c r="D17" s="269"/>
      <c r="E17" s="261"/>
      <c r="F17" s="293"/>
      <c r="G17" s="293"/>
      <c r="H17" s="293"/>
      <c r="I17" s="293"/>
      <c r="J17" s="85"/>
      <c r="K17" s="251"/>
      <c r="L17" s="360"/>
      <c r="M17" s="296"/>
      <c r="N17" s="360"/>
      <c r="O17" s="360"/>
      <c r="P17" s="210"/>
      <c r="Q17" s="210"/>
      <c r="R17" s="210"/>
      <c r="S17" s="360"/>
      <c r="T17" s="211"/>
      <c r="U17" s="15"/>
      <c r="V17" s="14"/>
      <c r="W17" s="14"/>
      <c r="X17" s="14"/>
    </row>
    <row r="18" spans="1:24" s="26" customFormat="1" ht="15" customHeight="1" x14ac:dyDescent="0.2">
      <c r="A18" s="15"/>
      <c r="B18" s="209"/>
      <c r="C18" s="356"/>
      <c r="D18" s="269"/>
      <c r="E18" s="261"/>
      <c r="F18" s="293"/>
      <c r="G18" s="212"/>
      <c r="H18" s="212"/>
      <c r="I18" s="212"/>
      <c r="J18" s="210"/>
      <c r="K18" s="251"/>
      <c r="L18" s="360"/>
      <c r="M18" s="360"/>
      <c r="N18" s="360"/>
      <c r="O18" s="360"/>
      <c r="P18" s="210"/>
      <c r="Q18" s="210"/>
      <c r="R18" s="210"/>
      <c r="S18" s="360"/>
      <c r="T18" s="327"/>
      <c r="U18" s="15"/>
      <c r="V18" s="14"/>
      <c r="W18" s="14"/>
      <c r="X18" s="14"/>
    </row>
    <row r="19" spans="1:24" s="26" customFormat="1" ht="15" customHeight="1" thickBot="1" x14ac:dyDescent="0.25">
      <c r="A19" s="15"/>
      <c r="B19" s="137"/>
      <c r="C19" s="170"/>
      <c r="D19" s="144"/>
      <c r="E19" s="158"/>
      <c r="F19" s="160"/>
      <c r="G19" s="160"/>
      <c r="H19" s="87"/>
      <c r="I19" s="88"/>
      <c r="J19" s="89"/>
      <c r="K19" s="87"/>
      <c r="L19" s="361"/>
      <c r="M19" s="361"/>
      <c r="N19" s="361"/>
      <c r="O19" s="361"/>
      <c r="P19" s="287"/>
      <c r="Q19" s="287"/>
      <c r="R19" s="89"/>
      <c r="S19" s="361"/>
      <c r="T19" s="113"/>
      <c r="U19" s="15"/>
      <c r="V19" s="14"/>
      <c r="W19" s="14"/>
      <c r="X19" s="14"/>
    </row>
    <row r="20" spans="1:24" s="26" customFormat="1" ht="18" customHeight="1" thickBot="1" x14ac:dyDescent="0.25">
      <c r="A20" s="15"/>
      <c r="B20" s="27">
        <f>COUNT(B16:B19)</f>
        <v>0</v>
      </c>
      <c r="C20" s="163"/>
      <c r="D20" s="51"/>
      <c r="E20" s="29" t="s">
        <v>21</v>
      </c>
      <c r="F20" s="171"/>
      <c r="G20" s="32"/>
      <c r="H20" s="163">
        <f>SUM(H16:H19)</f>
        <v>0</v>
      </c>
      <c r="I20" s="163">
        <f>SUM(I16:I19)</f>
        <v>0</v>
      </c>
      <c r="J20" s="32"/>
      <c r="K20" s="163">
        <f>SUM(K16:K19)</f>
        <v>0</v>
      </c>
      <c r="L20" s="28">
        <f>COUNTA(L16:L19)</f>
        <v>0</v>
      </c>
      <c r="M20" s="28">
        <f>COUNTA(M16:M19)</f>
        <v>0</v>
      </c>
      <c r="N20" s="28">
        <f>COUNTA(N16:N19)</f>
        <v>0</v>
      </c>
      <c r="O20" s="28"/>
      <c r="P20" s="32"/>
      <c r="Q20" s="32"/>
      <c r="R20" s="32"/>
      <c r="S20" s="28">
        <f>COUNTA(S16:S19)</f>
        <v>0</v>
      </c>
      <c r="T20" s="33"/>
      <c r="U20" s="16"/>
      <c r="V20" s="14"/>
      <c r="W20" s="14"/>
      <c r="X20" s="14"/>
    </row>
    <row r="21" spans="1:24" ht="7.5" customHeight="1" thickBot="1" x14ac:dyDescent="0.3">
      <c r="A21" s="115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</row>
    <row r="22" spans="1:24" s="26" customFormat="1" ht="18" customHeight="1" thickBot="1" x14ac:dyDescent="0.25">
      <c r="A22" s="15"/>
      <c r="B22" s="27">
        <f>B15+B20</f>
        <v>0</v>
      </c>
      <c r="C22" s="28"/>
      <c r="D22" s="51"/>
      <c r="E22" s="29" t="s">
        <v>22</v>
      </c>
      <c r="F22" s="30"/>
      <c r="G22" s="28"/>
      <c r="H22" s="28">
        <f>H15+H20</f>
        <v>0</v>
      </c>
      <c r="I22" s="28">
        <f>I15+I20</f>
        <v>0</v>
      </c>
      <c r="J22" s="32"/>
      <c r="K22" s="28">
        <f>K15+K20</f>
        <v>0</v>
      </c>
      <c r="L22" s="28">
        <f>L15+L20</f>
        <v>0</v>
      </c>
      <c r="M22" s="28">
        <f>M15+M20</f>
        <v>0</v>
      </c>
      <c r="N22" s="28">
        <f>N15+N20</f>
        <v>0</v>
      </c>
      <c r="O22" s="28"/>
      <c r="P22" s="28"/>
      <c r="Q22" s="28"/>
      <c r="R22" s="32"/>
      <c r="S22" s="28">
        <f>S15+S20</f>
        <v>0</v>
      </c>
      <c r="T22" s="33"/>
      <c r="U22" s="16"/>
      <c r="V22" s="14"/>
      <c r="W22" s="14"/>
      <c r="X22" s="14"/>
    </row>
    <row r="23" spans="1:24" s="26" customFormat="1" ht="18" customHeight="1" x14ac:dyDescent="0.2">
      <c r="A23" s="15"/>
      <c r="B23" s="91"/>
      <c r="C23" s="91"/>
      <c r="D23" s="91"/>
      <c r="E23" s="92"/>
      <c r="F23" s="91"/>
      <c r="G23" s="91"/>
      <c r="H23" s="91"/>
      <c r="I23" s="91"/>
      <c r="J23" s="92"/>
      <c r="K23" s="91"/>
      <c r="L23" s="91"/>
      <c r="M23" s="91"/>
      <c r="N23" s="91"/>
      <c r="O23" s="91"/>
      <c r="P23" s="91"/>
      <c r="Q23" s="91"/>
      <c r="R23" s="92"/>
      <c r="S23" s="92"/>
      <c r="T23" s="92"/>
      <c r="U23" s="48"/>
      <c r="V23" s="14"/>
      <c r="W23" s="14"/>
      <c r="X23" s="14"/>
    </row>
    <row r="24" spans="1:24" s="10" customFormat="1" ht="18" customHeight="1" x14ac:dyDescent="0.25">
      <c r="A24" s="2"/>
      <c r="B24" s="94" t="s">
        <v>25</v>
      </c>
      <c r="C24" s="95" t="s">
        <v>94</v>
      </c>
      <c r="D24" s="1"/>
      <c r="E24" s="1"/>
      <c r="F24" s="1"/>
      <c r="G24" s="1"/>
      <c r="H24" s="1"/>
      <c r="I24" s="1"/>
      <c r="J24" s="2"/>
      <c r="K24" s="7"/>
      <c r="L24" s="7"/>
      <c r="M24" s="7"/>
      <c r="N24" s="7"/>
      <c r="O24" s="7"/>
      <c r="P24" s="7"/>
      <c r="Q24" s="7"/>
      <c r="R24" s="1"/>
      <c r="S24" s="1"/>
      <c r="T24" s="2"/>
      <c r="U24" s="2"/>
    </row>
    <row r="25" spans="1:24" s="2" customFormat="1" ht="7.5" customHeight="1" x14ac:dyDescent="0.25">
      <c r="B25" s="6"/>
      <c r="C25" s="6"/>
      <c r="D25" s="6"/>
      <c r="E25" s="6"/>
      <c r="F25" s="6"/>
      <c r="G25" s="6"/>
      <c r="H25" s="6"/>
      <c r="I25" s="6"/>
      <c r="J25" s="25"/>
      <c r="K25" s="8"/>
      <c r="L25" s="8"/>
      <c r="M25" s="8"/>
      <c r="N25" s="8"/>
      <c r="O25" s="8"/>
      <c r="P25" s="8"/>
      <c r="Q25" s="8"/>
      <c r="R25" s="6"/>
      <c r="S25" s="6"/>
      <c r="T25" s="25"/>
    </row>
    <row r="26" spans="1:24" s="2" customFormat="1" ht="18" customHeight="1" x14ac:dyDescent="0.25">
      <c r="B26" s="570" t="s">
        <v>6</v>
      </c>
      <c r="C26" s="578" t="s">
        <v>7</v>
      </c>
      <c r="D26" s="580" t="s">
        <v>13</v>
      </c>
      <c r="E26" s="570" t="s">
        <v>2</v>
      </c>
      <c r="F26" s="572" t="s">
        <v>3</v>
      </c>
      <c r="G26" s="572"/>
      <c r="H26" s="573"/>
      <c r="I26" s="572"/>
      <c r="J26" s="574" t="s">
        <v>44</v>
      </c>
      <c r="K26" s="574" t="s">
        <v>27</v>
      </c>
      <c r="L26" s="576" t="s">
        <v>12</v>
      </c>
      <c r="M26" s="576"/>
      <c r="N26" s="576"/>
      <c r="O26" s="576"/>
      <c r="P26" s="576"/>
      <c r="Q26" s="576"/>
      <c r="R26" s="577"/>
      <c r="S26" s="578" t="s">
        <v>53</v>
      </c>
      <c r="T26" s="570" t="s">
        <v>1</v>
      </c>
      <c r="U26" s="23"/>
    </row>
    <row r="27" spans="1:24" s="11" customFormat="1" ht="18" customHeight="1" thickBot="1" x14ac:dyDescent="0.3">
      <c r="B27" s="571"/>
      <c r="C27" s="579"/>
      <c r="D27" s="581"/>
      <c r="E27" s="571"/>
      <c r="F27" s="4" t="s">
        <v>5</v>
      </c>
      <c r="G27" s="5" t="s">
        <v>4</v>
      </c>
      <c r="H27" s="66" t="s">
        <v>14</v>
      </c>
      <c r="I27" s="66" t="s">
        <v>15</v>
      </c>
      <c r="J27" s="575"/>
      <c r="K27" s="575"/>
      <c r="L27" s="67" t="s">
        <v>36</v>
      </c>
      <c r="M27" s="67" t="s">
        <v>37</v>
      </c>
      <c r="N27" s="67" t="s">
        <v>38</v>
      </c>
      <c r="O27" s="67" t="s">
        <v>35</v>
      </c>
      <c r="P27" s="67" t="s">
        <v>49</v>
      </c>
      <c r="Q27" s="67" t="s">
        <v>50</v>
      </c>
      <c r="R27" s="67" t="s">
        <v>4</v>
      </c>
      <c r="S27" s="579"/>
      <c r="T27" s="571"/>
      <c r="U27" s="24"/>
    </row>
    <row r="28" spans="1:24" s="11" customFormat="1" ht="15" customHeight="1" x14ac:dyDescent="0.25">
      <c r="B28" s="344" t="s">
        <v>18</v>
      </c>
      <c r="C28" s="345" t="s">
        <v>42</v>
      </c>
      <c r="D28" s="346"/>
      <c r="E28" s="345"/>
      <c r="F28" s="140"/>
      <c r="G28" s="141"/>
      <c r="H28" s="346"/>
      <c r="I28" s="142"/>
      <c r="J28" s="289"/>
      <c r="K28" s="346"/>
      <c r="L28" s="346"/>
      <c r="M28" s="346"/>
      <c r="N28" s="346"/>
      <c r="O28" s="289"/>
      <c r="P28" s="289"/>
      <c r="Q28" s="289"/>
      <c r="R28" s="289"/>
      <c r="S28" s="346"/>
      <c r="T28" s="345"/>
      <c r="U28" s="73"/>
    </row>
    <row r="29" spans="1:24" s="17" customFormat="1" ht="15" customHeight="1" x14ac:dyDescent="0.2">
      <c r="A29" s="267"/>
      <c r="B29" s="302"/>
      <c r="C29" s="169"/>
      <c r="D29" s="143"/>
      <c r="E29" s="166"/>
      <c r="F29" s="159"/>
      <c r="G29" s="85"/>
      <c r="H29" s="82"/>
      <c r="I29" s="83"/>
      <c r="J29" s="85"/>
      <c r="K29" s="84"/>
      <c r="L29" s="359"/>
      <c r="M29" s="359"/>
      <c r="N29" s="359"/>
      <c r="O29" s="85"/>
      <c r="P29" s="159"/>
      <c r="Q29" s="200"/>
      <c r="R29" s="85"/>
      <c r="S29" s="304"/>
      <c r="T29" s="112"/>
      <c r="U29" s="11"/>
      <c r="V29" s="14"/>
      <c r="W29" s="14"/>
      <c r="X29" s="14"/>
    </row>
    <row r="30" spans="1:24" s="26" customFormat="1" ht="15" customHeight="1" x14ac:dyDescent="0.2">
      <c r="A30" s="15"/>
      <c r="B30" s="246"/>
      <c r="C30" s="247"/>
      <c r="D30" s="248"/>
      <c r="E30" s="249"/>
      <c r="F30" s="250"/>
      <c r="G30" s="250"/>
      <c r="H30" s="251"/>
      <c r="I30" s="252"/>
      <c r="J30" s="210"/>
      <c r="K30" s="251"/>
      <c r="L30" s="360"/>
      <c r="M30" s="360"/>
      <c r="N30" s="360"/>
      <c r="O30" s="210"/>
      <c r="P30" s="210"/>
      <c r="Q30" s="210"/>
      <c r="R30" s="210"/>
      <c r="S30" s="360"/>
      <c r="T30" s="211"/>
      <c r="U30" s="15"/>
      <c r="V30" s="14"/>
      <c r="W30" s="14"/>
      <c r="X30" s="14"/>
    </row>
    <row r="31" spans="1:24" s="26" customFormat="1" ht="15" customHeight="1" thickBot="1" x14ac:dyDescent="0.25">
      <c r="A31" s="15"/>
      <c r="B31" s="86"/>
      <c r="C31" s="170"/>
      <c r="D31" s="114"/>
      <c r="E31" s="167"/>
      <c r="F31" s="160"/>
      <c r="G31" s="160"/>
      <c r="H31" s="87"/>
      <c r="I31" s="88"/>
      <c r="J31" s="89"/>
      <c r="K31" s="87"/>
      <c r="L31" s="361"/>
      <c r="M31" s="361"/>
      <c r="N31" s="361"/>
      <c r="O31" s="287"/>
      <c r="P31" s="287"/>
      <c r="Q31" s="287"/>
      <c r="R31" s="89"/>
      <c r="S31" s="361"/>
      <c r="T31" s="113"/>
      <c r="U31" s="15"/>
      <c r="V31" s="14"/>
      <c r="W31" s="14"/>
      <c r="X31" s="14"/>
    </row>
    <row r="32" spans="1:24" s="26" customFormat="1" ht="18" customHeight="1" thickBot="1" x14ac:dyDescent="0.25">
      <c r="A32" s="15"/>
      <c r="B32" s="27">
        <f>COUNT(B28:B31)</f>
        <v>0</v>
      </c>
      <c r="C32" s="28"/>
      <c r="D32" s="51"/>
      <c r="E32" s="29" t="s">
        <v>20</v>
      </c>
      <c r="F32" s="171"/>
      <c r="G32" s="32"/>
      <c r="H32" s="163">
        <f>SUM(H28:H31)</f>
        <v>0</v>
      </c>
      <c r="I32" s="163">
        <f>SUM(I28:I31)</f>
        <v>0</v>
      </c>
      <c r="J32" s="32"/>
      <c r="K32" s="28">
        <f>SUM(K28:K31)</f>
        <v>0</v>
      </c>
      <c r="L32" s="28">
        <f>COUNTA(L28:L31)</f>
        <v>0</v>
      </c>
      <c r="M32" s="28">
        <f>COUNTA(M28:M31)</f>
        <v>0</v>
      </c>
      <c r="N32" s="28">
        <f>COUNTA(N28:N31)</f>
        <v>0</v>
      </c>
      <c r="O32" s="28"/>
      <c r="P32" s="32"/>
      <c r="Q32" s="32"/>
      <c r="R32" s="32"/>
      <c r="S32" s="28">
        <f>COUNTA(S28:S31)</f>
        <v>0</v>
      </c>
      <c r="T32" s="33"/>
      <c r="U32" s="16"/>
      <c r="V32" s="14"/>
      <c r="W32" s="14"/>
      <c r="X32" s="14"/>
    </row>
    <row r="33" spans="1:24" s="11" customFormat="1" ht="15" customHeight="1" x14ac:dyDescent="0.25">
      <c r="B33" s="93" t="s">
        <v>19</v>
      </c>
      <c r="C33" s="90" t="s">
        <v>43</v>
      </c>
      <c r="D33" s="145"/>
      <c r="E33" s="90"/>
      <c r="F33" s="172"/>
      <c r="G33" s="173"/>
      <c r="H33" s="174"/>
      <c r="I33" s="175"/>
      <c r="J33" s="153"/>
      <c r="K33" s="145"/>
      <c r="L33" s="145"/>
      <c r="M33" s="145"/>
      <c r="N33" s="145"/>
      <c r="O33" s="153"/>
      <c r="P33" s="153"/>
      <c r="Q33" s="153"/>
      <c r="R33" s="153"/>
      <c r="S33" s="145"/>
      <c r="T33" s="90"/>
      <c r="U33" s="73"/>
    </row>
    <row r="34" spans="1:24" s="26" customFormat="1" ht="15" customHeight="1" x14ac:dyDescent="0.2">
      <c r="A34" s="15"/>
      <c r="B34" s="81"/>
      <c r="C34" s="169"/>
      <c r="D34" s="135"/>
      <c r="E34" s="166"/>
      <c r="F34" s="159"/>
      <c r="G34" s="159"/>
      <c r="H34" s="82"/>
      <c r="I34" s="83"/>
      <c r="J34" s="85"/>
      <c r="K34" s="84"/>
      <c r="L34" s="359"/>
      <c r="M34" s="359"/>
      <c r="N34" s="359"/>
      <c r="O34" s="85"/>
      <c r="P34" s="272"/>
      <c r="Q34" s="85"/>
      <c r="R34" s="85"/>
      <c r="S34" s="304"/>
      <c r="T34" s="112"/>
      <c r="U34" s="15"/>
      <c r="V34" s="14"/>
      <c r="W34" s="14"/>
      <c r="X34" s="14"/>
    </row>
    <row r="35" spans="1:24" s="26" customFormat="1" ht="15" customHeight="1" x14ac:dyDescent="0.2">
      <c r="A35" s="15"/>
      <c r="B35" s="246"/>
      <c r="C35" s="247"/>
      <c r="D35" s="248"/>
      <c r="E35" s="249"/>
      <c r="F35" s="250"/>
      <c r="G35" s="250"/>
      <c r="H35" s="251"/>
      <c r="I35" s="252"/>
      <c r="J35" s="210"/>
      <c r="K35" s="251"/>
      <c r="L35" s="360"/>
      <c r="M35" s="360"/>
      <c r="N35" s="360"/>
      <c r="O35" s="210"/>
      <c r="P35" s="210"/>
      <c r="Q35" s="210"/>
      <c r="R35" s="210"/>
      <c r="S35" s="360"/>
      <c r="T35" s="211"/>
      <c r="U35" s="15"/>
      <c r="V35" s="14"/>
      <c r="W35" s="14"/>
      <c r="X35" s="14"/>
    </row>
    <row r="36" spans="1:24" s="26" customFormat="1" ht="15" customHeight="1" thickBot="1" x14ac:dyDescent="0.25">
      <c r="A36" s="15"/>
      <c r="B36" s="86"/>
      <c r="C36" s="170"/>
      <c r="D36" s="114"/>
      <c r="E36" s="167"/>
      <c r="F36" s="160"/>
      <c r="G36" s="160"/>
      <c r="H36" s="87"/>
      <c r="I36" s="88"/>
      <c r="J36" s="89"/>
      <c r="K36" s="87"/>
      <c r="L36" s="361"/>
      <c r="M36" s="361"/>
      <c r="N36" s="361"/>
      <c r="O36" s="287"/>
      <c r="P36" s="287"/>
      <c r="Q36" s="287"/>
      <c r="R36" s="89"/>
      <c r="S36" s="361"/>
      <c r="T36" s="113"/>
      <c r="U36" s="15"/>
      <c r="V36" s="14"/>
      <c r="W36" s="14"/>
      <c r="X36" s="14"/>
    </row>
    <row r="37" spans="1:24" s="26" customFormat="1" ht="18" customHeight="1" thickBot="1" x14ac:dyDescent="0.25">
      <c r="A37" s="15"/>
      <c r="B37" s="27">
        <f>COUNT(B33:B36)</f>
        <v>0</v>
      </c>
      <c r="C37" s="28"/>
      <c r="D37" s="51"/>
      <c r="E37" s="29" t="s">
        <v>21</v>
      </c>
      <c r="F37" s="171"/>
      <c r="G37" s="32"/>
      <c r="H37" s="163">
        <f>SUM(H33:H36)</f>
        <v>0</v>
      </c>
      <c r="I37" s="163">
        <f>SUM(I33:I36)</f>
        <v>0</v>
      </c>
      <c r="J37" s="32"/>
      <c r="K37" s="28">
        <f>SUM(K33:K36)</f>
        <v>0</v>
      </c>
      <c r="L37" s="28">
        <f>COUNTA(L33:L36)</f>
        <v>0</v>
      </c>
      <c r="M37" s="28">
        <f>COUNTA(M33:M36)</f>
        <v>0</v>
      </c>
      <c r="N37" s="28">
        <f>COUNTA(N33:N36)</f>
        <v>0</v>
      </c>
      <c r="O37" s="28"/>
      <c r="P37" s="32"/>
      <c r="Q37" s="32"/>
      <c r="R37" s="32"/>
      <c r="S37" s="28">
        <f>COUNTA(S33:S36)</f>
        <v>0</v>
      </c>
      <c r="T37" s="33"/>
      <c r="U37" s="16"/>
      <c r="V37" s="14"/>
      <c r="W37" s="14"/>
      <c r="X37" s="14"/>
    </row>
    <row r="38" spans="1:24" ht="7.5" customHeight="1" thickBot="1" x14ac:dyDescent="0.3">
      <c r="A38" s="115"/>
      <c r="B38" s="117"/>
      <c r="C38" s="117"/>
      <c r="D38" s="117"/>
      <c r="E38" s="168"/>
      <c r="F38" s="117"/>
      <c r="G38" s="117"/>
      <c r="H38" s="176"/>
      <c r="I38" s="176"/>
      <c r="J38" s="168"/>
      <c r="K38" s="117"/>
      <c r="L38" s="168"/>
      <c r="M38" s="168"/>
      <c r="N38" s="168"/>
      <c r="O38" s="168"/>
      <c r="P38" s="168"/>
      <c r="Q38" s="168"/>
      <c r="R38" s="168"/>
      <c r="S38" s="168"/>
      <c r="T38" s="168"/>
      <c r="U38" s="115"/>
    </row>
    <row r="39" spans="1:24" s="26" customFormat="1" ht="18" customHeight="1" thickBot="1" x14ac:dyDescent="0.25">
      <c r="A39" s="15"/>
      <c r="B39" s="27">
        <f>B32+B37</f>
        <v>0</v>
      </c>
      <c r="C39" s="28"/>
      <c r="D39" s="51"/>
      <c r="E39" s="29" t="s">
        <v>22</v>
      </c>
      <c r="F39" s="30"/>
      <c r="G39" s="28"/>
      <c r="H39" s="163">
        <f>H32+H37</f>
        <v>0</v>
      </c>
      <c r="I39" s="163">
        <f>I32+I37</f>
        <v>0</v>
      </c>
      <c r="J39" s="32"/>
      <c r="K39" s="28">
        <f>K32+K37</f>
        <v>0</v>
      </c>
      <c r="L39" s="163">
        <f>L32+L37</f>
        <v>0</v>
      </c>
      <c r="M39" s="163">
        <f>M32+M37</f>
        <v>0</v>
      </c>
      <c r="N39" s="163">
        <f>N32+N37</f>
        <v>0</v>
      </c>
      <c r="O39" s="163"/>
      <c r="P39" s="32"/>
      <c r="Q39" s="32"/>
      <c r="R39" s="32"/>
      <c r="S39" s="163">
        <f>S32+S37</f>
        <v>0</v>
      </c>
      <c r="T39" s="33"/>
      <c r="U39" s="16"/>
      <c r="V39" s="14"/>
      <c r="W39" s="14"/>
      <c r="X39" s="14"/>
    </row>
    <row r="40" spans="1:24" ht="15" customHeight="1" x14ac:dyDescent="0.25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</row>
    <row r="41" spans="1:24" x14ac:dyDescent="0.25">
      <c r="A41" s="115"/>
      <c r="B41" s="123" t="str">
        <f>'BMP 1, 2'!B41</f>
        <v>Jember, 31 Januari 2020</v>
      </c>
      <c r="C41" s="116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</row>
    <row r="42" spans="1:24" x14ac:dyDescent="0.25">
      <c r="A42" s="115"/>
      <c r="B42" s="118" t="s">
        <v>45</v>
      </c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</row>
    <row r="43" spans="1:24" x14ac:dyDescent="0.25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</row>
    <row r="45" spans="1:24" x14ac:dyDescent="0.25">
      <c r="C45" s="65"/>
    </row>
  </sheetData>
  <mergeCells count="20">
    <mergeCell ref="B26:B27"/>
    <mergeCell ref="C26:C27"/>
    <mergeCell ref="D26:D27"/>
    <mergeCell ref="E26:E27"/>
    <mergeCell ref="F26:I26"/>
    <mergeCell ref="L26:R26"/>
    <mergeCell ref="T26:T27"/>
    <mergeCell ref="J9:J10"/>
    <mergeCell ref="K9:K10"/>
    <mergeCell ref="J26:J27"/>
    <mergeCell ref="K26:K27"/>
    <mergeCell ref="S9:S10"/>
    <mergeCell ref="S26:S27"/>
    <mergeCell ref="L9:R9"/>
    <mergeCell ref="T9:T10"/>
    <mergeCell ref="B9:B10"/>
    <mergeCell ref="C9:C10"/>
    <mergeCell ref="D9:D10"/>
    <mergeCell ref="E9:E10"/>
    <mergeCell ref="F9:I9"/>
  </mergeCells>
  <pageMargins left="0.7" right="0.1" top="0.7" bottom="0.2" header="0" footer="0"/>
  <pageSetup paperSize="9" scale="5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59"/>
  <sheetViews>
    <sheetView topLeftCell="A13" zoomScale="90" zoomScaleNormal="90" workbookViewId="0">
      <selection activeCell="C24" sqref="C24"/>
    </sheetView>
  </sheetViews>
  <sheetFormatPr defaultColWidth="9.140625" defaultRowHeight="12.75" x14ac:dyDescent="0.2"/>
  <cols>
    <col min="1" max="1" width="3" style="22" customWidth="1"/>
    <col min="2" max="2" width="5.28515625" style="3" customWidth="1"/>
    <col min="3" max="3" width="6.7109375" style="3" customWidth="1"/>
    <col min="4" max="4" width="8.7109375" style="61" customWidth="1"/>
    <col min="5" max="5" width="23.7109375" style="3" customWidth="1"/>
    <col min="6" max="6" width="15.7109375" style="3" customWidth="1"/>
    <col min="7" max="7" width="23.7109375" style="3" customWidth="1"/>
    <col min="8" max="9" width="9.7109375" style="3" customWidth="1"/>
    <col min="10" max="10" width="12.7109375" style="9" customWidth="1"/>
    <col min="11" max="11" width="15.7109375" style="9" customWidth="1"/>
    <col min="12" max="15" width="12.7109375" style="9" customWidth="1"/>
    <col min="16" max="16" width="17.7109375" style="9" customWidth="1"/>
    <col min="17" max="17" width="12.7109375" style="9" customWidth="1"/>
    <col min="18" max="19" width="13.7109375" style="9" customWidth="1"/>
    <col min="20" max="20" width="20.7109375" style="9" customWidth="1"/>
    <col min="21" max="21" width="9.140625" style="22" customWidth="1"/>
    <col min="22" max="25" width="9.140625" style="14"/>
    <col min="26" max="16384" width="9.140625" style="22"/>
  </cols>
  <sheetData>
    <row r="1" spans="1:25" ht="10.5" customHeight="1" x14ac:dyDescent="0.2">
      <c r="V1" s="15"/>
    </row>
    <row r="2" spans="1:25" ht="10.5" customHeight="1" x14ac:dyDescent="0.2">
      <c r="V2" s="15"/>
    </row>
    <row r="3" spans="1:25" s="14" customFormat="1" ht="22.5" customHeight="1" x14ac:dyDescent="0.2">
      <c r="A3" s="15"/>
      <c r="B3" s="46" t="s">
        <v>74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15"/>
    </row>
    <row r="4" spans="1:25" s="14" customFormat="1" ht="22.5" customHeight="1" x14ac:dyDescent="0.2">
      <c r="A4" s="15"/>
      <c r="B4" s="46" t="s">
        <v>77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15"/>
    </row>
    <row r="5" spans="1:25" s="14" customFormat="1" ht="22.5" customHeight="1" x14ac:dyDescent="0.2">
      <c r="A5" s="15"/>
      <c r="B5" s="46" t="s">
        <v>0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15"/>
    </row>
    <row r="6" spans="1:25" s="14" customFormat="1" ht="22.5" customHeight="1" x14ac:dyDescent="0.2">
      <c r="A6" s="15"/>
      <c r="B6" s="1"/>
      <c r="C6" s="1"/>
      <c r="D6" s="53"/>
      <c r="E6" s="1"/>
      <c r="F6" s="1"/>
      <c r="G6" s="1"/>
      <c r="H6" s="1"/>
      <c r="I6" s="1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15"/>
      <c r="V6" s="15"/>
    </row>
    <row r="7" spans="1:25" s="10" customFormat="1" ht="18" customHeight="1" x14ac:dyDescent="0.25">
      <c r="A7" s="2"/>
      <c r="B7" s="94" t="s">
        <v>23</v>
      </c>
      <c r="C7" s="95" t="s">
        <v>24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  <c r="V7" s="2"/>
    </row>
    <row r="8" spans="1:25" s="26" customFormat="1" ht="7.5" customHeight="1" x14ac:dyDescent="0.2">
      <c r="A8" s="15"/>
      <c r="B8" s="6"/>
      <c r="C8" s="6"/>
      <c r="D8" s="60"/>
      <c r="E8" s="6"/>
      <c r="F8" s="6"/>
      <c r="G8" s="6"/>
      <c r="H8" s="6"/>
      <c r="I8" s="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15"/>
      <c r="V8" s="15"/>
      <c r="W8" s="14"/>
      <c r="X8" s="14"/>
      <c r="Y8" s="14"/>
    </row>
    <row r="9" spans="1:25" s="2" customFormat="1" ht="18" customHeight="1" x14ac:dyDescent="0.25">
      <c r="B9" s="570" t="s">
        <v>6</v>
      </c>
      <c r="C9" s="578" t="s">
        <v>7</v>
      </c>
      <c r="D9" s="580" t="s">
        <v>13</v>
      </c>
      <c r="E9" s="570" t="s">
        <v>2</v>
      </c>
      <c r="F9" s="572" t="s">
        <v>3</v>
      </c>
      <c r="G9" s="572"/>
      <c r="H9" s="573"/>
      <c r="I9" s="572"/>
      <c r="J9" s="574" t="s">
        <v>44</v>
      </c>
      <c r="K9" s="574" t="s">
        <v>27</v>
      </c>
      <c r="L9" s="576" t="s">
        <v>12</v>
      </c>
      <c r="M9" s="576"/>
      <c r="N9" s="576"/>
      <c r="O9" s="576"/>
      <c r="P9" s="576"/>
      <c r="Q9" s="576"/>
      <c r="R9" s="577"/>
      <c r="S9" s="578" t="s">
        <v>53</v>
      </c>
      <c r="T9" s="570" t="s">
        <v>1</v>
      </c>
      <c r="U9" s="23"/>
    </row>
    <row r="10" spans="1:25" s="11" customFormat="1" ht="18" customHeight="1" thickBot="1" x14ac:dyDescent="0.3">
      <c r="B10" s="571"/>
      <c r="C10" s="579"/>
      <c r="D10" s="581"/>
      <c r="E10" s="571"/>
      <c r="F10" s="4" t="s">
        <v>5</v>
      </c>
      <c r="G10" s="5" t="s">
        <v>4</v>
      </c>
      <c r="H10" s="66" t="s">
        <v>14</v>
      </c>
      <c r="I10" s="66" t="s">
        <v>15</v>
      </c>
      <c r="J10" s="575"/>
      <c r="K10" s="575"/>
      <c r="L10" s="67" t="s">
        <v>36</v>
      </c>
      <c r="M10" s="67" t="s">
        <v>37</v>
      </c>
      <c r="N10" s="67" t="s">
        <v>38</v>
      </c>
      <c r="O10" s="67" t="s">
        <v>35</v>
      </c>
      <c r="P10" s="67" t="s">
        <v>49</v>
      </c>
      <c r="Q10" s="67" t="s">
        <v>50</v>
      </c>
      <c r="R10" s="67" t="s">
        <v>4</v>
      </c>
      <c r="S10" s="579"/>
      <c r="T10" s="571"/>
      <c r="U10" s="24"/>
    </row>
    <row r="11" spans="1:25" s="11" customFormat="1" ht="15" customHeight="1" x14ac:dyDescent="0.25">
      <c r="B11" s="96" t="s">
        <v>18</v>
      </c>
      <c r="C11" s="97" t="str">
        <f>BKW!C11</f>
        <v>sd. TAHUN 2019</v>
      </c>
      <c r="D11" s="146"/>
      <c r="E11" s="147"/>
      <c r="F11" s="148"/>
      <c r="G11" s="149"/>
      <c r="H11" s="180"/>
      <c r="I11" s="193"/>
      <c r="J11" s="194"/>
      <c r="K11" s="195"/>
      <c r="L11" s="150"/>
      <c r="M11" s="150"/>
      <c r="N11" s="150"/>
      <c r="O11" s="152"/>
      <c r="P11" s="152"/>
      <c r="Q11" s="152"/>
      <c r="R11" s="152"/>
      <c r="S11" s="150"/>
      <c r="T11" s="105"/>
      <c r="U11" s="73"/>
    </row>
    <row r="12" spans="1:25" s="26" customFormat="1" ht="15" customHeight="1" x14ac:dyDescent="0.2">
      <c r="A12" s="15"/>
      <c r="B12" s="179"/>
      <c r="C12" s="169"/>
      <c r="D12" s="143"/>
      <c r="E12" s="157"/>
      <c r="F12" s="159"/>
      <c r="G12" s="159"/>
      <c r="H12" s="82"/>
      <c r="I12" s="83"/>
      <c r="J12" s="85"/>
      <c r="K12" s="84"/>
      <c r="L12" s="359"/>
      <c r="M12" s="359"/>
      <c r="N12" s="359"/>
      <c r="O12" s="85"/>
      <c r="P12" s="272"/>
      <c r="Q12" s="85"/>
      <c r="R12" s="85"/>
      <c r="S12" s="304"/>
      <c r="T12" s="112"/>
      <c r="U12" s="15"/>
      <c r="V12" s="15"/>
      <c r="W12" s="14"/>
      <c r="X12" s="14"/>
      <c r="Y12" s="14"/>
    </row>
    <row r="13" spans="1:25" s="26" customFormat="1" ht="15" customHeight="1" x14ac:dyDescent="0.2">
      <c r="A13" s="15"/>
      <c r="B13" s="209"/>
      <c r="C13" s="247"/>
      <c r="D13" s="260"/>
      <c r="E13" s="261"/>
      <c r="F13" s="250"/>
      <c r="G13" s="250"/>
      <c r="H13" s="251"/>
      <c r="I13" s="252"/>
      <c r="J13" s="210"/>
      <c r="K13" s="251"/>
      <c r="L13" s="360"/>
      <c r="M13" s="360"/>
      <c r="N13" s="360"/>
      <c r="O13" s="210"/>
      <c r="P13" s="210"/>
      <c r="Q13" s="210"/>
      <c r="R13" s="210"/>
      <c r="S13" s="360"/>
      <c r="T13" s="211"/>
      <c r="U13" s="15"/>
      <c r="V13" s="15"/>
      <c r="W13" s="14"/>
      <c r="X13" s="14"/>
      <c r="Y13" s="14"/>
    </row>
    <row r="14" spans="1:25" s="26" customFormat="1" ht="15" customHeight="1" thickBot="1" x14ac:dyDescent="0.25">
      <c r="A14" s="15"/>
      <c r="B14" s="137"/>
      <c r="C14" s="170"/>
      <c r="D14" s="144"/>
      <c r="E14" s="158"/>
      <c r="F14" s="160"/>
      <c r="G14" s="160"/>
      <c r="H14" s="87"/>
      <c r="I14" s="88"/>
      <c r="J14" s="89"/>
      <c r="K14" s="87"/>
      <c r="L14" s="361"/>
      <c r="M14" s="361"/>
      <c r="N14" s="361"/>
      <c r="O14" s="287"/>
      <c r="P14" s="287"/>
      <c r="Q14" s="287"/>
      <c r="R14" s="89"/>
      <c r="S14" s="361"/>
      <c r="T14" s="113"/>
      <c r="U14" s="15"/>
      <c r="V14" s="15"/>
      <c r="W14" s="14"/>
      <c r="X14" s="14"/>
      <c r="Y14" s="14"/>
    </row>
    <row r="15" spans="1:25" s="26" customFormat="1" ht="18" customHeight="1" thickBot="1" x14ac:dyDescent="0.25">
      <c r="A15" s="15"/>
      <c r="B15" s="27">
        <f>COUNT(B11:B14)</f>
        <v>0</v>
      </c>
      <c r="C15" s="28"/>
      <c r="D15" s="51"/>
      <c r="E15" s="29" t="s">
        <v>20</v>
      </c>
      <c r="F15" s="171"/>
      <c r="G15" s="32"/>
      <c r="H15" s="163">
        <f>SUM(H11:H14)</f>
        <v>0</v>
      </c>
      <c r="I15" s="163">
        <f>SUM(I11:I14)</f>
        <v>0</v>
      </c>
      <c r="J15" s="32"/>
      <c r="K15" s="163">
        <f>SUM(K11:K14)</f>
        <v>0</v>
      </c>
      <c r="L15" s="28">
        <f>COUNTA(L11:L14)</f>
        <v>0</v>
      </c>
      <c r="M15" s="28">
        <f>COUNTA(M11:M14)</f>
        <v>0</v>
      </c>
      <c r="N15" s="28">
        <f>COUNTA(N11:N14)</f>
        <v>0</v>
      </c>
      <c r="O15" s="28"/>
      <c r="P15" s="32"/>
      <c r="Q15" s="32"/>
      <c r="R15" s="32"/>
      <c r="S15" s="28">
        <f>COUNTA(S11:S14)</f>
        <v>0</v>
      </c>
      <c r="T15" s="33"/>
      <c r="U15" s="16"/>
      <c r="V15" s="15"/>
      <c r="W15" s="14"/>
      <c r="X15" s="14"/>
      <c r="Y15" s="14"/>
    </row>
    <row r="16" spans="1:25" s="11" customFormat="1" ht="15" customHeight="1" x14ac:dyDescent="0.25">
      <c r="B16" s="93" t="s">
        <v>19</v>
      </c>
      <c r="C16" s="90" t="str">
        <f>BKW!C16</f>
        <v>TAHUN 2020</v>
      </c>
      <c r="D16" s="145"/>
      <c r="E16" s="90"/>
      <c r="F16" s="172"/>
      <c r="G16" s="173"/>
      <c r="H16" s="174"/>
      <c r="I16" s="175"/>
      <c r="J16" s="156"/>
      <c r="K16" s="196"/>
      <c r="L16" s="145"/>
      <c r="M16" s="145"/>
      <c r="N16" s="145"/>
      <c r="O16" s="153"/>
      <c r="P16" s="153"/>
      <c r="Q16" s="153"/>
      <c r="R16" s="153"/>
      <c r="S16" s="145"/>
      <c r="T16" s="90"/>
      <c r="U16" s="73"/>
    </row>
    <row r="17" spans="1:25" s="26" customFormat="1" ht="15" customHeight="1" x14ac:dyDescent="0.2">
      <c r="A17" s="15"/>
      <c r="B17" s="309"/>
      <c r="C17" s="310"/>
      <c r="D17" s="311"/>
      <c r="E17" s="312"/>
      <c r="F17" s="313"/>
      <c r="G17" s="313"/>
      <c r="H17" s="314"/>
      <c r="I17" s="83"/>
      <c r="J17" s="85"/>
      <c r="K17" s="84"/>
      <c r="L17" s="304"/>
      <c r="M17" s="304"/>
      <c r="N17" s="304"/>
      <c r="O17" s="85"/>
      <c r="P17" s="85"/>
      <c r="Q17" s="85"/>
      <c r="R17" s="85"/>
      <c r="S17" s="304"/>
      <c r="T17" s="112"/>
      <c r="U17" s="15"/>
      <c r="V17" s="15"/>
      <c r="W17" s="14"/>
      <c r="X17" s="14"/>
      <c r="Y17" s="14"/>
    </row>
    <row r="18" spans="1:25" s="26" customFormat="1" ht="15" customHeight="1" x14ac:dyDescent="0.2">
      <c r="A18" s="15"/>
      <c r="B18" s="197"/>
      <c r="C18" s="198"/>
      <c r="D18" s="199"/>
      <c r="E18" s="315"/>
      <c r="F18" s="200"/>
      <c r="G18" s="200"/>
      <c r="H18" s="84"/>
      <c r="I18" s="83"/>
      <c r="J18" s="85"/>
      <c r="K18" s="84"/>
      <c r="L18" s="304"/>
      <c r="M18" s="304"/>
      <c r="N18" s="304"/>
      <c r="O18" s="85"/>
      <c r="P18" s="85"/>
      <c r="Q18" s="85"/>
      <c r="R18" s="85"/>
      <c r="S18" s="304"/>
      <c r="T18" s="112"/>
      <c r="U18" s="15"/>
      <c r="V18" s="15"/>
      <c r="W18" s="14"/>
      <c r="X18" s="14"/>
      <c r="Y18" s="14"/>
    </row>
    <row r="19" spans="1:25" s="26" customFormat="1" ht="15" customHeight="1" thickBot="1" x14ac:dyDescent="0.25">
      <c r="A19" s="15"/>
      <c r="B19" s="316"/>
      <c r="C19" s="317"/>
      <c r="D19" s="318"/>
      <c r="E19" s="319"/>
      <c r="F19" s="320"/>
      <c r="G19" s="320"/>
      <c r="H19" s="321"/>
      <c r="I19" s="245"/>
      <c r="J19" s="232"/>
      <c r="K19" s="208"/>
      <c r="L19" s="397"/>
      <c r="M19" s="397"/>
      <c r="N19" s="397"/>
      <c r="O19" s="287"/>
      <c r="P19" s="232"/>
      <c r="Q19" s="287"/>
      <c r="R19" s="232"/>
      <c r="S19" s="361"/>
      <c r="T19" s="233"/>
      <c r="U19" s="15"/>
      <c r="V19" s="15"/>
      <c r="W19" s="14"/>
      <c r="X19" s="14"/>
      <c r="Y19" s="14"/>
    </row>
    <row r="20" spans="1:25" s="26" customFormat="1" ht="18" customHeight="1" thickBot="1" x14ac:dyDescent="0.25">
      <c r="A20" s="15"/>
      <c r="B20" s="27">
        <f>COUNT(B16:B19)</f>
        <v>0</v>
      </c>
      <c r="C20" s="163"/>
      <c r="D20" s="51"/>
      <c r="E20" s="29" t="s">
        <v>21</v>
      </c>
      <c r="F20" s="171"/>
      <c r="G20" s="32"/>
      <c r="H20" s="163">
        <f>SUM(H16:H19)</f>
        <v>0</v>
      </c>
      <c r="I20" s="163">
        <f>SUM(I16:I19)</f>
        <v>0</v>
      </c>
      <c r="J20" s="32"/>
      <c r="K20" s="163">
        <f>SUM(K16:K19)</f>
        <v>0</v>
      </c>
      <c r="L20" s="28">
        <f>COUNTA(L16:L19)</f>
        <v>0</v>
      </c>
      <c r="M20" s="28">
        <f>COUNTA(M16:M19)</f>
        <v>0</v>
      </c>
      <c r="N20" s="28">
        <f>COUNTA(N16:N19)</f>
        <v>0</v>
      </c>
      <c r="O20" s="28"/>
      <c r="P20" s="32"/>
      <c r="Q20" s="32"/>
      <c r="R20" s="32"/>
      <c r="S20" s="28">
        <f>COUNTA(S16:S19)</f>
        <v>0</v>
      </c>
      <c r="T20" s="33"/>
      <c r="U20" s="16"/>
      <c r="V20" s="15"/>
      <c r="W20" s="14"/>
      <c r="X20" s="14"/>
      <c r="Y20" s="14"/>
    </row>
    <row r="21" spans="1:25" customFormat="1" ht="7.5" customHeight="1" thickBot="1" x14ac:dyDescent="0.3">
      <c r="A21" s="115"/>
      <c r="B21" s="188"/>
      <c r="C21" s="165"/>
      <c r="D21" s="192"/>
      <c r="E21" s="154"/>
      <c r="F21" s="154"/>
      <c r="G21" s="154"/>
      <c r="H21" s="165"/>
      <c r="I21" s="165"/>
      <c r="J21" s="154"/>
      <c r="K21" s="165"/>
      <c r="L21" s="154"/>
      <c r="M21" s="154"/>
      <c r="N21" s="154"/>
      <c r="O21" s="154"/>
      <c r="P21" s="154"/>
      <c r="Q21" s="154"/>
      <c r="R21" s="154"/>
      <c r="S21" s="154"/>
      <c r="T21" s="154"/>
      <c r="U21" s="115"/>
      <c r="V21" s="115"/>
    </row>
    <row r="22" spans="1:25" s="26" customFormat="1" ht="18" customHeight="1" thickBot="1" x14ac:dyDescent="0.25">
      <c r="A22" s="15"/>
      <c r="B22" s="164">
        <f>B15+B20</f>
        <v>0</v>
      </c>
      <c r="C22" s="163"/>
      <c r="D22" s="51"/>
      <c r="E22" s="29" t="s">
        <v>22</v>
      </c>
      <c r="F22" s="171"/>
      <c r="G22" s="32"/>
      <c r="H22" s="163">
        <f>H15+H20</f>
        <v>0</v>
      </c>
      <c r="I22" s="163">
        <f>I15+I20</f>
        <v>0</v>
      </c>
      <c r="J22" s="32"/>
      <c r="K22" s="163">
        <f>K15+K20</f>
        <v>0</v>
      </c>
      <c r="L22" s="163">
        <f>L15+L20</f>
        <v>0</v>
      </c>
      <c r="M22" s="163">
        <f>M15+M20</f>
        <v>0</v>
      </c>
      <c r="N22" s="163">
        <f>N15+N20</f>
        <v>0</v>
      </c>
      <c r="O22" s="163"/>
      <c r="P22" s="32"/>
      <c r="Q22" s="32"/>
      <c r="R22" s="32"/>
      <c r="S22" s="163">
        <f>S15+S20</f>
        <v>0</v>
      </c>
      <c r="T22" s="33"/>
      <c r="U22" s="16"/>
      <c r="V22" s="15"/>
      <c r="W22" s="14"/>
      <c r="X22" s="14"/>
      <c r="Y22" s="14"/>
    </row>
    <row r="23" spans="1:25" s="26" customFormat="1" ht="18" customHeight="1" x14ac:dyDescent="0.2">
      <c r="A23" s="15"/>
      <c r="B23" s="91"/>
      <c r="C23" s="91"/>
      <c r="D23" s="91"/>
      <c r="E23" s="92"/>
      <c r="F23" s="91"/>
      <c r="G23" s="91"/>
      <c r="H23" s="91"/>
      <c r="I23" s="91"/>
      <c r="J23" s="92"/>
      <c r="K23" s="91"/>
      <c r="L23" s="91"/>
      <c r="M23" s="91"/>
      <c r="N23" s="91"/>
      <c r="O23" s="91"/>
      <c r="P23" s="91"/>
      <c r="Q23" s="91"/>
      <c r="R23" s="92"/>
      <c r="S23" s="92"/>
      <c r="T23" s="92"/>
      <c r="U23" s="48"/>
      <c r="V23" s="15"/>
      <c r="W23" s="14"/>
      <c r="X23" s="14"/>
      <c r="Y23" s="14"/>
    </row>
    <row r="24" spans="1:25" s="10" customFormat="1" ht="18" customHeight="1" x14ac:dyDescent="0.25">
      <c r="A24" s="2"/>
      <c r="B24" s="94" t="s">
        <v>25</v>
      </c>
      <c r="C24" s="95" t="s">
        <v>94</v>
      </c>
      <c r="D24" s="1"/>
      <c r="E24" s="1"/>
      <c r="F24" s="1"/>
      <c r="G24" s="1"/>
      <c r="H24" s="1"/>
      <c r="I24" s="1"/>
      <c r="J24" s="2"/>
      <c r="K24" s="7"/>
      <c r="L24" s="7"/>
      <c r="M24" s="7"/>
      <c r="N24" s="7"/>
      <c r="O24" s="7"/>
      <c r="P24" s="7"/>
      <c r="Q24" s="7"/>
      <c r="R24" s="1"/>
      <c r="S24" s="1"/>
      <c r="T24" s="2"/>
      <c r="U24" s="2"/>
      <c r="V24" s="2"/>
    </row>
    <row r="25" spans="1:25" s="2" customFormat="1" ht="7.5" customHeight="1" x14ac:dyDescent="0.25">
      <c r="B25" s="6"/>
      <c r="C25" s="6"/>
      <c r="D25" s="6"/>
      <c r="E25" s="6"/>
      <c r="F25" s="6"/>
      <c r="G25" s="6"/>
      <c r="H25" s="6"/>
      <c r="I25" s="6"/>
      <c r="J25" s="25"/>
      <c r="K25" s="8"/>
      <c r="L25" s="8"/>
      <c r="M25" s="8"/>
      <c r="N25" s="8"/>
      <c r="O25" s="8"/>
      <c r="P25" s="8"/>
      <c r="Q25" s="8"/>
      <c r="R25" s="6"/>
      <c r="S25" s="6"/>
      <c r="T25" s="25"/>
    </row>
    <row r="26" spans="1:25" s="2" customFormat="1" ht="18" customHeight="1" x14ac:dyDescent="0.25">
      <c r="B26" s="570" t="s">
        <v>6</v>
      </c>
      <c r="C26" s="578" t="s">
        <v>7</v>
      </c>
      <c r="D26" s="580" t="s">
        <v>13</v>
      </c>
      <c r="E26" s="570" t="s">
        <v>2</v>
      </c>
      <c r="F26" s="572" t="s">
        <v>3</v>
      </c>
      <c r="G26" s="572"/>
      <c r="H26" s="573"/>
      <c r="I26" s="572"/>
      <c r="J26" s="574" t="s">
        <v>44</v>
      </c>
      <c r="K26" s="574" t="s">
        <v>27</v>
      </c>
      <c r="L26" s="576" t="s">
        <v>12</v>
      </c>
      <c r="M26" s="576"/>
      <c r="N26" s="576"/>
      <c r="O26" s="576"/>
      <c r="P26" s="576"/>
      <c r="Q26" s="576"/>
      <c r="R26" s="577"/>
      <c r="S26" s="578" t="s">
        <v>53</v>
      </c>
      <c r="T26" s="570" t="s">
        <v>1</v>
      </c>
      <c r="U26" s="23"/>
    </row>
    <row r="27" spans="1:25" s="11" customFormat="1" ht="18" customHeight="1" thickBot="1" x14ac:dyDescent="0.3">
      <c r="B27" s="571"/>
      <c r="C27" s="579"/>
      <c r="D27" s="581"/>
      <c r="E27" s="571"/>
      <c r="F27" s="4" t="s">
        <v>5</v>
      </c>
      <c r="G27" s="5" t="s">
        <v>4</v>
      </c>
      <c r="H27" s="66" t="s">
        <v>14</v>
      </c>
      <c r="I27" s="66" t="s">
        <v>15</v>
      </c>
      <c r="J27" s="575"/>
      <c r="K27" s="575"/>
      <c r="L27" s="67" t="s">
        <v>36</v>
      </c>
      <c r="M27" s="67" t="s">
        <v>37</v>
      </c>
      <c r="N27" s="67" t="s">
        <v>38</v>
      </c>
      <c r="O27" s="67" t="s">
        <v>35</v>
      </c>
      <c r="P27" s="67" t="s">
        <v>49</v>
      </c>
      <c r="Q27" s="67" t="s">
        <v>50</v>
      </c>
      <c r="R27" s="67" t="s">
        <v>4</v>
      </c>
      <c r="S27" s="579"/>
      <c r="T27" s="571"/>
      <c r="U27" s="24"/>
    </row>
    <row r="28" spans="1:25" s="11" customFormat="1" ht="15" customHeight="1" x14ac:dyDescent="0.25">
      <c r="B28" s="128" t="s">
        <v>18</v>
      </c>
      <c r="C28" s="90" t="str">
        <f>BKW!C28</f>
        <v>LAND BANK sd. TAHUN 2019</v>
      </c>
      <c r="D28" s="139"/>
      <c r="E28" s="138"/>
      <c r="F28" s="140"/>
      <c r="G28" s="141"/>
      <c r="H28" s="139"/>
      <c r="I28" s="142"/>
      <c r="J28" s="155"/>
      <c r="K28" s="139"/>
      <c r="L28" s="346"/>
      <c r="M28" s="346"/>
      <c r="N28" s="346"/>
      <c r="O28" s="289"/>
      <c r="P28" s="289"/>
      <c r="Q28" s="289"/>
      <c r="R28" s="155"/>
      <c r="S28" s="346"/>
      <c r="T28" s="138"/>
      <c r="U28" s="73"/>
    </row>
    <row r="29" spans="1:25" s="26" customFormat="1" ht="15" customHeight="1" x14ac:dyDescent="0.2">
      <c r="A29" s="15"/>
      <c r="B29" s="81"/>
      <c r="C29" s="169"/>
      <c r="D29" s="135"/>
      <c r="E29" s="166"/>
      <c r="F29" s="159"/>
      <c r="G29" s="159"/>
      <c r="H29" s="82"/>
      <c r="I29" s="83"/>
      <c r="J29" s="85"/>
      <c r="K29" s="84"/>
      <c r="L29" s="359"/>
      <c r="M29" s="359"/>
      <c r="N29" s="359"/>
      <c r="O29" s="85"/>
      <c r="P29" s="272"/>
      <c r="Q29" s="85"/>
      <c r="R29" s="85"/>
      <c r="S29" s="304"/>
      <c r="T29" s="112"/>
      <c r="U29" s="15"/>
      <c r="V29" s="15"/>
      <c r="W29" s="14"/>
      <c r="X29" s="14"/>
      <c r="Y29" s="14"/>
    </row>
    <row r="30" spans="1:25" s="26" customFormat="1" ht="15" customHeight="1" x14ac:dyDescent="0.2">
      <c r="A30" s="15"/>
      <c r="B30" s="246"/>
      <c r="C30" s="247"/>
      <c r="D30" s="248"/>
      <c r="E30" s="249"/>
      <c r="F30" s="250"/>
      <c r="G30" s="250"/>
      <c r="H30" s="251"/>
      <c r="I30" s="252"/>
      <c r="J30" s="210"/>
      <c r="K30" s="251"/>
      <c r="L30" s="360"/>
      <c r="M30" s="360"/>
      <c r="N30" s="360"/>
      <c r="O30" s="210"/>
      <c r="P30" s="210"/>
      <c r="Q30" s="210"/>
      <c r="R30" s="210"/>
      <c r="S30" s="360"/>
      <c r="T30" s="211"/>
      <c r="U30" s="15"/>
      <c r="V30" s="15"/>
      <c r="W30" s="14"/>
      <c r="X30" s="14"/>
      <c r="Y30" s="14"/>
    </row>
    <row r="31" spans="1:25" s="26" customFormat="1" ht="15" customHeight="1" thickBot="1" x14ac:dyDescent="0.25">
      <c r="A31" s="15"/>
      <c r="B31" s="86"/>
      <c r="C31" s="170"/>
      <c r="D31" s="114"/>
      <c r="E31" s="167"/>
      <c r="F31" s="160"/>
      <c r="G31" s="160"/>
      <c r="H31" s="87"/>
      <c r="I31" s="88"/>
      <c r="J31" s="89"/>
      <c r="K31" s="87"/>
      <c r="L31" s="361"/>
      <c r="M31" s="361"/>
      <c r="N31" s="361"/>
      <c r="O31" s="287"/>
      <c r="P31" s="287"/>
      <c r="Q31" s="287"/>
      <c r="R31" s="89"/>
      <c r="S31" s="361"/>
      <c r="T31" s="113"/>
      <c r="U31" s="15"/>
      <c r="V31" s="15"/>
      <c r="W31" s="14"/>
      <c r="X31" s="14"/>
      <c r="Y31" s="14"/>
    </row>
    <row r="32" spans="1:25" s="26" customFormat="1" ht="18" customHeight="1" thickBot="1" x14ac:dyDescent="0.25">
      <c r="A32" s="15"/>
      <c r="B32" s="27">
        <f>COUNT(B28:B31)</f>
        <v>0</v>
      </c>
      <c r="C32" s="28"/>
      <c r="D32" s="51"/>
      <c r="E32" s="29" t="s">
        <v>20</v>
      </c>
      <c r="F32" s="171"/>
      <c r="G32" s="32"/>
      <c r="H32" s="163">
        <f>SUM(H28:H31)</f>
        <v>0</v>
      </c>
      <c r="I32" s="163">
        <f>SUM(I28:I31)</f>
        <v>0</v>
      </c>
      <c r="J32" s="32"/>
      <c r="K32" s="28">
        <f>SUM(K28:K31)</f>
        <v>0</v>
      </c>
      <c r="L32" s="28">
        <f>COUNTA(L28:L31)</f>
        <v>0</v>
      </c>
      <c r="M32" s="28">
        <f>COUNTA(M28:M31)</f>
        <v>0</v>
      </c>
      <c r="N32" s="28">
        <f>COUNTA(N28:N31)</f>
        <v>0</v>
      </c>
      <c r="O32" s="28"/>
      <c r="P32" s="32"/>
      <c r="Q32" s="32"/>
      <c r="R32" s="32"/>
      <c r="S32" s="28">
        <f>COUNTA(S28:S31)</f>
        <v>0</v>
      </c>
      <c r="T32" s="33"/>
      <c r="U32" s="16"/>
      <c r="V32" s="15"/>
      <c r="W32" s="14"/>
      <c r="X32" s="14"/>
      <c r="Y32" s="14"/>
    </row>
    <row r="33" spans="1:25" s="11" customFormat="1" ht="15" customHeight="1" x14ac:dyDescent="0.25">
      <c r="B33" s="93" t="s">
        <v>19</v>
      </c>
      <c r="C33" s="90" t="str">
        <f>BKW!C33</f>
        <v>LAND BANK TAHUN 2020</v>
      </c>
      <c r="D33" s="145"/>
      <c r="E33" s="90"/>
      <c r="F33" s="172"/>
      <c r="G33" s="173"/>
      <c r="H33" s="174"/>
      <c r="I33" s="175"/>
      <c r="J33" s="153"/>
      <c r="K33" s="145"/>
      <c r="L33" s="145"/>
      <c r="M33" s="145"/>
      <c r="N33" s="145"/>
      <c r="O33" s="153"/>
      <c r="P33" s="153"/>
      <c r="Q33" s="153"/>
      <c r="R33" s="153"/>
      <c r="S33" s="145"/>
      <c r="T33" s="90"/>
      <c r="U33" s="73"/>
    </row>
    <row r="34" spans="1:25" s="15" customFormat="1" ht="15" customHeight="1" x14ac:dyDescent="0.2">
      <c r="B34" s="209"/>
      <c r="C34" s="331"/>
      <c r="D34" s="214"/>
      <c r="E34" s="298"/>
      <c r="F34" s="293"/>
      <c r="G34" s="293"/>
      <c r="H34" s="293"/>
      <c r="I34" s="293"/>
      <c r="J34" s="85"/>
      <c r="K34" s="293"/>
      <c r="L34" s="360"/>
      <c r="M34" s="296"/>
      <c r="N34" s="295"/>
      <c r="O34" s="369"/>
      <c r="P34" s="272"/>
      <c r="Q34" s="85"/>
      <c r="R34" s="253"/>
      <c r="S34" s="398"/>
      <c r="T34" s="211"/>
    </row>
    <row r="35" spans="1:25" s="26" customFormat="1" ht="15" customHeight="1" x14ac:dyDescent="0.2">
      <c r="A35" s="15"/>
      <c r="B35" s="179"/>
      <c r="C35" s="303"/>
      <c r="D35" s="214"/>
      <c r="E35" s="298"/>
      <c r="F35" s="293"/>
      <c r="G35" s="293"/>
      <c r="H35" s="293"/>
      <c r="I35" s="293"/>
      <c r="J35" s="85"/>
      <c r="K35" s="84"/>
      <c r="L35" s="295"/>
      <c r="M35" s="359"/>
      <c r="N35" s="295"/>
      <c r="O35" s="369"/>
      <c r="P35" s="272"/>
      <c r="Q35" s="85"/>
      <c r="R35" s="253"/>
      <c r="S35" s="398"/>
      <c r="T35" s="112"/>
      <c r="U35" s="15"/>
      <c r="V35" s="14"/>
      <c r="W35" s="14"/>
      <c r="X35" s="14"/>
    </row>
    <row r="36" spans="1:25" s="26" customFormat="1" ht="15" customHeight="1" thickBot="1" x14ac:dyDescent="0.25">
      <c r="A36" s="15"/>
      <c r="B36" s="86"/>
      <c r="C36" s="170"/>
      <c r="D36" s="114"/>
      <c r="E36" s="167"/>
      <c r="F36" s="160"/>
      <c r="G36" s="160"/>
      <c r="H36" s="87"/>
      <c r="I36" s="88"/>
      <c r="J36" s="89"/>
      <c r="K36" s="87"/>
      <c r="L36" s="361"/>
      <c r="M36" s="361"/>
      <c r="N36" s="361"/>
      <c r="O36" s="287"/>
      <c r="P36" s="287"/>
      <c r="Q36" s="287"/>
      <c r="R36" s="89"/>
      <c r="S36" s="361"/>
      <c r="T36" s="113"/>
      <c r="U36" s="15"/>
      <c r="V36" s="15"/>
      <c r="W36" s="14"/>
      <c r="X36" s="14"/>
      <c r="Y36" s="14"/>
    </row>
    <row r="37" spans="1:25" s="26" customFormat="1" ht="18" customHeight="1" thickBot="1" x14ac:dyDescent="0.25">
      <c r="A37" s="15"/>
      <c r="B37" s="27">
        <f>COUNT(B33:B36)</f>
        <v>0</v>
      </c>
      <c r="C37" s="28"/>
      <c r="D37" s="51"/>
      <c r="E37" s="29" t="s">
        <v>21</v>
      </c>
      <c r="F37" s="171"/>
      <c r="G37" s="32"/>
      <c r="H37" s="163">
        <f>SUM(H33:H36)</f>
        <v>0</v>
      </c>
      <c r="I37" s="163">
        <f>SUM(I33:I36)</f>
        <v>0</v>
      </c>
      <c r="J37" s="32"/>
      <c r="K37" s="28">
        <f>SUM(K33:K36)</f>
        <v>0</v>
      </c>
      <c r="L37" s="28">
        <f>COUNTA(L33:L36)</f>
        <v>0</v>
      </c>
      <c r="M37" s="28">
        <f>COUNTA(M33:M36)</f>
        <v>0</v>
      </c>
      <c r="N37" s="28">
        <f>COUNTA(N33:N36)</f>
        <v>0</v>
      </c>
      <c r="O37" s="28"/>
      <c r="P37" s="32"/>
      <c r="Q37" s="32"/>
      <c r="R37" s="32"/>
      <c r="S37" s="28">
        <f>COUNTA(S33:S36)</f>
        <v>0</v>
      </c>
      <c r="T37" s="33"/>
      <c r="U37" s="16"/>
      <c r="V37" s="15"/>
      <c r="W37" s="14"/>
      <c r="X37" s="14"/>
      <c r="Y37" s="14"/>
    </row>
    <row r="38" spans="1:25" customFormat="1" ht="7.5" customHeight="1" thickBot="1" x14ac:dyDescent="0.3">
      <c r="A38" s="115"/>
      <c r="B38" s="117"/>
      <c r="C38" s="117"/>
      <c r="D38" s="117"/>
      <c r="E38" s="168"/>
      <c r="F38" s="117"/>
      <c r="G38" s="117"/>
      <c r="H38" s="176"/>
      <c r="I38" s="176"/>
      <c r="J38" s="168"/>
      <c r="K38" s="117"/>
      <c r="L38" s="168"/>
      <c r="M38" s="168"/>
      <c r="N38" s="168"/>
      <c r="O38" s="168"/>
      <c r="P38" s="168"/>
      <c r="Q38" s="168"/>
      <c r="R38" s="168"/>
      <c r="S38" s="168"/>
      <c r="T38" s="168"/>
      <c r="U38" s="115"/>
      <c r="V38" s="115"/>
    </row>
    <row r="39" spans="1:25" s="26" customFormat="1" ht="18" customHeight="1" thickBot="1" x14ac:dyDescent="0.25">
      <c r="A39" s="15"/>
      <c r="B39" s="27">
        <f>B32+B37</f>
        <v>0</v>
      </c>
      <c r="C39" s="28"/>
      <c r="D39" s="51"/>
      <c r="E39" s="29" t="s">
        <v>22</v>
      </c>
      <c r="F39" s="30"/>
      <c r="G39" s="28"/>
      <c r="H39" s="163">
        <f>H32+H37</f>
        <v>0</v>
      </c>
      <c r="I39" s="163">
        <f>I32+I37</f>
        <v>0</v>
      </c>
      <c r="J39" s="32"/>
      <c r="K39" s="28">
        <f>K32+K37</f>
        <v>0</v>
      </c>
      <c r="L39" s="163">
        <f>L32+L37</f>
        <v>0</v>
      </c>
      <c r="M39" s="163">
        <f>M32+M37</f>
        <v>0</v>
      </c>
      <c r="N39" s="163">
        <f>N32+N37</f>
        <v>0</v>
      </c>
      <c r="O39" s="163"/>
      <c r="P39" s="32"/>
      <c r="Q39" s="32"/>
      <c r="R39" s="32"/>
      <c r="S39" s="163">
        <f>S32+S37</f>
        <v>0</v>
      </c>
      <c r="T39" s="33"/>
      <c r="U39" s="16"/>
      <c r="V39" s="15"/>
      <c r="W39" s="14"/>
      <c r="X39" s="14"/>
      <c r="Y39" s="14"/>
    </row>
    <row r="40" spans="1:25" customFormat="1" ht="15" x14ac:dyDescent="0.25">
      <c r="A40" s="115"/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15"/>
      <c r="V40" s="115"/>
    </row>
    <row r="41" spans="1:25" customFormat="1" ht="15" x14ac:dyDescent="0.25">
      <c r="A41" s="115"/>
      <c r="B41" s="123" t="str">
        <f>'BMP 1, 2'!B41</f>
        <v>Jember, 31 Januari 2020</v>
      </c>
      <c r="C41" s="127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15"/>
      <c r="V41" s="115"/>
    </row>
    <row r="42" spans="1:25" customFormat="1" ht="15" x14ac:dyDescent="0.25">
      <c r="A42" s="115"/>
      <c r="B42" s="118" t="s">
        <v>45</v>
      </c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15"/>
      <c r="V42" s="115"/>
    </row>
    <row r="43" spans="1:25" s="26" customFormat="1" ht="12.75" customHeight="1" x14ac:dyDescent="0.2">
      <c r="A43" s="15"/>
      <c r="B43" s="3"/>
      <c r="C43" s="3"/>
      <c r="D43" s="61"/>
      <c r="E43" s="3"/>
      <c r="F43" s="3"/>
      <c r="G43" s="3"/>
      <c r="H43" s="3"/>
      <c r="I43" s="3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15"/>
      <c r="V43" s="15"/>
    </row>
    <row r="44" spans="1:25" s="26" customFormat="1" ht="12.75" customHeight="1" x14ac:dyDescent="0.2">
      <c r="A44" s="15"/>
      <c r="B44" s="3"/>
      <c r="C44" s="115"/>
      <c r="D44" s="61"/>
      <c r="E44" s="3"/>
      <c r="F44" s="3"/>
      <c r="G44" s="3"/>
      <c r="H44" s="3"/>
      <c r="I44" s="3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15"/>
      <c r="V44" s="15"/>
    </row>
    <row r="45" spans="1:25" s="26" customFormat="1" ht="12.75" customHeight="1" x14ac:dyDescent="0.2">
      <c r="A45" s="15"/>
      <c r="B45" s="134"/>
      <c r="C45" s="116"/>
      <c r="D45" s="61"/>
      <c r="E45" s="3"/>
      <c r="F45" s="3"/>
      <c r="G45" s="3"/>
      <c r="H45" s="3"/>
      <c r="I45" s="3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15"/>
      <c r="V45" s="15"/>
    </row>
    <row r="46" spans="1:25" s="14" customFormat="1" x14ac:dyDescent="0.2">
      <c r="A46" s="22"/>
      <c r="B46" s="40"/>
      <c r="C46" s="3"/>
      <c r="D46" s="61"/>
      <c r="E46" s="3"/>
      <c r="F46" s="41"/>
      <c r="G46" s="41"/>
      <c r="H46" s="41"/>
      <c r="I46" s="41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22"/>
    </row>
    <row r="47" spans="1:25" s="14" customFormat="1" x14ac:dyDescent="0.2">
      <c r="A47" s="22"/>
      <c r="B47" s="41"/>
      <c r="C47" s="41"/>
      <c r="D47" s="62"/>
      <c r="E47" s="41"/>
      <c r="F47" s="41"/>
      <c r="G47" s="41"/>
      <c r="H47" s="41"/>
      <c r="I47" s="41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22"/>
    </row>
    <row r="54" spans="1:24" s="14" customFormat="1" x14ac:dyDescent="0.2">
      <c r="A54" s="22"/>
      <c r="B54" s="3"/>
      <c r="C54" s="3"/>
      <c r="D54" s="61"/>
      <c r="E54" s="3"/>
      <c r="F54" s="3"/>
      <c r="G54" s="3"/>
      <c r="H54" s="3"/>
      <c r="I54" s="3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22"/>
      <c r="V54" s="43"/>
      <c r="W54" s="44"/>
      <c r="X54" s="45"/>
    </row>
    <row r="55" spans="1:24" s="14" customFormat="1" x14ac:dyDescent="0.2">
      <c r="A55" s="22"/>
      <c r="B55" s="3"/>
      <c r="C55" s="3"/>
      <c r="D55" s="61"/>
      <c r="E55" s="3"/>
      <c r="F55" s="3"/>
      <c r="G55" s="3"/>
      <c r="H55" s="3"/>
      <c r="I55" s="3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22"/>
      <c r="V55" s="43"/>
      <c r="W55" s="44"/>
      <c r="X55" s="45"/>
    </row>
    <row r="56" spans="1:24" s="14" customFormat="1" x14ac:dyDescent="0.2">
      <c r="A56" s="22"/>
      <c r="B56" s="3"/>
      <c r="C56" s="3"/>
      <c r="D56" s="61"/>
      <c r="E56" s="3"/>
      <c r="F56" s="3"/>
      <c r="G56" s="3"/>
      <c r="H56" s="3"/>
      <c r="I56" s="3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22"/>
      <c r="V56" s="43"/>
      <c r="W56" s="44"/>
      <c r="X56" s="45"/>
    </row>
    <row r="57" spans="1:24" s="14" customFormat="1" x14ac:dyDescent="0.2">
      <c r="A57" s="22"/>
      <c r="B57" s="3"/>
      <c r="C57" s="3"/>
      <c r="D57" s="61"/>
      <c r="E57" s="3"/>
      <c r="F57" s="3"/>
      <c r="G57" s="3"/>
      <c r="H57" s="3"/>
      <c r="I57" s="3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22"/>
      <c r="V57" s="43"/>
      <c r="W57" s="44"/>
      <c r="X57" s="45"/>
    </row>
    <row r="58" spans="1:24" s="14" customFormat="1" x14ac:dyDescent="0.2">
      <c r="A58" s="22"/>
      <c r="B58" s="3"/>
      <c r="C58" s="3"/>
      <c r="D58" s="61"/>
      <c r="E58" s="3"/>
      <c r="F58" s="3"/>
      <c r="G58" s="3"/>
      <c r="H58" s="3"/>
      <c r="I58" s="3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22"/>
      <c r="V58" s="43"/>
      <c r="W58" s="44"/>
      <c r="X58" s="45"/>
    </row>
    <row r="59" spans="1:24" s="14" customFormat="1" x14ac:dyDescent="0.2">
      <c r="A59" s="22"/>
      <c r="B59" s="3"/>
      <c r="C59" s="3"/>
      <c r="D59" s="61"/>
      <c r="E59" s="3"/>
      <c r="F59" s="3"/>
      <c r="G59" s="3"/>
      <c r="H59" s="3"/>
      <c r="I59" s="3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22"/>
      <c r="V59" s="45"/>
      <c r="W59" s="45"/>
      <c r="X59" s="45"/>
    </row>
  </sheetData>
  <mergeCells count="20">
    <mergeCell ref="B9:B10"/>
    <mergeCell ref="C9:C10"/>
    <mergeCell ref="D9:D10"/>
    <mergeCell ref="E9:E10"/>
    <mergeCell ref="F9:I9"/>
    <mergeCell ref="L9:R9"/>
    <mergeCell ref="T9:T10"/>
    <mergeCell ref="J9:J10"/>
    <mergeCell ref="K9:K10"/>
    <mergeCell ref="S9:S10"/>
    <mergeCell ref="B26:B27"/>
    <mergeCell ref="C26:C27"/>
    <mergeCell ref="D26:D27"/>
    <mergeCell ref="E26:E27"/>
    <mergeCell ref="F26:I26"/>
    <mergeCell ref="L26:R26"/>
    <mergeCell ref="T26:T27"/>
    <mergeCell ref="J26:J27"/>
    <mergeCell ref="K26:K27"/>
    <mergeCell ref="S26:S27"/>
  </mergeCells>
  <pageMargins left="0.7" right="0.1" top="0.5" bottom="0.2" header="0" footer="0"/>
  <pageSetup paperSize="256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V42"/>
  <sheetViews>
    <sheetView topLeftCell="A13" zoomScale="90" zoomScaleNormal="90" workbookViewId="0">
      <selection activeCell="C24" sqref="C24"/>
    </sheetView>
  </sheetViews>
  <sheetFormatPr defaultColWidth="9.140625" defaultRowHeight="14.25" x14ac:dyDescent="0.2"/>
  <cols>
    <col min="1" max="1" width="3" style="115" customWidth="1"/>
    <col min="2" max="2" width="5.28515625" style="115" customWidth="1"/>
    <col min="3" max="3" width="6.7109375" style="115" customWidth="1"/>
    <col min="4" max="4" width="8.7109375" style="115" customWidth="1"/>
    <col min="5" max="5" width="23.7109375" style="115" customWidth="1"/>
    <col min="6" max="6" width="15.7109375" style="115" customWidth="1"/>
    <col min="7" max="7" width="23.7109375" style="115" customWidth="1"/>
    <col min="8" max="9" width="9.7109375" style="115" customWidth="1"/>
    <col min="10" max="10" width="12.7109375" style="115" customWidth="1"/>
    <col min="11" max="11" width="15.7109375" style="115" customWidth="1"/>
    <col min="12" max="15" width="12.7109375" style="115" customWidth="1"/>
    <col min="16" max="16" width="17.7109375" style="115" customWidth="1"/>
    <col min="17" max="17" width="12.7109375" style="115" customWidth="1"/>
    <col min="18" max="19" width="13.7109375" style="115" customWidth="1"/>
    <col min="20" max="20" width="20.7109375" style="115" customWidth="1"/>
    <col min="21" max="21" width="9.140625" style="115" customWidth="1"/>
    <col min="22" max="16384" width="9.140625" style="115"/>
  </cols>
  <sheetData>
    <row r="1" spans="1:22" ht="10.5" customHeight="1" x14ac:dyDescent="0.2"/>
    <row r="2" spans="1:22" ht="10.5" customHeight="1" x14ac:dyDescent="0.2"/>
    <row r="3" spans="1:22" s="14" customFormat="1" ht="22.5" customHeight="1" x14ac:dyDescent="0.2">
      <c r="A3" s="15"/>
      <c r="B3" s="46" t="s">
        <v>74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15"/>
    </row>
    <row r="4" spans="1:22" s="2" customFormat="1" ht="22.5" x14ac:dyDescent="0.25">
      <c r="B4" s="46" t="s">
        <v>92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</row>
    <row r="5" spans="1:22" s="2" customFormat="1" ht="22.5" x14ac:dyDescent="0.25">
      <c r="B5" s="46" t="s">
        <v>0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</row>
    <row r="6" spans="1:22" s="2" customFormat="1" ht="22.5" customHeight="1" x14ac:dyDescent="0.25">
      <c r="B6" s="1"/>
      <c r="C6" s="1"/>
      <c r="D6" s="1"/>
      <c r="E6" s="1"/>
      <c r="F6" s="1"/>
      <c r="G6" s="1"/>
      <c r="H6" s="1"/>
      <c r="I6" s="1"/>
      <c r="K6" s="7"/>
      <c r="L6" s="7"/>
      <c r="M6" s="7"/>
      <c r="N6" s="7"/>
      <c r="O6" s="7"/>
      <c r="P6" s="7"/>
      <c r="Q6" s="7"/>
      <c r="R6" s="1"/>
      <c r="S6" s="1"/>
    </row>
    <row r="7" spans="1:22" s="2" customFormat="1" ht="18" customHeight="1" x14ac:dyDescent="0.25">
      <c r="B7" s="94" t="s">
        <v>23</v>
      </c>
      <c r="C7" s="95" t="s">
        <v>24</v>
      </c>
      <c r="D7" s="1"/>
      <c r="E7" s="1"/>
      <c r="F7" s="1"/>
      <c r="G7" s="1"/>
      <c r="H7" s="1"/>
      <c r="I7" s="1"/>
      <c r="K7" s="7"/>
      <c r="L7" s="7"/>
      <c r="M7" s="7"/>
      <c r="N7" s="7"/>
      <c r="O7" s="7"/>
      <c r="P7" s="7"/>
      <c r="Q7" s="7"/>
      <c r="R7" s="1"/>
      <c r="S7" s="1"/>
    </row>
    <row r="8" spans="1:22" s="2" customFormat="1" ht="7.5" customHeight="1" x14ac:dyDescent="0.25">
      <c r="B8" s="6"/>
      <c r="C8" s="6"/>
      <c r="D8" s="6"/>
      <c r="E8" s="6"/>
      <c r="F8" s="6"/>
      <c r="G8" s="6"/>
      <c r="H8" s="6"/>
      <c r="I8" s="6"/>
      <c r="J8" s="25"/>
      <c r="K8" s="8"/>
      <c r="L8" s="8"/>
      <c r="M8" s="8"/>
      <c r="N8" s="8"/>
      <c r="O8" s="8"/>
      <c r="P8" s="8"/>
      <c r="Q8" s="8"/>
      <c r="R8" s="6"/>
      <c r="S8" s="6"/>
      <c r="T8" s="25"/>
    </row>
    <row r="9" spans="1:22" s="2" customFormat="1" ht="18" customHeight="1" x14ac:dyDescent="0.25">
      <c r="B9" s="570" t="s">
        <v>6</v>
      </c>
      <c r="C9" s="578" t="s">
        <v>7</v>
      </c>
      <c r="D9" s="580" t="s">
        <v>13</v>
      </c>
      <c r="E9" s="570" t="s">
        <v>2</v>
      </c>
      <c r="F9" s="572" t="s">
        <v>3</v>
      </c>
      <c r="G9" s="572"/>
      <c r="H9" s="573"/>
      <c r="I9" s="572"/>
      <c r="J9" s="574" t="s">
        <v>44</v>
      </c>
      <c r="K9" s="574" t="s">
        <v>27</v>
      </c>
      <c r="L9" s="576" t="s">
        <v>12</v>
      </c>
      <c r="M9" s="576"/>
      <c r="N9" s="576"/>
      <c r="O9" s="576"/>
      <c r="P9" s="576"/>
      <c r="Q9" s="576"/>
      <c r="R9" s="577"/>
      <c r="S9" s="578" t="s">
        <v>53</v>
      </c>
      <c r="T9" s="570" t="s">
        <v>1</v>
      </c>
      <c r="U9" s="23"/>
    </row>
    <row r="10" spans="1:22" s="11" customFormat="1" ht="18" customHeight="1" thickBot="1" x14ac:dyDescent="0.3">
      <c r="B10" s="571"/>
      <c r="C10" s="579"/>
      <c r="D10" s="581"/>
      <c r="E10" s="571"/>
      <c r="F10" s="4" t="s">
        <v>5</v>
      </c>
      <c r="G10" s="5" t="s">
        <v>4</v>
      </c>
      <c r="H10" s="66" t="s">
        <v>14</v>
      </c>
      <c r="I10" s="66" t="s">
        <v>15</v>
      </c>
      <c r="J10" s="575"/>
      <c r="K10" s="575"/>
      <c r="L10" s="67" t="s">
        <v>36</v>
      </c>
      <c r="M10" s="67" t="s">
        <v>37</v>
      </c>
      <c r="N10" s="67" t="s">
        <v>38</v>
      </c>
      <c r="O10" s="67" t="s">
        <v>35</v>
      </c>
      <c r="P10" s="67" t="s">
        <v>49</v>
      </c>
      <c r="Q10" s="67" t="s">
        <v>50</v>
      </c>
      <c r="R10" s="67" t="s">
        <v>4</v>
      </c>
      <c r="S10" s="579"/>
      <c r="T10" s="571"/>
      <c r="U10" s="24"/>
    </row>
    <row r="11" spans="1:22" s="11" customFormat="1" ht="15" customHeight="1" x14ac:dyDescent="0.25">
      <c r="B11" s="217" t="s">
        <v>18</v>
      </c>
      <c r="C11" s="105" t="str">
        <f>BKW!C11</f>
        <v>sd. TAHUN 2019</v>
      </c>
      <c r="D11" s="150"/>
      <c r="E11" s="217"/>
      <c r="F11" s="148"/>
      <c r="G11" s="149"/>
      <c r="H11" s="150"/>
      <c r="I11" s="151"/>
      <c r="J11" s="152"/>
      <c r="K11" s="180"/>
      <c r="L11" s="150"/>
      <c r="M11" s="150"/>
      <c r="N11" s="150"/>
      <c r="O11" s="152"/>
      <c r="P11" s="152"/>
      <c r="Q11" s="152"/>
      <c r="R11" s="152"/>
      <c r="S11" s="150"/>
      <c r="T11" s="105"/>
      <c r="U11" s="73"/>
    </row>
    <row r="12" spans="1:22" s="15" customFormat="1" ht="15" customHeight="1" x14ac:dyDescent="0.2">
      <c r="A12" s="334"/>
      <c r="B12" s="336"/>
      <c r="C12" s="310"/>
      <c r="D12" s="329"/>
      <c r="E12" s="337"/>
      <c r="F12" s="200"/>
      <c r="G12" s="200"/>
      <c r="H12" s="314"/>
      <c r="I12" s="83"/>
      <c r="J12" s="85"/>
      <c r="K12" s="84"/>
      <c r="L12" s="369"/>
      <c r="M12" s="304"/>
      <c r="N12" s="304"/>
      <c r="O12" s="85"/>
      <c r="P12" s="200"/>
      <c r="Q12" s="200"/>
      <c r="R12" s="200"/>
      <c r="S12" s="400"/>
      <c r="T12" s="112"/>
      <c r="U12" s="2"/>
    </row>
    <row r="13" spans="1:22" s="15" customFormat="1" ht="15" customHeight="1" x14ac:dyDescent="0.2">
      <c r="A13" s="334"/>
      <c r="B13" s="335"/>
      <c r="C13" s="198"/>
      <c r="D13" s="199"/>
      <c r="E13" s="202"/>
      <c r="F13" s="200"/>
      <c r="G13" s="200"/>
      <c r="H13" s="84"/>
      <c r="I13" s="338"/>
      <c r="J13" s="85"/>
      <c r="K13" s="84"/>
      <c r="L13" s="304"/>
      <c r="M13" s="304"/>
      <c r="N13" s="304"/>
      <c r="O13" s="85"/>
      <c r="P13" s="200"/>
      <c r="Q13" s="200"/>
      <c r="R13" s="200"/>
      <c r="S13" s="400"/>
      <c r="T13" s="112"/>
      <c r="U13" s="2"/>
    </row>
    <row r="14" spans="1:22" s="15" customFormat="1" ht="15" customHeight="1" thickBot="1" x14ac:dyDescent="0.25">
      <c r="B14" s="339"/>
      <c r="C14" s="340"/>
      <c r="D14" s="318"/>
      <c r="E14" s="341"/>
      <c r="F14" s="340"/>
      <c r="G14" s="340"/>
      <c r="H14" s="340"/>
      <c r="I14" s="340"/>
      <c r="J14" s="287"/>
      <c r="K14" s="340"/>
      <c r="L14" s="361"/>
      <c r="M14" s="361"/>
      <c r="N14" s="361"/>
      <c r="O14" s="287"/>
      <c r="P14" s="287"/>
      <c r="Q14" s="287"/>
      <c r="R14" s="287"/>
      <c r="S14" s="361"/>
      <c r="T14" s="342"/>
      <c r="U14" s="2"/>
    </row>
    <row r="15" spans="1:22" s="15" customFormat="1" ht="18" customHeight="1" thickBot="1" x14ac:dyDescent="0.25">
      <c r="B15" s="27">
        <f>COUNT(B11:B14)</f>
        <v>0</v>
      </c>
      <c r="C15" s="28"/>
      <c r="D15" s="51"/>
      <c r="E15" s="29" t="s">
        <v>20</v>
      </c>
      <c r="F15" s="30"/>
      <c r="G15" s="28"/>
      <c r="H15" s="28">
        <f>SUM(H11:H14)</f>
        <v>0</v>
      </c>
      <c r="I15" s="28">
        <f>SUM(I11:I14)</f>
        <v>0</v>
      </c>
      <c r="J15" s="32"/>
      <c r="K15" s="163">
        <f>SUM(K11:K14)</f>
        <v>0</v>
      </c>
      <c r="L15" s="28">
        <f>COUNTA(L11:L14)</f>
        <v>0</v>
      </c>
      <c r="M15" s="28">
        <f>COUNTA(M11:M14)</f>
        <v>0</v>
      </c>
      <c r="N15" s="28">
        <f>COUNTA(N11:N14)</f>
        <v>0</v>
      </c>
      <c r="O15" s="28"/>
      <c r="P15" s="32"/>
      <c r="Q15" s="32"/>
      <c r="R15" s="32"/>
      <c r="S15" s="28">
        <f>COUNTA(S11:S14)</f>
        <v>0</v>
      </c>
      <c r="T15" s="33"/>
      <c r="U15" s="23"/>
    </row>
    <row r="16" spans="1:22" s="11" customFormat="1" ht="15" customHeight="1" x14ac:dyDescent="0.25">
      <c r="B16" s="104" t="s">
        <v>19</v>
      </c>
      <c r="C16" s="105" t="str">
        <f>BKW!C16</f>
        <v>TAHUN 2020</v>
      </c>
      <c r="D16" s="150"/>
      <c r="E16" s="105"/>
      <c r="F16" s="148"/>
      <c r="G16" s="149"/>
      <c r="H16" s="150"/>
      <c r="I16" s="151"/>
      <c r="J16" s="152"/>
      <c r="K16" s="180"/>
      <c r="L16" s="150"/>
      <c r="M16" s="150"/>
      <c r="N16" s="150"/>
      <c r="O16" s="152"/>
      <c r="P16" s="152"/>
      <c r="Q16" s="152"/>
      <c r="R16" s="152"/>
      <c r="S16" s="150"/>
      <c r="T16" s="105"/>
      <c r="U16" s="73"/>
    </row>
    <row r="17" spans="1:21" s="11" customFormat="1" ht="15" customHeight="1" x14ac:dyDescent="0.25">
      <c r="B17" s="234"/>
      <c r="C17" s="355"/>
      <c r="D17" s="236"/>
      <c r="E17" s="235"/>
      <c r="F17" s="237"/>
      <c r="G17" s="238"/>
      <c r="H17" s="236"/>
      <c r="I17" s="239"/>
      <c r="J17" s="240"/>
      <c r="K17" s="241"/>
      <c r="L17" s="395"/>
      <c r="M17" s="395"/>
      <c r="N17" s="395"/>
      <c r="O17" s="240"/>
      <c r="P17" s="288"/>
      <c r="Q17" s="240"/>
      <c r="R17" s="240"/>
      <c r="S17" s="236"/>
      <c r="T17" s="235"/>
      <c r="U17" s="73"/>
    </row>
    <row r="18" spans="1:21" s="11" customFormat="1" ht="15" customHeight="1" x14ac:dyDescent="0.25">
      <c r="B18" s="234"/>
      <c r="C18" s="355"/>
      <c r="D18" s="236"/>
      <c r="E18" s="235"/>
      <c r="F18" s="237"/>
      <c r="G18" s="238"/>
      <c r="H18" s="236"/>
      <c r="I18" s="239"/>
      <c r="J18" s="240"/>
      <c r="K18" s="241"/>
      <c r="L18" s="395"/>
      <c r="M18" s="395"/>
      <c r="N18" s="395"/>
      <c r="O18" s="240"/>
      <c r="P18" s="288"/>
      <c r="Q18" s="240"/>
      <c r="R18" s="240"/>
      <c r="S18" s="236"/>
      <c r="T18" s="235"/>
      <c r="U18" s="73"/>
    </row>
    <row r="19" spans="1:21" s="15" customFormat="1" ht="15" customHeight="1" thickBot="1" x14ac:dyDescent="0.25">
      <c r="B19" s="230"/>
      <c r="C19" s="242"/>
      <c r="D19" s="231"/>
      <c r="E19" s="243"/>
      <c r="F19" s="244"/>
      <c r="G19" s="207"/>
      <c r="H19" s="208"/>
      <c r="I19" s="245"/>
      <c r="J19" s="232"/>
      <c r="K19" s="208"/>
      <c r="L19" s="361"/>
      <c r="M19" s="361"/>
      <c r="N19" s="361"/>
      <c r="O19" s="287"/>
      <c r="P19" s="287"/>
      <c r="Q19" s="287"/>
      <c r="R19" s="232"/>
      <c r="S19" s="361"/>
      <c r="T19" s="233"/>
      <c r="U19" s="2"/>
    </row>
    <row r="20" spans="1:21" s="15" customFormat="1" ht="18" customHeight="1" thickBot="1" x14ac:dyDescent="0.25">
      <c r="B20" s="27">
        <f>COUNT(B16:B19)</f>
        <v>0</v>
      </c>
      <c r="C20" s="163"/>
      <c r="D20" s="51"/>
      <c r="E20" s="29" t="s">
        <v>21</v>
      </c>
      <c r="F20" s="30"/>
      <c r="G20" s="28"/>
      <c r="H20" s="28">
        <f>SUM(H16:H19)</f>
        <v>0</v>
      </c>
      <c r="I20" s="28">
        <f>SUM(I16:I19)</f>
        <v>0</v>
      </c>
      <c r="J20" s="32"/>
      <c r="K20" s="163">
        <f>SUM(K16:K19)</f>
        <v>0</v>
      </c>
      <c r="L20" s="28">
        <f>COUNTA(L16:L19)</f>
        <v>0</v>
      </c>
      <c r="M20" s="28">
        <f>COUNTA(M16:M19)</f>
        <v>0</v>
      </c>
      <c r="N20" s="28">
        <f>COUNTA(N16:N19)</f>
        <v>0</v>
      </c>
      <c r="O20" s="28"/>
      <c r="P20" s="32"/>
      <c r="Q20" s="32"/>
      <c r="R20" s="32"/>
      <c r="S20" s="28">
        <f>COUNTA(S16:S19)</f>
        <v>0</v>
      </c>
      <c r="T20" s="33"/>
      <c r="U20" s="23"/>
    </row>
    <row r="21" spans="1:21" ht="7.5" customHeight="1" thickBot="1" x14ac:dyDescent="0.25">
      <c r="B21" s="117"/>
      <c r="C21" s="177"/>
      <c r="D21" s="177"/>
      <c r="E21" s="178"/>
      <c r="F21" s="177"/>
      <c r="G21" s="177"/>
      <c r="H21" s="177"/>
      <c r="I21" s="177"/>
      <c r="J21" s="178"/>
      <c r="K21" s="181"/>
      <c r="L21" s="178"/>
      <c r="M21" s="178"/>
      <c r="N21" s="178"/>
      <c r="O21" s="178"/>
      <c r="P21" s="178"/>
      <c r="Q21" s="178"/>
      <c r="R21" s="178"/>
      <c r="S21" s="178"/>
      <c r="T21" s="178"/>
      <c r="U21" s="117"/>
    </row>
    <row r="22" spans="1:21" s="15" customFormat="1" ht="18" customHeight="1" thickBot="1" x14ac:dyDescent="0.25">
      <c r="B22" s="164">
        <f>B15+B20</f>
        <v>0</v>
      </c>
      <c r="C22" s="28"/>
      <c r="D22" s="51"/>
      <c r="E22" s="29" t="s">
        <v>22</v>
      </c>
      <c r="F22" s="30"/>
      <c r="G22" s="28"/>
      <c r="H22" s="28">
        <f>H15+H20</f>
        <v>0</v>
      </c>
      <c r="I22" s="28">
        <f>I15+I20</f>
        <v>0</v>
      </c>
      <c r="J22" s="32"/>
      <c r="K22" s="163">
        <f>K15+K20</f>
        <v>0</v>
      </c>
      <c r="L22" s="28">
        <f>L15+L20</f>
        <v>0</v>
      </c>
      <c r="M22" s="28">
        <f>M15+M20</f>
        <v>0</v>
      </c>
      <c r="N22" s="28">
        <f>N15+N20</f>
        <v>0</v>
      </c>
      <c r="O22" s="28"/>
      <c r="P22" s="32"/>
      <c r="Q22" s="32"/>
      <c r="R22" s="32"/>
      <c r="S22" s="28">
        <f>S15+S20</f>
        <v>0</v>
      </c>
      <c r="T22" s="33"/>
      <c r="U22" s="23"/>
    </row>
    <row r="23" spans="1:21" s="15" customFormat="1" ht="18" customHeight="1" x14ac:dyDescent="0.2">
      <c r="B23" s="91"/>
      <c r="C23" s="91"/>
      <c r="D23" s="91"/>
      <c r="E23" s="92"/>
      <c r="F23" s="91"/>
      <c r="G23" s="91"/>
      <c r="H23" s="91"/>
      <c r="I23" s="91"/>
      <c r="J23" s="92"/>
      <c r="K23" s="91"/>
      <c r="L23" s="91"/>
      <c r="M23" s="91"/>
      <c r="N23" s="91"/>
      <c r="O23" s="91"/>
      <c r="P23" s="91"/>
      <c r="Q23" s="91"/>
      <c r="R23" s="92"/>
      <c r="S23" s="92"/>
      <c r="T23" s="92"/>
      <c r="U23" s="48"/>
    </row>
    <row r="24" spans="1:21" s="2" customFormat="1" ht="18" customHeight="1" x14ac:dyDescent="0.25">
      <c r="B24" s="94" t="s">
        <v>25</v>
      </c>
      <c r="C24" s="95" t="s">
        <v>94</v>
      </c>
      <c r="D24" s="1"/>
      <c r="E24" s="1"/>
      <c r="F24" s="1"/>
      <c r="G24" s="1"/>
      <c r="H24" s="1"/>
      <c r="I24" s="1"/>
      <c r="K24" s="7"/>
      <c r="L24" s="7"/>
      <c r="M24" s="7"/>
      <c r="N24" s="7"/>
      <c r="O24" s="7"/>
      <c r="P24" s="7"/>
      <c r="Q24" s="7"/>
      <c r="R24" s="1"/>
      <c r="S24" s="1"/>
    </row>
    <row r="25" spans="1:21" s="2" customFormat="1" ht="7.5" customHeight="1" x14ac:dyDescent="0.25">
      <c r="B25" s="6"/>
      <c r="C25" s="6"/>
      <c r="D25" s="6"/>
      <c r="E25" s="6"/>
      <c r="F25" s="6"/>
      <c r="G25" s="6"/>
      <c r="H25" s="6"/>
      <c r="I25" s="6"/>
      <c r="J25" s="25"/>
      <c r="K25" s="8"/>
      <c r="L25" s="8"/>
      <c r="M25" s="8"/>
      <c r="N25" s="8"/>
      <c r="O25" s="8"/>
      <c r="P25" s="8"/>
      <c r="Q25" s="8"/>
      <c r="R25" s="6"/>
      <c r="S25" s="6"/>
      <c r="T25" s="25"/>
    </row>
    <row r="26" spans="1:21" s="2" customFormat="1" ht="18" customHeight="1" x14ac:dyDescent="0.25">
      <c r="B26" s="570" t="s">
        <v>6</v>
      </c>
      <c r="C26" s="578" t="s">
        <v>7</v>
      </c>
      <c r="D26" s="580" t="s">
        <v>13</v>
      </c>
      <c r="E26" s="570" t="s">
        <v>2</v>
      </c>
      <c r="F26" s="572" t="s">
        <v>3</v>
      </c>
      <c r="G26" s="572"/>
      <c r="H26" s="573"/>
      <c r="I26" s="572"/>
      <c r="J26" s="574" t="s">
        <v>44</v>
      </c>
      <c r="K26" s="574" t="s">
        <v>27</v>
      </c>
      <c r="L26" s="576" t="s">
        <v>12</v>
      </c>
      <c r="M26" s="576"/>
      <c r="N26" s="576"/>
      <c r="O26" s="576"/>
      <c r="P26" s="576"/>
      <c r="Q26" s="576"/>
      <c r="R26" s="577"/>
      <c r="S26" s="578" t="s">
        <v>53</v>
      </c>
      <c r="T26" s="570" t="s">
        <v>1</v>
      </c>
      <c r="U26" s="23"/>
    </row>
    <row r="27" spans="1:21" s="11" customFormat="1" ht="18" customHeight="1" thickBot="1" x14ac:dyDescent="0.3">
      <c r="B27" s="571"/>
      <c r="C27" s="579"/>
      <c r="D27" s="581"/>
      <c r="E27" s="571"/>
      <c r="F27" s="4" t="s">
        <v>5</v>
      </c>
      <c r="G27" s="5" t="s">
        <v>4</v>
      </c>
      <c r="H27" s="66" t="s">
        <v>14</v>
      </c>
      <c r="I27" s="66" t="s">
        <v>15</v>
      </c>
      <c r="J27" s="575"/>
      <c r="K27" s="575"/>
      <c r="L27" s="67" t="s">
        <v>36</v>
      </c>
      <c r="M27" s="67" t="s">
        <v>37</v>
      </c>
      <c r="N27" s="67" t="s">
        <v>38</v>
      </c>
      <c r="O27" s="67" t="s">
        <v>35</v>
      </c>
      <c r="P27" s="67" t="s">
        <v>49</v>
      </c>
      <c r="Q27" s="67" t="s">
        <v>50</v>
      </c>
      <c r="R27" s="67" t="s">
        <v>4</v>
      </c>
      <c r="S27" s="579"/>
      <c r="T27" s="571"/>
      <c r="U27" s="24"/>
    </row>
    <row r="28" spans="1:21" s="11" customFormat="1" ht="15" customHeight="1" x14ac:dyDescent="0.25">
      <c r="B28" s="344" t="s">
        <v>18</v>
      </c>
      <c r="C28" s="345" t="str">
        <f>BKW!C28</f>
        <v>LAND BANK sd. TAHUN 2019</v>
      </c>
      <c r="D28" s="346"/>
      <c r="E28" s="345"/>
      <c r="F28" s="140"/>
      <c r="G28" s="141"/>
      <c r="H28" s="346"/>
      <c r="I28" s="142"/>
      <c r="J28" s="289"/>
      <c r="K28" s="346"/>
      <c r="L28" s="346"/>
      <c r="M28" s="346"/>
      <c r="N28" s="346"/>
      <c r="O28" s="289"/>
      <c r="P28" s="289"/>
      <c r="Q28" s="289"/>
      <c r="R28" s="289"/>
      <c r="S28" s="346"/>
      <c r="T28" s="345"/>
      <c r="U28" s="73"/>
    </row>
    <row r="29" spans="1:21" s="15" customFormat="1" ht="15" customHeight="1" x14ac:dyDescent="0.2">
      <c r="A29" s="334"/>
      <c r="B29" s="343"/>
      <c r="C29" s="218"/>
      <c r="D29" s="219"/>
      <c r="E29" s="220"/>
      <c r="F29" s="221"/>
      <c r="G29" s="221"/>
      <c r="H29" s="222"/>
      <c r="I29" s="83"/>
      <c r="J29" s="85"/>
      <c r="K29" s="84"/>
      <c r="L29" s="359"/>
      <c r="M29" s="359"/>
      <c r="N29" s="359"/>
      <c r="O29" s="85"/>
      <c r="P29" s="221"/>
      <c r="Q29" s="200"/>
      <c r="R29" s="221"/>
      <c r="S29" s="400"/>
      <c r="T29" s="112"/>
      <c r="U29" s="2"/>
    </row>
    <row r="30" spans="1:21" s="11" customFormat="1" ht="15" customHeight="1" x14ac:dyDescent="0.25">
      <c r="B30" s="224"/>
      <c r="C30" s="225"/>
      <c r="D30" s="223"/>
      <c r="E30" s="226"/>
      <c r="F30" s="225"/>
      <c r="G30" s="227"/>
      <c r="H30" s="225"/>
      <c r="I30" s="206"/>
      <c r="J30" s="85"/>
      <c r="K30" s="206"/>
      <c r="L30" s="396"/>
      <c r="M30" s="396"/>
      <c r="N30" s="396"/>
      <c r="O30" s="228"/>
      <c r="P30" s="290"/>
      <c r="Q30" s="228"/>
      <c r="R30" s="253"/>
      <c r="S30" s="398"/>
      <c r="T30" s="229"/>
      <c r="U30" s="73"/>
    </row>
    <row r="31" spans="1:21" s="15" customFormat="1" ht="15" customHeight="1" thickBot="1" x14ac:dyDescent="0.25">
      <c r="B31" s="86"/>
      <c r="C31" s="170"/>
      <c r="D31" s="114"/>
      <c r="E31" s="167"/>
      <c r="F31" s="160"/>
      <c r="G31" s="160"/>
      <c r="H31" s="87"/>
      <c r="I31" s="88"/>
      <c r="J31" s="89"/>
      <c r="K31" s="87"/>
      <c r="L31" s="361"/>
      <c r="M31" s="361"/>
      <c r="N31" s="361"/>
      <c r="O31" s="287"/>
      <c r="P31" s="287"/>
      <c r="Q31" s="287"/>
      <c r="R31" s="89"/>
      <c r="S31" s="361"/>
      <c r="T31" s="113"/>
    </row>
    <row r="32" spans="1:21" s="15" customFormat="1" ht="18" customHeight="1" thickBot="1" x14ac:dyDescent="0.25">
      <c r="B32" s="27">
        <f>COUNT(B28:B31)</f>
        <v>0</v>
      </c>
      <c r="C32" s="28"/>
      <c r="D32" s="51"/>
      <c r="E32" s="29" t="s">
        <v>20</v>
      </c>
      <c r="F32" s="171"/>
      <c r="G32" s="32"/>
      <c r="H32" s="163">
        <f>SUM(H28:H31)</f>
        <v>0</v>
      </c>
      <c r="I32" s="163">
        <f>SUM(I28:I31)</f>
        <v>0</v>
      </c>
      <c r="J32" s="32"/>
      <c r="K32" s="28">
        <f>SUM(K28:K31)</f>
        <v>0</v>
      </c>
      <c r="L32" s="28">
        <f>COUNTA(L28:L31)</f>
        <v>0</v>
      </c>
      <c r="M32" s="28">
        <f>COUNTA(M28:M31)</f>
        <v>0</v>
      </c>
      <c r="N32" s="28">
        <f>COUNTA(N28:N31)</f>
        <v>0</v>
      </c>
      <c r="O32" s="28"/>
      <c r="P32" s="32"/>
      <c r="Q32" s="32"/>
      <c r="R32" s="32"/>
      <c r="S32" s="28">
        <f>COUNTA(S28:S31)</f>
        <v>0</v>
      </c>
      <c r="T32" s="33"/>
      <c r="U32" s="16"/>
    </row>
    <row r="33" spans="2:21" s="11" customFormat="1" ht="15" customHeight="1" x14ac:dyDescent="0.25">
      <c r="B33" s="93" t="s">
        <v>19</v>
      </c>
      <c r="C33" s="90" t="str">
        <f>BKW!C33</f>
        <v>LAND BANK TAHUN 2020</v>
      </c>
      <c r="D33" s="145"/>
      <c r="E33" s="90"/>
      <c r="F33" s="172"/>
      <c r="G33" s="173"/>
      <c r="H33" s="174"/>
      <c r="I33" s="175"/>
      <c r="J33" s="153"/>
      <c r="K33" s="145"/>
      <c r="L33" s="145"/>
      <c r="M33" s="145"/>
      <c r="N33" s="145"/>
      <c r="O33" s="153"/>
      <c r="P33" s="153"/>
      <c r="Q33" s="153"/>
      <c r="R33" s="153"/>
      <c r="S33" s="145"/>
      <c r="T33" s="90"/>
      <c r="U33" s="73"/>
    </row>
    <row r="34" spans="2:21" s="15" customFormat="1" ht="15" customHeight="1" x14ac:dyDescent="0.2">
      <c r="B34" s="81"/>
      <c r="C34" s="169"/>
      <c r="D34" s="135"/>
      <c r="E34" s="166"/>
      <c r="F34" s="159"/>
      <c r="G34" s="159"/>
      <c r="H34" s="82"/>
      <c r="I34" s="83"/>
      <c r="J34" s="85"/>
      <c r="K34" s="84"/>
      <c r="L34" s="359"/>
      <c r="M34" s="359"/>
      <c r="N34" s="359"/>
      <c r="O34" s="85"/>
      <c r="P34" s="272"/>
      <c r="Q34" s="85"/>
      <c r="R34" s="85"/>
      <c r="S34" s="304"/>
      <c r="T34" s="112"/>
    </row>
    <row r="35" spans="2:21" s="15" customFormat="1" ht="15" customHeight="1" x14ac:dyDescent="0.2">
      <c r="B35" s="246"/>
      <c r="C35" s="247"/>
      <c r="D35" s="248"/>
      <c r="E35" s="249"/>
      <c r="F35" s="250"/>
      <c r="G35" s="250"/>
      <c r="H35" s="251"/>
      <c r="I35" s="252"/>
      <c r="J35" s="210"/>
      <c r="K35" s="251"/>
      <c r="L35" s="360"/>
      <c r="M35" s="360"/>
      <c r="N35" s="360"/>
      <c r="O35" s="210"/>
      <c r="P35" s="210"/>
      <c r="Q35" s="210"/>
      <c r="R35" s="210"/>
      <c r="S35" s="360"/>
      <c r="T35" s="211"/>
    </row>
    <row r="36" spans="2:21" s="15" customFormat="1" ht="15" customHeight="1" thickBot="1" x14ac:dyDescent="0.25">
      <c r="B36" s="86"/>
      <c r="C36" s="170"/>
      <c r="D36" s="114"/>
      <c r="E36" s="167"/>
      <c r="F36" s="160"/>
      <c r="G36" s="160"/>
      <c r="H36" s="87"/>
      <c r="I36" s="88"/>
      <c r="J36" s="89"/>
      <c r="K36" s="87"/>
      <c r="L36" s="361"/>
      <c r="M36" s="361"/>
      <c r="N36" s="361"/>
      <c r="O36" s="287"/>
      <c r="P36" s="287"/>
      <c r="Q36" s="287"/>
      <c r="R36" s="89"/>
      <c r="S36" s="361"/>
      <c r="T36" s="113"/>
    </row>
    <row r="37" spans="2:21" s="15" customFormat="1" ht="18" customHeight="1" thickBot="1" x14ac:dyDescent="0.25">
      <c r="B37" s="27">
        <f>COUNT(B33:B36)</f>
        <v>0</v>
      </c>
      <c r="C37" s="28"/>
      <c r="D37" s="51"/>
      <c r="E37" s="29" t="s">
        <v>21</v>
      </c>
      <c r="F37" s="171"/>
      <c r="G37" s="32"/>
      <c r="H37" s="163">
        <f>SUM(H33:H36)</f>
        <v>0</v>
      </c>
      <c r="I37" s="163">
        <f>SUM(I33:I36)</f>
        <v>0</v>
      </c>
      <c r="J37" s="32"/>
      <c r="K37" s="28">
        <f>SUM(K33:K36)</f>
        <v>0</v>
      </c>
      <c r="L37" s="28">
        <f>COUNTA(L33:L36)</f>
        <v>0</v>
      </c>
      <c r="M37" s="28">
        <f>COUNTA(M33:M36)</f>
        <v>0</v>
      </c>
      <c r="N37" s="28">
        <f>COUNTA(N33:N36)</f>
        <v>0</v>
      </c>
      <c r="O37" s="28"/>
      <c r="P37" s="32"/>
      <c r="Q37" s="32"/>
      <c r="R37" s="32"/>
      <c r="S37" s="28">
        <f>COUNTA(S33:S36)</f>
        <v>0</v>
      </c>
      <c r="T37" s="33"/>
      <c r="U37" s="16"/>
    </row>
    <row r="38" spans="2:21" ht="7.5" customHeight="1" thickBot="1" x14ac:dyDescent="0.25">
      <c r="B38" s="117"/>
      <c r="C38" s="117"/>
      <c r="D38" s="117"/>
      <c r="E38" s="168"/>
      <c r="F38" s="117"/>
      <c r="G38" s="117"/>
      <c r="H38" s="176"/>
      <c r="I38" s="176"/>
      <c r="J38" s="168"/>
      <c r="K38" s="117"/>
      <c r="L38" s="168"/>
      <c r="M38" s="168"/>
      <c r="N38" s="168"/>
      <c r="O38" s="168"/>
      <c r="P38" s="168"/>
      <c r="Q38" s="168"/>
      <c r="R38" s="168"/>
      <c r="S38" s="168"/>
      <c r="T38" s="168"/>
    </row>
    <row r="39" spans="2:21" s="15" customFormat="1" ht="18" customHeight="1" thickBot="1" x14ac:dyDescent="0.25">
      <c r="B39" s="27">
        <f>B32+B37</f>
        <v>0</v>
      </c>
      <c r="C39" s="28"/>
      <c r="D39" s="51"/>
      <c r="E39" s="29" t="s">
        <v>22</v>
      </c>
      <c r="F39" s="30"/>
      <c r="G39" s="28"/>
      <c r="H39" s="163">
        <f>H32+H37</f>
        <v>0</v>
      </c>
      <c r="I39" s="163">
        <f>I32+I37</f>
        <v>0</v>
      </c>
      <c r="J39" s="32"/>
      <c r="K39" s="28">
        <f>K32+K37</f>
        <v>0</v>
      </c>
      <c r="L39" s="163">
        <f>L32+L37</f>
        <v>0</v>
      </c>
      <c r="M39" s="163">
        <f>M32+M37</f>
        <v>0</v>
      </c>
      <c r="N39" s="163">
        <f>N32+N37</f>
        <v>0</v>
      </c>
      <c r="O39" s="163"/>
      <c r="P39" s="32"/>
      <c r="Q39" s="32"/>
      <c r="R39" s="32"/>
      <c r="S39" s="163">
        <f>S32+S37</f>
        <v>0</v>
      </c>
      <c r="T39" s="33"/>
      <c r="U39" s="16"/>
    </row>
    <row r="41" spans="2:21" x14ac:dyDescent="0.2">
      <c r="B41" s="124" t="str">
        <f>Rekap!B31</f>
        <v>Jember, 31 Januari 2020</v>
      </c>
      <c r="C41" s="116"/>
    </row>
    <row r="42" spans="2:21" x14ac:dyDescent="0.2">
      <c r="B42" s="118" t="s">
        <v>45</v>
      </c>
    </row>
  </sheetData>
  <mergeCells count="20">
    <mergeCell ref="L26:R26"/>
    <mergeCell ref="T26:T27"/>
    <mergeCell ref="J9:J10"/>
    <mergeCell ref="K9:K10"/>
    <mergeCell ref="J26:J27"/>
    <mergeCell ref="K26:K27"/>
    <mergeCell ref="S9:S10"/>
    <mergeCell ref="S26:S27"/>
    <mergeCell ref="B26:B27"/>
    <mergeCell ref="C26:C27"/>
    <mergeCell ref="D26:D27"/>
    <mergeCell ref="E26:E27"/>
    <mergeCell ref="F26:I26"/>
    <mergeCell ref="B9:B10"/>
    <mergeCell ref="C9:C10"/>
    <mergeCell ref="E9:E10"/>
    <mergeCell ref="F9:I9"/>
    <mergeCell ref="T9:T10"/>
    <mergeCell ref="D9:D10"/>
    <mergeCell ref="L9:R9"/>
  </mergeCells>
  <printOptions horizontalCentered="1"/>
  <pageMargins left="0.7" right="0.1" top="0.7" bottom="0.2" header="0" footer="0"/>
  <pageSetup paperSize="256" scale="74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V46"/>
  <sheetViews>
    <sheetView topLeftCell="A19" zoomScale="90" zoomScaleNormal="90" workbookViewId="0">
      <selection activeCell="C24" sqref="C24"/>
    </sheetView>
  </sheetViews>
  <sheetFormatPr defaultColWidth="9.140625" defaultRowHeight="14.25" x14ac:dyDescent="0.2"/>
  <cols>
    <col min="1" max="1" width="3" style="115" customWidth="1"/>
    <col min="2" max="2" width="5.28515625" style="115" customWidth="1"/>
    <col min="3" max="3" width="6.7109375" style="115" customWidth="1"/>
    <col min="4" max="4" width="8.7109375" style="125" customWidth="1"/>
    <col min="5" max="5" width="23.7109375" style="115" customWidth="1"/>
    <col min="6" max="6" width="15.7109375" style="115" customWidth="1"/>
    <col min="7" max="7" width="23.7109375" style="115" customWidth="1"/>
    <col min="8" max="9" width="9.7109375" style="115" customWidth="1"/>
    <col min="10" max="10" width="12.7109375" style="125" customWidth="1"/>
    <col min="11" max="11" width="15.7109375" style="115" customWidth="1"/>
    <col min="12" max="15" width="12.7109375" style="125" customWidth="1"/>
    <col min="16" max="16" width="17.7109375" style="125" customWidth="1"/>
    <col min="17" max="17" width="12.7109375" style="125" customWidth="1"/>
    <col min="18" max="19" width="13.7109375" style="125" customWidth="1"/>
    <col min="20" max="20" width="20.7109375" style="115" customWidth="1"/>
    <col min="21" max="21" width="7.7109375" style="115" customWidth="1"/>
    <col min="22" max="16384" width="9.140625" style="115"/>
  </cols>
  <sheetData>
    <row r="1" spans="1:22" ht="10.5" customHeight="1" x14ac:dyDescent="0.2"/>
    <row r="2" spans="1:22" ht="10.5" customHeight="1" x14ac:dyDescent="0.2"/>
    <row r="3" spans="1:22" s="14" customFormat="1" ht="22.5" customHeight="1" x14ac:dyDescent="0.2">
      <c r="A3" s="15"/>
      <c r="B3" s="46" t="s">
        <v>74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15"/>
    </row>
    <row r="4" spans="1:22" s="2" customFormat="1" ht="22.5" x14ac:dyDescent="0.25">
      <c r="B4" s="46" t="s">
        <v>78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</row>
    <row r="5" spans="1:22" s="2" customFormat="1" ht="22.5" x14ac:dyDescent="0.25">
      <c r="B5" s="46" t="s">
        <v>0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</row>
    <row r="6" spans="1:22" s="2" customFormat="1" ht="22.5" customHeight="1" x14ac:dyDescent="0.25">
      <c r="B6" s="1"/>
      <c r="C6" s="1"/>
      <c r="D6" s="53"/>
      <c r="E6" s="1"/>
      <c r="F6" s="1"/>
      <c r="G6" s="1"/>
      <c r="H6" s="1"/>
      <c r="I6" s="1"/>
      <c r="J6" s="53"/>
      <c r="K6" s="1"/>
      <c r="L6" s="53"/>
      <c r="M6" s="53"/>
      <c r="N6" s="53"/>
      <c r="O6" s="53"/>
      <c r="P6" s="53"/>
      <c r="Q6" s="53"/>
      <c r="R6" s="53"/>
      <c r="S6" s="53"/>
    </row>
    <row r="7" spans="1:22" s="2" customFormat="1" ht="18" customHeight="1" x14ac:dyDescent="0.25">
      <c r="B7" s="94" t="s">
        <v>23</v>
      </c>
      <c r="C7" s="95" t="s">
        <v>24</v>
      </c>
      <c r="D7" s="1"/>
      <c r="E7" s="1"/>
      <c r="F7" s="1"/>
      <c r="G7" s="1"/>
      <c r="H7" s="1"/>
      <c r="I7" s="1"/>
      <c r="K7" s="7"/>
      <c r="L7" s="7"/>
      <c r="M7" s="7"/>
      <c r="N7" s="7"/>
      <c r="O7" s="7"/>
      <c r="P7" s="7"/>
      <c r="Q7" s="7"/>
      <c r="R7" s="1"/>
      <c r="S7" s="1"/>
    </row>
    <row r="8" spans="1:22" s="2" customFormat="1" ht="7.5" customHeight="1" x14ac:dyDescent="0.25">
      <c r="B8" s="6"/>
      <c r="C8" s="6"/>
      <c r="D8" s="54"/>
      <c r="E8" s="6"/>
      <c r="F8" s="6"/>
      <c r="G8" s="6"/>
      <c r="H8" s="6"/>
      <c r="I8" s="6"/>
      <c r="J8" s="54"/>
      <c r="K8" s="6"/>
      <c r="L8" s="54"/>
      <c r="M8" s="54"/>
      <c r="N8" s="54"/>
      <c r="O8" s="54"/>
      <c r="P8" s="54"/>
      <c r="Q8" s="54"/>
      <c r="R8" s="54"/>
      <c r="S8" s="54"/>
      <c r="T8" s="25"/>
    </row>
    <row r="9" spans="1:22" s="2" customFormat="1" ht="18" customHeight="1" x14ac:dyDescent="0.25">
      <c r="B9" s="570" t="s">
        <v>6</v>
      </c>
      <c r="C9" s="578" t="s">
        <v>7</v>
      </c>
      <c r="D9" s="580" t="s">
        <v>13</v>
      </c>
      <c r="E9" s="570" t="s">
        <v>2</v>
      </c>
      <c r="F9" s="572" t="s">
        <v>3</v>
      </c>
      <c r="G9" s="572"/>
      <c r="H9" s="573"/>
      <c r="I9" s="572"/>
      <c r="J9" s="574" t="s">
        <v>44</v>
      </c>
      <c r="K9" s="574" t="s">
        <v>27</v>
      </c>
      <c r="L9" s="576" t="s">
        <v>12</v>
      </c>
      <c r="M9" s="576"/>
      <c r="N9" s="576"/>
      <c r="O9" s="576"/>
      <c r="P9" s="576"/>
      <c r="Q9" s="576"/>
      <c r="R9" s="577"/>
      <c r="S9" s="578" t="s">
        <v>53</v>
      </c>
      <c r="T9" s="570" t="s">
        <v>1</v>
      </c>
      <c r="U9" s="23"/>
    </row>
    <row r="10" spans="1:22" s="11" customFormat="1" ht="18" customHeight="1" thickBot="1" x14ac:dyDescent="0.3">
      <c r="B10" s="571"/>
      <c r="C10" s="579"/>
      <c r="D10" s="581"/>
      <c r="E10" s="571"/>
      <c r="F10" s="4" t="s">
        <v>5</v>
      </c>
      <c r="G10" s="5" t="s">
        <v>4</v>
      </c>
      <c r="H10" s="66" t="s">
        <v>14</v>
      </c>
      <c r="I10" s="66" t="s">
        <v>15</v>
      </c>
      <c r="J10" s="575"/>
      <c r="K10" s="575"/>
      <c r="L10" s="67" t="s">
        <v>36</v>
      </c>
      <c r="M10" s="67" t="s">
        <v>37</v>
      </c>
      <c r="N10" s="67" t="s">
        <v>38</v>
      </c>
      <c r="O10" s="67" t="s">
        <v>35</v>
      </c>
      <c r="P10" s="67" t="s">
        <v>49</v>
      </c>
      <c r="Q10" s="67" t="s">
        <v>50</v>
      </c>
      <c r="R10" s="67" t="s">
        <v>4</v>
      </c>
      <c r="S10" s="579"/>
      <c r="T10" s="571"/>
      <c r="U10" s="24"/>
    </row>
    <row r="11" spans="1:22" s="11" customFormat="1" ht="15" customHeight="1" x14ac:dyDescent="0.25">
      <c r="B11" s="104" t="s">
        <v>18</v>
      </c>
      <c r="C11" s="105" t="str">
        <f>BKW!C11</f>
        <v>sd. TAHUN 2019</v>
      </c>
      <c r="D11" s="106"/>
      <c r="E11" s="103"/>
      <c r="F11" s="100"/>
      <c r="G11" s="100"/>
      <c r="H11" s="183"/>
      <c r="I11" s="183"/>
      <c r="J11" s="184"/>
      <c r="K11" s="185"/>
      <c r="L11" s="102"/>
      <c r="M11" s="102"/>
      <c r="N11" s="102"/>
      <c r="O11" s="402"/>
      <c r="P11" s="184"/>
      <c r="Q11" s="184"/>
      <c r="R11" s="184"/>
      <c r="S11" s="102"/>
      <c r="T11" s="109"/>
      <c r="U11" s="73"/>
    </row>
    <row r="12" spans="1:22" s="15" customFormat="1" ht="15" customHeight="1" x14ac:dyDescent="0.2">
      <c r="B12" s="197"/>
      <c r="C12" s="422"/>
      <c r="D12" s="214"/>
      <c r="E12" s="419"/>
      <c r="F12" s="419"/>
      <c r="G12" s="419"/>
      <c r="H12" s="419"/>
      <c r="I12" s="419"/>
      <c r="J12" s="85"/>
      <c r="K12" s="419"/>
      <c r="L12" s="421"/>
      <c r="M12" s="307"/>
      <c r="N12" s="421"/>
      <c r="O12" s="357"/>
      <c r="P12" s="300"/>
      <c r="Q12" s="210"/>
      <c r="R12" s="300"/>
      <c r="S12" s="360"/>
      <c r="T12" s="257"/>
    </row>
    <row r="13" spans="1:22" s="15" customFormat="1" ht="15" customHeight="1" x14ac:dyDescent="0.2">
      <c r="B13" s="197"/>
      <c r="C13" s="423"/>
      <c r="D13" s="214"/>
      <c r="E13" s="420"/>
      <c r="F13" s="419"/>
      <c r="G13" s="419"/>
      <c r="H13" s="419"/>
      <c r="I13" s="419"/>
      <c r="J13" s="85"/>
      <c r="K13" s="424"/>
      <c r="L13" s="421"/>
      <c r="M13" s="307"/>
      <c r="N13" s="421"/>
      <c r="O13" s="357"/>
      <c r="P13" s="300"/>
      <c r="Q13" s="210"/>
      <c r="R13" s="300"/>
      <c r="S13" s="360"/>
      <c r="T13" s="257"/>
    </row>
    <row r="14" spans="1:22" s="15" customFormat="1" ht="15" customHeight="1" thickBot="1" x14ac:dyDescent="0.25">
      <c r="B14" s="230"/>
      <c r="C14" s="425"/>
      <c r="D14" s="231"/>
      <c r="E14" s="425"/>
      <c r="F14" s="425"/>
      <c r="G14" s="425"/>
      <c r="H14" s="425"/>
      <c r="I14" s="425"/>
      <c r="J14" s="232"/>
      <c r="K14" s="425"/>
      <c r="L14" s="361"/>
      <c r="M14" s="361"/>
      <c r="N14" s="361"/>
      <c r="O14" s="358"/>
      <c r="P14" s="232"/>
      <c r="Q14" s="287"/>
      <c r="R14" s="232"/>
      <c r="S14" s="361"/>
      <c r="T14" s="243"/>
    </row>
    <row r="15" spans="1:22" s="15" customFormat="1" ht="18" customHeight="1" thickBot="1" x14ac:dyDescent="0.25">
      <c r="B15" s="27">
        <f>COUNT(B11:B14)</f>
        <v>0</v>
      </c>
      <c r="C15" s="163"/>
      <c r="D15" s="55"/>
      <c r="E15" s="29" t="s">
        <v>20</v>
      </c>
      <c r="F15" s="30"/>
      <c r="G15" s="28"/>
      <c r="H15" s="163">
        <f>SUM(H11:H14)</f>
        <v>0</v>
      </c>
      <c r="I15" s="163">
        <f>SUM(I11:I14)</f>
        <v>0</v>
      </c>
      <c r="J15" s="190"/>
      <c r="K15" s="163">
        <f>SUM(K11:K14)</f>
        <v>0</v>
      </c>
      <c r="L15" s="28">
        <f>COUNTA(L11:L14)</f>
        <v>0</v>
      </c>
      <c r="M15" s="28">
        <f>COUNTA(M11:M14)</f>
        <v>0</v>
      </c>
      <c r="N15" s="28">
        <f>COUNTA(N11:N14)</f>
        <v>0</v>
      </c>
      <c r="O15" s="418"/>
      <c r="P15" s="190"/>
      <c r="Q15" s="190"/>
      <c r="R15" s="190"/>
      <c r="S15" s="28">
        <f>COUNTA(S11:S14)</f>
        <v>0</v>
      </c>
      <c r="T15" s="32"/>
      <c r="U15" s="16"/>
    </row>
    <row r="16" spans="1:22" s="11" customFormat="1" ht="15" customHeight="1" x14ac:dyDescent="0.25">
      <c r="B16" s="93" t="s">
        <v>19</v>
      </c>
      <c r="C16" s="90" t="str">
        <f>BKW!C16</f>
        <v>TAHUN 2020</v>
      </c>
      <c r="D16" s="76"/>
      <c r="E16" s="74"/>
      <c r="F16" s="77"/>
      <c r="G16" s="78"/>
      <c r="H16" s="186"/>
      <c r="I16" s="187"/>
      <c r="J16" s="189"/>
      <c r="K16" s="191"/>
      <c r="L16" s="80"/>
      <c r="M16" s="80"/>
      <c r="N16" s="80"/>
      <c r="O16" s="401"/>
      <c r="P16" s="189"/>
      <c r="Q16" s="189"/>
      <c r="R16" s="189"/>
      <c r="S16" s="80"/>
      <c r="T16" s="111"/>
      <c r="U16" s="73"/>
    </row>
    <row r="17" spans="2:21" s="15" customFormat="1" ht="15" customHeight="1" x14ac:dyDescent="0.2">
      <c r="B17" s="179"/>
      <c r="C17" s="215"/>
      <c r="D17" s="135"/>
      <c r="E17" s="205"/>
      <c r="F17" s="205"/>
      <c r="G17" s="205"/>
      <c r="H17" s="205"/>
      <c r="I17" s="205"/>
      <c r="J17" s="85"/>
      <c r="K17" s="205"/>
      <c r="L17" s="359"/>
      <c r="M17" s="359"/>
      <c r="N17" s="295"/>
      <c r="O17" s="417"/>
      <c r="P17" s="272"/>
      <c r="Q17" s="85"/>
      <c r="R17" s="253"/>
      <c r="S17" s="398"/>
      <c r="T17" s="112"/>
    </row>
    <row r="18" spans="2:21" s="15" customFormat="1" ht="15" customHeight="1" x14ac:dyDescent="0.2">
      <c r="B18" s="179"/>
      <c r="C18" s="331"/>
      <c r="D18" s="214"/>
      <c r="E18" s="212"/>
      <c r="F18" s="293"/>
      <c r="G18" s="293"/>
      <c r="H18" s="293"/>
      <c r="I18" s="293"/>
      <c r="J18" s="85"/>
      <c r="K18" s="325"/>
      <c r="L18" s="392"/>
      <c r="M18" s="307"/>
      <c r="N18" s="392"/>
      <c r="O18" s="357"/>
      <c r="P18" s="326"/>
      <c r="Q18" s="213"/>
      <c r="R18" s="300"/>
      <c r="S18" s="360"/>
      <c r="T18" s="305"/>
    </row>
    <row r="19" spans="2:21" s="15" customFormat="1" ht="15" customHeight="1" thickBot="1" x14ac:dyDescent="0.25">
      <c r="B19" s="137"/>
      <c r="C19" s="170"/>
      <c r="D19" s="114"/>
      <c r="E19" s="167"/>
      <c r="F19" s="160"/>
      <c r="G19" s="160"/>
      <c r="H19" s="87"/>
      <c r="I19" s="88"/>
      <c r="J19" s="89"/>
      <c r="K19" s="87"/>
      <c r="L19" s="361"/>
      <c r="M19" s="361"/>
      <c r="N19" s="361"/>
      <c r="O19" s="358"/>
      <c r="P19" s="287"/>
      <c r="Q19" s="287"/>
      <c r="R19" s="89"/>
      <c r="S19" s="361"/>
      <c r="T19" s="113"/>
    </row>
    <row r="20" spans="2:21" s="15" customFormat="1" ht="18" customHeight="1" thickBot="1" x14ac:dyDescent="0.25">
      <c r="B20" s="27">
        <f>COUNT(B16:B19)</f>
        <v>0</v>
      </c>
      <c r="C20" s="163"/>
      <c r="D20" s="51"/>
      <c r="E20" s="29" t="s">
        <v>21</v>
      </c>
      <c r="F20" s="30"/>
      <c r="G20" s="28"/>
      <c r="H20" s="163">
        <f>SUM(H16:H19)</f>
        <v>0</v>
      </c>
      <c r="I20" s="163">
        <f>SUM(I16:I19)</f>
        <v>0</v>
      </c>
      <c r="J20" s="32"/>
      <c r="K20" s="163">
        <f>SUM(K16:K19)</f>
        <v>0</v>
      </c>
      <c r="L20" s="28">
        <f>COUNTA(L16:L19)</f>
        <v>0</v>
      </c>
      <c r="M20" s="28">
        <f>COUNTA(M16:M19)</f>
        <v>0</v>
      </c>
      <c r="N20" s="28">
        <f>COUNTA(N16:N19)</f>
        <v>0</v>
      </c>
      <c r="O20" s="418"/>
      <c r="P20" s="32"/>
      <c r="Q20" s="32"/>
      <c r="R20" s="32"/>
      <c r="S20" s="28">
        <f>COUNTA(S16:S19)</f>
        <v>0</v>
      </c>
      <c r="T20" s="33"/>
      <c r="U20" s="16"/>
    </row>
    <row r="21" spans="2:21" ht="7.5" customHeight="1" thickBot="1" x14ac:dyDescent="0.25">
      <c r="B21" s="117"/>
      <c r="C21" s="117"/>
      <c r="D21" s="117"/>
      <c r="E21" s="117"/>
      <c r="F21" s="117"/>
      <c r="G21" s="117"/>
      <c r="H21" s="176"/>
      <c r="I21" s="176"/>
      <c r="J21" s="168"/>
      <c r="K21" s="176"/>
      <c r="L21" s="168"/>
      <c r="M21" s="168"/>
      <c r="N21" s="168"/>
      <c r="O21" s="168"/>
      <c r="P21" s="168"/>
      <c r="Q21" s="168"/>
      <c r="R21" s="168"/>
      <c r="S21" s="168"/>
      <c r="T21" s="178"/>
    </row>
    <row r="22" spans="2:21" s="15" customFormat="1" ht="18" customHeight="1" thickBot="1" x14ac:dyDescent="0.25">
      <c r="B22" s="164">
        <f>B15+B20</f>
        <v>0</v>
      </c>
      <c r="C22" s="28"/>
      <c r="D22" s="51"/>
      <c r="E22" s="29" t="s">
        <v>22</v>
      </c>
      <c r="F22" s="30"/>
      <c r="G22" s="28"/>
      <c r="H22" s="163">
        <f>H15+H20</f>
        <v>0</v>
      </c>
      <c r="I22" s="163">
        <f>I15+I20</f>
        <v>0</v>
      </c>
      <c r="J22" s="32"/>
      <c r="K22" s="163">
        <f>K15+K20</f>
        <v>0</v>
      </c>
      <c r="L22" s="163">
        <f>L15+L20</f>
        <v>0</v>
      </c>
      <c r="M22" s="163">
        <f>M15+M20</f>
        <v>0</v>
      </c>
      <c r="N22" s="163">
        <f>N15+N20</f>
        <v>0</v>
      </c>
      <c r="O22" s="163"/>
      <c r="P22" s="32"/>
      <c r="Q22" s="32"/>
      <c r="R22" s="32"/>
      <c r="S22" s="163">
        <f>S15+S20</f>
        <v>0</v>
      </c>
      <c r="T22" s="33"/>
      <c r="U22" s="16"/>
    </row>
    <row r="23" spans="2:21" s="15" customFormat="1" ht="18" customHeight="1" x14ac:dyDescent="0.2">
      <c r="B23" s="91"/>
      <c r="C23" s="91"/>
      <c r="D23" s="91"/>
      <c r="E23" s="92"/>
      <c r="F23" s="91"/>
      <c r="G23" s="91"/>
      <c r="H23" s="91"/>
      <c r="I23" s="91"/>
      <c r="J23" s="92"/>
      <c r="K23" s="91"/>
      <c r="L23" s="91"/>
      <c r="M23" s="91"/>
      <c r="N23" s="91"/>
      <c r="O23" s="91"/>
      <c r="P23" s="91"/>
      <c r="Q23" s="91"/>
      <c r="R23" s="92"/>
      <c r="S23" s="92"/>
      <c r="T23" s="92"/>
      <c r="U23" s="48"/>
    </row>
    <row r="24" spans="2:21" s="2" customFormat="1" ht="18" customHeight="1" x14ac:dyDescent="0.25">
      <c r="B24" s="94" t="s">
        <v>25</v>
      </c>
      <c r="C24" s="95" t="s">
        <v>94</v>
      </c>
      <c r="D24" s="1"/>
      <c r="E24" s="1"/>
      <c r="F24" s="1"/>
      <c r="G24" s="1"/>
      <c r="H24" s="1"/>
      <c r="I24" s="1"/>
      <c r="K24" s="7"/>
      <c r="L24" s="7"/>
      <c r="M24" s="7"/>
      <c r="N24" s="7"/>
      <c r="O24" s="7"/>
      <c r="P24" s="7"/>
      <c r="Q24" s="7"/>
      <c r="R24" s="1"/>
      <c r="S24" s="1"/>
    </row>
    <row r="25" spans="2:21" s="2" customFormat="1" ht="7.5" customHeight="1" x14ac:dyDescent="0.25">
      <c r="B25" s="6"/>
      <c r="C25" s="6"/>
      <c r="D25" s="6"/>
      <c r="E25" s="6"/>
      <c r="F25" s="6"/>
      <c r="G25" s="6"/>
      <c r="H25" s="6"/>
      <c r="I25" s="6"/>
      <c r="J25" s="25"/>
      <c r="K25" s="8"/>
      <c r="L25" s="8"/>
      <c r="M25" s="8"/>
      <c r="N25" s="8"/>
      <c r="O25" s="8"/>
      <c r="P25" s="8"/>
      <c r="Q25" s="8"/>
      <c r="R25" s="6"/>
      <c r="S25" s="6"/>
      <c r="T25" s="25"/>
    </row>
    <row r="26" spans="2:21" s="2" customFormat="1" ht="18" customHeight="1" x14ac:dyDescent="0.25">
      <c r="B26" s="570" t="s">
        <v>6</v>
      </c>
      <c r="C26" s="578" t="s">
        <v>7</v>
      </c>
      <c r="D26" s="580" t="s">
        <v>13</v>
      </c>
      <c r="E26" s="570" t="s">
        <v>2</v>
      </c>
      <c r="F26" s="572" t="s">
        <v>3</v>
      </c>
      <c r="G26" s="572"/>
      <c r="H26" s="573"/>
      <c r="I26" s="572"/>
      <c r="J26" s="574" t="s">
        <v>44</v>
      </c>
      <c r="K26" s="574" t="s">
        <v>27</v>
      </c>
      <c r="L26" s="576" t="s">
        <v>12</v>
      </c>
      <c r="M26" s="576"/>
      <c r="N26" s="576"/>
      <c r="O26" s="576"/>
      <c r="P26" s="576"/>
      <c r="Q26" s="576"/>
      <c r="R26" s="577"/>
      <c r="S26" s="578" t="s">
        <v>53</v>
      </c>
      <c r="T26" s="570" t="s">
        <v>1</v>
      </c>
      <c r="U26" s="23"/>
    </row>
    <row r="27" spans="2:21" s="11" customFormat="1" ht="18" customHeight="1" thickBot="1" x14ac:dyDescent="0.3">
      <c r="B27" s="571"/>
      <c r="C27" s="579"/>
      <c r="D27" s="581"/>
      <c r="E27" s="571"/>
      <c r="F27" s="4" t="s">
        <v>5</v>
      </c>
      <c r="G27" s="5" t="s">
        <v>4</v>
      </c>
      <c r="H27" s="66" t="s">
        <v>14</v>
      </c>
      <c r="I27" s="66" t="s">
        <v>15</v>
      </c>
      <c r="J27" s="575"/>
      <c r="K27" s="575"/>
      <c r="L27" s="67" t="s">
        <v>36</v>
      </c>
      <c r="M27" s="67" t="s">
        <v>37</v>
      </c>
      <c r="N27" s="67" t="s">
        <v>38</v>
      </c>
      <c r="O27" s="67" t="s">
        <v>35</v>
      </c>
      <c r="P27" s="67" t="s">
        <v>49</v>
      </c>
      <c r="Q27" s="67" t="s">
        <v>50</v>
      </c>
      <c r="R27" s="67" t="s">
        <v>4</v>
      </c>
      <c r="S27" s="579"/>
      <c r="T27" s="571"/>
      <c r="U27" s="24"/>
    </row>
    <row r="28" spans="2:21" s="11" customFormat="1" ht="15" customHeight="1" x14ac:dyDescent="0.25">
      <c r="B28" s="128" t="s">
        <v>18</v>
      </c>
      <c r="C28" s="90" t="str">
        <f>BKW!C28</f>
        <v>LAND BANK sd. TAHUN 2019</v>
      </c>
      <c r="D28" s="139"/>
      <c r="E28" s="138"/>
      <c r="F28" s="140"/>
      <c r="G28" s="141"/>
      <c r="H28" s="139"/>
      <c r="I28" s="142"/>
      <c r="J28" s="155"/>
      <c r="K28" s="139"/>
      <c r="L28" s="346"/>
      <c r="M28" s="346"/>
      <c r="N28" s="346"/>
      <c r="O28" s="289"/>
      <c r="P28" s="289"/>
      <c r="Q28" s="289"/>
      <c r="R28" s="155"/>
      <c r="S28" s="346"/>
      <c r="T28" s="138"/>
      <c r="U28" s="73"/>
    </row>
    <row r="29" spans="2:21" s="15" customFormat="1" ht="15" customHeight="1" x14ac:dyDescent="0.2">
      <c r="B29" s="81"/>
      <c r="C29" s="169"/>
      <c r="D29" s="135"/>
      <c r="E29" s="166"/>
      <c r="F29" s="159"/>
      <c r="G29" s="159"/>
      <c r="H29" s="82"/>
      <c r="I29" s="83"/>
      <c r="J29" s="85"/>
      <c r="K29" s="84"/>
      <c r="L29" s="359"/>
      <c r="M29" s="359"/>
      <c r="N29" s="359"/>
      <c r="O29" s="85"/>
      <c r="P29" s="272"/>
      <c r="Q29" s="85"/>
      <c r="R29" s="85"/>
      <c r="S29" s="304"/>
      <c r="T29" s="112"/>
    </row>
    <row r="30" spans="2:21" s="15" customFormat="1" ht="15" customHeight="1" x14ac:dyDescent="0.2">
      <c r="B30" s="254"/>
      <c r="C30" s="255"/>
      <c r="D30" s="256"/>
      <c r="E30" s="257"/>
      <c r="F30" s="258"/>
      <c r="G30" s="258"/>
      <c r="H30" s="259"/>
      <c r="I30" s="252"/>
      <c r="J30" s="210"/>
      <c r="K30" s="251"/>
      <c r="L30" s="360"/>
      <c r="M30" s="360"/>
      <c r="N30" s="360"/>
      <c r="O30" s="210"/>
      <c r="P30" s="210"/>
      <c r="Q30" s="210"/>
      <c r="R30" s="210"/>
      <c r="S30" s="360"/>
      <c r="T30" s="211"/>
    </row>
    <row r="31" spans="2:21" s="15" customFormat="1" ht="15" customHeight="1" thickBot="1" x14ac:dyDescent="0.25">
      <c r="B31" s="86"/>
      <c r="C31" s="170"/>
      <c r="D31" s="114"/>
      <c r="E31" s="167"/>
      <c r="F31" s="160"/>
      <c r="G31" s="160"/>
      <c r="H31" s="87"/>
      <c r="I31" s="88"/>
      <c r="J31" s="89"/>
      <c r="K31" s="87"/>
      <c r="L31" s="361"/>
      <c r="M31" s="361"/>
      <c r="N31" s="361"/>
      <c r="O31" s="287"/>
      <c r="P31" s="287"/>
      <c r="Q31" s="287"/>
      <c r="R31" s="89"/>
      <c r="S31" s="361"/>
      <c r="T31" s="113"/>
    </row>
    <row r="32" spans="2:21" s="15" customFormat="1" ht="18" customHeight="1" thickBot="1" x14ac:dyDescent="0.25">
      <c r="B32" s="27">
        <f>COUNT(B28:B31)</f>
        <v>0</v>
      </c>
      <c r="C32" s="28"/>
      <c r="D32" s="51"/>
      <c r="E32" s="29" t="s">
        <v>20</v>
      </c>
      <c r="F32" s="171"/>
      <c r="G32" s="32"/>
      <c r="H32" s="163">
        <f>SUM(H28:H31)</f>
        <v>0</v>
      </c>
      <c r="I32" s="163">
        <f>SUM(I28:I31)</f>
        <v>0</v>
      </c>
      <c r="J32" s="32"/>
      <c r="K32" s="28">
        <f>SUM(K28:K31)</f>
        <v>0</v>
      </c>
      <c r="L32" s="28">
        <f>COUNTA(L28:L31)</f>
        <v>0</v>
      </c>
      <c r="M32" s="28">
        <f>COUNTA(M28:M31)</f>
        <v>0</v>
      </c>
      <c r="N32" s="28">
        <f>COUNTA(N28:N31)</f>
        <v>0</v>
      </c>
      <c r="O32" s="28"/>
      <c r="P32" s="32"/>
      <c r="Q32" s="32"/>
      <c r="R32" s="32"/>
      <c r="S32" s="28">
        <f>COUNTA(S28:S31)</f>
        <v>0</v>
      </c>
      <c r="T32" s="33"/>
      <c r="U32" s="16"/>
    </row>
    <row r="33" spans="2:21" s="11" customFormat="1" ht="15" customHeight="1" x14ac:dyDescent="0.25">
      <c r="B33" s="93" t="s">
        <v>19</v>
      </c>
      <c r="C33" s="90" t="str">
        <f>BKW!C33</f>
        <v>LAND BANK TAHUN 2020</v>
      </c>
      <c r="D33" s="145"/>
      <c r="E33" s="90"/>
      <c r="F33" s="172"/>
      <c r="G33" s="173"/>
      <c r="H33" s="174"/>
      <c r="I33" s="175"/>
      <c r="J33" s="153"/>
      <c r="K33" s="145"/>
      <c r="L33" s="145"/>
      <c r="M33" s="145"/>
      <c r="N33" s="145"/>
      <c r="O33" s="153"/>
      <c r="P33" s="153"/>
      <c r="Q33" s="153"/>
      <c r="R33" s="153"/>
      <c r="S33" s="145"/>
      <c r="T33" s="90"/>
      <c r="U33" s="73"/>
    </row>
    <row r="34" spans="2:21" s="15" customFormat="1" ht="15" customHeight="1" x14ac:dyDescent="0.2">
      <c r="B34" s="81"/>
      <c r="C34" s="169"/>
      <c r="D34" s="135"/>
      <c r="E34" s="166"/>
      <c r="F34" s="159"/>
      <c r="G34" s="159"/>
      <c r="H34" s="82"/>
      <c r="I34" s="83"/>
      <c r="J34" s="85"/>
      <c r="K34" s="84"/>
      <c r="L34" s="359"/>
      <c r="M34" s="359"/>
      <c r="N34" s="359"/>
      <c r="O34" s="85"/>
      <c r="P34" s="272"/>
      <c r="Q34" s="85"/>
      <c r="R34" s="85"/>
      <c r="S34" s="304"/>
      <c r="T34" s="112"/>
    </row>
    <row r="35" spans="2:21" s="15" customFormat="1" ht="15" customHeight="1" x14ac:dyDescent="0.2">
      <c r="B35" s="246"/>
      <c r="C35" s="247"/>
      <c r="D35" s="248"/>
      <c r="E35" s="249"/>
      <c r="F35" s="250"/>
      <c r="G35" s="250"/>
      <c r="H35" s="251"/>
      <c r="I35" s="252"/>
      <c r="J35" s="210"/>
      <c r="K35" s="251"/>
      <c r="L35" s="360"/>
      <c r="M35" s="360"/>
      <c r="N35" s="360"/>
      <c r="O35" s="210"/>
      <c r="P35" s="210"/>
      <c r="Q35" s="210"/>
      <c r="R35" s="210"/>
      <c r="S35" s="360"/>
      <c r="T35" s="211"/>
    </row>
    <row r="36" spans="2:21" s="15" customFormat="1" ht="15" customHeight="1" thickBot="1" x14ac:dyDescent="0.25">
      <c r="B36" s="86"/>
      <c r="C36" s="170"/>
      <c r="D36" s="114"/>
      <c r="E36" s="167"/>
      <c r="F36" s="160"/>
      <c r="G36" s="160"/>
      <c r="H36" s="87"/>
      <c r="I36" s="88"/>
      <c r="J36" s="89"/>
      <c r="K36" s="87"/>
      <c r="L36" s="361"/>
      <c r="M36" s="361"/>
      <c r="N36" s="361"/>
      <c r="O36" s="287"/>
      <c r="P36" s="287"/>
      <c r="Q36" s="287"/>
      <c r="R36" s="89"/>
      <c r="S36" s="361"/>
      <c r="T36" s="113"/>
    </row>
    <row r="37" spans="2:21" s="15" customFormat="1" ht="18" customHeight="1" thickBot="1" x14ac:dyDescent="0.25">
      <c r="B37" s="27">
        <f>COUNT(B33:B36)</f>
        <v>0</v>
      </c>
      <c r="C37" s="28"/>
      <c r="D37" s="51"/>
      <c r="E37" s="29" t="s">
        <v>21</v>
      </c>
      <c r="F37" s="171"/>
      <c r="G37" s="32"/>
      <c r="H37" s="163">
        <f>SUM(H33:H36)</f>
        <v>0</v>
      </c>
      <c r="I37" s="163">
        <f>SUM(I33:I36)</f>
        <v>0</v>
      </c>
      <c r="J37" s="32"/>
      <c r="K37" s="28">
        <f>SUM(K33:K36)</f>
        <v>0</v>
      </c>
      <c r="L37" s="28">
        <f>COUNTA(L33:L36)</f>
        <v>0</v>
      </c>
      <c r="M37" s="28">
        <f>COUNTA(M33:M36)</f>
        <v>0</v>
      </c>
      <c r="N37" s="28">
        <f>COUNTA(N33:N36)</f>
        <v>0</v>
      </c>
      <c r="O37" s="28"/>
      <c r="P37" s="32"/>
      <c r="Q37" s="32"/>
      <c r="R37" s="32"/>
      <c r="S37" s="28">
        <f>COUNTA(S33:S36)</f>
        <v>0</v>
      </c>
      <c r="T37" s="33"/>
      <c r="U37" s="16"/>
    </row>
    <row r="38" spans="2:21" ht="7.5" customHeight="1" thickBot="1" x14ac:dyDescent="0.25">
      <c r="B38" s="117"/>
      <c r="C38" s="117"/>
      <c r="D38" s="117"/>
      <c r="E38" s="168"/>
      <c r="F38" s="117"/>
      <c r="G38" s="117"/>
      <c r="H38" s="176"/>
      <c r="I38" s="176"/>
      <c r="J38" s="168"/>
      <c r="K38" s="117"/>
      <c r="L38" s="168"/>
      <c r="M38" s="168"/>
      <c r="N38" s="168"/>
      <c r="O38" s="168"/>
      <c r="P38" s="168"/>
      <c r="Q38" s="168"/>
      <c r="R38" s="168"/>
      <c r="S38" s="168"/>
      <c r="T38" s="168"/>
    </row>
    <row r="39" spans="2:21" s="15" customFormat="1" ht="18" customHeight="1" thickBot="1" x14ac:dyDescent="0.25">
      <c r="B39" s="27">
        <f>B32+B37</f>
        <v>0</v>
      </c>
      <c r="C39" s="28"/>
      <c r="D39" s="51"/>
      <c r="E39" s="29" t="s">
        <v>22</v>
      </c>
      <c r="F39" s="30"/>
      <c r="G39" s="28"/>
      <c r="H39" s="163">
        <f>H32+H37</f>
        <v>0</v>
      </c>
      <c r="I39" s="163">
        <f>I32+I37</f>
        <v>0</v>
      </c>
      <c r="J39" s="32"/>
      <c r="K39" s="28">
        <f>K32+K37</f>
        <v>0</v>
      </c>
      <c r="L39" s="163">
        <f>L32+L37</f>
        <v>0</v>
      </c>
      <c r="M39" s="163">
        <f>M32+M37</f>
        <v>0</v>
      </c>
      <c r="N39" s="163">
        <f>N32+N37</f>
        <v>0</v>
      </c>
      <c r="O39" s="163"/>
      <c r="P39" s="32"/>
      <c r="Q39" s="32"/>
      <c r="R39" s="32"/>
      <c r="S39" s="163">
        <f>S32+S37</f>
        <v>0</v>
      </c>
      <c r="T39" s="33"/>
      <c r="U39" s="16"/>
    </row>
    <row r="40" spans="2:21" x14ac:dyDescent="0.2">
      <c r="D40" s="115"/>
      <c r="J40" s="115"/>
      <c r="L40" s="115"/>
      <c r="M40" s="115"/>
      <c r="N40" s="115"/>
      <c r="O40" s="115"/>
      <c r="P40" s="115"/>
      <c r="Q40" s="115"/>
      <c r="R40" s="115"/>
      <c r="S40" s="115"/>
    </row>
    <row r="41" spans="2:21" x14ac:dyDescent="0.2">
      <c r="B41" s="123" t="str">
        <f>'BMP 1, 2'!B41</f>
        <v>Jember, 31 Januari 2020</v>
      </c>
      <c r="C41" s="116"/>
      <c r="D41" s="115"/>
      <c r="J41" s="115"/>
      <c r="L41" s="115"/>
      <c r="M41" s="115"/>
      <c r="N41" s="115"/>
      <c r="O41" s="115"/>
      <c r="P41" s="115"/>
      <c r="Q41" s="115"/>
      <c r="R41" s="115"/>
      <c r="S41" s="115"/>
    </row>
    <row r="42" spans="2:21" x14ac:dyDescent="0.2">
      <c r="B42" s="118" t="s">
        <v>45</v>
      </c>
      <c r="D42" s="115"/>
      <c r="J42" s="115"/>
      <c r="L42" s="115"/>
      <c r="M42" s="115"/>
      <c r="N42" s="115"/>
      <c r="O42" s="115"/>
      <c r="P42" s="115"/>
      <c r="Q42" s="115"/>
      <c r="R42" s="115"/>
      <c r="S42" s="115"/>
    </row>
    <row r="45" spans="2:21" x14ac:dyDescent="0.2">
      <c r="B45" s="133"/>
      <c r="C45" s="116"/>
    </row>
    <row r="46" spans="2:21" s="130" customFormat="1" ht="15.75" x14ac:dyDescent="0.25">
      <c r="D46" s="131"/>
      <c r="E46" s="132"/>
      <c r="J46" s="131"/>
      <c r="L46" s="131"/>
      <c r="M46" s="131"/>
      <c r="N46" s="131"/>
      <c r="O46" s="131"/>
      <c r="P46" s="131"/>
      <c r="Q46" s="131"/>
      <c r="R46" s="131"/>
      <c r="S46" s="131"/>
    </row>
  </sheetData>
  <mergeCells count="20">
    <mergeCell ref="T9:T10"/>
    <mergeCell ref="S9:S10"/>
    <mergeCell ref="S26:S27"/>
    <mergeCell ref="L9:R9"/>
    <mergeCell ref="J9:J10"/>
    <mergeCell ref="K9:K10"/>
    <mergeCell ref="J26:J27"/>
    <mergeCell ref="K26:K27"/>
    <mergeCell ref="L26:R26"/>
    <mergeCell ref="T26:T27"/>
    <mergeCell ref="B26:B27"/>
    <mergeCell ref="B9:B10"/>
    <mergeCell ref="C9:C10"/>
    <mergeCell ref="E9:E10"/>
    <mergeCell ref="F9:I9"/>
    <mergeCell ref="D9:D10"/>
    <mergeCell ref="C26:C27"/>
    <mergeCell ref="D26:D27"/>
    <mergeCell ref="E26:E27"/>
    <mergeCell ref="F26:I26"/>
  </mergeCells>
  <pageMargins left="0.7" right="0.1" top="0.7" bottom="0.2" header="0" footer="0"/>
  <pageSetup paperSize="9" scale="6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X50"/>
  <sheetViews>
    <sheetView topLeftCell="A13" zoomScale="90" zoomScaleNormal="90" workbookViewId="0">
      <selection activeCell="C29" sqref="C29"/>
    </sheetView>
  </sheetViews>
  <sheetFormatPr defaultRowHeight="15" x14ac:dyDescent="0.25"/>
  <cols>
    <col min="1" max="1" width="3" customWidth="1"/>
    <col min="2" max="2" width="5.28515625" customWidth="1"/>
    <col min="3" max="3" width="6.7109375" customWidth="1"/>
    <col min="4" max="4" width="8.7109375" customWidth="1"/>
    <col min="5" max="5" width="23.7109375" customWidth="1"/>
    <col min="6" max="6" width="15.7109375" customWidth="1"/>
    <col min="7" max="7" width="23.7109375" customWidth="1"/>
    <col min="8" max="9" width="9.7109375" customWidth="1"/>
    <col min="10" max="10" width="12.7109375" customWidth="1"/>
    <col min="11" max="11" width="15.7109375" customWidth="1"/>
    <col min="12" max="15" width="12.7109375" customWidth="1"/>
    <col min="16" max="16" width="17.7109375" customWidth="1"/>
    <col min="17" max="17" width="12.7109375" customWidth="1"/>
    <col min="18" max="19" width="13.7109375" customWidth="1"/>
    <col min="20" max="20" width="20.7109375" customWidth="1"/>
  </cols>
  <sheetData>
    <row r="1" spans="1:24" ht="10.5" customHeight="1" x14ac:dyDescent="0.25">
      <c r="A1" s="115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</row>
    <row r="2" spans="1:24" ht="10.5" customHeight="1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</row>
    <row r="3" spans="1:24" s="14" customFormat="1" ht="22.5" customHeight="1" x14ac:dyDescent="0.2">
      <c r="A3" s="15"/>
      <c r="B3" s="46" t="s">
        <v>74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15"/>
    </row>
    <row r="4" spans="1:24" s="10" customFormat="1" ht="22.5" x14ac:dyDescent="0.25">
      <c r="A4" s="2"/>
      <c r="B4" s="46" t="s">
        <v>79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2"/>
      <c r="V4" s="2"/>
    </row>
    <row r="5" spans="1:24" s="10" customFormat="1" ht="22.5" x14ac:dyDescent="0.25">
      <c r="A5" s="2"/>
      <c r="B5" s="46" t="s">
        <v>0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2"/>
      <c r="V5" s="2"/>
    </row>
    <row r="6" spans="1:24" s="10" customFormat="1" ht="22.5" customHeight="1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7"/>
      <c r="M6" s="7"/>
      <c r="N6" s="7"/>
      <c r="O6" s="7"/>
      <c r="P6" s="7"/>
      <c r="Q6" s="7"/>
      <c r="R6" s="7"/>
      <c r="S6" s="7"/>
      <c r="T6" s="2"/>
      <c r="U6" s="2"/>
      <c r="V6" s="2"/>
    </row>
    <row r="7" spans="1:24" s="10" customFormat="1" ht="18" customHeight="1" x14ac:dyDescent="0.25">
      <c r="A7" s="2"/>
      <c r="B7" s="94" t="s">
        <v>23</v>
      </c>
      <c r="C7" s="95" t="s">
        <v>24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  <c r="V7" s="2"/>
    </row>
    <row r="8" spans="1:24" s="2" customFormat="1" ht="7.5" customHeight="1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8"/>
      <c r="M8" s="8"/>
      <c r="N8" s="8"/>
      <c r="O8" s="8"/>
      <c r="P8" s="8"/>
      <c r="Q8" s="8"/>
      <c r="R8" s="8"/>
      <c r="S8" s="8"/>
      <c r="T8" s="25"/>
    </row>
    <row r="9" spans="1:24" s="2" customFormat="1" ht="18" customHeight="1" x14ac:dyDescent="0.25">
      <c r="B9" s="570" t="s">
        <v>6</v>
      </c>
      <c r="C9" s="578" t="s">
        <v>7</v>
      </c>
      <c r="D9" s="580" t="s">
        <v>13</v>
      </c>
      <c r="E9" s="570" t="s">
        <v>2</v>
      </c>
      <c r="F9" s="572" t="s">
        <v>3</v>
      </c>
      <c r="G9" s="572"/>
      <c r="H9" s="573"/>
      <c r="I9" s="572"/>
      <c r="J9" s="574" t="s">
        <v>44</v>
      </c>
      <c r="K9" s="574" t="s">
        <v>27</v>
      </c>
      <c r="L9" s="576" t="s">
        <v>12</v>
      </c>
      <c r="M9" s="576"/>
      <c r="N9" s="576"/>
      <c r="O9" s="576"/>
      <c r="P9" s="576"/>
      <c r="Q9" s="576"/>
      <c r="R9" s="577"/>
      <c r="S9" s="578" t="s">
        <v>53</v>
      </c>
      <c r="T9" s="570" t="s">
        <v>1</v>
      </c>
      <c r="U9" s="23"/>
    </row>
    <row r="10" spans="1:24" s="11" customFormat="1" ht="18" customHeight="1" thickBot="1" x14ac:dyDescent="0.3">
      <c r="B10" s="571"/>
      <c r="C10" s="579"/>
      <c r="D10" s="581"/>
      <c r="E10" s="571"/>
      <c r="F10" s="4" t="s">
        <v>5</v>
      </c>
      <c r="G10" s="5" t="s">
        <v>4</v>
      </c>
      <c r="H10" s="66" t="s">
        <v>14</v>
      </c>
      <c r="I10" s="66" t="s">
        <v>15</v>
      </c>
      <c r="J10" s="575"/>
      <c r="K10" s="575"/>
      <c r="L10" s="67" t="s">
        <v>36</v>
      </c>
      <c r="M10" s="67" t="s">
        <v>37</v>
      </c>
      <c r="N10" s="67" t="s">
        <v>38</v>
      </c>
      <c r="O10" s="67" t="s">
        <v>35</v>
      </c>
      <c r="P10" s="67" t="s">
        <v>49</v>
      </c>
      <c r="Q10" s="67" t="s">
        <v>50</v>
      </c>
      <c r="R10" s="67" t="s">
        <v>4</v>
      </c>
      <c r="S10" s="579"/>
      <c r="T10" s="571"/>
      <c r="U10" s="24"/>
    </row>
    <row r="11" spans="1:24" s="11" customFormat="1" ht="15" customHeight="1" x14ac:dyDescent="0.25">
      <c r="B11" s="93" t="s">
        <v>18</v>
      </c>
      <c r="C11" s="90" t="str">
        <f>BKW!C11</f>
        <v>sd. TAHUN 2019</v>
      </c>
      <c r="D11" s="76"/>
      <c r="E11" s="74"/>
      <c r="F11" s="77"/>
      <c r="G11" s="78"/>
      <c r="H11" s="75"/>
      <c r="I11" s="79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74"/>
      <c r="U11" s="73"/>
    </row>
    <row r="12" spans="1:24" s="17" customFormat="1" ht="15" customHeight="1" x14ac:dyDescent="0.2">
      <c r="B12" s="460"/>
      <c r="C12" s="461"/>
      <c r="D12" s="462"/>
      <c r="E12" s="463"/>
      <c r="F12" s="464"/>
      <c r="G12" s="465"/>
      <c r="H12" s="466"/>
      <c r="I12" s="466"/>
      <c r="J12" s="85"/>
      <c r="K12" s="84"/>
      <c r="L12" s="272"/>
      <c r="M12" s="272"/>
      <c r="N12" s="295"/>
      <c r="O12" s="466"/>
      <c r="P12" s="85"/>
      <c r="Q12" s="85"/>
      <c r="R12" s="466"/>
      <c r="S12" s="85"/>
      <c r="T12" s="112"/>
      <c r="V12" s="15"/>
      <c r="W12" s="14"/>
      <c r="X12" s="14"/>
    </row>
    <row r="13" spans="1:24" s="17" customFormat="1" ht="15" customHeight="1" x14ac:dyDescent="0.2">
      <c r="B13" s="460"/>
      <c r="C13" s="461"/>
      <c r="D13" s="462"/>
      <c r="E13" s="463"/>
      <c r="F13" s="464"/>
      <c r="G13" s="465"/>
      <c r="H13" s="466"/>
      <c r="I13" s="466"/>
      <c r="J13" s="454"/>
      <c r="K13" s="449"/>
      <c r="L13" s="454"/>
      <c r="M13" s="454"/>
      <c r="N13" s="458"/>
      <c r="O13" s="466"/>
      <c r="P13" s="454"/>
      <c r="Q13" s="454"/>
      <c r="R13" s="466"/>
      <c r="S13" s="454"/>
      <c r="T13" s="459"/>
      <c r="V13" s="15"/>
      <c r="W13" s="14"/>
      <c r="X13" s="14"/>
    </row>
    <row r="14" spans="1:24" s="17" customFormat="1" ht="15" customHeight="1" x14ac:dyDescent="0.2">
      <c r="B14" s="460"/>
      <c r="C14" s="461"/>
      <c r="D14" s="462"/>
      <c r="E14" s="463"/>
      <c r="F14" s="464"/>
      <c r="G14" s="467"/>
      <c r="H14" s="466"/>
      <c r="I14" s="466"/>
      <c r="J14" s="454"/>
      <c r="K14" s="449"/>
      <c r="L14" s="454"/>
      <c r="M14" s="454"/>
      <c r="N14" s="470"/>
      <c r="O14" s="466"/>
      <c r="P14" s="454"/>
      <c r="Q14" s="454"/>
      <c r="R14" s="466"/>
      <c r="S14" s="454"/>
      <c r="T14" s="459"/>
      <c r="V14" s="15"/>
      <c r="W14" s="14"/>
      <c r="X14" s="14"/>
    </row>
    <row r="15" spans="1:24" s="17" customFormat="1" ht="15" customHeight="1" x14ac:dyDescent="0.2">
      <c r="B15" s="460"/>
      <c r="C15" s="468"/>
      <c r="D15" s="462"/>
      <c r="E15" s="467"/>
      <c r="F15" s="464"/>
      <c r="G15" s="467"/>
      <c r="H15" s="466"/>
      <c r="I15" s="466"/>
      <c r="J15" s="454"/>
      <c r="K15" s="449"/>
      <c r="L15" s="454"/>
      <c r="M15" s="454"/>
      <c r="N15" s="470"/>
      <c r="O15" s="466"/>
      <c r="P15" s="471"/>
      <c r="Q15" s="454"/>
      <c r="R15" s="466"/>
      <c r="S15" s="454"/>
      <c r="T15" s="459"/>
      <c r="V15" s="15"/>
      <c r="W15" s="14"/>
      <c r="X15" s="14"/>
    </row>
    <row r="16" spans="1:24" s="17" customFormat="1" ht="15" customHeight="1" x14ac:dyDescent="0.2">
      <c r="B16" s="460"/>
      <c r="C16" s="461"/>
      <c r="D16" s="462"/>
      <c r="E16" s="467"/>
      <c r="F16" s="464"/>
      <c r="G16" s="467"/>
      <c r="H16" s="466"/>
      <c r="I16" s="466"/>
      <c r="J16" s="454"/>
      <c r="K16" s="449"/>
      <c r="L16" s="454"/>
      <c r="M16" s="454"/>
      <c r="N16" s="470"/>
      <c r="O16" s="466"/>
      <c r="P16" s="471"/>
      <c r="Q16" s="454"/>
      <c r="R16" s="466"/>
      <c r="S16" s="454"/>
      <c r="T16" s="459"/>
      <c r="V16" s="15"/>
      <c r="W16" s="14"/>
      <c r="X16" s="14"/>
    </row>
    <row r="17" spans="1:24" s="17" customFormat="1" ht="15" customHeight="1" x14ac:dyDescent="0.2">
      <c r="B17" s="460"/>
      <c r="C17" s="468"/>
      <c r="D17" s="462"/>
      <c r="E17" s="467"/>
      <c r="F17" s="464"/>
      <c r="G17" s="467"/>
      <c r="H17" s="466"/>
      <c r="I17" s="466"/>
      <c r="J17" s="454"/>
      <c r="K17" s="449"/>
      <c r="L17" s="454"/>
      <c r="M17" s="454"/>
      <c r="N17" s="470"/>
      <c r="O17" s="466"/>
      <c r="P17" s="454"/>
      <c r="Q17" s="454"/>
      <c r="R17" s="466"/>
      <c r="S17" s="454"/>
      <c r="T17" s="459"/>
      <c r="V17" s="15"/>
      <c r="W17" s="14"/>
      <c r="X17" s="14"/>
    </row>
    <row r="18" spans="1:24" s="26" customFormat="1" ht="15" customHeight="1" x14ac:dyDescent="0.2">
      <c r="A18" s="15"/>
      <c r="B18" s="460"/>
      <c r="C18" s="461"/>
      <c r="D18" s="462"/>
      <c r="E18" s="467"/>
      <c r="F18" s="469"/>
      <c r="G18" s="467"/>
      <c r="H18" s="466"/>
      <c r="I18" s="466"/>
      <c r="J18" s="85"/>
      <c r="K18" s="84"/>
      <c r="L18" s="359"/>
      <c r="M18" s="359"/>
      <c r="N18" s="359"/>
      <c r="O18" s="466"/>
      <c r="P18" s="272"/>
      <c r="Q18" s="85"/>
      <c r="R18" s="85"/>
      <c r="S18" s="304"/>
      <c r="T18" s="112"/>
      <c r="U18" s="15"/>
      <c r="V18" s="14"/>
      <c r="W18" s="14"/>
      <c r="X18" s="14"/>
    </row>
    <row r="19" spans="1:24" s="17" customFormat="1" ht="15" customHeight="1" thickBot="1" x14ac:dyDescent="0.25">
      <c r="B19" s="137"/>
      <c r="C19" s="170"/>
      <c r="D19" s="144"/>
      <c r="E19" s="167"/>
      <c r="F19" s="160"/>
      <c r="G19" s="160"/>
      <c r="H19" s="87"/>
      <c r="I19" s="88"/>
      <c r="J19" s="89"/>
      <c r="K19" s="87"/>
      <c r="L19" s="287"/>
      <c r="M19" s="287"/>
      <c r="N19" s="287"/>
      <c r="O19" s="287"/>
      <c r="P19" s="89"/>
      <c r="Q19" s="287"/>
      <c r="R19" s="89"/>
      <c r="S19" s="287"/>
      <c r="T19" s="113"/>
      <c r="V19" s="15"/>
      <c r="W19" s="14"/>
      <c r="X19" s="14"/>
    </row>
    <row r="20" spans="1:24" s="26" customFormat="1" ht="18" customHeight="1" thickBot="1" x14ac:dyDescent="0.25">
      <c r="A20" s="15"/>
      <c r="B20" s="27">
        <f>COUNT(B11:B19)</f>
        <v>0</v>
      </c>
      <c r="C20" s="28"/>
      <c r="D20" s="51"/>
      <c r="E20" s="29" t="s">
        <v>20</v>
      </c>
      <c r="F20" s="30"/>
      <c r="G20" s="28"/>
      <c r="H20" s="28">
        <f>SUM(H11:H19)</f>
        <v>0</v>
      </c>
      <c r="I20" s="28">
        <f>SUM(I11:I19)</f>
        <v>0</v>
      </c>
      <c r="J20" s="28"/>
      <c r="K20" s="32">
        <f>SUM(K11:K19)</f>
        <v>0</v>
      </c>
      <c r="L20" s="28">
        <f>COUNTA(L11:L19)</f>
        <v>0</v>
      </c>
      <c r="M20" s="28">
        <f>COUNTA(M11:M19)</f>
        <v>0</v>
      </c>
      <c r="N20" s="28">
        <f>COUNTA(N11:N19)</f>
        <v>0</v>
      </c>
      <c r="O20" s="28"/>
      <c r="P20" s="28"/>
      <c r="Q20" s="28"/>
      <c r="R20" s="28"/>
      <c r="S20" s="28">
        <f>COUNTA(S11:S19)</f>
        <v>0</v>
      </c>
      <c r="T20" s="32"/>
      <c r="U20" s="16"/>
      <c r="V20" s="15"/>
      <c r="W20" s="14"/>
      <c r="X20" s="14"/>
    </row>
    <row r="21" spans="1:24" s="11" customFormat="1" ht="15" customHeight="1" x14ac:dyDescent="0.25">
      <c r="B21" s="93" t="s">
        <v>19</v>
      </c>
      <c r="C21" s="90" t="str">
        <f>BKW!C16</f>
        <v>TAHUN 2020</v>
      </c>
      <c r="D21" s="145"/>
      <c r="E21" s="90"/>
      <c r="F21" s="172"/>
      <c r="G21" s="173"/>
      <c r="H21" s="174"/>
      <c r="I21" s="175"/>
      <c r="J21" s="153"/>
      <c r="K21" s="174"/>
      <c r="L21" s="145"/>
      <c r="M21" s="145"/>
      <c r="N21" s="145"/>
      <c r="O21" s="153"/>
      <c r="P21" s="153"/>
      <c r="Q21" s="153"/>
      <c r="R21" s="153"/>
      <c r="S21" s="145"/>
      <c r="T21" s="90"/>
      <c r="U21" s="73"/>
    </row>
    <row r="22" spans="1:24" s="26" customFormat="1" ht="15" customHeight="1" x14ac:dyDescent="0.2">
      <c r="A22" s="15"/>
      <c r="B22" s="179"/>
      <c r="C22" s="169"/>
      <c r="D22" s="143"/>
      <c r="E22" s="166"/>
      <c r="F22" s="159"/>
      <c r="G22" s="159"/>
      <c r="H22" s="82"/>
      <c r="I22" s="83"/>
      <c r="J22" s="85"/>
      <c r="K22" s="84"/>
      <c r="L22" s="359"/>
      <c r="M22" s="359"/>
      <c r="N22" s="359"/>
      <c r="O22" s="85"/>
      <c r="P22" s="272"/>
      <c r="Q22" s="85"/>
      <c r="R22" s="85"/>
      <c r="S22" s="304"/>
      <c r="T22" s="112"/>
      <c r="U22" s="15"/>
      <c r="V22" s="15"/>
      <c r="W22" s="14"/>
      <c r="X22" s="14"/>
    </row>
    <row r="23" spans="1:24" s="26" customFormat="1" ht="15" customHeight="1" x14ac:dyDescent="0.2">
      <c r="A23" s="15"/>
      <c r="B23" s="209"/>
      <c r="C23" s="247"/>
      <c r="D23" s="260"/>
      <c r="E23" s="249"/>
      <c r="F23" s="250"/>
      <c r="G23" s="250"/>
      <c r="H23" s="251"/>
      <c r="I23" s="252"/>
      <c r="J23" s="210"/>
      <c r="K23" s="251"/>
      <c r="L23" s="360"/>
      <c r="M23" s="360"/>
      <c r="N23" s="360"/>
      <c r="O23" s="210"/>
      <c r="P23" s="210"/>
      <c r="Q23" s="210"/>
      <c r="R23" s="210"/>
      <c r="S23" s="360"/>
      <c r="T23" s="211"/>
      <c r="U23" s="15"/>
      <c r="V23" s="15"/>
      <c r="W23" s="14"/>
      <c r="X23" s="14"/>
    </row>
    <row r="24" spans="1:24" s="26" customFormat="1" ht="15" customHeight="1" thickBot="1" x14ac:dyDescent="0.25">
      <c r="A24" s="15"/>
      <c r="B24" s="137"/>
      <c r="C24" s="170"/>
      <c r="D24" s="144"/>
      <c r="E24" s="167"/>
      <c r="F24" s="160"/>
      <c r="G24" s="160"/>
      <c r="H24" s="87"/>
      <c r="I24" s="88"/>
      <c r="J24" s="89"/>
      <c r="K24" s="87"/>
      <c r="L24" s="361"/>
      <c r="M24" s="361"/>
      <c r="N24" s="361"/>
      <c r="O24" s="287"/>
      <c r="P24" s="287"/>
      <c r="Q24" s="287"/>
      <c r="R24" s="89"/>
      <c r="S24" s="361"/>
      <c r="T24" s="113"/>
      <c r="U24" s="15"/>
      <c r="V24" s="15"/>
      <c r="W24" s="14"/>
      <c r="X24" s="14"/>
    </row>
    <row r="25" spans="1:24" s="26" customFormat="1" ht="18" customHeight="1" thickBot="1" x14ac:dyDescent="0.25">
      <c r="A25" s="15"/>
      <c r="B25" s="27">
        <f>COUNT(B21:B24)</f>
        <v>0</v>
      </c>
      <c r="C25" s="163"/>
      <c r="D25" s="51"/>
      <c r="E25" s="29" t="s">
        <v>21</v>
      </c>
      <c r="F25" s="171"/>
      <c r="G25" s="32"/>
      <c r="H25" s="163">
        <f>SUM(H21:H24)</f>
        <v>0</v>
      </c>
      <c r="I25" s="163">
        <f>SUM(I21:I24)</f>
        <v>0</v>
      </c>
      <c r="J25" s="32"/>
      <c r="K25" s="163">
        <f>SUM(K21:K24)</f>
        <v>0</v>
      </c>
      <c r="L25" s="28">
        <f>COUNTA(L21:L24)</f>
        <v>0</v>
      </c>
      <c r="M25" s="28">
        <f>COUNTA(M21:M24)</f>
        <v>0</v>
      </c>
      <c r="N25" s="28">
        <f>COUNTA(N21:N24)</f>
        <v>0</v>
      </c>
      <c r="O25" s="28"/>
      <c r="P25" s="32"/>
      <c r="Q25" s="32"/>
      <c r="R25" s="32"/>
      <c r="S25" s="28">
        <f>COUNTA(S21:S24)</f>
        <v>0</v>
      </c>
      <c r="T25" s="33"/>
      <c r="U25" s="16"/>
      <c r="V25" s="15"/>
      <c r="W25" s="14"/>
      <c r="X25" s="14"/>
    </row>
    <row r="26" spans="1:24" ht="7.5" customHeight="1" thickBot="1" x14ac:dyDescent="0.3">
      <c r="A26" s="115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5"/>
      <c r="V26" s="115"/>
    </row>
    <row r="27" spans="1:24" s="26" customFormat="1" ht="18" customHeight="1" thickBot="1" x14ac:dyDescent="0.25">
      <c r="A27" s="15"/>
      <c r="B27" s="27">
        <f>B20+B25</f>
        <v>0</v>
      </c>
      <c r="C27" s="28"/>
      <c r="D27" s="51"/>
      <c r="E27" s="29" t="s">
        <v>22</v>
      </c>
      <c r="F27" s="30"/>
      <c r="G27" s="28"/>
      <c r="H27" s="28">
        <f>H20+H25</f>
        <v>0</v>
      </c>
      <c r="I27" s="28">
        <f>I20+I25</f>
        <v>0</v>
      </c>
      <c r="J27" s="32"/>
      <c r="K27" s="28">
        <f>K20+K25</f>
        <v>0</v>
      </c>
      <c r="L27" s="28">
        <f>L20+L25</f>
        <v>0</v>
      </c>
      <c r="M27" s="28">
        <f>M20+M25</f>
        <v>0</v>
      </c>
      <c r="N27" s="28">
        <f>N20+N25</f>
        <v>0</v>
      </c>
      <c r="O27" s="28"/>
      <c r="P27" s="28"/>
      <c r="Q27" s="28"/>
      <c r="R27" s="32"/>
      <c r="S27" s="28">
        <f>S20+S25</f>
        <v>0</v>
      </c>
      <c r="T27" s="33"/>
      <c r="U27" s="16"/>
      <c r="V27" s="15"/>
      <c r="W27" s="14"/>
      <c r="X27" s="14"/>
    </row>
    <row r="28" spans="1:24" s="26" customFormat="1" ht="18" customHeight="1" x14ac:dyDescent="0.2">
      <c r="A28" s="15"/>
      <c r="B28" s="91"/>
      <c r="C28" s="91"/>
      <c r="D28" s="91"/>
      <c r="E28" s="92"/>
      <c r="F28" s="91"/>
      <c r="G28" s="91"/>
      <c r="H28" s="91"/>
      <c r="I28" s="91"/>
      <c r="J28" s="92"/>
      <c r="K28" s="91"/>
      <c r="L28" s="91"/>
      <c r="M28" s="91"/>
      <c r="N28" s="91"/>
      <c r="O28" s="91"/>
      <c r="P28" s="91"/>
      <c r="Q28" s="91"/>
      <c r="R28" s="92"/>
      <c r="S28" s="92"/>
      <c r="T28" s="92"/>
      <c r="U28" s="48"/>
      <c r="V28" s="15"/>
      <c r="W28" s="14"/>
      <c r="X28" s="14"/>
    </row>
    <row r="29" spans="1:24" s="10" customFormat="1" ht="18" customHeight="1" x14ac:dyDescent="0.25">
      <c r="A29" s="2"/>
      <c r="B29" s="94" t="s">
        <v>25</v>
      </c>
      <c r="C29" s="95" t="s">
        <v>94</v>
      </c>
      <c r="D29" s="1"/>
      <c r="E29" s="1"/>
      <c r="F29" s="1"/>
      <c r="G29" s="1"/>
      <c r="H29" s="1"/>
      <c r="I29" s="1"/>
      <c r="J29" s="2"/>
      <c r="K29" s="7"/>
      <c r="L29" s="7"/>
      <c r="M29" s="7"/>
      <c r="N29" s="7"/>
      <c r="O29" s="7"/>
      <c r="P29" s="7"/>
      <c r="Q29" s="7"/>
      <c r="R29" s="1"/>
      <c r="S29" s="1"/>
      <c r="T29" s="2"/>
      <c r="U29" s="2"/>
      <c r="V29" s="2"/>
    </row>
    <row r="30" spans="1:24" s="2" customFormat="1" ht="7.5" customHeight="1" x14ac:dyDescent="0.25">
      <c r="B30" s="6"/>
      <c r="C30" s="6"/>
      <c r="D30" s="6"/>
      <c r="E30" s="6"/>
      <c r="F30" s="6"/>
      <c r="G30" s="6"/>
      <c r="H30" s="6"/>
      <c r="I30" s="6"/>
      <c r="J30" s="25"/>
      <c r="K30" s="8"/>
      <c r="L30" s="8"/>
      <c r="M30" s="8"/>
      <c r="N30" s="8"/>
      <c r="O30" s="8"/>
      <c r="P30" s="8"/>
      <c r="Q30" s="8"/>
      <c r="R30" s="6"/>
      <c r="S30" s="6"/>
      <c r="T30" s="25"/>
    </row>
    <row r="31" spans="1:24" s="2" customFormat="1" ht="18" customHeight="1" x14ac:dyDescent="0.25">
      <c r="B31" s="570" t="s">
        <v>6</v>
      </c>
      <c r="C31" s="578" t="s">
        <v>7</v>
      </c>
      <c r="D31" s="580" t="s">
        <v>13</v>
      </c>
      <c r="E31" s="570" t="s">
        <v>2</v>
      </c>
      <c r="F31" s="572" t="s">
        <v>3</v>
      </c>
      <c r="G31" s="572"/>
      <c r="H31" s="573"/>
      <c r="I31" s="572"/>
      <c r="J31" s="574" t="s">
        <v>44</v>
      </c>
      <c r="K31" s="574" t="s">
        <v>27</v>
      </c>
      <c r="L31" s="576" t="s">
        <v>12</v>
      </c>
      <c r="M31" s="576"/>
      <c r="N31" s="576"/>
      <c r="O31" s="576"/>
      <c r="P31" s="576"/>
      <c r="Q31" s="576"/>
      <c r="R31" s="577"/>
      <c r="S31" s="578" t="s">
        <v>53</v>
      </c>
      <c r="T31" s="570" t="s">
        <v>1</v>
      </c>
      <c r="U31" s="23"/>
    </row>
    <row r="32" spans="1:24" s="11" customFormat="1" ht="18" customHeight="1" thickBot="1" x14ac:dyDescent="0.3">
      <c r="B32" s="571"/>
      <c r="C32" s="579"/>
      <c r="D32" s="581"/>
      <c r="E32" s="571"/>
      <c r="F32" s="4" t="s">
        <v>5</v>
      </c>
      <c r="G32" s="5" t="s">
        <v>4</v>
      </c>
      <c r="H32" s="66" t="s">
        <v>14</v>
      </c>
      <c r="I32" s="66" t="s">
        <v>15</v>
      </c>
      <c r="J32" s="575"/>
      <c r="K32" s="575"/>
      <c r="L32" s="67" t="s">
        <v>36</v>
      </c>
      <c r="M32" s="67" t="s">
        <v>37</v>
      </c>
      <c r="N32" s="67" t="s">
        <v>38</v>
      </c>
      <c r="O32" s="67" t="s">
        <v>35</v>
      </c>
      <c r="P32" s="67" t="s">
        <v>49</v>
      </c>
      <c r="Q32" s="67" t="s">
        <v>50</v>
      </c>
      <c r="R32" s="67" t="s">
        <v>4</v>
      </c>
      <c r="S32" s="579"/>
      <c r="T32" s="571"/>
      <c r="U32" s="24"/>
    </row>
    <row r="33" spans="1:24" s="11" customFormat="1" ht="15" customHeight="1" x14ac:dyDescent="0.25">
      <c r="B33" s="128" t="s">
        <v>18</v>
      </c>
      <c r="C33" s="90" t="str">
        <f>BKW!C28</f>
        <v>LAND BANK sd. TAHUN 2019</v>
      </c>
      <c r="D33" s="139"/>
      <c r="E33" s="138"/>
      <c r="F33" s="140"/>
      <c r="G33" s="141"/>
      <c r="H33" s="139"/>
      <c r="I33" s="142"/>
      <c r="J33" s="155"/>
      <c r="K33" s="139"/>
      <c r="L33" s="346"/>
      <c r="M33" s="346"/>
      <c r="N33" s="346"/>
      <c r="O33" s="289"/>
      <c r="P33" s="289"/>
      <c r="Q33" s="289"/>
      <c r="R33" s="155"/>
      <c r="S33" s="346"/>
      <c r="T33" s="138"/>
      <c r="U33" s="73"/>
    </row>
    <row r="34" spans="1:24" s="26" customFormat="1" ht="15" customHeight="1" x14ac:dyDescent="0.2">
      <c r="A34" s="15"/>
      <c r="B34" s="81"/>
      <c r="C34" s="169"/>
      <c r="D34" s="135"/>
      <c r="E34" s="166"/>
      <c r="F34" s="159"/>
      <c r="G34" s="159"/>
      <c r="H34" s="82"/>
      <c r="I34" s="83"/>
      <c r="J34" s="85"/>
      <c r="K34" s="84"/>
      <c r="L34" s="359"/>
      <c r="M34" s="359"/>
      <c r="N34" s="359"/>
      <c r="O34" s="85"/>
      <c r="P34" s="272"/>
      <c r="Q34" s="85"/>
      <c r="R34" s="85"/>
      <c r="S34" s="304"/>
      <c r="T34" s="112"/>
      <c r="U34" s="15"/>
      <c r="V34" s="15"/>
      <c r="W34" s="14"/>
      <c r="X34" s="14"/>
    </row>
    <row r="35" spans="1:24" s="26" customFormat="1" ht="15" customHeight="1" x14ac:dyDescent="0.2">
      <c r="A35" s="15"/>
      <c r="B35" s="246"/>
      <c r="C35" s="247"/>
      <c r="D35" s="248"/>
      <c r="E35" s="249"/>
      <c r="F35" s="250"/>
      <c r="G35" s="250"/>
      <c r="H35" s="251"/>
      <c r="I35" s="252"/>
      <c r="J35" s="210"/>
      <c r="K35" s="251"/>
      <c r="L35" s="360"/>
      <c r="M35" s="360"/>
      <c r="N35" s="360"/>
      <c r="O35" s="210"/>
      <c r="P35" s="210"/>
      <c r="Q35" s="210"/>
      <c r="R35" s="210"/>
      <c r="S35" s="360"/>
      <c r="T35" s="211"/>
      <c r="U35" s="15"/>
      <c r="V35" s="15"/>
      <c r="W35" s="14"/>
      <c r="X35" s="14"/>
    </row>
    <row r="36" spans="1:24" s="26" customFormat="1" ht="15" customHeight="1" thickBot="1" x14ac:dyDescent="0.25">
      <c r="A36" s="15"/>
      <c r="B36" s="86"/>
      <c r="C36" s="170"/>
      <c r="D36" s="114"/>
      <c r="E36" s="167"/>
      <c r="F36" s="160"/>
      <c r="G36" s="160"/>
      <c r="H36" s="87"/>
      <c r="I36" s="88"/>
      <c r="J36" s="89"/>
      <c r="K36" s="87"/>
      <c r="L36" s="361"/>
      <c r="M36" s="361"/>
      <c r="N36" s="361"/>
      <c r="O36" s="287"/>
      <c r="P36" s="287"/>
      <c r="Q36" s="287"/>
      <c r="R36" s="89"/>
      <c r="S36" s="361"/>
      <c r="T36" s="113"/>
      <c r="U36" s="15"/>
      <c r="V36" s="15"/>
      <c r="W36" s="14"/>
      <c r="X36" s="14"/>
    </row>
    <row r="37" spans="1:24" s="26" customFormat="1" ht="18" customHeight="1" thickBot="1" x14ac:dyDescent="0.25">
      <c r="A37" s="15"/>
      <c r="B37" s="27">
        <f>COUNT(B33:B36)</f>
        <v>0</v>
      </c>
      <c r="C37" s="28"/>
      <c r="D37" s="51"/>
      <c r="E37" s="29" t="s">
        <v>20</v>
      </c>
      <c r="F37" s="171"/>
      <c r="G37" s="32"/>
      <c r="H37" s="163">
        <f>SUM(H33:H36)</f>
        <v>0</v>
      </c>
      <c r="I37" s="163">
        <f>SUM(I33:I36)</f>
        <v>0</v>
      </c>
      <c r="J37" s="32"/>
      <c r="K37" s="28">
        <f>SUM(K33:K36)</f>
        <v>0</v>
      </c>
      <c r="L37" s="28">
        <f>COUNTA(L33:L36)</f>
        <v>0</v>
      </c>
      <c r="M37" s="28">
        <f>COUNTA(M33:M36)</f>
        <v>0</v>
      </c>
      <c r="N37" s="28">
        <f>COUNTA(N33:N36)</f>
        <v>0</v>
      </c>
      <c r="O37" s="28"/>
      <c r="P37" s="32"/>
      <c r="Q37" s="32"/>
      <c r="R37" s="32"/>
      <c r="S37" s="28">
        <f>COUNTA(S33:S36)</f>
        <v>0</v>
      </c>
      <c r="T37" s="33"/>
      <c r="U37" s="16"/>
      <c r="V37" s="15"/>
      <c r="W37" s="14"/>
      <c r="X37" s="14"/>
    </row>
    <row r="38" spans="1:24" s="11" customFormat="1" ht="15" customHeight="1" x14ac:dyDescent="0.25">
      <c r="B38" s="93" t="s">
        <v>19</v>
      </c>
      <c r="C38" s="90" t="str">
        <f>BKW!C33</f>
        <v>LAND BANK TAHUN 2020</v>
      </c>
      <c r="D38" s="145"/>
      <c r="E38" s="90"/>
      <c r="F38" s="172"/>
      <c r="G38" s="173"/>
      <c r="H38" s="174"/>
      <c r="I38" s="175"/>
      <c r="J38" s="153"/>
      <c r="K38" s="145"/>
      <c r="L38" s="145"/>
      <c r="M38" s="145"/>
      <c r="N38" s="145"/>
      <c r="O38" s="153"/>
      <c r="P38" s="153"/>
      <c r="Q38" s="153"/>
      <c r="R38" s="153"/>
      <c r="S38" s="145"/>
      <c r="T38" s="90"/>
      <c r="U38" s="73"/>
    </row>
    <row r="39" spans="1:24" s="26" customFormat="1" ht="15" customHeight="1" x14ac:dyDescent="0.2">
      <c r="A39" s="15"/>
      <c r="B39" s="81"/>
      <c r="C39" s="169"/>
      <c r="D39" s="135"/>
      <c r="E39" s="166"/>
      <c r="F39" s="159"/>
      <c r="G39" s="159"/>
      <c r="H39" s="82"/>
      <c r="I39" s="83"/>
      <c r="J39" s="85"/>
      <c r="K39" s="84"/>
      <c r="L39" s="359"/>
      <c r="M39" s="359"/>
      <c r="N39" s="359"/>
      <c r="O39" s="85"/>
      <c r="P39" s="272"/>
      <c r="Q39" s="85"/>
      <c r="R39" s="85"/>
      <c r="S39" s="304"/>
      <c r="T39" s="112"/>
      <c r="U39" s="15"/>
      <c r="V39" s="15"/>
      <c r="W39" s="14"/>
      <c r="X39" s="14"/>
    </row>
    <row r="40" spans="1:24" s="26" customFormat="1" ht="15" customHeight="1" x14ac:dyDescent="0.2">
      <c r="A40" s="15"/>
      <c r="B40" s="246"/>
      <c r="C40" s="247"/>
      <c r="D40" s="248"/>
      <c r="E40" s="249"/>
      <c r="F40" s="250"/>
      <c r="G40" s="250"/>
      <c r="H40" s="251"/>
      <c r="I40" s="252"/>
      <c r="J40" s="210"/>
      <c r="K40" s="251"/>
      <c r="L40" s="360"/>
      <c r="M40" s="360"/>
      <c r="N40" s="360"/>
      <c r="O40" s="210"/>
      <c r="P40" s="210"/>
      <c r="Q40" s="210"/>
      <c r="R40" s="210"/>
      <c r="S40" s="360"/>
      <c r="T40" s="211"/>
      <c r="U40" s="15"/>
      <c r="V40" s="15"/>
      <c r="W40" s="14"/>
      <c r="X40" s="14"/>
    </row>
    <row r="41" spans="1:24" s="26" customFormat="1" ht="15" customHeight="1" thickBot="1" x14ac:dyDescent="0.25">
      <c r="A41" s="15"/>
      <c r="B41" s="86"/>
      <c r="C41" s="170"/>
      <c r="D41" s="114"/>
      <c r="E41" s="167"/>
      <c r="F41" s="160"/>
      <c r="G41" s="160"/>
      <c r="H41" s="87"/>
      <c r="I41" s="88"/>
      <c r="J41" s="89"/>
      <c r="K41" s="87"/>
      <c r="L41" s="361"/>
      <c r="M41" s="361"/>
      <c r="N41" s="361"/>
      <c r="O41" s="287"/>
      <c r="P41" s="287"/>
      <c r="Q41" s="287"/>
      <c r="R41" s="89"/>
      <c r="S41" s="361"/>
      <c r="T41" s="113"/>
      <c r="U41" s="15"/>
      <c r="V41" s="15"/>
      <c r="W41" s="14"/>
      <c r="X41" s="14"/>
    </row>
    <row r="42" spans="1:24" s="26" customFormat="1" ht="18" customHeight="1" thickBot="1" x14ac:dyDescent="0.25">
      <c r="A42" s="15"/>
      <c r="B42" s="27">
        <f>COUNT(B38:B41)</f>
        <v>0</v>
      </c>
      <c r="C42" s="28"/>
      <c r="D42" s="51"/>
      <c r="E42" s="29" t="s">
        <v>21</v>
      </c>
      <c r="F42" s="171"/>
      <c r="G42" s="32"/>
      <c r="H42" s="163">
        <f>SUM(H38:H41)</f>
        <v>0</v>
      </c>
      <c r="I42" s="163">
        <f>SUM(I38:I41)</f>
        <v>0</v>
      </c>
      <c r="J42" s="32"/>
      <c r="K42" s="28">
        <f>SUM(K38:K41)</f>
        <v>0</v>
      </c>
      <c r="L42" s="28">
        <f>COUNTA(L38:L41)</f>
        <v>0</v>
      </c>
      <c r="M42" s="28">
        <f>COUNTA(M38:M41)</f>
        <v>0</v>
      </c>
      <c r="N42" s="28">
        <f>COUNTA(N38:N41)</f>
        <v>0</v>
      </c>
      <c r="O42" s="28"/>
      <c r="P42" s="32"/>
      <c r="Q42" s="32"/>
      <c r="R42" s="32"/>
      <c r="S42" s="28">
        <f>COUNTA(S38:S41)</f>
        <v>0</v>
      </c>
      <c r="T42" s="33"/>
      <c r="U42" s="16"/>
      <c r="V42" s="15"/>
      <c r="W42" s="14"/>
      <c r="X42" s="14"/>
    </row>
    <row r="43" spans="1:24" ht="7.5" customHeight="1" thickBot="1" x14ac:dyDescent="0.3">
      <c r="A43" s="115"/>
      <c r="B43" s="117"/>
      <c r="C43" s="117"/>
      <c r="D43" s="117"/>
      <c r="E43" s="168"/>
      <c r="F43" s="117"/>
      <c r="G43" s="117"/>
      <c r="H43" s="176"/>
      <c r="I43" s="176"/>
      <c r="J43" s="168"/>
      <c r="K43" s="117"/>
      <c r="L43" s="168"/>
      <c r="M43" s="168"/>
      <c r="N43" s="168"/>
      <c r="O43" s="168"/>
      <c r="P43" s="168"/>
      <c r="Q43" s="168"/>
      <c r="R43" s="168"/>
      <c r="S43" s="168"/>
      <c r="T43" s="168"/>
      <c r="U43" s="115"/>
      <c r="V43" s="115"/>
    </row>
    <row r="44" spans="1:24" s="26" customFormat="1" ht="18" customHeight="1" thickBot="1" x14ac:dyDescent="0.25">
      <c r="A44" s="15"/>
      <c r="B44" s="27">
        <f>B37+B42</f>
        <v>0</v>
      </c>
      <c r="C44" s="28"/>
      <c r="D44" s="51"/>
      <c r="E44" s="29" t="s">
        <v>22</v>
      </c>
      <c r="F44" s="30"/>
      <c r="G44" s="28"/>
      <c r="H44" s="163">
        <f>H37+H42</f>
        <v>0</v>
      </c>
      <c r="I44" s="163">
        <f>I37+I42</f>
        <v>0</v>
      </c>
      <c r="J44" s="32"/>
      <c r="K44" s="28">
        <f>K37+K42</f>
        <v>0</v>
      </c>
      <c r="L44" s="163">
        <f>L37+L42</f>
        <v>0</v>
      </c>
      <c r="M44" s="163">
        <f>M37+M42</f>
        <v>0</v>
      </c>
      <c r="N44" s="163">
        <f>N37+N42</f>
        <v>0</v>
      </c>
      <c r="O44" s="163"/>
      <c r="P44" s="32"/>
      <c r="Q44" s="32"/>
      <c r="R44" s="32"/>
      <c r="S44" s="163">
        <f>S37+S42</f>
        <v>0</v>
      </c>
      <c r="T44" s="33"/>
      <c r="U44" s="16"/>
      <c r="V44" s="15"/>
      <c r="W44" s="14"/>
      <c r="X44" s="14"/>
    </row>
    <row r="45" spans="1:24" x14ac:dyDescent="0.25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</row>
    <row r="46" spans="1:24" x14ac:dyDescent="0.25">
      <c r="A46" s="115"/>
      <c r="B46" s="123" t="str">
        <f>'BMP 1, 2'!B41</f>
        <v>Jember, 31 Januari 2020</v>
      </c>
      <c r="C46" s="116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</row>
    <row r="47" spans="1:24" x14ac:dyDescent="0.25">
      <c r="A47" s="115"/>
      <c r="B47" s="118" t="s">
        <v>45</v>
      </c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</row>
    <row r="48" spans="1:24" x14ac:dyDescent="0.25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</row>
    <row r="49" spans="1:22" x14ac:dyDescent="0.25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</row>
    <row r="50" spans="1:22" x14ac:dyDescent="0.25">
      <c r="A50" s="115"/>
      <c r="B50" s="115"/>
      <c r="C50" s="116"/>
      <c r="D50" s="115"/>
      <c r="E50" s="115"/>
      <c r="F50" s="115"/>
      <c r="G50" s="115"/>
      <c r="H50" s="115"/>
    </row>
  </sheetData>
  <mergeCells count="20">
    <mergeCell ref="J31:J32"/>
    <mergeCell ref="K31:K32"/>
    <mergeCell ref="B31:B32"/>
    <mergeCell ref="C31:C32"/>
    <mergeCell ref="D31:D32"/>
    <mergeCell ref="E31:E32"/>
    <mergeCell ref="F31:I31"/>
    <mergeCell ref="S9:S10"/>
    <mergeCell ref="S31:S32"/>
    <mergeCell ref="L9:R9"/>
    <mergeCell ref="L31:R31"/>
    <mergeCell ref="T9:T10"/>
    <mergeCell ref="T31:T32"/>
    <mergeCell ref="J9:J10"/>
    <mergeCell ref="K9:K10"/>
    <mergeCell ref="B9:B10"/>
    <mergeCell ref="C9:C10"/>
    <mergeCell ref="E9:E10"/>
    <mergeCell ref="F9:I9"/>
    <mergeCell ref="D9:D10"/>
  </mergeCells>
  <pageMargins left="0.7" right="0.1" top="0.7" bottom="0.2" header="0" footer="0"/>
  <pageSetup paperSize="9" scale="6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60"/>
  <sheetViews>
    <sheetView topLeftCell="A16" zoomScale="90" zoomScaleNormal="90" workbookViewId="0">
      <selection activeCell="C25" sqref="C25"/>
    </sheetView>
  </sheetViews>
  <sheetFormatPr defaultColWidth="9.140625" defaultRowHeight="12.75" x14ac:dyDescent="0.2"/>
  <cols>
    <col min="1" max="1" width="3" style="22" customWidth="1"/>
    <col min="2" max="2" width="5.28515625" style="3" customWidth="1"/>
    <col min="3" max="3" width="6.7109375" style="3" customWidth="1"/>
    <col min="4" max="4" width="8.7109375" style="61" customWidth="1"/>
    <col min="5" max="5" width="23.7109375" style="3" customWidth="1"/>
    <col min="6" max="6" width="15.7109375" style="3" customWidth="1"/>
    <col min="7" max="7" width="23.7109375" style="3" customWidth="1"/>
    <col min="8" max="9" width="9.7109375" style="3" customWidth="1"/>
    <col min="10" max="10" width="12.7109375" style="9" customWidth="1"/>
    <col min="11" max="11" width="15.7109375" style="9" customWidth="1"/>
    <col min="12" max="15" width="12.7109375" style="9" customWidth="1"/>
    <col min="16" max="16" width="17.7109375" style="9" customWidth="1"/>
    <col min="17" max="17" width="12.7109375" style="9" customWidth="1"/>
    <col min="18" max="19" width="13.7109375" style="9" customWidth="1"/>
    <col min="20" max="20" width="20.7109375" style="9" customWidth="1"/>
    <col min="21" max="21" width="9.140625" style="22" customWidth="1"/>
    <col min="22" max="25" width="9.140625" style="14"/>
    <col min="26" max="16384" width="9.140625" style="22"/>
  </cols>
  <sheetData>
    <row r="1" spans="1:25" x14ac:dyDescent="0.2">
      <c r="V1" s="15"/>
    </row>
    <row r="2" spans="1:25" x14ac:dyDescent="0.2">
      <c r="V2" s="15"/>
    </row>
    <row r="3" spans="1:25" s="14" customFormat="1" ht="22.5" customHeight="1" x14ac:dyDescent="0.2">
      <c r="A3" s="15"/>
      <c r="B3" s="46" t="s">
        <v>74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15"/>
    </row>
    <row r="4" spans="1:25" s="14" customFormat="1" ht="22.5" customHeight="1" x14ac:dyDescent="0.2">
      <c r="A4" s="15"/>
      <c r="B4" s="46" t="s">
        <v>80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15"/>
    </row>
    <row r="5" spans="1:25" s="14" customFormat="1" ht="22.5" customHeight="1" x14ac:dyDescent="0.2">
      <c r="A5" s="15"/>
      <c r="B5" s="46" t="s">
        <v>0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15"/>
    </row>
    <row r="6" spans="1:25" s="14" customFormat="1" ht="22.5" customHeight="1" x14ac:dyDescent="0.2">
      <c r="A6" s="15"/>
      <c r="B6" s="1"/>
      <c r="C6" s="1"/>
      <c r="D6" s="53"/>
      <c r="E6" s="1"/>
      <c r="F6" s="1"/>
      <c r="G6" s="1"/>
      <c r="H6" s="1"/>
      <c r="I6" s="1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15"/>
      <c r="V6" s="15"/>
    </row>
    <row r="7" spans="1:25" s="10" customFormat="1" ht="18" customHeight="1" x14ac:dyDescent="0.25">
      <c r="A7" s="2"/>
      <c r="B7" s="94" t="s">
        <v>23</v>
      </c>
      <c r="C7" s="95" t="s">
        <v>24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  <c r="V7" s="2"/>
    </row>
    <row r="8" spans="1:25" s="26" customFormat="1" ht="7.5" customHeight="1" x14ac:dyDescent="0.2">
      <c r="A8" s="15"/>
      <c r="B8" s="6"/>
      <c r="C8" s="6"/>
      <c r="D8" s="60"/>
      <c r="E8" s="6"/>
      <c r="F8" s="6"/>
      <c r="G8" s="6"/>
      <c r="H8" s="6"/>
      <c r="I8" s="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15"/>
      <c r="V8" s="15"/>
      <c r="W8" s="14"/>
      <c r="X8" s="14"/>
      <c r="Y8" s="14"/>
    </row>
    <row r="9" spans="1:25" s="2" customFormat="1" ht="18" customHeight="1" x14ac:dyDescent="0.25">
      <c r="B9" s="570" t="s">
        <v>6</v>
      </c>
      <c r="C9" s="578" t="s">
        <v>7</v>
      </c>
      <c r="D9" s="580" t="s">
        <v>13</v>
      </c>
      <c r="E9" s="570" t="s">
        <v>2</v>
      </c>
      <c r="F9" s="572" t="s">
        <v>3</v>
      </c>
      <c r="G9" s="572"/>
      <c r="H9" s="573"/>
      <c r="I9" s="572"/>
      <c r="J9" s="574" t="s">
        <v>44</v>
      </c>
      <c r="K9" s="574" t="s">
        <v>27</v>
      </c>
      <c r="L9" s="576" t="s">
        <v>12</v>
      </c>
      <c r="M9" s="576"/>
      <c r="N9" s="576"/>
      <c r="O9" s="576"/>
      <c r="P9" s="576"/>
      <c r="Q9" s="576"/>
      <c r="R9" s="577"/>
      <c r="S9" s="578" t="s">
        <v>53</v>
      </c>
      <c r="T9" s="570" t="s">
        <v>1</v>
      </c>
      <c r="U9" s="23"/>
    </row>
    <row r="10" spans="1:25" s="11" customFormat="1" ht="18" customHeight="1" thickBot="1" x14ac:dyDescent="0.3">
      <c r="B10" s="571"/>
      <c r="C10" s="579"/>
      <c r="D10" s="581"/>
      <c r="E10" s="571"/>
      <c r="F10" s="4" t="s">
        <v>5</v>
      </c>
      <c r="G10" s="5" t="s">
        <v>4</v>
      </c>
      <c r="H10" s="66" t="s">
        <v>14</v>
      </c>
      <c r="I10" s="66" t="s">
        <v>15</v>
      </c>
      <c r="J10" s="575"/>
      <c r="K10" s="575"/>
      <c r="L10" s="67" t="s">
        <v>36</v>
      </c>
      <c r="M10" s="67" t="s">
        <v>37</v>
      </c>
      <c r="N10" s="67" t="s">
        <v>38</v>
      </c>
      <c r="O10" s="67" t="s">
        <v>35</v>
      </c>
      <c r="P10" s="67" t="s">
        <v>49</v>
      </c>
      <c r="Q10" s="67" t="s">
        <v>50</v>
      </c>
      <c r="R10" s="67" t="s">
        <v>4</v>
      </c>
      <c r="S10" s="579"/>
      <c r="T10" s="571"/>
      <c r="U10" s="24"/>
    </row>
    <row r="11" spans="1:25" s="11" customFormat="1" ht="15" customHeight="1" x14ac:dyDescent="0.25">
      <c r="B11" s="96" t="s">
        <v>18</v>
      </c>
      <c r="C11" s="97" t="str">
        <f>BKW!C11</f>
        <v>sd. TAHUN 2019</v>
      </c>
      <c r="D11" s="146"/>
      <c r="E11" s="147"/>
      <c r="F11" s="148"/>
      <c r="G11" s="149"/>
      <c r="H11" s="180"/>
      <c r="I11" s="193"/>
      <c r="J11" s="194"/>
      <c r="K11" s="195"/>
      <c r="L11" s="150"/>
      <c r="M11" s="150"/>
      <c r="N11" s="150"/>
      <c r="O11" s="152"/>
      <c r="P11" s="152"/>
      <c r="Q11" s="152"/>
      <c r="R11" s="152"/>
      <c r="S11" s="150"/>
      <c r="T11" s="105"/>
      <c r="U11" s="73"/>
    </row>
    <row r="12" spans="1:25" s="26" customFormat="1" ht="15" customHeight="1" x14ac:dyDescent="0.2">
      <c r="A12" s="15"/>
      <c r="B12" s="460"/>
      <c r="C12" s="483"/>
      <c r="D12" s="483"/>
      <c r="E12" s="484"/>
      <c r="F12" s="484"/>
      <c r="G12" s="484"/>
      <c r="H12" s="466"/>
      <c r="I12" s="485"/>
      <c r="J12" s="85"/>
      <c r="K12" s="84"/>
      <c r="L12" s="359"/>
      <c r="M12" s="359"/>
      <c r="N12" s="359"/>
      <c r="O12" s="85"/>
      <c r="P12" s="272"/>
      <c r="Q12" s="85"/>
      <c r="R12" s="85"/>
      <c r="S12" s="304"/>
      <c r="T12" s="112"/>
      <c r="U12" s="15"/>
      <c r="V12" s="15"/>
      <c r="W12" s="14"/>
      <c r="X12" s="14"/>
      <c r="Y12" s="14"/>
    </row>
    <row r="13" spans="1:25" s="26" customFormat="1" ht="15" customHeight="1" x14ac:dyDescent="0.2">
      <c r="A13" s="15"/>
      <c r="B13" s="460"/>
      <c r="C13" s="486"/>
      <c r="D13" s="483"/>
      <c r="E13" s="484"/>
      <c r="F13" s="484"/>
      <c r="G13" s="484"/>
      <c r="H13" s="466"/>
      <c r="I13" s="485"/>
      <c r="J13" s="444"/>
      <c r="K13" s="445"/>
      <c r="L13" s="446"/>
      <c r="M13" s="446"/>
      <c r="N13" s="446"/>
      <c r="O13" s="444"/>
      <c r="P13" s="444"/>
      <c r="Q13" s="444"/>
      <c r="R13" s="444"/>
      <c r="S13" s="446"/>
      <c r="T13" s="487"/>
      <c r="U13" s="15"/>
      <c r="V13" s="15"/>
      <c r="W13" s="14"/>
      <c r="X13" s="14"/>
      <c r="Y13" s="14"/>
    </row>
    <row r="14" spans="1:25" s="26" customFormat="1" ht="15" customHeight="1" x14ac:dyDescent="0.2">
      <c r="A14" s="15"/>
      <c r="B14" s="460"/>
      <c r="C14" s="486"/>
      <c r="D14" s="483"/>
      <c r="E14" s="484"/>
      <c r="F14" s="484"/>
      <c r="G14" s="484"/>
      <c r="H14" s="466"/>
      <c r="I14" s="485"/>
      <c r="J14" s="210"/>
      <c r="K14" s="251"/>
      <c r="L14" s="360"/>
      <c r="M14" s="360"/>
      <c r="N14" s="360"/>
      <c r="O14" s="210"/>
      <c r="P14" s="210"/>
      <c r="Q14" s="210"/>
      <c r="R14" s="210"/>
      <c r="S14" s="360"/>
      <c r="T14" s="487"/>
      <c r="U14" s="15"/>
      <c r="V14" s="15"/>
      <c r="W14" s="14"/>
      <c r="X14" s="14"/>
      <c r="Y14" s="14"/>
    </row>
    <row r="15" spans="1:25" s="26" customFormat="1" ht="15" customHeight="1" thickBot="1" x14ac:dyDescent="0.25">
      <c r="A15" s="15"/>
      <c r="B15" s="137"/>
      <c r="C15" s="170"/>
      <c r="D15" s="144"/>
      <c r="E15" s="158"/>
      <c r="F15" s="160"/>
      <c r="G15" s="160"/>
      <c r="H15" s="87"/>
      <c r="I15" s="88"/>
      <c r="J15" s="89"/>
      <c r="K15" s="87"/>
      <c r="L15" s="361"/>
      <c r="M15" s="361"/>
      <c r="N15" s="361"/>
      <c r="O15" s="287"/>
      <c r="P15" s="287"/>
      <c r="Q15" s="287"/>
      <c r="R15" s="89"/>
      <c r="S15" s="361"/>
      <c r="T15" s="113"/>
      <c r="U15" s="15"/>
      <c r="V15" s="15"/>
      <c r="W15" s="14"/>
      <c r="X15" s="14"/>
      <c r="Y15" s="14"/>
    </row>
    <row r="16" spans="1:25" s="26" customFormat="1" ht="18" customHeight="1" thickBot="1" x14ac:dyDescent="0.25">
      <c r="A16" s="15"/>
      <c r="B16" s="27">
        <f>COUNT(B11:B15)</f>
        <v>0</v>
      </c>
      <c r="C16" s="28"/>
      <c r="D16" s="51"/>
      <c r="E16" s="29" t="s">
        <v>20</v>
      </c>
      <c r="F16" s="171"/>
      <c r="G16" s="32"/>
      <c r="H16" s="163">
        <f>SUM(H11:H15)</f>
        <v>0</v>
      </c>
      <c r="I16" s="163">
        <f>SUM(I11:I15)</f>
        <v>0</v>
      </c>
      <c r="J16" s="32"/>
      <c r="K16" s="163">
        <f>SUM(K11:K15)</f>
        <v>0</v>
      </c>
      <c r="L16" s="28">
        <f>COUNTA(L11:L15)</f>
        <v>0</v>
      </c>
      <c r="M16" s="28">
        <f>COUNTA(M11:M15)</f>
        <v>0</v>
      </c>
      <c r="N16" s="28">
        <f>COUNTA(N11:N15)</f>
        <v>0</v>
      </c>
      <c r="O16" s="28"/>
      <c r="P16" s="32"/>
      <c r="Q16" s="32"/>
      <c r="R16" s="32"/>
      <c r="S16" s="28">
        <f>COUNTA(S11:S15)</f>
        <v>0</v>
      </c>
      <c r="T16" s="33"/>
      <c r="U16" s="16"/>
      <c r="V16" s="15"/>
      <c r="W16" s="14"/>
      <c r="X16" s="14"/>
      <c r="Y16" s="14"/>
    </row>
    <row r="17" spans="1:25" s="11" customFormat="1" ht="15" customHeight="1" x14ac:dyDescent="0.25">
      <c r="B17" s="93" t="s">
        <v>19</v>
      </c>
      <c r="C17" s="90" t="str">
        <f>BKW!C16</f>
        <v>TAHUN 2020</v>
      </c>
      <c r="D17" s="145"/>
      <c r="E17" s="90"/>
      <c r="F17" s="172"/>
      <c r="G17" s="173"/>
      <c r="H17" s="174"/>
      <c r="I17" s="175"/>
      <c r="J17" s="156"/>
      <c r="K17" s="196"/>
      <c r="L17" s="145"/>
      <c r="M17" s="145"/>
      <c r="N17" s="145"/>
      <c r="O17" s="153"/>
      <c r="P17" s="153"/>
      <c r="Q17" s="153"/>
      <c r="R17" s="153"/>
      <c r="S17" s="145"/>
      <c r="T17" s="90"/>
      <c r="U17" s="73"/>
    </row>
    <row r="18" spans="1:25" s="15" customFormat="1" ht="15" customHeight="1" x14ac:dyDescent="0.2">
      <c r="B18" s="179"/>
      <c r="C18" s="285"/>
      <c r="D18" s="143"/>
      <c r="E18" s="205"/>
      <c r="F18" s="205"/>
      <c r="G18" s="205"/>
      <c r="H18" s="205"/>
      <c r="I18" s="205"/>
      <c r="J18" s="85"/>
      <c r="K18" s="205"/>
      <c r="L18" s="359"/>
      <c r="M18" s="359"/>
      <c r="N18" s="359"/>
      <c r="O18" s="85"/>
      <c r="P18" s="272"/>
      <c r="Q18" s="85"/>
      <c r="R18" s="85"/>
      <c r="S18" s="304"/>
      <c r="T18" s="112"/>
    </row>
    <row r="19" spans="1:25" s="15" customFormat="1" ht="15" customHeight="1" x14ac:dyDescent="0.2">
      <c r="B19" s="209"/>
      <c r="C19" s="247"/>
      <c r="D19" s="260"/>
      <c r="E19" s="261"/>
      <c r="F19" s="250"/>
      <c r="G19" s="250"/>
      <c r="H19" s="251"/>
      <c r="I19" s="252"/>
      <c r="J19" s="210"/>
      <c r="K19" s="251"/>
      <c r="L19" s="360"/>
      <c r="M19" s="360"/>
      <c r="N19" s="360"/>
      <c r="O19" s="210"/>
      <c r="P19" s="210"/>
      <c r="Q19" s="210"/>
      <c r="R19" s="210"/>
      <c r="S19" s="360"/>
      <c r="T19" s="211"/>
    </row>
    <row r="20" spans="1:25" s="26" customFormat="1" ht="15" customHeight="1" thickBot="1" x14ac:dyDescent="0.25">
      <c r="A20" s="15"/>
      <c r="B20" s="137"/>
      <c r="C20" s="170"/>
      <c r="D20" s="144"/>
      <c r="E20" s="158"/>
      <c r="F20" s="160"/>
      <c r="G20" s="160"/>
      <c r="H20" s="87"/>
      <c r="I20" s="88"/>
      <c r="J20" s="89"/>
      <c r="K20" s="87"/>
      <c r="L20" s="361"/>
      <c r="M20" s="361"/>
      <c r="N20" s="361"/>
      <c r="O20" s="287"/>
      <c r="P20" s="287"/>
      <c r="Q20" s="287"/>
      <c r="R20" s="89"/>
      <c r="S20" s="361"/>
      <c r="T20" s="113"/>
      <c r="U20" s="15"/>
      <c r="V20" s="15"/>
      <c r="W20" s="14"/>
      <c r="X20" s="14"/>
      <c r="Y20" s="14"/>
    </row>
    <row r="21" spans="1:25" s="26" customFormat="1" ht="18" customHeight="1" thickBot="1" x14ac:dyDescent="0.25">
      <c r="A21" s="15"/>
      <c r="B21" s="27">
        <f>COUNT(B17:B20)</f>
        <v>0</v>
      </c>
      <c r="C21" s="163"/>
      <c r="D21" s="51"/>
      <c r="E21" s="29" t="s">
        <v>21</v>
      </c>
      <c r="F21" s="171"/>
      <c r="G21" s="32"/>
      <c r="H21" s="163">
        <f>SUM(H17:H20)</f>
        <v>0</v>
      </c>
      <c r="I21" s="163">
        <f>SUM(I17:I20)</f>
        <v>0</v>
      </c>
      <c r="J21" s="32"/>
      <c r="K21" s="163">
        <f>SUM(K17:K20)</f>
        <v>0</v>
      </c>
      <c r="L21" s="28">
        <f>COUNTA(L17:L20)</f>
        <v>0</v>
      </c>
      <c r="M21" s="28">
        <f>COUNTA(M17:M20)</f>
        <v>0</v>
      </c>
      <c r="N21" s="28">
        <f>COUNTA(N17:N20)</f>
        <v>0</v>
      </c>
      <c r="O21" s="28"/>
      <c r="P21" s="32"/>
      <c r="Q21" s="32"/>
      <c r="R21" s="32"/>
      <c r="S21" s="28">
        <f>COUNTA(S17:S20)</f>
        <v>0</v>
      </c>
      <c r="T21" s="33"/>
      <c r="U21" s="16"/>
      <c r="V21" s="15"/>
      <c r="W21" s="14"/>
      <c r="X21" s="14"/>
      <c r="Y21" s="14"/>
    </row>
    <row r="22" spans="1:25" customFormat="1" ht="7.5" customHeight="1" thickBot="1" x14ac:dyDescent="0.3">
      <c r="A22" s="115"/>
      <c r="B22" s="188"/>
      <c r="C22" s="165"/>
      <c r="D22" s="192"/>
      <c r="E22" s="154"/>
      <c r="F22" s="154"/>
      <c r="G22" s="154"/>
      <c r="H22" s="165"/>
      <c r="I22" s="165"/>
      <c r="J22" s="154"/>
      <c r="K22" s="165"/>
      <c r="L22" s="154"/>
      <c r="M22" s="154"/>
      <c r="N22" s="154"/>
      <c r="O22" s="154"/>
      <c r="P22" s="154"/>
      <c r="Q22" s="154"/>
      <c r="R22" s="154"/>
      <c r="S22" s="154"/>
      <c r="T22" s="154"/>
      <c r="U22" s="115"/>
      <c r="V22" s="115"/>
    </row>
    <row r="23" spans="1:25" s="26" customFormat="1" ht="18" customHeight="1" thickBot="1" x14ac:dyDescent="0.25">
      <c r="A23" s="15"/>
      <c r="B23" s="164">
        <f>B16+B21</f>
        <v>0</v>
      </c>
      <c r="C23" s="163"/>
      <c r="D23" s="51"/>
      <c r="E23" s="29" t="s">
        <v>22</v>
      </c>
      <c r="F23" s="171"/>
      <c r="G23" s="32"/>
      <c r="H23" s="163">
        <f>H16+H21</f>
        <v>0</v>
      </c>
      <c r="I23" s="163">
        <f>I16+I21</f>
        <v>0</v>
      </c>
      <c r="J23" s="32"/>
      <c r="K23" s="163">
        <f>K16+K21</f>
        <v>0</v>
      </c>
      <c r="L23" s="163">
        <f>L16+L21</f>
        <v>0</v>
      </c>
      <c r="M23" s="163">
        <f>M16+M21</f>
        <v>0</v>
      </c>
      <c r="N23" s="163">
        <f>N16+N21</f>
        <v>0</v>
      </c>
      <c r="O23" s="163"/>
      <c r="P23" s="32"/>
      <c r="Q23" s="32"/>
      <c r="R23" s="32"/>
      <c r="S23" s="163">
        <f>S16+S21</f>
        <v>0</v>
      </c>
      <c r="T23" s="33"/>
      <c r="U23" s="16"/>
      <c r="V23" s="15"/>
      <c r="W23" s="14"/>
      <c r="X23" s="14"/>
      <c r="Y23" s="14"/>
    </row>
    <row r="24" spans="1:25" s="26" customFormat="1" ht="18" customHeight="1" x14ac:dyDescent="0.2">
      <c r="A24" s="15"/>
      <c r="B24" s="91"/>
      <c r="C24" s="91"/>
      <c r="D24" s="91"/>
      <c r="E24" s="92"/>
      <c r="F24" s="91"/>
      <c r="G24" s="91"/>
      <c r="H24" s="91"/>
      <c r="I24" s="91"/>
      <c r="J24" s="92"/>
      <c r="K24" s="91"/>
      <c r="L24" s="91"/>
      <c r="M24" s="91"/>
      <c r="N24" s="91"/>
      <c r="O24" s="91"/>
      <c r="P24" s="91"/>
      <c r="Q24" s="91"/>
      <c r="R24" s="92"/>
      <c r="S24" s="92"/>
      <c r="T24" s="92"/>
      <c r="U24" s="48"/>
      <c r="V24" s="15"/>
      <c r="W24" s="14"/>
      <c r="X24" s="14"/>
      <c r="Y24" s="14"/>
    </row>
    <row r="25" spans="1:25" s="10" customFormat="1" ht="18" customHeight="1" x14ac:dyDescent="0.25">
      <c r="A25" s="2"/>
      <c r="B25" s="94" t="s">
        <v>25</v>
      </c>
      <c r="C25" s="95" t="s">
        <v>94</v>
      </c>
      <c r="D25" s="1"/>
      <c r="E25" s="1"/>
      <c r="F25" s="1"/>
      <c r="G25" s="1"/>
      <c r="H25" s="1"/>
      <c r="I25" s="1"/>
      <c r="J25" s="2"/>
      <c r="K25" s="7"/>
      <c r="L25" s="7"/>
      <c r="M25" s="7"/>
      <c r="N25" s="7"/>
      <c r="O25" s="7"/>
      <c r="P25" s="7"/>
      <c r="Q25" s="7"/>
      <c r="R25" s="1"/>
      <c r="S25" s="1"/>
      <c r="T25" s="2"/>
      <c r="U25" s="2"/>
      <c r="V25" s="2"/>
    </row>
    <row r="26" spans="1:25" s="2" customFormat="1" ht="7.5" customHeight="1" x14ac:dyDescent="0.25">
      <c r="B26" s="6"/>
      <c r="C26" s="6"/>
      <c r="D26" s="6"/>
      <c r="E26" s="6"/>
      <c r="F26" s="6"/>
      <c r="G26" s="6"/>
      <c r="H26" s="6"/>
      <c r="I26" s="6"/>
      <c r="J26" s="25"/>
      <c r="K26" s="8"/>
      <c r="L26" s="8"/>
      <c r="M26" s="8"/>
      <c r="N26" s="8"/>
      <c r="O26" s="8"/>
      <c r="P26" s="8"/>
      <c r="Q26" s="8"/>
      <c r="R26" s="6"/>
      <c r="S26" s="6"/>
      <c r="T26" s="25"/>
    </row>
    <row r="27" spans="1:25" s="2" customFormat="1" ht="18" customHeight="1" x14ac:dyDescent="0.25">
      <c r="B27" s="570" t="s">
        <v>6</v>
      </c>
      <c r="C27" s="578" t="s">
        <v>7</v>
      </c>
      <c r="D27" s="580" t="s">
        <v>13</v>
      </c>
      <c r="E27" s="570" t="s">
        <v>2</v>
      </c>
      <c r="F27" s="572" t="s">
        <v>3</v>
      </c>
      <c r="G27" s="572"/>
      <c r="H27" s="573"/>
      <c r="I27" s="572"/>
      <c r="J27" s="574" t="s">
        <v>44</v>
      </c>
      <c r="K27" s="574" t="s">
        <v>27</v>
      </c>
      <c r="L27" s="576" t="s">
        <v>12</v>
      </c>
      <c r="M27" s="576"/>
      <c r="N27" s="576"/>
      <c r="O27" s="576"/>
      <c r="P27" s="576"/>
      <c r="Q27" s="576"/>
      <c r="R27" s="577"/>
      <c r="S27" s="578" t="s">
        <v>53</v>
      </c>
      <c r="T27" s="570" t="s">
        <v>1</v>
      </c>
      <c r="U27" s="23"/>
    </row>
    <row r="28" spans="1:25" s="11" customFormat="1" ht="18" customHeight="1" thickBot="1" x14ac:dyDescent="0.3">
      <c r="B28" s="571"/>
      <c r="C28" s="579"/>
      <c r="D28" s="581"/>
      <c r="E28" s="571"/>
      <c r="F28" s="4" t="s">
        <v>5</v>
      </c>
      <c r="G28" s="5" t="s">
        <v>4</v>
      </c>
      <c r="H28" s="66" t="s">
        <v>14</v>
      </c>
      <c r="I28" s="66" t="s">
        <v>15</v>
      </c>
      <c r="J28" s="575"/>
      <c r="K28" s="575"/>
      <c r="L28" s="67" t="s">
        <v>36</v>
      </c>
      <c r="M28" s="67" t="s">
        <v>37</v>
      </c>
      <c r="N28" s="67" t="s">
        <v>38</v>
      </c>
      <c r="O28" s="67" t="s">
        <v>35</v>
      </c>
      <c r="P28" s="67" t="s">
        <v>49</v>
      </c>
      <c r="Q28" s="67" t="s">
        <v>50</v>
      </c>
      <c r="R28" s="67" t="s">
        <v>4</v>
      </c>
      <c r="S28" s="579"/>
      <c r="T28" s="571"/>
      <c r="U28" s="24"/>
    </row>
    <row r="29" spans="1:25" s="11" customFormat="1" ht="15" customHeight="1" x14ac:dyDescent="0.25">
      <c r="B29" s="128" t="s">
        <v>18</v>
      </c>
      <c r="C29" s="90" t="str">
        <f>BKW!C28</f>
        <v>LAND BANK sd. TAHUN 2019</v>
      </c>
      <c r="D29" s="139"/>
      <c r="E29" s="138"/>
      <c r="F29" s="140"/>
      <c r="G29" s="141"/>
      <c r="H29" s="139"/>
      <c r="I29" s="142"/>
      <c r="J29" s="155"/>
      <c r="K29" s="139"/>
      <c r="L29" s="346"/>
      <c r="M29" s="346"/>
      <c r="N29" s="346"/>
      <c r="O29" s="289"/>
      <c r="P29" s="289"/>
      <c r="Q29" s="289"/>
      <c r="R29" s="155"/>
      <c r="S29" s="346"/>
      <c r="T29" s="138"/>
      <c r="U29" s="73"/>
    </row>
    <row r="30" spans="1:25" s="26" customFormat="1" ht="15" customHeight="1" x14ac:dyDescent="0.2">
      <c r="A30" s="15"/>
      <c r="B30" s="81"/>
      <c r="C30" s="169"/>
      <c r="D30" s="135"/>
      <c r="E30" s="166"/>
      <c r="F30" s="159"/>
      <c r="G30" s="159"/>
      <c r="H30" s="82"/>
      <c r="I30" s="83"/>
      <c r="J30" s="85"/>
      <c r="K30" s="84"/>
      <c r="L30" s="359"/>
      <c r="M30" s="359"/>
      <c r="N30" s="359"/>
      <c r="O30" s="85"/>
      <c r="P30" s="272"/>
      <c r="Q30" s="85"/>
      <c r="R30" s="85"/>
      <c r="S30" s="304"/>
      <c r="T30" s="112"/>
      <c r="U30" s="15"/>
      <c r="V30" s="15"/>
      <c r="W30" s="14"/>
      <c r="X30" s="14"/>
      <c r="Y30" s="14"/>
    </row>
    <row r="31" spans="1:25" s="26" customFormat="1" ht="15" customHeight="1" x14ac:dyDescent="0.2">
      <c r="A31" s="15"/>
      <c r="B31" s="246"/>
      <c r="C31" s="247"/>
      <c r="D31" s="248"/>
      <c r="E31" s="249"/>
      <c r="F31" s="250"/>
      <c r="G31" s="250"/>
      <c r="H31" s="251"/>
      <c r="I31" s="252"/>
      <c r="J31" s="210"/>
      <c r="K31" s="251"/>
      <c r="L31" s="360"/>
      <c r="M31" s="360"/>
      <c r="N31" s="360"/>
      <c r="O31" s="210"/>
      <c r="P31" s="210"/>
      <c r="Q31" s="210"/>
      <c r="R31" s="210"/>
      <c r="S31" s="360"/>
      <c r="T31" s="211"/>
      <c r="U31" s="15"/>
      <c r="V31" s="15"/>
      <c r="W31" s="14"/>
      <c r="X31" s="14"/>
      <c r="Y31" s="14"/>
    </row>
    <row r="32" spans="1:25" s="26" customFormat="1" ht="15" customHeight="1" thickBot="1" x14ac:dyDescent="0.25">
      <c r="A32" s="15"/>
      <c r="B32" s="86"/>
      <c r="C32" s="170"/>
      <c r="D32" s="114"/>
      <c r="E32" s="167"/>
      <c r="F32" s="160"/>
      <c r="G32" s="160"/>
      <c r="H32" s="87"/>
      <c r="I32" s="88"/>
      <c r="J32" s="89"/>
      <c r="K32" s="87"/>
      <c r="L32" s="361"/>
      <c r="M32" s="361"/>
      <c r="N32" s="361"/>
      <c r="O32" s="287"/>
      <c r="P32" s="287"/>
      <c r="Q32" s="287"/>
      <c r="R32" s="89"/>
      <c r="S32" s="361"/>
      <c r="T32" s="113"/>
      <c r="U32" s="15"/>
      <c r="V32" s="15"/>
      <c r="W32" s="14"/>
      <c r="X32" s="14"/>
      <c r="Y32" s="14"/>
    </row>
    <row r="33" spans="1:25" s="26" customFormat="1" ht="18" customHeight="1" thickBot="1" x14ac:dyDescent="0.25">
      <c r="A33" s="15"/>
      <c r="B33" s="27">
        <f>COUNT(B29:B32)</f>
        <v>0</v>
      </c>
      <c r="C33" s="28"/>
      <c r="D33" s="51"/>
      <c r="E33" s="29" t="s">
        <v>20</v>
      </c>
      <c r="F33" s="171"/>
      <c r="G33" s="32"/>
      <c r="H33" s="163">
        <f>SUM(H29:H32)</f>
        <v>0</v>
      </c>
      <c r="I33" s="163">
        <f>SUM(I29:I32)</f>
        <v>0</v>
      </c>
      <c r="J33" s="32"/>
      <c r="K33" s="28">
        <f>SUM(K29:K32)</f>
        <v>0</v>
      </c>
      <c r="L33" s="28">
        <f>COUNTA(L29:L32)</f>
        <v>0</v>
      </c>
      <c r="M33" s="28">
        <f>COUNTA(M29:M32)</f>
        <v>0</v>
      </c>
      <c r="N33" s="28">
        <f>COUNTA(N29:N32)</f>
        <v>0</v>
      </c>
      <c r="O33" s="28"/>
      <c r="P33" s="32"/>
      <c r="Q33" s="32"/>
      <c r="R33" s="32"/>
      <c r="S33" s="28">
        <f>COUNTA(S29:S32)</f>
        <v>0</v>
      </c>
      <c r="T33" s="33"/>
      <c r="U33" s="16"/>
      <c r="V33" s="15"/>
      <c r="W33" s="14"/>
      <c r="X33" s="14"/>
      <c r="Y33" s="14"/>
    </row>
    <row r="34" spans="1:25" s="11" customFormat="1" ht="15" customHeight="1" x14ac:dyDescent="0.25">
      <c r="B34" s="93" t="s">
        <v>19</v>
      </c>
      <c r="C34" s="90" t="str">
        <f>BKW!C33</f>
        <v>LAND BANK TAHUN 2020</v>
      </c>
      <c r="D34" s="145"/>
      <c r="E34" s="90"/>
      <c r="F34" s="172"/>
      <c r="G34" s="173"/>
      <c r="H34" s="174"/>
      <c r="I34" s="175"/>
      <c r="J34" s="153"/>
      <c r="K34" s="145"/>
      <c r="L34" s="145"/>
      <c r="M34" s="145"/>
      <c r="N34" s="145"/>
      <c r="O34" s="153"/>
      <c r="P34" s="153"/>
      <c r="Q34" s="153"/>
      <c r="R34" s="153"/>
      <c r="S34" s="145"/>
      <c r="T34" s="90"/>
      <c r="U34" s="73"/>
    </row>
    <row r="35" spans="1:25" s="15" customFormat="1" ht="15" customHeight="1" x14ac:dyDescent="0.2">
      <c r="B35" s="81"/>
      <c r="C35" s="169"/>
      <c r="D35" s="135"/>
      <c r="E35" s="166"/>
      <c r="F35" s="159"/>
      <c r="G35" s="159"/>
      <c r="H35" s="82"/>
      <c r="I35" s="83"/>
      <c r="J35" s="85"/>
      <c r="K35" s="84"/>
      <c r="L35" s="359"/>
      <c r="M35" s="359"/>
      <c r="N35" s="359"/>
      <c r="O35" s="85"/>
      <c r="P35" s="272"/>
      <c r="Q35" s="85"/>
      <c r="R35" s="85"/>
      <c r="S35" s="304"/>
      <c r="T35" s="112"/>
    </row>
    <row r="36" spans="1:25" s="15" customFormat="1" ht="15" customHeight="1" x14ac:dyDescent="0.2">
      <c r="B36" s="246"/>
      <c r="C36" s="247"/>
      <c r="D36" s="248"/>
      <c r="E36" s="249"/>
      <c r="F36" s="250"/>
      <c r="G36" s="250"/>
      <c r="H36" s="251"/>
      <c r="I36" s="252"/>
      <c r="J36" s="210"/>
      <c r="K36" s="251"/>
      <c r="L36" s="360"/>
      <c r="M36" s="360"/>
      <c r="N36" s="360"/>
      <c r="O36" s="210"/>
      <c r="P36" s="210"/>
      <c r="Q36" s="210"/>
      <c r="R36" s="210"/>
      <c r="S36" s="360"/>
      <c r="T36" s="211"/>
    </row>
    <row r="37" spans="1:25" s="26" customFormat="1" ht="15" customHeight="1" thickBot="1" x14ac:dyDescent="0.25">
      <c r="A37" s="15"/>
      <c r="B37" s="86"/>
      <c r="C37" s="170"/>
      <c r="D37" s="114"/>
      <c r="E37" s="167"/>
      <c r="F37" s="160"/>
      <c r="G37" s="160"/>
      <c r="H37" s="87"/>
      <c r="I37" s="88"/>
      <c r="J37" s="89"/>
      <c r="K37" s="87"/>
      <c r="L37" s="361"/>
      <c r="M37" s="361"/>
      <c r="N37" s="361"/>
      <c r="O37" s="287"/>
      <c r="P37" s="287"/>
      <c r="Q37" s="287"/>
      <c r="R37" s="89"/>
      <c r="S37" s="361"/>
      <c r="T37" s="113"/>
      <c r="U37" s="15"/>
      <c r="V37" s="15"/>
      <c r="W37" s="14"/>
      <c r="X37" s="14"/>
      <c r="Y37" s="14"/>
    </row>
    <row r="38" spans="1:25" s="26" customFormat="1" ht="18" customHeight="1" thickBot="1" x14ac:dyDescent="0.25">
      <c r="A38" s="15"/>
      <c r="B38" s="27">
        <f>COUNT(B34:B37)</f>
        <v>0</v>
      </c>
      <c r="C38" s="28"/>
      <c r="D38" s="51"/>
      <c r="E38" s="29" t="s">
        <v>21</v>
      </c>
      <c r="F38" s="171"/>
      <c r="G38" s="32"/>
      <c r="H38" s="163">
        <f>SUM(H34:H37)</f>
        <v>0</v>
      </c>
      <c r="I38" s="163">
        <f>SUM(I34:I37)</f>
        <v>0</v>
      </c>
      <c r="J38" s="32"/>
      <c r="K38" s="28">
        <f>SUM(K34:K37)</f>
        <v>0</v>
      </c>
      <c r="L38" s="28">
        <f>COUNTA(L34:L37)</f>
        <v>0</v>
      </c>
      <c r="M38" s="28">
        <f>COUNTA(M34:M37)</f>
        <v>0</v>
      </c>
      <c r="N38" s="28">
        <f>COUNTA(N34:N37)</f>
        <v>0</v>
      </c>
      <c r="O38" s="28"/>
      <c r="P38" s="32"/>
      <c r="Q38" s="32"/>
      <c r="R38" s="32"/>
      <c r="S38" s="28">
        <f>COUNTA(S34:S37)</f>
        <v>0</v>
      </c>
      <c r="T38" s="33"/>
      <c r="U38" s="16"/>
      <c r="V38" s="15"/>
      <c r="W38" s="14"/>
      <c r="X38" s="14"/>
      <c r="Y38" s="14"/>
    </row>
    <row r="39" spans="1:25" customFormat="1" ht="7.5" customHeight="1" thickBot="1" x14ac:dyDescent="0.3">
      <c r="A39" s="115"/>
      <c r="B39" s="117"/>
      <c r="C39" s="117"/>
      <c r="D39" s="117"/>
      <c r="E39" s="168"/>
      <c r="F39" s="117"/>
      <c r="G39" s="117"/>
      <c r="H39" s="176"/>
      <c r="I39" s="176"/>
      <c r="J39" s="168"/>
      <c r="K39" s="117"/>
      <c r="L39" s="168"/>
      <c r="M39" s="168"/>
      <c r="N39" s="168"/>
      <c r="O39" s="168"/>
      <c r="P39" s="168"/>
      <c r="Q39" s="168"/>
      <c r="R39" s="168"/>
      <c r="S39" s="168"/>
      <c r="T39" s="168"/>
      <c r="U39" s="115"/>
      <c r="V39" s="115"/>
    </row>
    <row r="40" spans="1:25" s="26" customFormat="1" ht="18" customHeight="1" thickBot="1" x14ac:dyDescent="0.25">
      <c r="A40" s="15"/>
      <c r="B40" s="27">
        <f>B33+B38</f>
        <v>0</v>
      </c>
      <c r="C40" s="28"/>
      <c r="D40" s="51"/>
      <c r="E40" s="29" t="s">
        <v>22</v>
      </c>
      <c r="F40" s="30"/>
      <c r="G40" s="28"/>
      <c r="H40" s="163">
        <f>H33+H38</f>
        <v>0</v>
      </c>
      <c r="I40" s="163">
        <f>I33+I38</f>
        <v>0</v>
      </c>
      <c r="J40" s="32"/>
      <c r="K40" s="28">
        <f>K33+K38</f>
        <v>0</v>
      </c>
      <c r="L40" s="163">
        <f>L33+L38</f>
        <v>0</v>
      </c>
      <c r="M40" s="163">
        <f>M33+M38</f>
        <v>0</v>
      </c>
      <c r="N40" s="163">
        <f>N33+N38</f>
        <v>0</v>
      </c>
      <c r="O40" s="163"/>
      <c r="P40" s="32"/>
      <c r="Q40" s="32"/>
      <c r="R40" s="32"/>
      <c r="S40" s="163">
        <f>S33+S38</f>
        <v>0</v>
      </c>
      <c r="T40" s="33"/>
      <c r="U40" s="16"/>
      <c r="V40" s="15"/>
      <c r="W40" s="14"/>
      <c r="X40" s="14"/>
      <c r="Y40" s="14"/>
    </row>
    <row r="41" spans="1:25" customFormat="1" ht="15" x14ac:dyDescent="0.25">
      <c r="A41" s="115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15"/>
      <c r="V41" s="115"/>
    </row>
    <row r="42" spans="1:25" customFormat="1" ht="15" x14ac:dyDescent="0.25">
      <c r="A42" s="115"/>
      <c r="B42" s="123" t="str">
        <f>'BMP 1, 2'!B41</f>
        <v>Jember, 31 Januari 2020</v>
      </c>
      <c r="C42" s="12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15"/>
      <c r="V42" s="115"/>
    </row>
    <row r="43" spans="1:25" customFormat="1" ht="15" x14ac:dyDescent="0.25">
      <c r="A43" s="115"/>
      <c r="B43" s="118" t="s">
        <v>45</v>
      </c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15"/>
      <c r="V43" s="115"/>
    </row>
    <row r="44" spans="1:25" s="26" customFormat="1" ht="12.75" customHeight="1" x14ac:dyDescent="0.2">
      <c r="A44" s="15"/>
      <c r="B44" s="3"/>
      <c r="C44" s="3"/>
      <c r="D44" s="61"/>
      <c r="E44" s="3"/>
      <c r="F44" s="3"/>
      <c r="G44" s="3"/>
      <c r="H44" s="3"/>
      <c r="I44" s="3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15"/>
      <c r="V44" s="15"/>
    </row>
    <row r="45" spans="1:25" s="26" customFormat="1" ht="12.75" customHeight="1" x14ac:dyDescent="0.2">
      <c r="A45" s="15"/>
      <c r="B45" s="3"/>
      <c r="C45" s="115"/>
      <c r="D45" s="61"/>
      <c r="E45" s="3"/>
      <c r="F45" s="3"/>
      <c r="G45" s="3"/>
      <c r="H45" s="3"/>
      <c r="I45" s="3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15"/>
      <c r="V45" s="15"/>
    </row>
    <row r="46" spans="1:25" s="26" customFormat="1" ht="12.75" customHeight="1" x14ac:dyDescent="0.2">
      <c r="A46" s="15"/>
      <c r="B46" s="134"/>
      <c r="C46" s="116"/>
      <c r="D46" s="61"/>
      <c r="E46" s="3"/>
      <c r="F46" s="3"/>
      <c r="G46" s="3"/>
      <c r="H46" s="3"/>
      <c r="I46" s="3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15"/>
      <c r="V46" s="15"/>
    </row>
    <row r="47" spans="1:25" s="14" customFormat="1" x14ac:dyDescent="0.2">
      <c r="A47" s="22"/>
      <c r="B47" s="40"/>
      <c r="C47" s="3"/>
      <c r="D47" s="61"/>
      <c r="E47" s="3"/>
      <c r="F47" s="41"/>
      <c r="G47" s="41"/>
      <c r="H47" s="41"/>
      <c r="I47" s="41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22"/>
    </row>
    <row r="48" spans="1:25" s="14" customFormat="1" x14ac:dyDescent="0.2">
      <c r="A48" s="22"/>
      <c r="B48" s="41"/>
      <c r="C48" s="41"/>
      <c r="D48" s="62"/>
      <c r="E48" s="41"/>
      <c r="F48" s="41"/>
      <c r="G48" s="41"/>
      <c r="H48" s="41"/>
      <c r="I48" s="41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22"/>
    </row>
    <row r="55" spans="1:24" s="14" customFormat="1" x14ac:dyDescent="0.2">
      <c r="A55" s="22"/>
      <c r="B55" s="3"/>
      <c r="C55" s="3"/>
      <c r="D55" s="61"/>
      <c r="E55" s="3"/>
      <c r="F55" s="3"/>
      <c r="G55" s="3"/>
      <c r="H55" s="3"/>
      <c r="I55" s="3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22"/>
      <c r="V55" s="43"/>
      <c r="W55" s="44"/>
      <c r="X55" s="45"/>
    </row>
    <row r="56" spans="1:24" s="14" customFormat="1" x14ac:dyDescent="0.2">
      <c r="A56" s="22"/>
      <c r="B56" s="3"/>
      <c r="C56" s="3"/>
      <c r="D56" s="61"/>
      <c r="E56" s="3"/>
      <c r="F56" s="3"/>
      <c r="G56" s="3"/>
      <c r="H56" s="3"/>
      <c r="I56" s="3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22"/>
      <c r="V56" s="43"/>
      <c r="W56" s="44"/>
      <c r="X56" s="45"/>
    </row>
    <row r="57" spans="1:24" s="14" customFormat="1" x14ac:dyDescent="0.2">
      <c r="A57" s="22"/>
      <c r="B57" s="3"/>
      <c r="C57" s="3"/>
      <c r="D57" s="61"/>
      <c r="E57" s="3"/>
      <c r="F57" s="3"/>
      <c r="G57" s="3"/>
      <c r="H57" s="3"/>
      <c r="I57" s="3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22"/>
      <c r="V57" s="43"/>
      <c r="W57" s="44"/>
      <c r="X57" s="45"/>
    </row>
    <row r="58" spans="1:24" s="14" customFormat="1" x14ac:dyDescent="0.2">
      <c r="A58" s="22"/>
      <c r="B58" s="3"/>
      <c r="C58" s="3"/>
      <c r="D58" s="61"/>
      <c r="E58" s="3"/>
      <c r="F58" s="3"/>
      <c r="G58" s="3"/>
      <c r="H58" s="3"/>
      <c r="I58" s="3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22"/>
      <c r="V58" s="43"/>
      <c r="W58" s="44"/>
      <c r="X58" s="45"/>
    </row>
    <row r="59" spans="1:24" s="14" customFormat="1" x14ac:dyDescent="0.2">
      <c r="A59" s="22"/>
      <c r="B59" s="3"/>
      <c r="C59" s="3"/>
      <c r="D59" s="61"/>
      <c r="E59" s="3"/>
      <c r="F59" s="3"/>
      <c r="G59" s="3"/>
      <c r="H59" s="3"/>
      <c r="I59" s="3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22"/>
      <c r="V59" s="43"/>
      <c r="W59" s="44"/>
      <c r="X59" s="45"/>
    </row>
    <row r="60" spans="1:24" s="14" customFormat="1" x14ac:dyDescent="0.2">
      <c r="A60" s="22"/>
      <c r="B60" s="3"/>
      <c r="C60" s="3"/>
      <c r="D60" s="61"/>
      <c r="E60" s="3"/>
      <c r="F60" s="3"/>
      <c r="G60" s="3"/>
      <c r="H60" s="3"/>
      <c r="I60" s="3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22"/>
      <c r="V60" s="45"/>
      <c r="W60" s="45"/>
      <c r="X60" s="45"/>
    </row>
  </sheetData>
  <mergeCells count="20">
    <mergeCell ref="L27:R27"/>
    <mergeCell ref="T27:T28"/>
    <mergeCell ref="L9:R9"/>
    <mergeCell ref="J27:J28"/>
    <mergeCell ref="K27:K28"/>
    <mergeCell ref="J9:J10"/>
    <mergeCell ref="K9:K10"/>
    <mergeCell ref="S9:S10"/>
    <mergeCell ref="S27:S28"/>
    <mergeCell ref="T9:T10"/>
    <mergeCell ref="B27:B28"/>
    <mergeCell ref="C27:C28"/>
    <mergeCell ref="D27:D28"/>
    <mergeCell ref="E27:E28"/>
    <mergeCell ref="F27:I27"/>
    <mergeCell ref="D9:D10"/>
    <mergeCell ref="E9:E10"/>
    <mergeCell ref="F9:I9"/>
    <mergeCell ref="B9:B10"/>
    <mergeCell ref="C9:C10"/>
  </mergeCells>
  <pageMargins left="0.7" right="0.1" top="0.5" bottom="0.2" header="0" footer="0"/>
  <pageSetup paperSize="256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Y61"/>
  <sheetViews>
    <sheetView topLeftCell="A37" zoomScale="90" zoomScaleNormal="90" workbookViewId="0">
      <selection activeCell="C40" sqref="C40"/>
    </sheetView>
  </sheetViews>
  <sheetFormatPr defaultRowHeight="15" x14ac:dyDescent="0.25"/>
  <cols>
    <col min="1" max="1" width="3" customWidth="1"/>
    <col min="2" max="2" width="5.28515625" customWidth="1"/>
    <col min="3" max="3" width="6.7109375" customWidth="1"/>
    <col min="4" max="4" width="8.7109375" style="52" customWidth="1"/>
    <col min="5" max="5" width="23.7109375" customWidth="1"/>
    <col min="6" max="6" width="15.7109375" customWidth="1"/>
    <col min="7" max="7" width="23.7109375" customWidth="1"/>
    <col min="8" max="9" width="9.7109375" customWidth="1"/>
    <col min="10" max="10" width="12.7109375" customWidth="1"/>
    <col min="11" max="11" width="15.7109375" customWidth="1"/>
    <col min="12" max="15" width="12.7109375" style="63" customWidth="1"/>
    <col min="16" max="16" width="17.7109375" style="63" customWidth="1"/>
    <col min="17" max="17" width="12.7109375" style="63" customWidth="1"/>
    <col min="18" max="19" width="13.7109375" style="63" customWidth="1"/>
    <col min="20" max="20" width="20.7109375" customWidth="1"/>
    <col min="21" max="21" width="7.7109375" customWidth="1"/>
  </cols>
  <sheetData>
    <row r="1" spans="1:25" ht="10.5" customHeight="1" x14ac:dyDescent="0.25">
      <c r="A1" s="115"/>
      <c r="B1" s="115"/>
      <c r="C1" s="115"/>
      <c r="D1" s="125"/>
      <c r="E1" s="115"/>
      <c r="F1" s="115"/>
      <c r="G1" s="115"/>
      <c r="H1" s="115"/>
      <c r="I1" s="115"/>
      <c r="J1" s="115"/>
      <c r="K1" s="115"/>
      <c r="L1" s="203"/>
      <c r="M1" s="203"/>
      <c r="N1" s="203"/>
      <c r="O1" s="203"/>
      <c r="P1" s="203"/>
      <c r="Q1" s="203"/>
      <c r="R1" s="203"/>
      <c r="S1" s="203"/>
      <c r="T1" s="115"/>
      <c r="U1" s="115"/>
      <c r="V1" s="115"/>
      <c r="W1" s="115"/>
    </row>
    <row r="2" spans="1:25" ht="10.5" customHeight="1" x14ac:dyDescent="0.25">
      <c r="A2" s="115"/>
      <c r="B2" s="115"/>
      <c r="C2" s="115"/>
      <c r="D2" s="125"/>
      <c r="E2" s="115"/>
      <c r="F2" s="115"/>
      <c r="G2" s="115"/>
      <c r="H2" s="115"/>
      <c r="I2" s="115"/>
      <c r="J2" s="115"/>
      <c r="K2" s="115"/>
      <c r="L2" s="203"/>
      <c r="M2" s="203"/>
      <c r="N2" s="203"/>
      <c r="O2" s="203"/>
      <c r="P2" s="203"/>
      <c r="Q2" s="203"/>
      <c r="R2" s="203"/>
      <c r="S2" s="203"/>
      <c r="T2" s="115"/>
      <c r="U2" s="115"/>
      <c r="V2" s="115"/>
      <c r="W2" s="115"/>
    </row>
    <row r="3" spans="1:25" s="14" customFormat="1" ht="22.5" customHeight="1" x14ac:dyDescent="0.2">
      <c r="A3" s="15"/>
      <c r="B3" s="46" t="s">
        <v>74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15"/>
    </row>
    <row r="4" spans="1:25" s="10" customFormat="1" ht="22.5" x14ac:dyDescent="0.25">
      <c r="A4" s="2"/>
      <c r="B4" s="46" t="s">
        <v>81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2"/>
      <c r="V4" s="2"/>
      <c r="W4" s="2"/>
    </row>
    <row r="5" spans="1:25" s="10" customFormat="1" ht="22.5" x14ac:dyDescent="0.25">
      <c r="A5" s="2"/>
      <c r="B5" s="46" t="s">
        <v>0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2"/>
      <c r="V5" s="2"/>
      <c r="W5" s="2"/>
    </row>
    <row r="6" spans="1:25" s="2" customFormat="1" ht="22.5" customHeight="1" x14ac:dyDescent="0.25">
      <c r="B6" s="49"/>
      <c r="C6" s="49"/>
      <c r="D6" s="58"/>
      <c r="E6" s="49"/>
      <c r="F6" s="49"/>
      <c r="G6" s="49"/>
      <c r="H6" s="49"/>
      <c r="I6" s="49"/>
      <c r="J6" s="49"/>
      <c r="K6" s="49"/>
      <c r="L6" s="64"/>
      <c r="M6" s="64"/>
      <c r="N6" s="64"/>
      <c r="O6" s="64"/>
      <c r="P6" s="64"/>
      <c r="Q6" s="64"/>
      <c r="R6" s="64"/>
      <c r="S6" s="64"/>
      <c r="T6" s="50"/>
    </row>
    <row r="7" spans="1:25" s="10" customFormat="1" ht="18" customHeight="1" x14ac:dyDescent="0.25">
      <c r="A7" s="2"/>
      <c r="B7" s="94" t="s">
        <v>23</v>
      </c>
      <c r="C7" s="95" t="s">
        <v>24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  <c r="V7" s="2"/>
      <c r="W7" s="2"/>
    </row>
    <row r="8" spans="1:25" s="26" customFormat="1" ht="7.5" customHeight="1" x14ac:dyDescent="0.2">
      <c r="A8" s="15"/>
      <c r="B8" s="6"/>
      <c r="C8" s="6"/>
      <c r="D8" s="60"/>
      <c r="E8" s="6"/>
      <c r="F8" s="6"/>
      <c r="G8" s="6"/>
      <c r="H8" s="6"/>
      <c r="I8" s="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15"/>
      <c r="V8" s="15"/>
      <c r="W8" s="15"/>
      <c r="X8" s="14"/>
      <c r="Y8" s="14"/>
    </row>
    <row r="9" spans="1:25" s="2" customFormat="1" ht="18" customHeight="1" x14ac:dyDescent="0.25">
      <c r="B9" s="570" t="s">
        <v>6</v>
      </c>
      <c r="C9" s="578" t="s">
        <v>7</v>
      </c>
      <c r="D9" s="580" t="s">
        <v>13</v>
      </c>
      <c r="E9" s="570" t="s">
        <v>2</v>
      </c>
      <c r="F9" s="572" t="s">
        <v>3</v>
      </c>
      <c r="G9" s="572"/>
      <c r="H9" s="573"/>
      <c r="I9" s="572"/>
      <c r="J9" s="574" t="s">
        <v>44</v>
      </c>
      <c r="K9" s="574" t="s">
        <v>27</v>
      </c>
      <c r="L9" s="576" t="s">
        <v>12</v>
      </c>
      <c r="M9" s="576"/>
      <c r="N9" s="576"/>
      <c r="O9" s="576"/>
      <c r="P9" s="576"/>
      <c r="Q9" s="576"/>
      <c r="R9" s="577"/>
      <c r="S9" s="578" t="s">
        <v>53</v>
      </c>
      <c r="T9" s="570" t="s">
        <v>1</v>
      </c>
      <c r="U9" s="23"/>
    </row>
    <row r="10" spans="1:25" s="11" customFormat="1" ht="18" customHeight="1" thickBot="1" x14ac:dyDescent="0.3">
      <c r="B10" s="571"/>
      <c r="C10" s="579"/>
      <c r="D10" s="581"/>
      <c r="E10" s="571"/>
      <c r="F10" s="4" t="s">
        <v>5</v>
      </c>
      <c r="G10" s="5" t="s">
        <v>4</v>
      </c>
      <c r="H10" s="66" t="s">
        <v>14</v>
      </c>
      <c r="I10" s="66" t="s">
        <v>15</v>
      </c>
      <c r="J10" s="575"/>
      <c r="K10" s="575"/>
      <c r="L10" s="67" t="s">
        <v>36</v>
      </c>
      <c r="M10" s="67" t="s">
        <v>37</v>
      </c>
      <c r="N10" s="67" t="s">
        <v>38</v>
      </c>
      <c r="O10" s="67" t="s">
        <v>35</v>
      </c>
      <c r="P10" s="67" t="s">
        <v>49</v>
      </c>
      <c r="Q10" s="67" t="s">
        <v>50</v>
      </c>
      <c r="R10" s="67" t="s">
        <v>4</v>
      </c>
      <c r="S10" s="579"/>
      <c r="T10" s="571"/>
      <c r="U10" s="24"/>
    </row>
    <row r="11" spans="1:25" s="11" customFormat="1" ht="15" customHeight="1" x14ac:dyDescent="0.25">
      <c r="B11" s="104" t="s">
        <v>18</v>
      </c>
      <c r="C11" s="105" t="str">
        <f>BKW!C11</f>
        <v>sd. TAHUN 2019</v>
      </c>
      <c r="D11" s="106"/>
      <c r="E11" s="103"/>
      <c r="F11" s="100"/>
      <c r="G11" s="100"/>
      <c r="H11" s="100"/>
      <c r="I11" s="100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3"/>
      <c r="U11" s="73"/>
    </row>
    <row r="12" spans="1:25" s="11" customFormat="1" ht="15" customHeight="1" x14ac:dyDescent="0.2">
      <c r="B12" s="197"/>
      <c r="C12" s="494"/>
      <c r="D12" s="489"/>
      <c r="E12" s="490"/>
      <c r="F12" s="484"/>
      <c r="G12" s="464"/>
      <c r="H12" s="466"/>
      <c r="I12" s="466"/>
      <c r="J12" s="495"/>
      <c r="K12" s="496"/>
      <c r="L12" s="488"/>
      <c r="M12" s="458"/>
      <c r="N12" s="458"/>
      <c r="O12" s="487"/>
      <c r="P12" s="497"/>
      <c r="Q12" s="497"/>
      <c r="R12" s="85"/>
      <c r="S12" s="304"/>
      <c r="T12" s="112"/>
      <c r="U12" s="15"/>
    </row>
    <row r="13" spans="1:25" s="11" customFormat="1" ht="15" customHeight="1" x14ac:dyDescent="0.2">
      <c r="B13" s="197"/>
      <c r="C13" s="494"/>
      <c r="D13" s="489"/>
      <c r="E13" s="490"/>
      <c r="F13" s="484"/>
      <c r="G13" s="464"/>
      <c r="H13" s="466"/>
      <c r="I13" s="466"/>
      <c r="J13" s="495"/>
      <c r="K13" s="496"/>
      <c r="L13" s="421"/>
      <c r="M13" s="307"/>
      <c r="N13" s="458"/>
      <c r="O13" s="487"/>
      <c r="P13" s="487"/>
      <c r="Q13" s="487"/>
      <c r="R13" s="85"/>
      <c r="S13" s="304"/>
      <c r="T13" s="112"/>
      <c r="U13" s="15"/>
    </row>
    <row r="14" spans="1:25" s="11" customFormat="1" ht="15" customHeight="1" x14ac:dyDescent="0.2">
      <c r="B14" s="197"/>
      <c r="C14" s="494"/>
      <c r="D14" s="489"/>
      <c r="E14" s="490"/>
      <c r="F14" s="484"/>
      <c r="G14" s="464"/>
      <c r="H14" s="466"/>
      <c r="I14" s="466"/>
      <c r="J14" s="495"/>
      <c r="K14" s="496"/>
      <c r="L14" s="458"/>
      <c r="M14" s="488"/>
      <c r="N14" s="458"/>
      <c r="O14" s="487"/>
      <c r="P14" s="487"/>
      <c r="Q14" s="487"/>
      <c r="R14" s="85"/>
      <c r="S14" s="304"/>
      <c r="T14" s="112"/>
      <c r="U14" s="15"/>
    </row>
    <row r="15" spans="1:25" s="26" customFormat="1" ht="15" customHeight="1" x14ac:dyDescent="0.2">
      <c r="A15" s="15"/>
      <c r="B15" s="197"/>
      <c r="C15" s="494"/>
      <c r="D15" s="489"/>
      <c r="E15" s="490"/>
      <c r="F15" s="484"/>
      <c r="G15" s="464"/>
      <c r="H15" s="491"/>
      <c r="I15" s="491"/>
      <c r="J15" s="495"/>
      <c r="K15" s="496"/>
      <c r="L15" s="307"/>
      <c r="M15" s="421"/>
      <c r="N15" s="421"/>
      <c r="O15" s="487"/>
      <c r="P15" s="487"/>
      <c r="Q15" s="487"/>
      <c r="R15" s="85"/>
      <c r="S15" s="304"/>
      <c r="T15" s="112"/>
      <c r="U15" s="15"/>
      <c r="V15" s="15"/>
      <c r="W15" s="15"/>
      <c r="X15" s="14"/>
      <c r="Y15" s="14"/>
    </row>
    <row r="16" spans="1:25" s="11" customFormat="1" ht="15" customHeight="1" x14ac:dyDescent="0.2">
      <c r="B16" s="197"/>
      <c r="C16" s="494"/>
      <c r="D16" s="492"/>
      <c r="E16" s="490"/>
      <c r="F16" s="484"/>
      <c r="G16" s="464"/>
      <c r="H16" s="451"/>
      <c r="I16" s="451"/>
      <c r="J16" s="495"/>
      <c r="K16" s="449"/>
      <c r="L16" s="488"/>
      <c r="M16" s="458"/>
      <c r="N16" s="458"/>
      <c r="O16" s="487"/>
      <c r="P16" s="497"/>
      <c r="Q16" s="487"/>
      <c r="R16" s="85"/>
      <c r="S16" s="304"/>
      <c r="T16" s="112"/>
      <c r="U16" s="15"/>
    </row>
    <row r="17" spans="1:25" s="11" customFormat="1" ht="15" customHeight="1" x14ac:dyDescent="0.2">
      <c r="B17" s="197"/>
      <c r="C17" s="494"/>
      <c r="D17" s="492"/>
      <c r="E17" s="490"/>
      <c r="F17" s="484"/>
      <c r="G17" s="464"/>
      <c r="H17" s="451"/>
      <c r="I17" s="451"/>
      <c r="J17" s="495"/>
      <c r="K17" s="449"/>
      <c r="L17" s="421"/>
      <c r="M17" s="307"/>
      <c r="N17" s="458"/>
      <c r="O17" s="487"/>
      <c r="P17" s="497"/>
      <c r="Q17" s="497"/>
      <c r="R17" s="85"/>
      <c r="S17" s="304"/>
      <c r="T17" s="112"/>
      <c r="U17" s="15"/>
    </row>
    <row r="18" spans="1:25" s="11" customFormat="1" ht="15" customHeight="1" x14ac:dyDescent="0.2">
      <c r="B18" s="197"/>
      <c r="C18" s="494"/>
      <c r="D18" s="492"/>
      <c r="E18" s="490"/>
      <c r="F18" s="484"/>
      <c r="G18" s="464"/>
      <c r="H18" s="451"/>
      <c r="I18" s="451"/>
      <c r="J18" s="495"/>
      <c r="K18" s="449"/>
      <c r="L18" s="458"/>
      <c r="M18" s="488"/>
      <c r="N18" s="458"/>
      <c r="O18" s="487"/>
      <c r="P18" s="497"/>
      <c r="Q18" s="497"/>
      <c r="R18" s="85"/>
      <c r="S18" s="304"/>
      <c r="T18" s="112"/>
      <c r="U18" s="15"/>
    </row>
    <row r="19" spans="1:25" s="11" customFormat="1" ht="15" customHeight="1" x14ac:dyDescent="0.2">
      <c r="B19" s="197"/>
      <c r="C19" s="494"/>
      <c r="D19" s="492"/>
      <c r="E19" s="490"/>
      <c r="F19" s="484"/>
      <c r="G19" s="464"/>
      <c r="H19" s="451"/>
      <c r="I19" s="451"/>
      <c r="J19" s="495"/>
      <c r="K19" s="449"/>
      <c r="L19" s="307"/>
      <c r="M19" s="421"/>
      <c r="N19" s="421"/>
      <c r="O19" s="487"/>
      <c r="P19" s="497"/>
      <c r="Q19" s="497"/>
      <c r="R19" s="85"/>
      <c r="S19" s="304"/>
      <c r="T19" s="112"/>
      <c r="U19" s="15"/>
    </row>
    <row r="20" spans="1:25" s="11" customFormat="1" ht="15" customHeight="1" x14ac:dyDescent="0.2">
      <c r="B20" s="197"/>
      <c r="C20" s="494"/>
      <c r="D20" s="492"/>
      <c r="E20" s="490"/>
      <c r="F20" s="484"/>
      <c r="G20" s="464"/>
      <c r="H20" s="451"/>
      <c r="I20" s="451"/>
      <c r="J20" s="495"/>
      <c r="K20" s="449"/>
      <c r="L20" s="488"/>
      <c r="M20" s="458"/>
      <c r="N20" s="458"/>
      <c r="O20" s="487"/>
      <c r="P20" s="497"/>
      <c r="Q20" s="497"/>
      <c r="R20" s="85"/>
      <c r="S20" s="304"/>
      <c r="T20" s="112"/>
      <c r="U20" s="15"/>
    </row>
    <row r="21" spans="1:25" s="11" customFormat="1" ht="15" customHeight="1" x14ac:dyDescent="0.2">
      <c r="B21" s="197"/>
      <c r="C21" s="494"/>
      <c r="D21" s="492"/>
      <c r="E21" s="490"/>
      <c r="F21" s="484"/>
      <c r="G21" s="464"/>
      <c r="H21" s="451"/>
      <c r="I21" s="451"/>
      <c r="J21" s="495"/>
      <c r="K21" s="449"/>
      <c r="L21" s="421"/>
      <c r="M21" s="307"/>
      <c r="N21" s="458"/>
      <c r="O21" s="487"/>
      <c r="P21" s="497"/>
      <c r="Q21" s="497"/>
      <c r="R21" s="85"/>
      <c r="S21" s="304"/>
      <c r="T21" s="112"/>
      <c r="U21" s="15"/>
    </row>
    <row r="22" spans="1:25" s="26" customFormat="1" ht="15" customHeight="1" x14ac:dyDescent="0.2">
      <c r="A22" s="15"/>
      <c r="B22" s="197"/>
      <c r="C22" s="494"/>
      <c r="D22" s="492"/>
      <c r="E22" s="490"/>
      <c r="F22" s="484"/>
      <c r="G22" s="464"/>
      <c r="H22" s="451"/>
      <c r="I22" s="451"/>
      <c r="J22" s="495"/>
      <c r="K22" s="449"/>
      <c r="L22" s="458"/>
      <c r="M22" s="488"/>
      <c r="N22" s="458"/>
      <c r="O22" s="487"/>
      <c r="P22" s="497"/>
      <c r="Q22" s="497"/>
      <c r="R22" s="85"/>
      <c r="S22" s="304"/>
      <c r="T22" s="112"/>
      <c r="U22" s="15"/>
      <c r="V22" s="15"/>
      <c r="W22" s="15"/>
      <c r="X22" s="14"/>
      <c r="Y22" s="14"/>
    </row>
    <row r="23" spans="1:25" s="11" customFormat="1" ht="15" customHeight="1" x14ac:dyDescent="0.2">
      <c r="B23" s="197"/>
      <c r="C23" s="494"/>
      <c r="D23" s="492"/>
      <c r="E23" s="490"/>
      <c r="F23" s="484"/>
      <c r="G23" s="464"/>
      <c r="H23" s="451"/>
      <c r="I23" s="451"/>
      <c r="J23" s="495"/>
      <c r="K23" s="449"/>
      <c r="L23" s="307"/>
      <c r="M23" s="421"/>
      <c r="N23" s="421"/>
      <c r="O23" s="487"/>
      <c r="P23" s="497"/>
      <c r="Q23" s="497"/>
      <c r="R23" s="85"/>
      <c r="S23" s="304"/>
      <c r="T23" s="112"/>
      <c r="U23" s="15"/>
    </row>
    <row r="24" spans="1:25" s="11" customFormat="1" ht="15" customHeight="1" x14ac:dyDescent="0.2">
      <c r="B24" s="197"/>
      <c r="C24" s="494"/>
      <c r="D24" s="492"/>
      <c r="E24" s="490"/>
      <c r="F24" s="484"/>
      <c r="G24" s="464"/>
      <c r="H24" s="451"/>
      <c r="I24" s="451"/>
      <c r="J24" s="495"/>
      <c r="K24" s="449"/>
      <c r="L24" s="488"/>
      <c r="M24" s="458"/>
      <c r="N24" s="458"/>
      <c r="O24" s="487"/>
      <c r="P24" s="497"/>
      <c r="Q24" s="497"/>
      <c r="R24" s="85"/>
      <c r="S24" s="304"/>
      <c r="T24" s="112"/>
      <c r="U24" s="15"/>
    </row>
    <row r="25" spans="1:25" s="11" customFormat="1" ht="15" customHeight="1" x14ac:dyDescent="0.2">
      <c r="B25" s="197"/>
      <c r="C25" s="494"/>
      <c r="D25" s="492"/>
      <c r="E25" s="490"/>
      <c r="F25" s="484"/>
      <c r="G25" s="464"/>
      <c r="H25" s="451"/>
      <c r="I25" s="451"/>
      <c r="J25" s="495"/>
      <c r="K25" s="449"/>
      <c r="L25" s="421"/>
      <c r="M25" s="307"/>
      <c r="N25" s="458"/>
      <c r="O25" s="487"/>
      <c r="P25" s="497"/>
      <c r="Q25" s="497"/>
      <c r="R25" s="85"/>
      <c r="S25" s="304"/>
      <c r="T25" s="112"/>
      <c r="U25" s="15"/>
    </row>
    <row r="26" spans="1:25" s="11" customFormat="1" ht="15" customHeight="1" x14ac:dyDescent="0.2">
      <c r="B26" s="197"/>
      <c r="C26" s="494"/>
      <c r="D26" s="493"/>
      <c r="E26" s="490"/>
      <c r="F26" s="484"/>
      <c r="G26" s="464"/>
      <c r="H26" s="451"/>
      <c r="I26" s="451"/>
      <c r="J26" s="495"/>
      <c r="K26" s="451"/>
      <c r="L26" s="488"/>
      <c r="M26" s="458"/>
      <c r="N26" s="458"/>
      <c r="O26" s="487"/>
      <c r="P26" s="497"/>
      <c r="Q26" s="487"/>
      <c r="R26" s="85"/>
      <c r="S26" s="304"/>
      <c r="T26" s="112"/>
      <c r="U26" s="15"/>
    </row>
    <row r="27" spans="1:25" s="26" customFormat="1" ht="15" customHeight="1" x14ac:dyDescent="0.2">
      <c r="A27" s="15"/>
      <c r="B27" s="197"/>
      <c r="C27" s="494"/>
      <c r="D27" s="493"/>
      <c r="E27" s="490"/>
      <c r="F27" s="484"/>
      <c r="G27" s="464"/>
      <c r="H27" s="451"/>
      <c r="I27" s="451"/>
      <c r="J27" s="495"/>
      <c r="K27" s="451"/>
      <c r="L27" s="421"/>
      <c r="M27" s="307"/>
      <c r="N27" s="458"/>
      <c r="O27" s="487"/>
      <c r="P27" s="497"/>
      <c r="Q27" s="497"/>
      <c r="R27" s="85"/>
      <c r="S27" s="304"/>
      <c r="T27" s="112"/>
      <c r="U27" s="15"/>
      <c r="V27" s="15"/>
      <c r="W27" s="15"/>
      <c r="X27" s="14"/>
      <c r="Y27" s="14"/>
    </row>
    <row r="28" spans="1:25" s="11" customFormat="1" ht="15" customHeight="1" x14ac:dyDescent="0.2">
      <c r="B28" s="197"/>
      <c r="C28" s="494"/>
      <c r="D28" s="493"/>
      <c r="E28" s="490"/>
      <c r="F28" s="484"/>
      <c r="G28" s="464"/>
      <c r="H28" s="451"/>
      <c r="I28" s="451"/>
      <c r="J28" s="495"/>
      <c r="K28" s="449"/>
      <c r="L28" s="458"/>
      <c r="M28" s="488"/>
      <c r="N28" s="458"/>
      <c r="O28" s="487"/>
      <c r="P28" s="497"/>
      <c r="Q28" s="497"/>
      <c r="R28" s="85"/>
      <c r="S28" s="304"/>
      <c r="T28" s="112"/>
      <c r="U28" s="15"/>
    </row>
    <row r="29" spans="1:25" s="11" customFormat="1" ht="15" customHeight="1" x14ac:dyDescent="0.2">
      <c r="B29" s="197"/>
      <c r="C29" s="494"/>
      <c r="D29" s="493"/>
      <c r="E29" s="490"/>
      <c r="F29" s="484"/>
      <c r="G29" s="464"/>
      <c r="H29" s="451"/>
      <c r="I29" s="451"/>
      <c r="J29" s="300"/>
      <c r="K29" s="451"/>
      <c r="L29" s="307"/>
      <c r="M29" s="421"/>
      <c r="N29" s="421"/>
      <c r="O29" s="487"/>
      <c r="P29" s="487"/>
      <c r="Q29" s="85"/>
      <c r="R29" s="85"/>
      <c r="S29" s="304"/>
      <c r="T29" s="112"/>
      <c r="U29" s="15"/>
    </row>
    <row r="30" spans="1:25" s="26" customFormat="1" ht="15" customHeight="1" thickBot="1" x14ac:dyDescent="0.25">
      <c r="A30" s="15"/>
      <c r="B30" s="230"/>
      <c r="C30" s="494"/>
      <c r="D30" s="265"/>
      <c r="E30" s="243"/>
      <c r="F30" s="484"/>
      <c r="G30" s="244"/>
      <c r="H30" s="208"/>
      <c r="I30" s="266"/>
      <c r="J30" s="232"/>
      <c r="K30" s="208"/>
      <c r="L30" s="361"/>
      <c r="M30" s="361"/>
      <c r="N30" s="361"/>
      <c r="O30" s="287"/>
      <c r="P30" s="232"/>
      <c r="Q30" s="361"/>
      <c r="R30" s="232"/>
      <c r="S30" s="361"/>
      <c r="T30" s="233"/>
      <c r="U30" s="15"/>
      <c r="V30" s="15"/>
      <c r="W30" s="15"/>
      <c r="X30" s="14"/>
      <c r="Y30" s="14"/>
    </row>
    <row r="31" spans="1:25" s="26" customFormat="1" ht="18" customHeight="1" thickBot="1" x14ac:dyDescent="0.25">
      <c r="A31" s="15"/>
      <c r="B31" s="27">
        <f>COUNT(B11:B30)</f>
        <v>0</v>
      </c>
      <c r="C31" s="28"/>
      <c r="D31" s="55"/>
      <c r="E31" s="29" t="s">
        <v>20</v>
      </c>
      <c r="F31" s="30"/>
      <c r="G31" s="28"/>
      <c r="H31" s="28">
        <f>SUM(H11:H30)</f>
        <v>0</v>
      </c>
      <c r="I31" s="28">
        <f>SUM(I11:I30)</f>
        <v>0</v>
      </c>
      <c r="J31" s="28"/>
      <c r="K31" s="28">
        <f>SUM(K11:K30)</f>
        <v>0</v>
      </c>
      <c r="L31" s="28">
        <f>COUNTA(L11:L30)</f>
        <v>0</v>
      </c>
      <c r="M31" s="28">
        <f>COUNTA(M11:M30)</f>
        <v>0</v>
      </c>
      <c r="N31" s="28">
        <f>COUNTA(N11:N30)</f>
        <v>0</v>
      </c>
      <c r="O31" s="28"/>
      <c r="P31" s="32"/>
      <c r="Q31" s="32"/>
      <c r="R31" s="32"/>
      <c r="S31" s="28">
        <f>COUNTA(S11:S30)</f>
        <v>0</v>
      </c>
      <c r="T31" s="32"/>
      <c r="U31" s="16"/>
      <c r="V31" s="15"/>
      <c r="W31" s="15"/>
      <c r="X31" s="14"/>
      <c r="Y31" s="14"/>
    </row>
    <row r="32" spans="1:25" s="11" customFormat="1" ht="15" customHeight="1" x14ac:dyDescent="0.25">
      <c r="B32" s="93" t="s">
        <v>19</v>
      </c>
      <c r="C32" s="90" t="str">
        <f>BKW!C16</f>
        <v>TAHUN 2020</v>
      </c>
      <c r="D32" s="145"/>
      <c r="E32" s="90"/>
      <c r="F32" s="172"/>
      <c r="G32" s="173"/>
      <c r="H32" s="174"/>
      <c r="I32" s="175"/>
      <c r="J32" s="153"/>
      <c r="K32" s="174"/>
      <c r="L32" s="145"/>
      <c r="M32" s="145"/>
      <c r="N32" s="145"/>
      <c r="O32" s="153"/>
      <c r="P32" s="153"/>
      <c r="Q32" s="153"/>
      <c r="R32" s="153"/>
      <c r="S32" s="145"/>
      <c r="T32" s="90"/>
      <c r="U32" s="73"/>
    </row>
    <row r="33" spans="1:25" s="11" customFormat="1" ht="15" customHeight="1" x14ac:dyDescent="0.2">
      <c r="B33" s="179"/>
      <c r="C33" s="215"/>
      <c r="D33" s="214"/>
      <c r="E33" s="212"/>
      <c r="F33" s="293"/>
      <c r="G33" s="293"/>
      <c r="H33" s="293"/>
      <c r="I33" s="293"/>
      <c r="J33" s="85"/>
      <c r="K33" s="205"/>
      <c r="L33" s="359"/>
      <c r="M33" s="359"/>
      <c r="N33" s="359"/>
      <c r="O33" s="85"/>
      <c r="P33" s="272"/>
      <c r="Q33" s="85"/>
      <c r="R33" s="85"/>
      <c r="S33" s="304"/>
      <c r="T33" s="112"/>
      <c r="U33" s="15"/>
    </row>
    <row r="34" spans="1:25" s="11" customFormat="1" ht="15" customHeight="1" x14ac:dyDescent="0.2">
      <c r="B34" s="209"/>
      <c r="C34" s="268"/>
      <c r="D34" s="269"/>
      <c r="E34" s="212"/>
      <c r="F34" s="212"/>
      <c r="G34" s="212"/>
      <c r="H34" s="212"/>
      <c r="I34" s="270"/>
      <c r="J34" s="210"/>
      <c r="K34" s="212"/>
      <c r="L34" s="360"/>
      <c r="M34" s="360"/>
      <c r="N34" s="360"/>
      <c r="O34" s="210"/>
      <c r="P34" s="210"/>
      <c r="Q34" s="210"/>
      <c r="R34" s="210"/>
      <c r="S34" s="360"/>
      <c r="T34" s="211"/>
      <c r="U34" s="15"/>
    </row>
    <row r="35" spans="1:25" s="26" customFormat="1" ht="15" customHeight="1" thickBot="1" x14ac:dyDescent="0.25">
      <c r="A35" s="15"/>
      <c r="B35" s="137"/>
      <c r="C35" s="170"/>
      <c r="D35" s="144"/>
      <c r="E35" s="167"/>
      <c r="F35" s="160"/>
      <c r="G35" s="160"/>
      <c r="H35" s="87"/>
      <c r="I35" s="88"/>
      <c r="J35" s="89"/>
      <c r="K35" s="87"/>
      <c r="L35" s="361"/>
      <c r="M35" s="361"/>
      <c r="N35" s="361"/>
      <c r="O35" s="287"/>
      <c r="P35" s="287"/>
      <c r="Q35" s="287"/>
      <c r="R35" s="89"/>
      <c r="S35" s="361"/>
      <c r="T35" s="113"/>
      <c r="U35" s="15"/>
      <c r="V35" s="15"/>
      <c r="W35" s="15"/>
      <c r="X35" s="14"/>
      <c r="Y35" s="14"/>
    </row>
    <row r="36" spans="1:25" s="26" customFormat="1" ht="18" customHeight="1" thickBot="1" x14ac:dyDescent="0.25">
      <c r="A36" s="15"/>
      <c r="B36" s="27">
        <f>COUNT(B32:B35)</f>
        <v>0</v>
      </c>
      <c r="C36" s="163"/>
      <c r="D36" s="51"/>
      <c r="E36" s="29" t="s">
        <v>21</v>
      </c>
      <c r="F36" s="171"/>
      <c r="G36" s="32"/>
      <c r="H36" s="163">
        <f>SUM(H32:H35)</f>
        <v>0</v>
      </c>
      <c r="I36" s="163">
        <f>SUM(I32:I35)</f>
        <v>0</v>
      </c>
      <c r="J36" s="32"/>
      <c r="K36" s="163">
        <f>SUM(K32:K35)</f>
        <v>0</v>
      </c>
      <c r="L36" s="28">
        <f>COUNTA(L32:L35)</f>
        <v>0</v>
      </c>
      <c r="M36" s="28">
        <f>COUNTA(M32:M35)</f>
        <v>0</v>
      </c>
      <c r="N36" s="28">
        <f>COUNTA(N32:N35)</f>
        <v>0</v>
      </c>
      <c r="O36" s="28"/>
      <c r="P36" s="32"/>
      <c r="Q36" s="32"/>
      <c r="R36" s="32"/>
      <c r="S36" s="28">
        <f>COUNTA(S32:S35)</f>
        <v>0</v>
      </c>
      <c r="T36" s="33"/>
      <c r="U36" s="16"/>
      <c r="V36" s="15"/>
      <c r="W36" s="15"/>
      <c r="X36" s="14"/>
      <c r="Y36" s="14"/>
    </row>
    <row r="37" spans="1:25" ht="7.5" customHeight="1" thickBot="1" x14ac:dyDescent="0.3">
      <c r="A37" s="115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5"/>
      <c r="V37" s="115"/>
      <c r="W37" s="115"/>
    </row>
    <row r="38" spans="1:25" s="26" customFormat="1" ht="18" customHeight="1" thickBot="1" x14ac:dyDescent="0.25">
      <c r="A38" s="15"/>
      <c r="B38" s="27">
        <f>B31+B36</f>
        <v>0</v>
      </c>
      <c r="C38" s="28"/>
      <c r="D38" s="51"/>
      <c r="E38" s="29" t="s">
        <v>22</v>
      </c>
      <c r="F38" s="30"/>
      <c r="G38" s="28"/>
      <c r="H38" s="28">
        <f>H31+H36</f>
        <v>0</v>
      </c>
      <c r="I38" s="28">
        <f>I31+I36</f>
        <v>0</v>
      </c>
      <c r="J38" s="32"/>
      <c r="K38" s="28">
        <f>K31+K36</f>
        <v>0</v>
      </c>
      <c r="L38" s="28">
        <f>L31+L36</f>
        <v>0</v>
      </c>
      <c r="M38" s="28">
        <f>M31+M36</f>
        <v>0</v>
      </c>
      <c r="N38" s="28">
        <f>N31+N36</f>
        <v>0</v>
      </c>
      <c r="O38" s="28"/>
      <c r="P38" s="28"/>
      <c r="Q38" s="28"/>
      <c r="R38" s="32"/>
      <c r="S38" s="28">
        <f>S31+S36</f>
        <v>0</v>
      </c>
      <c r="T38" s="33"/>
      <c r="U38" s="16"/>
      <c r="V38" s="15"/>
      <c r="W38" s="15"/>
      <c r="X38" s="14"/>
      <c r="Y38" s="14"/>
    </row>
    <row r="39" spans="1:25" s="26" customFormat="1" ht="18" customHeight="1" x14ac:dyDescent="0.2">
      <c r="A39" s="15"/>
      <c r="B39" s="91"/>
      <c r="C39" s="91"/>
      <c r="D39" s="91"/>
      <c r="E39" s="92"/>
      <c r="F39" s="91"/>
      <c r="G39" s="91"/>
      <c r="H39" s="91"/>
      <c r="I39" s="91"/>
      <c r="J39" s="92"/>
      <c r="K39" s="91"/>
      <c r="L39" s="91"/>
      <c r="M39" s="91"/>
      <c r="N39" s="91"/>
      <c r="O39" s="91"/>
      <c r="P39" s="91"/>
      <c r="Q39" s="91"/>
      <c r="R39" s="92"/>
      <c r="S39" s="92"/>
      <c r="T39" s="92"/>
      <c r="U39" s="48"/>
      <c r="V39" s="15"/>
      <c r="W39" s="15"/>
      <c r="X39" s="14"/>
      <c r="Y39" s="14"/>
    </row>
    <row r="40" spans="1:25" s="10" customFormat="1" ht="18" customHeight="1" x14ac:dyDescent="0.25">
      <c r="A40" s="2"/>
      <c r="B40" s="94" t="s">
        <v>25</v>
      </c>
      <c r="C40" s="95" t="s">
        <v>94</v>
      </c>
      <c r="D40" s="1"/>
      <c r="E40" s="1"/>
      <c r="F40" s="1"/>
      <c r="G40" s="1"/>
      <c r="H40" s="1"/>
      <c r="I40" s="1"/>
      <c r="J40" s="2"/>
      <c r="K40" s="7"/>
      <c r="L40" s="7"/>
      <c r="M40" s="7"/>
      <c r="N40" s="7"/>
      <c r="O40" s="7"/>
      <c r="P40" s="7"/>
      <c r="Q40" s="7"/>
      <c r="R40" s="1"/>
      <c r="S40" s="1"/>
      <c r="T40" s="2"/>
      <c r="U40" s="2"/>
      <c r="V40" s="2"/>
      <c r="W40" s="2"/>
    </row>
    <row r="41" spans="1:25" s="2" customFormat="1" ht="7.5" customHeight="1" x14ac:dyDescent="0.25">
      <c r="B41" s="6"/>
      <c r="C41" s="6"/>
      <c r="D41" s="6"/>
      <c r="E41" s="6"/>
      <c r="F41" s="6"/>
      <c r="G41" s="6"/>
      <c r="H41" s="6"/>
      <c r="I41" s="6"/>
      <c r="J41" s="25"/>
      <c r="K41" s="8"/>
      <c r="L41" s="8"/>
      <c r="M41" s="8"/>
      <c r="N41" s="8"/>
      <c r="O41" s="8"/>
      <c r="P41" s="8"/>
      <c r="Q41" s="8"/>
      <c r="R41" s="6"/>
      <c r="S41" s="6"/>
      <c r="T41" s="25"/>
    </row>
    <row r="42" spans="1:25" s="2" customFormat="1" ht="18" customHeight="1" x14ac:dyDescent="0.25">
      <c r="B42" s="570" t="s">
        <v>6</v>
      </c>
      <c r="C42" s="578" t="s">
        <v>7</v>
      </c>
      <c r="D42" s="580" t="s">
        <v>13</v>
      </c>
      <c r="E42" s="570" t="s">
        <v>2</v>
      </c>
      <c r="F42" s="572" t="s">
        <v>3</v>
      </c>
      <c r="G42" s="572"/>
      <c r="H42" s="573"/>
      <c r="I42" s="572"/>
      <c r="J42" s="574" t="s">
        <v>44</v>
      </c>
      <c r="K42" s="574" t="s">
        <v>27</v>
      </c>
      <c r="L42" s="576" t="s">
        <v>12</v>
      </c>
      <c r="M42" s="576"/>
      <c r="N42" s="576"/>
      <c r="O42" s="576"/>
      <c r="P42" s="576"/>
      <c r="Q42" s="576"/>
      <c r="R42" s="577"/>
      <c r="S42" s="578" t="s">
        <v>53</v>
      </c>
      <c r="T42" s="570" t="s">
        <v>1</v>
      </c>
      <c r="U42" s="23"/>
    </row>
    <row r="43" spans="1:25" s="11" customFormat="1" ht="18" customHeight="1" thickBot="1" x14ac:dyDescent="0.3">
      <c r="B43" s="571"/>
      <c r="C43" s="579"/>
      <c r="D43" s="581"/>
      <c r="E43" s="571"/>
      <c r="F43" s="4" t="s">
        <v>5</v>
      </c>
      <c r="G43" s="5" t="s">
        <v>4</v>
      </c>
      <c r="H43" s="66" t="s">
        <v>14</v>
      </c>
      <c r="I43" s="66" t="s">
        <v>15</v>
      </c>
      <c r="J43" s="575"/>
      <c r="K43" s="575"/>
      <c r="L43" s="67" t="s">
        <v>36</v>
      </c>
      <c r="M43" s="67" t="s">
        <v>37</v>
      </c>
      <c r="N43" s="67" t="s">
        <v>38</v>
      </c>
      <c r="O43" s="67" t="s">
        <v>35</v>
      </c>
      <c r="P43" s="67" t="s">
        <v>49</v>
      </c>
      <c r="Q43" s="67" t="s">
        <v>50</v>
      </c>
      <c r="R43" s="67" t="s">
        <v>4</v>
      </c>
      <c r="S43" s="579"/>
      <c r="T43" s="571"/>
      <c r="U43" s="24"/>
    </row>
    <row r="44" spans="1:25" s="11" customFormat="1" ht="15" customHeight="1" x14ac:dyDescent="0.25">
      <c r="B44" s="128" t="s">
        <v>18</v>
      </c>
      <c r="C44" s="90" t="str">
        <f>BKW!C28</f>
        <v>LAND BANK sd. TAHUN 2019</v>
      </c>
      <c r="D44" s="139"/>
      <c r="E44" s="138"/>
      <c r="F44" s="140"/>
      <c r="G44" s="141"/>
      <c r="H44" s="139"/>
      <c r="I44" s="142"/>
      <c r="J44" s="155"/>
      <c r="K44" s="139"/>
      <c r="L44" s="346"/>
      <c r="M44" s="346"/>
      <c r="N44" s="346"/>
      <c r="O44" s="289"/>
      <c r="P44" s="289"/>
      <c r="Q44" s="289"/>
      <c r="R44" s="155"/>
      <c r="S44" s="346"/>
      <c r="T44" s="138"/>
      <c r="U44" s="73"/>
    </row>
    <row r="45" spans="1:25" s="26" customFormat="1" ht="15" customHeight="1" x14ac:dyDescent="0.2">
      <c r="A45" s="15"/>
      <c r="B45" s="81"/>
      <c r="C45" s="169"/>
      <c r="D45" s="135"/>
      <c r="E45" s="166"/>
      <c r="F45" s="159"/>
      <c r="G45" s="159"/>
      <c r="H45" s="82"/>
      <c r="I45" s="83"/>
      <c r="J45" s="85"/>
      <c r="K45" s="84"/>
      <c r="L45" s="359"/>
      <c r="M45" s="359"/>
      <c r="N45" s="359"/>
      <c r="O45" s="85"/>
      <c r="P45" s="272"/>
      <c r="Q45" s="85"/>
      <c r="R45" s="85"/>
      <c r="S45" s="304"/>
      <c r="T45" s="112"/>
      <c r="U45" s="15"/>
      <c r="V45" s="15"/>
      <c r="W45" s="15"/>
      <c r="X45" s="14"/>
      <c r="Y45" s="14"/>
    </row>
    <row r="46" spans="1:25" s="26" customFormat="1" ht="15" customHeight="1" x14ac:dyDescent="0.2">
      <c r="A46" s="15"/>
      <c r="B46" s="246"/>
      <c r="C46" s="247"/>
      <c r="D46" s="248"/>
      <c r="E46" s="249"/>
      <c r="F46" s="250"/>
      <c r="G46" s="250"/>
      <c r="H46" s="251"/>
      <c r="I46" s="252"/>
      <c r="J46" s="210"/>
      <c r="K46" s="251"/>
      <c r="L46" s="360"/>
      <c r="M46" s="360"/>
      <c r="N46" s="360"/>
      <c r="O46" s="210"/>
      <c r="P46" s="210"/>
      <c r="Q46" s="210"/>
      <c r="R46" s="210"/>
      <c r="S46" s="360"/>
      <c r="T46" s="211"/>
      <c r="U46" s="15"/>
      <c r="V46" s="15"/>
      <c r="W46" s="15"/>
      <c r="X46" s="14"/>
      <c r="Y46" s="14"/>
    </row>
    <row r="47" spans="1:25" s="26" customFormat="1" ht="15" customHeight="1" thickBot="1" x14ac:dyDescent="0.25">
      <c r="A47" s="15"/>
      <c r="B47" s="86"/>
      <c r="C47" s="170"/>
      <c r="D47" s="114"/>
      <c r="E47" s="167"/>
      <c r="F47" s="160"/>
      <c r="G47" s="160"/>
      <c r="H47" s="87"/>
      <c r="I47" s="88"/>
      <c r="J47" s="89"/>
      <c r="K47" s="87"/>
      <c r="L47" s="361"/>
      <c r="M47" s="361"/>
      <c r="N47" s="361"/>
      <c r="O47" s="287"/>
      <c r="P47" s="287"/>
      <c r="Q47" s="287"/>
      <c r="R47" s="89"/>
      <c r="S47" s="361"/>
      <c r="T47" s="113"/>
      <c r="U47" s="15"/>
      <c r="V47" s="15"/>
      <c r="W47" s="15"/>
      <c r="X47" s="14"/>
      <c r="Y47" s="14"/>
    </row>
    <row r="48" spans="1:25" s="26" customFormat="1" ht="18" customHeight="1" thickBot="1" x14ac:dyDescent="0.25">
      <c r="A48" s="15"/>
      <c r="B48" s="27">
        <f>COUNT(B44:B47)</f>
        <v>0</v>
      </c>
      <c r="C48" s="28"/>
      <c r="D48" s="51"/>
      <c r="E48" s="29" t="s">
        <v>20</v>
      </c>
      <c r="F48" s="171"/>
      <c r="G48" s="32"/>
      <c r="H48" s="163">
        <f>SUM(H44:H47)</f>
        <v>0</v>
      </c>
      <c r="I48" s="163">
        <f>SUM(I44:I47)</f>
        <v>0</v>
      </c>
      <c r="J48" s="32"/>
      <c r="K48" s="28">
        <f>SUM(K44:K47)</f>
        <v>0</v>
      </c>
      <c r="L48" s="28">
        <f>COUNTA(L44:L47)</f>
        <v>0</v>
      </c>
      <c r="M48" s="28">
        <f>COUNTA(M44:M47)</f>
        <v>0</v>
      </c>
      <c r="N48" s="28">
        <f>COUNTA(N44:N47)</f>
        <v>0</v>
      </c>
      <c r="O48" s="28"/>
      <c r="P48" s="32"/>
      <c r="Q48" s="32"/>
      <c r="R48" s="32"/>
      <c r="S48" s="28">
        <f>COUNTA(S44:S47)</f>
        <v>0</v>
      </c>
      <c r="T48" s="33"/>
      <c r="U48" s="16"/>
      <c r="V48" s="15"/>
      <c r="W48" s="15"/>
      <c r="X48" s="14"/>
      <c r="Y48" s="14"/>
    </row>
    <row r="49" spans="1:25" s="11" customFormat="1" ht="15" customHeight="1" x14ac:dyDescent="0.25">
      <c r="B49" s="93" t="s">
        <v>19</v>
      </c>
      <c r="C49" s="90" t="str">
        <f>BKW!C33</f>
        <v>LAND BANK TAHUN 2020</v>
      </c>
      <c r="D49" s="145"/>
      <c r="E49" s="90"/>
      <c r="F49" s="172"/>
      <c r="G49" s="173"/>
      <c r="H49" s="174"/>
      <c r="I49" s="175"/>
      <c r="J49" s="153"/>
      <c r="K49" s="145"/>
      <c r="L49" s="145"/>
      <c r="M49" s="145"/>
      <c r="N49" s="145"/>
      <c r="O49" s="153"/>
      <c r="P49" s="153"/>
      <c r="Q49" s="153"/>
      <c r="R49" s="153"/>
      <c r="S49" s="145"/>
      <c r="T49" s="90"/>
      <c r="U49" s="73"/>
    </row>
    <row r="50" spans="1:25" s="26" customFormat="1" ht="15" customHeight="1" x14ac:dyDescent="0.2">
      <c r="A50" s="15"/>
      <c r="B50" s="81"/>
      <c r="C50" s="169"/>
      <c r="D50" s="135"/>
      <c r="E50" s="166"/>
      <c r="F50" s="159"/>
      <c r="G50" s="159"/>
      <c r="H50" s="82"/>
      <c r="I50" s="83"/>
      <c r="J50" s="85"/>
      <c r="K50" s="84"/>
      <c r="L50" s="359"/>
      <c r="M50" s="359"/>
      <c r="N50" s="359"/>
      <c r="O50" s="85"/>
      <c r="P50" s="272"/>
      <c r="Q50" s="85"/>
      <c r="R50" s="85"/>
      <c r="S50" s="304"/>
      <c r="T50" s="112"/>
      <c r="U50" s="15"/>
      <c r="V50" s="15"/>
      <c r="W50" s="15"/>
      <c r="X50" s="14"/>
      <c r="Y50" s="14"/>
    </row>
    <row r="51" spans="1:25" s="26" customFormat="1" ht="15" customHeight="1" x14ac:dyDescent="0.2">
      <c r="A51" s="15"/>
      <c r="B51" s="246"/>
      <c r="C51" s="247"/>
      <c r="D51" s="248"/>
      <c r="E51" s="249"/>
      <c r="F51" s="250"/>
      <c r="G51" s="250"/>
      <c r="H51" s="251"/>
      <c r="I51" s="252"/>
      <c r="J51" s="210"/>
      <c r="K51" s="251"/>
      <c r="L51" s="360"/>
      <c r="M51" s="360"/>
      <c r="N51" s="360"/>
      <c r="O51" s="210"/>
      <c r="P51" s="210"/>
      <c r="Q51" s="210"/>
      <c r="R51" s="210"/>
      <c r="S51" s="360"/>
      <c r="T51" s="211"/>
      <c r="U51" s="15"/>
      <c r="V51" s="15"/>
      <c r="W51" s="15"/>
      <c r="X51" s="14"/>
      <c r="Y51" s="14"/>
    </row>
    <row r="52" spans="1:25" s="26" customFormat="1" ht="15" customHeight="1" thickBot="1" x14ac:dyDescent="0.25">
      <c r="A52" s="15"/>
      <c r="B52" s="86"/>
      <c r="C52" s="170"/>
      <c r="D52" s="114"/>
      <c r="E52" s="167"/>
      <c r="F52" s="160"/>
      <c r="G52" s="160"/>
      <c r="H52" s="87"/>
      <c r="I52" s="88"/>
      <c r="J52" s="89"/>
      <c r="K52" s="87"/>
      <c r="L52" s="361"/>
      <c r="M52" s="361"/>
      <c r="N52" s="361"/>
      <c r="O52" s="287"/>
      <c r="P52" s="287"/>
      <c r="Q52" s="287"/>
      <c r="R52" s="89"/>
      <c r="S52" s="361"/>
      <c r="T52" s="113"/>
      <c r="U52" s="15"/>
      <c r="V52" s="15"/>
      <c r="W52" s="15"/>
      <c r="X52" s="14"/>
      <c r="Y52" s="14"/>
    </row>
    <row r="53" spans="1:25" s="26" customFormat="1" ht="18" customHeight="1" thickBot="1" x14ac:dyDescent="0.25">
      <c r="A53" s="15"/>
      <c r="B53" s="27">
        <f>COUNT(B49:B52)</f>
        <v>0</v>
      </c>
      <c r="C53" s="28"/>
      <c r="D53" s="51"/>
      <c r="E53" s="29" t="s">
        <v>21</v>
      </c>
      <c r="F53" s="171"/>
      <c r="G53" s="32"/>
      <c r="H53" s="163">
        <f>SUM(H49:H52)</f>
        <v>0</v>
      </c>
      <c r="I53" s="163">
        <f>SUM(I49:I52)</f>
        <v>0</v>
      </c>
      <c r="J53" s="32"/>
      <c r="K53" s="28">
        <f>SUM(K49:K52)</f>
        <v>0</v>
      </c>
      <c r="L53" s="28">
        <f>COUNTA(L49:L52)</f>
        <v>0</v>
      </c>
      <c r="M53" s="28">
        <f>COUNTA(M49:M52)</f>
        <v>0</v>
      </c>
      <c r="N53" s="28">
        <f>COUNTA(N49:N52)</f>
        <v>0</v>
      </c>
      <c r="O53" s="28"/>
      <c r="P53" s="32"/>
      <c r="Q53" s="32"/>
      <c r="R53" s="32"/>
      <c r="S53" s="28">
        <f>COUNTA(S49:S52)</f>
        <v>0</v>
      </c>
      <c r="T53" s="33"/>
      <c r="U53" s="16"/>
      <c r="V53" s="15"/>
      <c r="W53" s="15"/>
      <c r="X53" s="14"/>
      <c r="Y53" s="14"/>
    </row>
    <row r="54" spans="1:25" ht="7.5" customHeight="1" thickBot="1" x14ac:dyDescent="0.3">
      <c r="A54" s="115"/>
      <c r="B54" s="117"/>
      <c r="C54" s="117"/>
      <c r="D54" s="117"/>
      <c r="E54" s="168"/>
      <c r="F54" s="117"/>
      <c r="G54" s="117"/>
      <c r="H54" s="176"/>
      <c r="I54" s="176"/>
      <c r="J54" s="168"/>
      <c r="K54" s="117"/>
      <c r="L54" s="168"/>
      <c r="M54" s="168"/>
      <c r="N54" s="168"/>
      <c r="O54" s="168"/>
      <c r="P54" s="168"/>
      <c r="Q54" s="168"/>
      <c r="R54" s="168"/>
      <c r="S54" s="168"/>
      <c r="T54" s="168"/>
      <c r="U54" s="115"/>
      <c r="V54" s="115"/>
      <c r="W54" s="115"/>
    </row>
    <row r="55" spans="1:25" s="26" customFormat="1" ht="18" customHeight="1" thickBot="1" x14ac:dyDescent="0.25">
      <c r="A55" s="15"/>
      <c r="B55" s="27">
        <f>B48+B53</f>
        <v>0</v>
      </c>
      <c r="C55" s="28"/>
      <c r="D55" s="51"/>
      <c r="E55" s="29" t="s">
        <v>22</v>
      </c>
      <c r="F55" s="30"/>
      <c r="G55" s="28"/>
      <c r="H55" s="163">
        <f>H48+H53</f>
        <v>0</v>
      </c>
      <c r="I55" s="163">
        <f>I48+I53</f>
        <v>0</v>
      </c>
      <c r="J55" s="32"/>
      <c r="K55" s="28">
        <f>K48+K53</f>
        <v>0</v>
      </c>
      <c r="L55" s="163">
        <f>L48+L53</f>
        <v>0</v>
      </c>
      <c r="M55" s="163">
        <f>M48+M53</f>
        <v>0</v>
      </c>
      <c r="N55" s="163">
        <f>N48+N53</f>
        <v>0</v>
      </c>
      <c r="O55" s="163"/>
      <c r="P55" s="32"/>
      <c r="Q55" s="32"/>
      <c r="R55" s="32"/>
      <c r="S55" s="163">
        <f>S48+S53</f>
        <v>0</v>
      </c>
      <c r="T55" s="33"/>
      <c r="U55" s="16"/>
      <c r="V55" s="15"/>
      <c r="W55" s="15"/>
      <c r="X55" s="14"/>
      <c r="Y55" s="14"/>
    </row>
    <row r="56" spans="1:25" x14ac:dyDescent="0.25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</row>
    <row r="57" spans="1:25" x14ac:dyDescent="0.25">
      <c r="A57" s="115"/>
      <c r="B57" s="115" t="str">
        <f>'BMP 1, 2'!B41</f>
        <v>Jember, 31 Januari 2020</v>
      </c>
      <c r="C57" s="116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</row>
    <row r="58" spans="1:25" x14ac:dyDescent="0.25">
      <c r="A58" s="115"/>
      <c r="B58" s="118" t="s">
        <v>45</v>
      </c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</row>
    <row r="59" spans="1:25" x14ac:dyDescent="0.25">
      <c r="A59" s="115"/>
      <c r="B59" s="115"/>
      <c r="C59" s="115"/>
      <c r="D59" s="125"/>
      <c r="E59" s="115"/>
      <c r="F59" s="115"/>
      <c r="G59" s="115"/>
      <c r="H59" s="115"/>
      <c r="I59" s="115"/>
      <c r="J59" s="115"/>
      <c r="K59" s="115"/>
      <c r="L59" s="203"/>
      <c r="M59" s="203"/>
      <c r="N59" s="203"/>
      <c r="O59" s="203"/>
      <c r="P59" s="203"/>
      <c r="Q59" s="203"/>
      <c r="R59" s="203"/>
      <c r="S59" s="203"/>
      <c r="T59" s="115"/>
      <c r="U59" s="115"/>
      <c r="V59" s="115"/>
      <c r="W59" s="115"/>
    </row>
    <row r="60" spans="1:25" x14ac:dyDescent="0.25">
      <c r="A60" s="115"/>
      <c r="B60" s="115"/>
      <c r="C60" s="115"/>
      <c r="D60" s="125"/>
      <c r="E60" s="115"/>
      <c r="F60" s="115"/>
      <c r="G60" s="115"/>
      <c r="H60" s="115"/>
      <c r="I60" s="115"/>
      <c r="J60" s="115"/>
      <c r="K60" s="115"/>
      <c r="L60" s="203"/>
      <c r="M60" s="203"/>
      <c r="N60" s="203"/>
      <c r="O60" s="203"/>
      <c r="P60" s="203"/>
      <c r="Q60" s="203"/>
      <c r="R60" s="203"/>
      <c r="S60" s="203"/>
      <c r="T60" s="115"/>
      <c r="U60" s="115"/>
      <c r="V60" s="115"/>
      <c r="W60" s="115"/>
    </row>
    <row r="61" spans="1:25" x14ac:dyDescent="0.25">
      <c r="C61" s="65"/>
    </row>
  </sheetData>
  <mergeCells count="20">
    <mergeCell ref="F9:I9"/>
    <mergeCell ref="L9:R9"/>
    <mergeCell ref="T9:T10"/>
    <mergeCell ref="B9:B10"/>
    <mergeCell ref="C9:C10"/>
    <mergeCell ref="D9:D10"/>
    <mergeCell ref="E9:E10"/>
    <mergeCell ref="J9:J10"/>
    <mergeCell ref="K9:K10"/>
    <mergeCell ref="S9:S10"/>
    <mergeCell ref="L42:R42"/>
    <mergeCell ref="T42:T43"/>
    <mergeCell ref="B42:B43"/>
    <mergeCell ref="C42:C43"/>
    <mergeCell ref="D42:D43"/>
    <mergeCell ref="E42:E43"/>
    <mergeCell ref="F42:I42"/>
    <mergeCell ref="J42:J43"/>
    <mergeCell ref="K42:K43"/>
    <mergeCell ref="S42:S43"/>
  </mergeCells>
  <pageMargins left="0.7" right="0.1" top="0.7" bottom="0.2" header="0" footer="0"/>
  <pageSetup paperSize="9" scale="61"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Rekap</vt:lpstr>
      <vt:lpstr>BP</vt:lpstr>
      <vt:lpstr>BKW</vt:lpstr>
      <vt:lpstr>GBP</vt:lpstr>
      <vt:lpstr>BMP 1, 2</vt:lpstr>
      <vt:lpstr>MR</vt:lpstr>
      <vt:lpstr>BMP 4</vt:lpstr>
      <vt:lpstr>BTB 1, 2, 3</vt:lpstr>
      <vt:lpstr>BTB 4</vt:lpstr>
      <vt:lpstr>PGP</vt:lpstr>
      <vt:lpstr>Sentot</vt:lpstr>
      <vt:lpstr>Kyai Mojo</vt:lpstr>
      <vt:lpstr>NM</vt:lpstr>
      <vt:lpstr>BL</vt:lpstr>
      <vt:lpstr>BEM</vt:lpstr>
      <vt:lpstr>GCM</vt:lpstr>
      <vt:lpstr>BTP</vt:lpstr>
      <vt:lpstr>MDR</vt:lpstr>
      <vt:lpstr>PR</vt:lpstr>
      <vt:lpstr>'BTB 1, 2, 3'!Print_Titles</vt:lpstr>
      <vt:lpstr>GBP!Print_Titles</vt:lpstr>
      <vt:lpstr>PGP!Print_Titles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Pertanahan2</dc:creator>
  <cp:lastModifiedBy>ismail - [2010]</cp:lastModifiedBy>
  <cp:lastPrinted>2020-01-02T02:58:03Z</cp:lastPrinted>
  <dcterms:created xsi:type="dcterms:W3CDTF">2016-10-29T01:35:56Z</dcterms:created>
  <dcterms:modified xsi:type="dcterms:W3CDTF">2020-02-21T09:26:48Z</dcterms:modified>
</cp:coreProperties>
</file>