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5480" windowHeight="7560" tabRatio="751"/>
  </bookViews>
  <sheets>
    <sheet name="Rekap Penggabungan" sheetId="23" r:id="rId1"/>
    <sheet name="Gabung-BMP" sheetId="28" r:id="rId2"/>
    <sheet name="Gabung-BTB" sheetId="29" r:id="rId3"/>
    <sheet name="Revisi-Proyek..." sheetId="25" r:id="rId4"/>
  </sheets>
  <calcPr calcId="145621"/>
</workbook>
</file>

<file path=xl/calcChain.xml><?xml version="1.0" encoding="utf-8"?>
<calcChain xmlns="http://schemas.openxmlformats.org/spreadsheetml/2006/main">
  <c r="K11" i="23" l="1"/>
  <c r="J11" i="23"/>
  <c r="G11" i="23"/>
  <c r="F11" i="23"/>
  <c r="E11" i="23"/>
  <c r="D11" i="23"/>
  <c r="E33" i="28"/>
  <c r="J28" i="28"/>
  <c r="H28" i="28"/>
  <c r="G28" i="28"/>
  <c r="F28" i="28"/>
  <c r="E28" i="28"/>
  <c r="E35" i="28" s="1"/>
  <c r="J33" i="28"/>
  <c r="J35" i="28" s="1"/>
  <c r="H33" i="28"/>
  <c r="H35" i="28" s="1"/>
  <c r="G33" i="28"/>
  <c r="G35" i="28" s="1"/>
  <c r="F33" i="28"/>
  <c r="B21" i="28"/>
  <c r="J19" i="28"/>
  <c r="H19" i="28"/>
  <c r="H21" i="28" s="1"/>
  <c r="G19" i="28"/>
  <c r="F19" i="28"/>
  <c r="E19" i="28"/>
  <c r="J14" i="28"/>
  <c r="H14" i="28"/>
  <c r="G14" i="28"/>
  <c r="F14" i="28"/>
  <c r="F21" i="28" s="1"/>
  <c r="E14" i="28"/>
  <c r="J58" i="29"/>
  <c r="H58" i="29"/>
  <c r="G58" i="29"/>
  <c r="F58" i="29"/>
  <c r="E58" i="29"/>
  <c r="J56" i="29"/>
  <c r="H56" i="29"/>
  <c r="G56" i="29"/>
  <c r="F56" i="29"/>
  <c r="E56" i="29"/>
  <c r="J51" i="29"/>
  <c r="H51" i="29"/>
  <c r="G51" i="29"/>
  <c r="F51" i="29"/>
  <c r="E51" i="29"/>
  <c r="E42" i="29"/>
  <c r="F42" i="29"/>
  <c r="G42" i="29"/>
  <c r="H42" i="29"/>
  <c r="J42" i="29"/>
  <c r="J36" i="29"/>
  <c r="H36" i="29"/>
  <c r="G36" i="29"/>
  <c r="F36" i="29"/>
  <c r="E36" i="29"/>
  <c r="J25" i="29"/>
  <c r="H25" i="29"/>
  <c r="G25" i="29"/>
  <c r="F25" i="29"/>
  <c r="E25" i="29"/>
  <c r="J19" i="29"/>
  <c r="H19" i="29"/>
  <c r="G19" i="29"/>
  <c r="F19" i="29"/>
  <c r="E19" i="29"/>
  <c r="B58" i="29"/>
  <c r="B44" i="29"/>
  <c r="C46" i="29"/>
  <c r="C9" i="29"/>
  <c r="B3" i="25"/>
  <c r="B5" i="29"/>
  <c r="E44" i="29" l="1"/>
  <c r="E60" i="29" s="1"/>
  <c r="F44" i="29"/>
  <c r="F60" i="29" s="1"/>
  <c r="H37" i="28"/>
  <c r="E21" i="28"/>
  <c r="E37" i="28" s="1"/>
  <c r="G21" i="28"/>
  <c r="G37" i="28" s="1"/>
  <c r="F35" i="28"/>
  <c r="F37" i="28" s="1"/>
  <c r="J21" i="28"/>
  <c r="J37" i="28" s="1"/>
  <c r="G44" i="29"/>
  <c r="G60" i="29" s="1"/>
  <c r="H44" i="29"/>
  <c r="H60" i="29" s="1"/>
  <c r="J44" i="29"/>
  <c r="J60" i="29" s="1"/>
  <c r="B62" i="29"/>
  <c r="D12" i="23" l="1"/>
  <c r="D14" i="23" s="1"/>
  <c r="B12" i="23" l="1"/>
  <c r="G12" i="23" l="1"/>
  <c r="J12" i="23"/>
  <c r="B60" i="29" l="1"/>
  <c r="E12" i="23"/>
  <c r="I12" i="23" s="1"/>
  <c r="B35" i="28"/>
  <c r="F12" i="23" l="1"/>
  <c r="H12" i="23" s="1"/>
  <c r="L12" i="23" s="1"/>
  <c r="E14" i="23"/>
  <c r="B39" i="28"/>
  <c r="B37" i="28"/>
  <c r="I11" i="23" l="1"/>
  <c r="M11" i="23" s="1"/>
  <c r="H11" i="23" l="1"/>
  <c r="F16" i="25"/>
  <c r="F11" i="25"/>
  <c r="M16" i="25"/>
  <c r="M11" i="25"/>
  <c r="B16" i="25"/>
  <c r="B11" i="25"/>
  <c r="I16" i="25"/>
  <c r="H16" i="25"/>
  <c r="G16" i="25"/>
  <c r="I11" i="25"/>
  <c r="H11" i="25"/>
  <c r="G11" i="25"/>
  <c r="F18" i="25" l="1"/>
  <c r="M18" i="25"/>
  <c r="L11" i="23"/>
  <c r="H14" i="23"/>
  <c r="I18" i="25"/>
  <c r="G18" i="25"/>
  <c r="H18" i="25"/>
  <c r="B18" i="25"/>
  <c r="I14" i="23" l="1"/>
  <c r="L14" i="23"/>
  <c r="F14" i="23"/>
  <c r="J14" i="23"/>
  <c r="G14" i="23" l="1"/>
  <c r="K12" i="23" l="1"/>
  <c r="M12" i="23" l="1"/>
  <c r="M14" i="23" s="1"/>
  <c r="K14" i="23"/>
</calcChain>
</file>

<file path=xl/sharedStrings.xml><?xml version="1.0" encoding="utf-8"?>
<sst xmlns="http://schemas.openxmlformats.org/spreadsheetml/2006/main" count="126" uniqueCount="63">
  <si>
    <t>No.</t>
  </si>
  <si>
    <t>Tanggal</t>
  </si>
  <si>
    <t>Keterangan</t>
  </si>
  <si>
    <t>Surat</t>
  </si>
  <si>
    <t>Luas (m²)</t>
  </si>
  <si>
    <t>PT. GUNUNG BATU UTAMA</t>
  </si>
  <si>
    <t>Andrew Nugroho A, S.Kom</t>
  </si>
  <si>
    <t>Manager</t>
  </si>
  <si>
    <t>Menyetujui,</t>
  </si>
  <si>
    <t>Daftar</t>
  </si>
  <si>
    <t>Terbit</t>
  </si>
  <si>
    <t>Selisih</t>
  </si>
  <si>
    <t>Nomor</t>
  </si>
  <si>
    <t>Berkas</t>
  </si>
  <si>
    <t>EVALUASI DATA PROSES PENGGABUNGAN INDUK</t>
  </si>
  <si>
    <t>No. SHGB</t>
  </si>
  <si>
    <t>Blok</t>
  </si>
  <si>
    <t>A.</t>
  </si>
  <si>
    <t>B.</t>
  </si>
  <si>
    <t>Posisi</t>
  </si>
  <si>
    <t>NO.</t>
  </si>
  <si>
    <t>LOKASI</t>
  </si>
  <si>
    <t>KETERANGAN</t>
  </si>
  <si>
    <t>BID</t>
  </si>
  <si>
    <t>Total</t>
  </si>
  <si>
    <t>LUAS</t>
  </si>
  <si>
    <t>TOTAL</t>
  </si>
  <si>
    <t>PROSES PENGGABUNGAN</t>
  </si>
  <si>
    <t>REKAP PROSES PENGGABUNGAN INDUK</t>
  </si>
  <si>
    <t>SHGB</t>
  </si>
  <si>
    <t>TOTAL PROSES PENGGABUNGAN</t>
  </si>
  <si>
    <t>Departemen Land Acquisition</t>
  </si>
  <si>
    <t>Yunita Widyaningtyas, SH.</t>
  </si>
  <si>
    <t>Andrew Nugroho A. S.Kom.</t>
  </si>
  <si>
    <t>Administration</t>
  </si>
  <si>
    <t xml:space="preserve">Nama </t>
  </si>
  <si>
    <t>L. Tanah</t>
  </si>
  <si>
    <t>No. Induk</t>
  </si>
  <si>
    <t>No.      Sert.</t>
  </si>
  <si>
    <t>Tanggal Daftar</t>
  </si>
  <si>
    <t>Tanggal Terbit</t>
  </si>
  <si>
    <t>Batas Waktu HGB</t>
  </si>
  <si>
    <t>JUMLAH</t>
  </si>
  <si>
    <t>Jml. Kav</t>
  </si>
  <si>
    <t>EVALUASI PROSES REVISI SERTIFIKAT SPLITSING</t>
  </si>
  <si>
    <t>Andrew Nugroho A. S.Kom</t>
  </si>
  <si>
    <t>Bumi Mangli Permai</t>
  </si>
  <si>
    <t>Proyek</t>
  </si>
  <si>
    <t>PROYEK BUMI MANGLI PERMAI</t>
  </si>
  <si>
    <t>Kadiv Adminitration</t>
  </si>
  <si>
    <t>PROYEK BUMI TEGAL BESAR</t>
  </si>
  <si>
    <t xml:space="preserve">Bumi Tegal Besar </t>
  </si>
  <si>
    <t>Kadiv.</t>
  </si>
  <si>
    <t>J U M L A H  -  A</t>
  </si>
  <si>
    <t>J U M L A H  -  B</t>
  </si>
  <si>
    <t>BULAN JANUARI 2020</t>
  </si>
  <si>
    <t>Jember, 31 Januari 2020</t>
  </si>
  <si>
    <t>SISA sd. 2019</t>
  </si>
  <si>
    <t>TAHUN 2020</t>
  </si>
  <si>
    <t>TERBIT TAHUN 2020</t>
  </si>
  <si>
    <t>SISA BELUM  TERBIT sd.2020</t>
  </si>
  <si>
    <t>Proses sd. Tahun 2019</t>
  </si>
  <si>
    <t>Proses 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</si>
</sst>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[$Rp-421]* #,##0_);_([$Rp-421]* \(#,##0\);_([$Rp-421]* &quot;-&quot;_);_(@_)"/>
    <numFmt numFmtId="166" formatCode="_(* #,##0.0_);_(* \(#,##0.0\);_(* &quot;-&quot;?_);_(@_)"/>
    <numFmt numFmtId="167" formatCode="_(* #,##0.0_);_(* \(#,##0.0\);_(* &quot;-&quot;_);_(@_)"/>
    <numFmt numFmtId="168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name val="Cambria"/>
      <family val="1"/>
      <scheme val="major"/>
    </font>
    <font>
      <i/>
      <sz val="11"/>
      <color indexed="8"/>
      <name val="Cambria"/>
      <family val="1"/>
      <scheme val="major"/>
    </font>
    <font>
      <b/>
      <sz val="18"/>
      <name val="Cambria"/>
      <family val="1"/>
      <scheme val="major"/>
    </font>
    <font>
      <b/>
      <sz val="10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8"/>
      <name val="Arial"/>
      <family val="2"/>
    </font>
    <font>
      <u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3">
    <xf numFmtId="0" fontId="0" fillId="0" borderId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0" fillId="3" borderId="0"/>
  </cellStyleXfs>
  <cellXfs count="250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3" applyNumberFormat="1" applyFont="1" applyAlignment="1">
      <alignment vertical="center"/>
    </xf>
    <xf numFmtId="0" fontId="2" fillId="0" borderId="0" xfId="0" applyFont="1"/>
    <xf numFmtId="164" fontId="3" fillId="0" borderId="0" xfId="3" applyNumberFormat="1" applyFont="1" applyAlignment="1">
      <alignment horizontal="center" vertical="center"/>
    </xf>
    <xf numFmtId="164" fontId="4" fillId="0" borderId="2" xfId="3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8" fillId="0" borderId="0" xfId="0" applyFont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1" fontId="9" fillId="0" borderId="1" xfId="3" applyNumberFormat="1" applyFont="1" applyBorder="1" applyAlignment="1">
      <alignment horizontal="center" vertical="center"/>
    </xf>
    <xf numFmtId="41" fontId="4" fillId="0" borderId="3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1" fontId="4" fillId="0" borderId="4" xfId="0" applyNumberFormat="1" applyFont="1" applyBorder="1" applyAlignment="1">
      <alignment vertical="center"/>
    </xf>
    <xf numFmtId="0" fontId="5" fillId="0" borderId="0" xfId="4"/>
    <xf numFmtId="0" fontId="16" fillId="0" borderId="0" xfId="4" applyFont="1" applyAlignment="1">
      <alignment horizontal="center" vertical="center"/>
    </xf>
    <xf numFmtId="165" fontId="16" fillId="0" borderId="0" xfId="4" applyNumberFormat="1" applyFont="1" applyAlignment="1">
      <alignment horizontal="center" vertical="center"/>
    </xf>
    <xf numFmtId="0" fontId="17" fillId="0" borderId="14" xfId="4" applyFont="1" applyBorder="1"/>
    <xf numFmtId="0" fontId="17" fillId="0" borderId="0" xfId="4" applyFont="1"/>
    <xf numFmtId="0" fontId="6" fillId="0" borderId="14" xfId="5" applyFont="1" applyBorder="1"/>
    <xf numFmtId="0" fontId="6" fillId="0" borderId="0" xfId="5" applyFont="1"/>
    <xf numFmtId="0" fontId="15" fillId="0" borderId="0" xfId="4" applyFont="1" applyAlignment="1">
      <alignment vertical="center"/>
    </xf>
    <xf numFmtId="0" fontId="15" fillId="0" borderId="0" xfId="5" applyFont="1" applyAlignment="1">
      <alignment vertical="center"/>
    </xf>
    <xf numFmtId="41" fontId="14" fillId="6" borderId="16" xfId="7" applyNumberFormat="1" applyFont="1" applyFill="1" applyBorder="1" applyAlignment="1">
      <alignment horizontal="center" vertical="center"/>
    </xf>
    <xf numFmtId="41" fontId="14" fillId="6" borderId="15" xfId="7" applyNumberFormat="1" applyFont="1" applyFill="1" applyBorder="1" applyAlignment="1">
      <alignment vertical="center"/>
    </xf>
    <xf numFmtId="41" fontId="14" fillId="6" borderId="16" xfId="7" applyNumberFormat="1" applyFont="1" applyFill="1" applyBorder="1" applyAlignment="1">
      <alignment horizontal="left" vertical="center"/>
    </xf>
    <xf numFmtId="41" fontId="12" fillId="6" borderId="16" xfId="8" applyNumberFormat="1" applyFont="1" applyFill="1" applyBorder="1" applyAlignment="1">
      <alignment horizontal="center" vertical="center"/>
    </xf>
    <xf numFmtId="41" fontId="19" fillId="0" borderId="0" xfId="4" applyNumberFormat="1" applyFont="1" applyAlignment="1">
      <alignment horizontal="right" vertical="center"/>
    </xf>
    <xf numFmtId="41" fontId="19" fillId="0" borderId="0" xfId="4" applyNumberFormat="1" applyFont="1" applyAlignment="1">
      <alignment vertical="center"/>
    </xf>
    <xf numFmtId="41" fontId="17" fillId="0" borderId="0" xfId="4" applyNumberFormat="1" applyFont="1" applyAlignment="1">
      <alignment vertical="center"/>
    </xf>
    <xf numFmtId="165" fontId="17" fillId="0" borderId="0" xfId="4" applyNumberFormat="1" applyFont="1" applyAlignment="1">
      <alignment vertical="center"/>
    </xf>
    <xf numFmtId="0" fontId="17" fillId="0" borderId="0" xfId="4" applyFont="1" applyBorder="1"/>
    <xf numFmtId="0" fontId="17" fillId="0" borderId="0" xfId="5" applyFont="1"/>
    <xf numFmtId="0" fontId="17" fillId="0" borderId="0" xfId="5" applyFont="1" applyAlignment="1">
      <alignment vertical="center"/>
    </xf>
    <xf numFmtId="165" fontId="17" fillId="0" borderId="0" xfId="5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1" fontId="9" fillId="0" borderId="1" xfId="0" applyNumberFormat="1" applyFont="1" applyBorder="1" applyAlignment="1">
      <alignment horizontal="right" vertical="center"/>
    </xf>
    <xf numFmtId="164" fontId="4" fillId="0" borderId="3" xfId="3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0" borderId="0" xfId="5" applyFont="1" applyBorder="1"/>
    <xf numFmtId="0" fontId="12" fillId="7" borderId="24" xfId="5" applyFont="1" applyFill="1" applyBorder="1" applyAlignment="1">
      <alignment horizontal="center" vertical="center"/>
    </xf>
    <xf numFmtId="0" fontId="12" fillId="7" borderId="24" xfId="5" applyFont="1" applyFill="1" applyBorder="1" applyAlignment="1">
      <alignment horizontal="center" vertical="center" wrapText="1"/>
    </xf>
    <xf numFmtId="41" fontId="15" fillId="7" borderId="22" xfId="6" applyNumberFormat="1" applyFont="1" applyFill="1" applyBorder="1" applyAlignment="1">
      <alignment horizontal="center" vertical="center"/>
    </xf>
    <xf numFmtId="41" fontId="15" fillId="7" borderId="22" xfId="4" applyNumberFormat="1" applyFont="1" applyFill="1" applyBorder="1" applyAlignment="1">
      <alignment vertical="center"/>
    </xf>
    <xf numFmtId="41" fontId="18" fillId="7" borderId="22" xfId="4" applyNumberFormat="1" applyFont="1" applyFill="1" applyBorder="1" applyAlignment="1">
      <alignment vertical="center"/>
    </xf>
    <xf numFmtId="41" fontId="15" fillId="7" borderId="23" xfId="6" applyNumberFormat="1" applyFont="1" applyFill="1" applyBorder="1" applyAlignment="1">
      <alignment horizontal="center" vertical="center"/>
    </xf>
    <xf numFmtId="41" fontId="15" fillId="7" borderId="23" xfId="4" applyNumberFormat="1" applyFont="1" applyFill="1" applyBorder="1" applyAlignment="1">
      <alignment vertical="center"/>
    </xf>
    <xf numFmtId="41" fontId="18" fillId="7" borderId="23" xfId="4" applyNumberFormat="1" applyFont="1" applyFill="1" applyBorder="1" applyAlignment="1">
      <alignment vertical="center"/>
    </xf>
    <xf numFmtId="41" fontId="4" fillId="0" borderId="1" xfId="0" applyNumberFormat="1" applyFont="1" applyBorder="1" applyAlignment="1">
      <alignment horizontal="right" vertical="center"/>
    </xf>
    <xf numFmtId="41" fontId="4" fillId="0" borderId="1" xfId="0" applyNumberFormat="1" applyFont="1" applyBorder="1" applyAlignment="1">
      <alignment vertical="center"/>
    </xf>
    <xf numFmtId="41" fontId="9" fillId="0" borderId="6" xfId="0" applyNumberFormat="1" applyFont="1" applyBorder="1" applyAlignment="1">
      <alignment horizontal="right" vertical="center"/>
    </xf>
    <xf numFmtId="41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41" fontId="9" fillId="0" borderId="6" xfId="3" applyNumberFormat="1" applyFont="1" applyBorder="1" applyAlignment="1">
      <alignment horizontal="center" vertical="center"/>
    </xf>
    <xf numFmtId="41" fontId="4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41" fontId="4" fillId="0" borderId="11" xfId="0" applyNumberFormat="1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7" fillId="0" borderId="0" xfId="3" applyNumberFormat="1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164" fontId="2" fillId="0" borderId="0" xfId="3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41" fontId="2" fillId="2" borderId="0" xfId="0" applyNumberFormat="1" applyFont="1" applyFill="1" applyAlignment="1">
      <alignment vertical="center"/>
    </xf>
    <xf numFmtId="43" fontId="13" fillId="2" borderId="0" xfId="3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43" fontId="4" fillId="2" borderId="21" xfId="3" applyFont="1" applyFill="1" applyBorder="1" applyAlignment="1">
      <alignment horizontal="center" vertical="center"/>
    </xf>
    <xf numFmtId="41" fontId="4" fillId="2" borderId="0" xfId="0" applyNumberFormat="1" applyFont="1" applyFill="1" applyAlignment="1">
      <alignment horizontal="center" vertical="center"/>
    </xf>
    <xf numFmtId="41" fontId="2" fillId="2" borderId="22" xfId="0" applyNumberFormat="1" applyFont="1" applyFill="1" applyBorder="1" applyAlignment="1">
      <alignment horizontal="center" vertical="center"/>
    </xf>
    <xf numFmtId="41" fontId="2" fillId="2" borderId="22" xfId="0" applyNumberFormat="1" applyFont="1" applyFill="1" applyBorder="1" applyAlignment="1">
      <alignment vertical="center"/>
    </xf>
    <xf numFmtId="41" fontId="2" fillId="2" borderId="22" xfId="0" applyNumberFormat="1" applyFont="1" applyFill="1" applyBorder="1" applyAlignment="1">
      <alignment horizontal="left" vertical="center"/>
    </xf>
    <xf numFmtId="41" fontId="4" fillId="2" borderId="0" xfId="0" applyNumberFormat="1" applyFont="1" applyFill="1" applyAlignment="1">
      <alignment vertical="center"/>
    </xf>
    <xf numFmtId="41" fontId="4" fillId="2" borderId="1" xfId="0" applyNumberFormat="1" applyFont="1" applyFill="1" applyBorder="1" applyAlignment="1">
      <alignment horizontal="center" vertical="center"/>
    </xf>
    <xf numFmtId="43" fontId="2" fillId="2" borderId="0" xfId="3" applyFont="1" applyFill="1" applyAlignment="1">
      <alignment vertical="center"/>
    </xf>
    <xf numFmtId="41" fontId="4" fillId="2" borderId="1" xfId="1" applyNumberFormat="1" applyFont="1" applyFill="1" applyBorder="1" applyAlignment="1">
      <alignment horizontal="left" vertical="center"/>
    </xf>
    <xf numFmtId="41" fontId="4" fillId="2" borderId="1" xfId="0" applyNumberFormat="1" applyFont="1" applyFill="1" applyBorder="1" applyAlignment="1">
      <alignment horizontal="left" vertical="center"/>
    </xf>
    <xf numFmtId="41" fontId="4" fillId="2" borderId="1" xfId="0" quotePrefix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2" fillId="2" borderId="22" xfId="0" quotePrefix="1" applyNumberFormat="1" applyFont="1" applyFill="1" applyBorder="1" applyAlignment="1">
      <alignment horizontal="center" vertical="center"/>
    </xf>
    <xf numFmtId="41" fontId="2" fillId="0" borderId="22" xfId="3" applyNumberFormat="1" applyFont="1" applyBorder="1" applyAlignment="1">
      <alignment vertical="center"/>
    </xf>
    <xf numFmtId="14" fontId="2" fillId="2" borderId="22" xfId="0" quotePrefix="1" applyNumberFormat="1" applyFont="1" applyFill="1" applyBorder="1" applyAlignment="1">
      <alignment vertical="center"/>
    </xf>
    <xf numFmtId="41" fontId="2" fillId="0" borderId="22" xfId="0" applyNumberFormat="1" applyFont="1" applyBorder="1" applyAlignment="1">
      <alignment vertical="center" wrapText="1"/>
    </xf>
    <xf numFmtId="14" fontId="2" fillId="2" borderId="13" xfId="0" applyNumberFormat="1" applyFont="1" applyFill="1" applyBorder="1" applyAlignment="1">
      <alignment vertical="center"/>
    </xf>
    <xf numFmtId="14" fontId="2" fillId="2" borderId="13" xfId="0" quotePrefix="1" applyNumberFormat="1" applyFont="1" applyFill="1" applyBorder="1" applyAlignment="1">
      <alignment vertical="center"/>
    </xf>
    <xf numFmtId="41" fontId="2" fillId="0" borderId="13" xfId="0" applyNumberFormat="1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43" fontId="2" fillId="2" borderId="22" xfId="3" applyFont="1" applyFill="1" applyBorder="1" applyAlignment="1">
      <alignment horizontal="right" vertical="center"/>
    </xf>
    <xf numFmtId="166" fontId="2" fillId="2" borderId="22" xfId="3" applyNumberFormat="1" applyFont="1" applyFill="1" applyBorder="1" applyAlignment="1">
      <alignment horizontal="right" vertical="center"/>
    </xf>
    <xf numFmtId="41" fontId="2" fillId="2" borderId="22" xfId="0" quotePrefix="1" applyNumberFormat="1" applyFont="1" applyFill="1" applyBorder="1" applyAlignment="1">
      <alignment horizontal="center" vertical="center"/>
    </xf>
    <xf numFmtId="41" fontId="2" fillId="2" borderId="13" xfId="0" applyNumberFormat="1" applyFont="1" applyFill="1" applyBorder="1" applyAlignment="1">
      <alignment horizontal="center" vertical="center"/>
    </xf>
    <xf numFmtId="41" fontId="2" fillId="2" borderId="13" xfId="0" applyNumberFormat="1" applyFont="1" applyFill="1" applyBorder="1" applyAlignment="1">
      <alignment vertical="center"/>
    </xf>
    <xf numFmtId="41" fontId="2" fillId="2" borderId="13" xfId="1" applyNumberFormat="1" applyFont="1" applyFill="1" applyBorder="1" applyAlignment="1">
      <alignment horizontal="left" vertical="center"/>
    </xf>
    <xf numFmtId="43" fontId="2" fillId="2" borderId="13" xfId="3" applyFont="1" applyFill="1" applyBorder="1" applyAlignment="1">
      <alignment horizontal="right" vertical="center"/>
    </xf>
    <xf numFmtId="167" fontId="2" fillId="2" borderId="13" xfId="3" applyNumberFormat="1" applyFont="1" applyFill="1" applyBorder="1" applyAlignment="1">
      <alignment horizontal="right" vertical="center"/>
    </xf>
    <xf numFmtId="41" fontId="2" fillId="2" borderId="13" xfId="3" applyNumberFormat="1" applyFont="1" applyFill="1" applyBorder="1" applyAlignment="1">
      <alignment horizontal="right" vertical="center"/>
    </xf>
    <xf numFmtId="41" fontId="2" fillId="2" borderId="13" xfId="0" applyNumberFormat="1" applyFont="1" applyFill="1" applyBorder="1" applyAlignment="1">
      <alignment horizontal="left" vertical="center"/>
    </xf>
    <xf numFmtId="41" fontId="2" fillId="2" borderId="13" xfId="0" quotePrefix="1" applyNumberFormat="1" applyFont="1" applyFill="1" applyBorder="1" applyAlignment="1">
      <alignment horizontal="center" vertical="center"/>
    </xf>
    <xf numFmtId="41" fontId="2" fillId="2" borderId="22" xfId="0" applyNumberFormat="1" applyFont="1" applyFill="1" applyBorder="1" applyAlignment="1">
      <alignment horizontal="right" vertical="center"/>
    </xf>
    <xf numFmtId="0" fontId="2" fillId="0" borderId="25" xfId="0" applyFont="1" applyBorder="1"/>
    <xf numFmtId="164" fontId="7" fillId="0" borderId="0" xfId="3" applyNumberFormat="1" applyFont="1" applyBorder="1" applyAlignment="1">
      <alignment horizontal="left" vertical="center" wrapText="1"/>
    </xf>
    <xf numFmtId="0" fontId="12" fillId="5" borderId="17" xfId="5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41" fontId="6" fillId="4" borderId="22" xfId="0" applyNumberFormat="1" applyFont="1" applyFill="1" applyBorder="1" applyAlignment="1">
      <alignment horizontal="right" vertical="center"/>
    </xf>
    <xf numFmtId="41" fontId="6" fillId="4" borderId="23" xfId="0" applyNumberFormat="1" applyFont="1" applyFill="1" applyBorder="1" applyAlignment="1">
      <alignment horizontal="right" vertical="center"/>
    </xf>
    <xf numFmtId="14" fontId="2" fillId="2" borderId="22" xfId="0" applyNumberFormat="1" applyFont="1" applyFill="1" applyBorder="1" applyAlignment="1">
      <alignment horizontal="center" vertical="center"/>
    </xf>
    <xf numFmtId="41" fontId="2" fillId="0" borderId="22" xfId="0" applyNumberFormat="1" applyFont="1" applyBorder="1" applyAlignment="1">
      <alignment horizontal="left" vertical="center"/>
    </xf>
    <xf numFmtId="167" fontId="2" fillId="0" borderId="22" xfId="3" applyNumberFormat="1" applyFont="1" applyBorder="1" applyAlignment="1">
      <alignment horizontal="left" vertical="center"/>
    </xf>
    <xf numFmtId="167" fontId="2" fillId="2" borderId="22" xfId="3" applyNumberFormat="1" applyFont="1" applyFill="1" applyBorder="1" applyAlignment="1">
      <alignment vertical="center"/>
    </xf>
    <xf numFmtId="14" fontId="2" fillId="2" borderId="13" xfId="0" quotePrefix="1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67" fontId="9" fillId="0" borderId="1" xfId="0" applyNumberFormat="1" applyFont="1" applyBorder="1" applyAlignment="1">
      <alignment horizontal="right" vertical="center"/>
    </xf>
    <xf numFmtId="167" fontId="9" fillId="0" borderId="6" xfId="3" applyNumberFormat="1" applyFont="1" applyBorder="1" applyAlignment="1">
      <alignment horizontal="center" vertical="center"/>
    </xf>
    <xf numFmtId="167" fontId="9" fillId="0" borderId="1" xfId="3" applyNumberFormat="1" applyFont="1" applyBorder="1" applyAlignment="1">
      <alignment horizontal="center" vertical="center"/>
    </xf>
    <xf numFmtId="164" fontId="7" fillId="0" borderId="0" xfId="3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1" fontId="2" fillId="0" borderId="13" xfId="0" applyNumberFormat="1" applyFont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41" fontId="2" fillId="0" borderId="13" xfId="3" applyNumberFormat="1" applyFont="1" applyBorder="1" applyAlignment="1">
      <alignment horizontal="center" vertical="center"/>
    </xf>
    <xf numFmtId="41" fontId="4" fillId="0" borderId="13" xfId="0" applyNumberFormat="1" applyFont="1" applyBorder="1" applyAlignment="1">
      <alignment horizontal="left" vertical="center"/>
    </xf>
    <xf numFmtId="41" fontId="4" fillId="0" borderId="13" xfId="0" applyNumberFormat="1" applyFont="1" applyBorder="1" applyAlignment="1">
      <alignment horizontal="right" vertical="center"/>
    </xf>
    <xf numFmtId="167" fontId="4" fillId="0" borderId="13" xfId="3" applyNumberFormat="1" applyFont="1" applyBorder="1" applyAlignment="1">
      <alignment horizontal="left" vertical="center"/>
    </xf>
    <xf numFmtId="41" fontId="4" fillId="0" borderId="18" xfId="0" applyNumberFormat="1" applyFont="1" applyBorder="1" applyAlignment="1">
      <alignment vertical="center"/>
    </xf>
    <xf numFmtId="164" fontId="7" fillId="0" borderId="0" xfId="3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1" fontId="17" fillId="0" borderId="22" xfId="0" applyNumberFormat="1" applyFont="1" applyFill="1" applyBorder="1" applyAlignment="1">
      <alignment vertical="center"/>
    </xf>
    <xf numFmtId="41" fontId="18" fillId="2" borderId="22" xfId="0" applyNumberFormat="1" applyFont="1" applyFill="1" applyBorder="1" applyAlignment="1">
      <alignment vertical="center"/>
    </xf>
    <xf numFmtId="166" fontId="17" fillId="0" borderId="22" xfId="3" applyNumberFormat="1" applyFont="1" applyFill="1" applyBorder="1" applyAlignment="1">
      <alignment horizontal="right" vertical="center"/>
    </xf>
    <xf numFmtId="0" fontId="4" fillId="0" borderId="0" xfId="0" applyFont="1"/>
    <xf numFmtId="41" fontId="4" fillId="0" borderId="1" xfId="0" applyNumberFormat="1" applyFont="1" applyBorder="1" applyAlignment="1">
      <alignment horizontal="left" vertical="center"/>
    </xf>
    <xf numFmtId="41" fontId="23" fillId="2" borderId="1" xfId="0" applyNumberFormat="1" applyFont="1" applyFill="1" applyBorder="1" applyAlignment="1">
      <alignment vertical="center"/>
    </xf>
    <xf numFmtId="41" fontId="23" fillId="2" borderId="1" xfId="0" applyNumberFormat="1" applyFont="1" applyFill="1" applyBorder="1" applyAlignment="1">
      <alignment horizontal="left" vertical="center"/>
    </xf>
    <xf numFmtId="166" fontId="23" fillId="2" borderId="1" xfId="3" applyNumberFormat="1" applyFont="1" applyFill="1" applyBorder="1" applyAlignment="1">
      <alignment vertical="center"/>
    </xf>
    <xf numFmtId="14" fontId="4" fillId="2" borderId="1" xfId="0" quotePrefix="1" applyNumberFormat="1" applyFont="1" applyFill="1" applyBorder="1" applyAlignment="1">
      <alignment horizontal="center" vertical="center"/>
    </xf>
    <xf numFmtId="14" fontId="4" fillId="2" borderId="1" xfId="0" quotePrefix="1" applyNumberFormat="1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41" fontId="4" fillId="0" borderId="1" xfId="0" applyNumberFormat="1" applyFont="1" applyBorder="1" applyAlignment="1">
      <alignment vertical="center" wrapText="1"/>
    </xf>
    <xf numFmtId="41" fontId="17" fillId="2" borderId="22" xfId="0" applyNumberFormat="1" applyFont="1" applyFill="1" applyBorder="1" applyAlignment="1">
      <alignment horizontal="left" vertical="center"/>
    </xf>
    <xf numFmtId="166" fontId="17" fillId="2" borderId="22" xfId="3" applyNumberFormat="1" applyFont="1" applyFill="1" applyBorder="1" applyAlignment="1">
      <alignment vertical="center"/>
    </xf>
    <xf numFmtId="41" fontId="15" fillId="7" borderId="26" xfId="6" applyNumberFormat="1" applyFont="1" applyFill="1" applyBorder="1" applyAlignment="1">
      <alignment horizontal="center" vertical="center"/>
    </xf>
    <xf numFmtId="41" fontId="15" fillId="7" borderId="26" xfId="4" applyNumberFormat="1" applyFont="1" applyFill="1" applyBorder="1" applyAlignment="1">
      <alignment vertical="center"/>
    </xf>
    <xf numFmtId="41" fontId="6" fillId="4" borderId="26" xfId="0" applyNumberFormat="1" applyFont="1" applyFill="1" applyBorder="1" applyAlignment="1">
      <alignment horizontal="right" vertical="center"/>
    </xf>
    <xf numFmtId="164" fontId="4" fillId="2" borderId="2" xfId="3" applyNumberFormat="1" applyFont="1" applyFill="1" applyBorder="1" applyAlignment="1">
      <alignment horizontal="center" vertical="center"/>
    </xf>
    <xf numFmtId="164" fontId="4" fillId="2" borderId="3" xfId="3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18" fillId="2" borderId="22" xfId="0" quotePrefix="1" applyNumberFormat="1" applyFont="1" applyFill="1" applyBorder="1" applyAlignment="1">
      <alignment horizontal="center" vertical="center"/>
    </xf>
    <xf numFmtId="41" fontId="18" fillId="0" borderId="22" xfId="0" applyNumberFormat="1" applyFont="1" applyBorder="1" applyAlignment="1">
      <alignment vertical="center" wrapText="1"/>
    </xf>
    <xf numFmtId="41" fontId="19" fillId="0" borderId="0" xfId="4" applyNumberFormat="1" applyFont="1" applyAlignment="1">
      <alignment horizontal="left" vertical="center"/>
    </xf>
    <xf numFmtId="41" fontId="23" fillId="2" borderId="6" xfId="0" applyNumberFormat="1" applyFont="1" applyFill="1" applyBorder="1" applyAlignment="1">
      <alignment vertical="center"/>
    </xf>
    <xf numFmtId="41" fontId="23" fillId="2" borderId="6" xfId="0" applyNumberFormat="1" applyFont="1" applyFill="1" applyBorder="1" applyAlignment="1">
      <alignment horizontal="left" vertical="center"/>
    </xf>
    <xf numFmtId="166" fontId="23" fillId="2" borderId="6" xfId="3" applyNumberFormat="1" applyFont="1" applyFill="1" applyBorder="1" applyAlignment="1">
      <alignment vertical="center"/>
    </xf>
    <xf numFmtId="41" fontId="4" fillId="0" borderId="11" xfId="0" applyNumberFormat="1" applyFont="1" applyBorder="1" applyAlignment="1">
      <alignment horizontal="left" vertical="center"/>
    </xf>
    <xf numFmtId="41" fontId="4" fillId="0" borderId="18" xfId="0" applyNumberFormat="1" applyFont="1" applyBorder="1" applyAlignment="1">
      <alignment vertical="center" wrapText="1"/>
    </xf>
    <xf numFmtId="0" fontId="2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10" fillId="0" borderId="0" xfId="0" applyNumberFormat="1" applyFont="1" applyFill="1" applyAlignment="1">
      <alignment horizontal="left"/>
    </xf>
    <xf numFmtId="164" fontId="7" fillId="0" borderId="0" xfId="3" applyNumberFormat="1" applyFont="1" applyFill="1" applyBorder="1" applyAlignment="1">
      <alignment horizontal="left" vertical="center" wrapText="1"/>
    </xf>
    <xf numFmtId="0" fontId="2" fillId="0" borderId="0" xfId="0" applyFont="1" applyFill="1"/>
    <xf numFmtId="14" fontId="4" fillId="0" borderId="1" xfId="0" quotePrefix="1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vertical="center"/>
    </xf>
    <xf numFmtId="41" fontId="4" fillId="0" borderId="1" xfId="0" applyNumberFormat="1" applyFont="1" applyFill="1" applyBorder="1" applyAlignment="1">
      <alignment vertical="center" wrapText="1"/>
    </xf>
    <xf numFmtId="14" fontId="4" fillId="0" borderId="6" xfId="0" quotePrefix="1" applyNumberFormat="1" applyFont="1" applyFill="1" applyBorder="1" applyAlignment="1">
      <alignment horizontal="center" vertical="center"/>
    </xf>
    <xf numFmtId="41" fontId="4" fillId="0" borderId="6" xfId="0" applyNumberFormat="1" applyFont="1" applyFill="1" applyBorder="1" applyAlignment="1">
      <alignment horizontal="right" vertical="center"/>
    </xf>
    <xf numFmtId="14" fontId="4" fillId="0" borderId="6" xfId="0" applyNumberFormat="1" applyFont="1" applyFill="1" applyBorder="1" applyAlignment="1">
      <alignment horizontal="center" vertical="center"/>
    </xf>
    <xf numFmtId="14" fontId="4" fillId="0" borderId="6" xfId="0" quotePrefix="1" applyNumberFormat="1" applyFont="1" applyFill="1" applyBorder="1" applyAlignment="1">
      <alignment vertical="center"/>
    </xf>
    <xf numFmtId="41" fontId="4" fillId="0" borderId="6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41" fontId="2" fillId="0" borderId="0" xfId="0" applyNumberFormat="1" applyFont="1" applyFill="1" applyAlignment="1">
      <alignment vertical="center"/>
    </xf>
    <xf numFmtId="41" fontId="4" fillId="0" borderId="0" xfId="0" applyNumberFormat="1" applyFont="1" applyFill="1" applyAlignment="1">
      <alignment vertical="center"/>
    </xf>
    <xf numFmtId="41" fontId="4" fillId="0" borderId="3" xfId="0" applyNumberFormat="1" applyFont="1" applyBorder="1" applyAlignment="1">
      <alignment horizontal="center" vertical="center"/>
    </xf>
    <xf numFmtId="41" fontId="4" fillId="0" borderId="3" xfId="3" applyNumberFormat="1" applyFont="1" applyBorder="1" applyAlignment="1">
      <alignment horizontal="center" vertical="center"/>
    </xf>
    <xf numFmtId="41" fontId="4" fillId="2" borderId="3" xfId="0" applyNumberFormat="1" applyFont="1" applyFill="1" applyBorder="1" applyAlignment="1">
      <alignment horizontal="center" vertical="center"/>
    </xf>
    <xf numFmtId="41" fontId="4" fillId="2" borderId="3" xfId="3" applyNumberFormat="1" applyFont="1" applyFill="1" applyBorder="1" applyAlignment="1">
      <alignment horizontal="center" vertical="center"/>
    </xf>
    <xf numFmtId="14" fontId="4" fillId="2" borderId="6" xfId="0" quotePrefix="1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6" xfId="0" quotePrefix="1" applyNumberFormat="1" applyFont="1" applyFill="1" applyBorder="1" applyAlignment="1">
      <alignment vertical="center"/>
    </xf>
    <xf numFmtId="41" fontId="4" fillId="0" borderId="6" xfId="0" applyNumberFormat="1" applyFont="1" applyBorder="1" applyAlignment="1">
      <alignment vertical="center" wrapText="1"/>
    </xf>
    <xf numFmtId="41" fontId="9" fillId="0" borderId="11" xfId="0" applyNumberFormat="1" applyFont="1" applyBorder="1" applyAlignment="1">
      <alignment horizontal="right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1" fontId="23" fillId="0" borderId="1" xfId="0" applyNumberFormat="1" applyFont="1" applyBorder="1" applyAlignment="1">
      <alignment horizontal="right" vertical="center"/>
    </xf>
    <xf numFmtId="41" fontId="23" fillId="0" borderId="1" xfId="0" applyNumberFormat="1" applyFont="1" applyFill="1" applyBorder="1" applyAlignment="1">
      <alignment horizontal="right" vertical="center"/>
    </xf>
    <xf numFmtId="167" fontId="18" fillId="0" borderId="22" xfId="3" applyNumberFormat="1" applyFont="1" applyBorder="1" applyAlignment="1">
      <alignment vertical="center"/>
    </xf>
    <xf numFmtId="167" fontId="4" fillId="0" borderId="3" xfId="3" applyNumberFormat="1" applyFont="1" applyBorder="1" applyAlignment="1">
      <alignment horizontal="center" vertical="center"/>
    </xf>
    <xf numFmtId="167" fontId="4" fillId="0" borderId="6" xfId="3" applyNumberFormat="1" applyFont="1" applyBorder="1" applyAlignment="1">
      <alignment vertical="center"/>
    </xf>
    <xf numFmtId="167" fontId="23" fillId="2" borderId="1" xfId="3" applyNumberFormat="1" applyFont="1" applyFill="1" applyBorder="1" applyAlignment="1">
      <alignment vertical="center"/>
    </xf>
    <xf numFmtId="167" fontId="23" fillId="0" borderId="1" xfId="3" applyNumberFormat="1" applyFont="1" applyBorder="1" applyAlignment="1">
      <alignment vertical="center"/>
    </xf>
    <xf numFmtId="167" fontId="2" fillId="0" borderId="22" xfId="3" applyNumberFormat="1" applyFont="1" applyBorder="1" applyAlignment="1">
      <alignment vertical="center"/>
    </xf>
    <xf numFmtId="167" fontId="2" fillId="0" borderId="13" xfId="3" applyNumberFormat="1" applyFont="1" applyBorder="1" applyAlignment="1">
      <alignment vertical="center"/>
    </xf>
    <xf numFmtId="168" fontId="4" fillId="0" borderId="3" xfId="3" applyNumberFormat="1" applyFont="1" applyBorder="1" applyAlignment="1">
      <alignment horizontal="center" vertical="center"/>
    </xf>
    <xf numFmtId="168" fontId="2" fillId="0" borderId="22" xfId="3" applyNumberFormat="1" applyFont="1" applyBorder="1" applyAlignment="1">
      <alignment vertical="center"/>
    </xf>
    <xf numFmtId="168" fontId="4" fillId="0" borderId="13" xfId="3" applyNumberFormat="1" applyFont="1" applyBorder="1" applyAlignment="1">
      <alignment horizontal="left" vertical="center"/>
    </xf>
    <xf numFmtId="168" fontId="2" fillId="0" borderId="13" xfId="3" applyNumberFormat="1" applyFont="1" applyBorder="1" applyAlignment="1">
      <alignment vertical="center"/>
    </xf>
    <xf numFmtId="164" fontId="7" fillId="0" borderId="0" xfId="3" applyNumberFormat="1" applyFont="1" applyBorder="1" applyAlignment="1">
      <alignment horizontal="left" vertical="center" wrapText="1"/>
    </xf>
    <xf numFmtId="0" fontId="11" fillId="0" borderId="0" xfId="4" applyFont="1" applyAlignment="1">
      <alignment horizontal="center" vertical="center"/>
    </xf>
    <xf numFmtId="0" fontId="12" fillId="5" borderId="9" xfId="5" applyFont="1" applyFill="1" applyBorder="1" applyAlignment="1">
      <alignment horizontal="center" vertical="center"/>
    </xf>
    <xf numFmtId="0" fontId="12" fillId="5" borderId="19" xfId="5" applyFont="1" applyFill="1" applyBorder="1" applyAlignment="1">
      <alignment horizontal="center" vertical="center"/>
    </xf>
    <xf numFmtId="0" fontId="12" fillId="5" borderId="17" xfId="5" applyFont="1" applyFill="1" applyBorder="1" applyAlignment="1">
      <alignment horizontal="center" vertical="center"/>
    </xf>
    <xf numFmtId="0" fontId="12" fillId="5" borderId="9" xfId="5" applyFont="1" applyFill="1" applyBorder="1" applyAlignment="1">
      <alignment horizontal="center" vertical="center" wrapText="1"/>
    </xf>
    <xf numFmtId="0" fontId="12" fillId="5" borderId="19" xfId="5" applyFont="1" applyFill="1" applyBorder="1" applyAlignment="1">
      <alignment horizontal="center" vertical="center" wrapText="1"/>
    </xf>
    <xf numFmtId="0" fontId="12" fillId="5" borderId="17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2" fillId="5" borderId="8" xfId="5" applyFont="1" applyFill="1" applyBorder="1" applyAlignment="1">
      <alignment horizontal="center" vertical="center" wrapText="1"/>
    </xf>
    <xf numFmtId="0" fontId="12" fillId="5" borderId="10" xfId="5" applyFont="1" applyFill="1" applyBorder="1" applyAlignment="1">
      <alignment horizontal="center" vertical="center" wrapText="1"/>
    </xf>
    <xf numFmtId="0" fontId="12" fillId="5" borderId="5" xfId="5" applyFont="1" applyFill="1" applyBorder="1" applyAlignment="1">
      <alignment horizontal="center" vertical="center" wrapText="1"/>
    </xf>
    <xf numFmtId="0" fontId="12" fillId="5" borderId="11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18" xfId="5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11" xfId="3" applyNumberFormat="1" applyFont="1" applyBorder="1" applyAlignment="1">
      <alignment horizontal="center" vertical="center"/>
    </xf>
    <xf numFmtId="164" fontId="4" fillId="0" borderId="6" xfId="3" applyNumberFormat="1" applyFont="1" applyBorder="1" applyAlignment="1">
      <alignment horizontal="center" vertical="center"/>
    </xf>
    <xf numFmtId="164" fontId="4" fillId="0" borderId="12" xfId="3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64" fontId="4" fillId="2" borderId="11" xfId="3" applyNumberFormat="1" applyFont="1" applyFill="1" applyBorder="1" applyAlignment="1">
      <alignment horizontal="center" vertical="center"/>
    </xf>
    <xf numFmtId="164" fontId="4" fillId="2" borderId="12" xfId="3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43" fontId="4" fillId="2" borderId="11" xfId="3" applyFont="1" applyFill="1" applyBorder="1" applyAlignment="1">
      <alignment horizontal="center" vertical="center"/>
    </xf>
    <xf numFmtId="43" fontId="4" fillId="2" borderId="6" xfId="3" applyFont="1" applyFill="1" applyBorder="1" applyAlignment="1">
      <alignment horizontal="center" vertical="center"/>
    </xf>
    <xf numFmtId="43" fontId="4" fillId="2" borderId="18" xfId="3" applyFont="1" applyFill="1" applyBorder="1" applyAlignment="1">
      <alignment horizontal="center" vertical="center"/>
    </xf>
  </cellXfs>
  <cellStyles count="23">
    <cellStyle name="Comma" xfId="3" builtinId="3"/>
    <cellStyle name="Comma [0]" xfId="1" builtinId="6"/>
    <cellStyle name="Comma [0] 2" xfId="9"/>
    <cellStyle name="Comma [0] 2 2" xfId="10"/>
    <cellStyle name="Comma [0] 3" xfId="2"/>
    <cellStyle name="Comma [0] 4" xfId="11"/>
    <cellStyle name="Comma 2" xfId="12"/>
    <cellStyle name="Comma 2 2" xfId="13"/>
    <cellStyle name="Comma 2 2 2" xfId="20"/>
    <cellStyle name="Comma 3" xfId="8"/>
    <cellStyle name="Comma 3 2" xfId="14"/>
    <cellStyle name="Comma 4" xfId="15"/>
    <cellStyle name="Comma 4 2" xfId="16"/>
    <cellStyle name="Comma 5" xfId="17"/>
    <cellStyle name="Normal" xfId="0" builtinId="0"/>
    <cellStyle name="Normal 2" xfId="4"/>
    <cellStyle name="Normal 2 2" xfId="7"/>
    <cellStyle name="Normal 2 2 2" xfId="21"/>
    <cellStyle name="Normal 3" xfId="18"/>
    <cellStyle name="Normal 4" xfId="22"/>
    <cellStyle name="Normal 6" xfId="19"/>
    <cellStyle name="Normal_2. Bebas-Belum Bebas 2" xfId="6"/>
    <cellStyle name="Normal_4. Data Induk1 2" xfId="5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3:AY25"/>
  <sheetViews>
    <sheetView tabSelected="1" workbookViewId="0"/>
  </sheetViews>
  <sheetFormatPr defaultColWidth="9.140625" defaultRowHeight="12.75" x14ac:dyDescent="0.2"/>
  <cols>
    <col min="1" max="1" width="3" style="39" customWidth="1"/>
    <col min="2" max="2" width="5.140625" style="40" customWidth="1"/>
    <col min="3" max="3" width="25.42578125" style="40" customWidth="1"/>
    <col min="4" max="4" width="7.7109375" style="40" customWidth="1"/>
    <col min="5" max="5" width="10.7109375" style="40" customWidth="1"/>
    <col min="6" max="6" width="7.7109375" style="40" customWidth="1"/>
    <col min="7" max="7" width="10.7109375" style="40" customWidth="1"/>
    <col min="8" max="8" width="7.7109375" style="40" customWidth="1"/>
    <col min="9" max="9" width="10.7109375" style="40" customWidth="1"/>
    <col min="10" max="10" width="7.7109375" style="40" customWidth="1"/>
    <col min="11" max="11" width="10.7109375" style="40" customWidth="1"/>
    <col min="12" max="12" width="7.7109375" style="40" customWidth="1"/>
    <col min="13" max="13" width="10.7109375" style="41" customWidth="1"/>
    <col min="14" max="14" width="27.140625" style="40" customWidth="1"/>
    <col min="15" max="15" width="9.140625" style="39"/>
    <col min="16" max="16" width="18.85546875" style="39" customWidth="1"/>
    <col min="17" max="16384" width="9.140625" style="39"/>
  </cols>
  <sheetData>
    <row r="3" spans="1:24" s="21" customFormat="1" ht="22.5" x14ac:dyDescent="0.2">
      <c r="A3" s="25"/>
      <c r="B3" s="214" t="s">
        <v>28</v>
      </c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5"/>
      <c r="P3" s="25"/>
    </row>
    <row r="4" spans="1:24" s="21" customFormat="1" ht="22.5" x14ac:dyDescent="0.2">
      <c r="A4" s="25"/>
      <c r="B4" s="214" t="s">
        <v>5</v>
      </c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5"/>
      <c r="P4" s="25"/>
    </row>
    <row r="5" spans="1:24" s="21" customFormat="1" ht="22.5" x14ac:dyDescent="0.2">
      <c r="A5" s="25"/>
      <c r="B5" s="214" t="s">
        <v>55</v>
      </c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5"/>
      <c r="P5" s="25"/>
    </row>
    <row r="6" spans="1:24" s="21" customFormat="1" ht="18" x14ac:dyDescent="0.2">
      <c r="A6" s="25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  <c r="N6" s="22"/>
      <c r="O6" s="25"/>
      <c r="P6" s="25"/>
    </row>
    <row r="7" spans="1:24" s="25" customFormat="1" ht="18.95" customHeight="1" x14ac:dyDescent="0.2">
      <c r="B7" s="215" t="s">
        <v>20</v>
      </c>
      <c r="C7" s="218" t="s">
        <v>21</v>
      </c>
      <c r="D7" s="225" t="s">
        <v>27</v>
      </c>
      <c r="E7" s="226"/>
      <c r="F7" s="226"/>
      <c r="G7" s="226"/>
      <c r="H7" s="226"/>
      <c r="I7" s="227"/>
      <c r="J7" s="221" t="s">
        <v>59</v>
      </c>
      <c r="K7" s="222"/>
      <c r="L7" s="221" t="s">
        <v>60</v>
      </c>
      <c r="M7" s="222"/>
      <c r="N7" s="215" t="s">
        <v>22</v>
      </c>
      <c r="O7" s="24"/>
    </row>
    <row r="8" spans="1:24" s="25" customFormat="1" ht="18.95" customHeight="1" x14ac:dyDescent="0.2">
      <c r="B8" s="216"/>
      <c r="C8" s="219"/>
      <c r="D8" s="223" t="s">
        <v>57</v>
      </c>
      <c r="E8" s="224"/>
      <c r="F8" s="223" t="s">
        <v>58</v>
      </c>
      <c r="G8" s="224"/>
      <c r="H8" s="223" t="s">
        <v>26</v>
      </c>
      <c r="I8" s="224"/>
      <c r="J8" s="223"/>
      <c r="K8" s="224"/>
      <c r="L8" s="223"/>
      <c r="M8" s="224"/>
      <c r="N8" s="216"/>
      <c r="O8" s="24"/>
    </row>
    <row r="9" spans="1:24" s="27" customFormat="1" ht="18.95" customHeight="1" thickBot="1" x14ac:dyDescent="0.25">
      <c r="B9" s="217"/>
      <c r="C9" s="220"/>
      <c r="D9" s="114" t="s">
        <v>23</v>
      </c>
      <c r="E9" s="114" t="s">
        <v>25</v>
      </c>
      <c r="F9" s="114" t="s">
        <v>23</v>
      </c>
      <c r="G9" s="114" t="s">
        <v>25</v>
      </c>
      <c r="H9" s="114" t="s">
        <v>23</v>
      </c>
      <c r="I9" s="114" t="s">
        <v>25</v>
      </c>
      <c r="J9" s="114" t="s">
        <v>23</v>
      </c>
      <c r="K9" s="114" t="s">
        <v>25</v>
      </c>
      <c r="L9" s="114" t="s">
        <v>23</v>
      </c>
      <c r="M9" s="114" t="s">
        <v>25</v>
      </c>
      <c r="N9" s="217"/>
      <c r="O9" s="26"/>
    </row>
    <row r="10" spans="1:24" s="27" customFormat="1" ht="18.95" customHeight="1" x14ac:dyDescent="0.2">
      <c r="B10" s="47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155"/>
      <c r="O10" s="46"/>
    </row>
    <row r="11" spans="1:24" s="28" customFormat="1" ht="18.95" customHeight="1" x14ac:dyDescent="0.25">
      <c r="B11" s="49">
        <v>1</v>
      </c>
      <c r="C11" s="50" t="s">
        <v>46</v>
      </c>
      <c r="D11" s="116">
        <f>'Gabung-BMP'!B21</f>
        <v>0</v>
      </c>
      <c r="E11" s="116">
        <f>'Gabung-BMP'!F21</f>
        <v>0</v>
      </c>
      <c r="F11" s="116">
        <f>'Gabung-BMP'!B35</f>
        <v>0</v>
      </c>
      <c r="G11" s="116">
        <f>'Gabung-BMP'!F35</f>
        <v>0</v>
      </c>
      <c r="H11" s="116">
        <f t="shared" ref="H11:I12" si="0">D11+F11</f>
        <v>0</v>
      </c>
      <c r="I11" s="116">
        <f t="shared" si="0"/>
        <v>0</v>
      </c>
      <c r="J11" s="116">
        <f>'Gabung-BMP'!J37</f>
        <v>0</v>
      </c>
      <c r="K11" s="116">
        <f>'Gabung-BMP'!G37</f>
        <v>0</v>
      </c>
      <c r="L11" s="116">
        <f t="shared" ref="L11:M12" si="1">H11-J11</f>
        <v>0</v>
      </c>
      <c r="M11" s="116">
        <f t="shared" si="1"/>
        <v>0</v>
      </c>
      <c r="N11" s="51"/>
    </row>
    <row r="12" spans="1:24" s="28" customFormat="1" ht="18.95" customHeight="1" x14ac:dyDescent="0.25">
      <c r="B12" s="153">
        <f>B11+1</f>
        <v>2</v>
      </c>
      <c r="C12" s="154" t="s">
        <v>51</v>
      </c>
      <c r="D12" s="155">
        <f>'Gabung-BTB'!B44</f>
        <v>0</v>
      </c>
      <c r="E12" s="155">
        <f>'Gabung-BTB'!F44</f>
        <v>0</v>
      </c>
      <c r="F12" s="116">
        <f>'Gabung-BTB'!B58</f>
        <v>0</v>
      </c>
      <c r="G12" s="116">
        <f>'Gabung-BTB'!F58</f>
        <v>0</v>
      </c>
      <c r="H12" s="116">
        <f t="shared" si="0"/>
        <v>0</v>
      </c>
      <c r="I12" s="116">
        <f t="shared" si="0"/>
        <v>0</v>
      </c>
      <c r="J12" s="116">
        <f>'Gabung-BTB'!J60</f>
        <v>0</v>
      </c>
      <c r="K12" s="116">
        <f>'Gabung-BTB'!G60</f>
        <v>0</v>
      </c>
      <c r="L12" s="116">
        <f t="shared" si="1"/>
        <v>0</v>
      </c>
      <c r="M12" s="116">
        <f t="shared" si="1"/>
        <v>0</v>
      </c>
      <c r="N12" s="51"/>
    </row>
    <row r="13" spans="1:24" s="28" customFormat="1" ht="18.95" customHeight="1" thickBot="1" x14ac:dyDescent="0.3">
      <c r="B13" s="52"/>
      <c r="C13" s="53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54"/>
    </row>
    <row r="14" spans="1:24" s="29" customFormat="1" ht="18.95" customHeight="1" thickBot="1" x14ac:dyDescent="0.25">
      <c r="B14" s="30"/>
      <c r="C14" s="31" t="s">
        <v>24</v>
      </c>
      <c r="D14" s="32">
        <f t="shared" ref="D14:M14" si="2">SUM(D10:D13)</f>
        <v>0</v>
      </c>
      <c r="E14" s="32">
        <f t="shared" si="2"/>
        <v>0</v>
      </c>
      <c r="F14" s="32">
        <f t="shared" si="2"/>
        <v>0</v>
      </c>
      <c r="G14" s="32">
        <f t="shared" si="2"/>
        <v>0</v>
      </c>
      <c r="H14" s="32">
        <f t="shared" si="2"/>
        <v>0</v>
      </c>
      <c r="I14" s="32">
        <f t="shared" si="2"/>
        <v>0</v>
      </c>
      <c r="J14" s="32">
        <f t="shared" si="2"/>
        <v>0</v>
      </c>
      <c r="K14" s="32">
        <f t="shared" si="2"/>
        <v>0</v>
      </c>
      <c r="L14" s="32">
        <f t="shared" si="2"/>
        <v>0</v>
      </c>
      <c r="M14" s="32">
        <f t="shared" si="2"/>
        <v>0</v>
      </c>
      <c r="N14" s="33"/>
      <c r="O14" s="25"/>
      <c r="P14" s="25"/>
      <c r="S14" s="28"/>
      <c r="T14" s="28"/>
      <c r="U14" s="28"/>
      <c r="V14" s="28"/>
      <c r="W14" s="28"/>
      <c r="X14" s="28"/>
    </row>
    <row r="15" spans="1:24" s="27" customFormat="1" ht="15" customHeight="1" x14ac:dyDescent="0.2">
      <c r="B15" s="161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7"/>
      <c r="N15" s="36"/>
      <c r="O15" s="38"/>
      <c r="P15" s="25"/>
    </row>
    <row r="16" spans="1:24" s="27" customFormat="1" ht="15" customHeight="1" x14ac:dyDescent="0.2">
      <c r="B16" s="34"/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7"/>
      <c r="N16" s="36"/>
      <c r="O16" s="38"/>
      <c r="P16" s="25"/>
    </row>
    <row r="17" spans="1:51" s="6" customFormat="1" ht="17.100000000000001" customHeight="1" x14ac:dyDescent="0.2">
      <c r="A17" s="1"/>
      <c r="B17" s="1" t="s">
        <v>56</v>
      </c>
      <c r="C17" s="1"/>
      <c r="D17" s="1"/>
      <c r="E17" s="1"/>
      <c r="F17" s="68"/>
      <c r="G17" s="68"/>
      <c r="H17" s="68"/>
      <c r="I17" s="68"/>
      <c r="J17" s="68"/>
      <c r="K17" s="68"/>
      <c r="L17" s="68"/>
      <c r="M17" s="69"/>
      <c r="N17" s="69"/>
      <c r="O17" s="69"/>
      <c r="P17" s="68"/>
      <c r="Q17" s="1"/>
      <c r="R17" s="11"/>
      <c r="S17" s="5"/>
      <c r="T17" s="5"/>
      <c r="U17" s="5"/>
      <c r="V17" s="1"/>
      <c r="W17" s="11"/>
    </row>
    <row r="18" spans="1:51" s="2" customFormat="1" ht="14.25" x14ac:dyDescent="0.25">
      <c r="B18" s="66" t="s">
        <v>31</v>
      </c>
      <c r="F18" s="70"/>
      <c r="G18" s="70"/>
      <c r="H18" s="72"/>
      <c r="J18" s="70"/>
      <c r="K18" s="188"/>
      <c r="L18" s="70"/>
      <c r="M18" s="70"/>
      <c r="N18" s="72" t="s">
        <v>8</v>
      </c>
      <c r="P18" s="70"/>
      <c r="AY18" s="71"/>
    </row>
    <row r="19" spans="1:51" s="1" customFormat="1" ht="14.25" x14ac:dyDescent="0.25">
      <c r="B19" s="4"/>
      <c r="F19" s="72"/>
      <c r="G19" s="187"/>
      <c r="H19" s="72"/>
      <c r="J19" s="72"/>
      <c r="K19" s="187"/>
      <c r="L19" s="72"/>
      <c r="M19" s="72"/>
      <c r="N19" s="72"/>
      <c r="P19" s="72"/>
    </row>
    <row r="20" spans="1:51" s="1" customFormat="1" ht="14.25" x14ac:dyDescent="0.25">
      <c r="F20" s="72"/>
      <c r="G20" s="187"/>
      <c r="H20" s="72"/>
      <c r="J20" s="72"/>
      <c r="K20" s="72"/>
      <c r="L20" s="72"/>
      <c r="M20" s="72"/>
      <c r="N20" s="72"/>
      <c r="P20" s="72"/>
    </row>
    <row r="21" spans="1:51" s="1" customFormat="1" ht="14.25" x14ac:dyDescent="0.25">
      <c r="B21" s="4"/>
      <c r="F21" s="72"/>
      <c r="G21" s="72"/>
      <c r="H21" s="72"/>
      <c r="J21" s="72"/>
      <c r="K21" s="72"/>
      <c r="L21" s="72"/>
      <c r="M21" s="72"/>
      <c r="N21" s="72"/>
      <c r="P21" s="72"/>
    </row>
    <row r="22" spans="1:51" s="1" customFormat="1" ht="14.25" x14ac:dyDescent="0.25">
      <c r="B22" s="4"/>
    </row>
    <row r="23" spans="1:51" s="73" customFormat="1" ht="14.25" x14ac:dyDescent="0.25">
      <c r="B23" s="75" t="s">
        <v>32</v>
      </c>
      <c r="H23" s="75"/>
      <c r="N23" s="75" t="s">
        <v>45</v>
      </c>
    </row>
    <row r="24" spans="1:51" s="74" customFormat="1" ht="14.25" customHeight="1" x14ac:dyDescent="0.2">
      <c r="B24" s="10" t="s">
        <v>49</v>
      </c>
      <c r="C24" s="10"/>
      <c r="D24" s="10"/>
      <c r="E24" s="113"/>
      <c r="F24" s="10"/>
      <c r="H24" s="10"/>
      <c r="J24" s="10"/>
      <c r="M24" s="10"/>
      <c r="N24" s="10" t="s">
        <v>7</v>
      </c>
      <c r="P24" s="10"/>
      <c r="Q24" s="67"/>
      <c r="V24" s="10"/>
      <c r="W24" s="10"/>
    </row>
    <row r="25" spans="1:51" s="1" customFormat="1" ht="17.25" customHeight="1" x14ac:dyDescent="0.2">
      <c r="B25" s="213"/>
      <c r="C25" s="213"/>
      <c r="D25" s="213"/>
      <c r="E25" s="113"/>
      <c r="F25" s="10"/>
      <c r="H25" s="10"/>
      <c r="I25" s="10"/>
      <c r="J25" s="10"/>
      <c r="M25" s="10"/>
      <c r="O25" s="10"/>
      <c r="P25" s="10"/>
      <c r="Q25" s="67"/>
      <c r="V25" s="10"/>
      <c r="W25" s="10"/>
    </row>
  </sheetData>
  <mergeCells count="13">
    <mergeCell ref="B25:D25"/>
    <mergeCell ref="B3:N3"/>
    <mergeCell ref="B4:N4"/>
    <mergeCell ref="B7:B9"/>
    <mergeCell ref="C7:C9"/>
    <mergeCell ref="J7:K8"/>
    <mergeCell ref="L7:M8"/>
    <mergeCell ref="N7:N9"/>
    <mergeCell ref="D8:E8"/>
    <mergeCell ref="F8:G8"/>
    <mergeCell ref="B5:N5"/>
    <mergeCell ref="H8:I8"/>
    <mergeCell ref="D7:I7"/>
  </mergeCells>
  <printOptions horizontalCentered="1"/>
  <pageMargins left="0.59055118110236227" right="0.19685039370078741" top="0.59055118110236227" bottom="0.19685039370078741" header="0" footer="0"/>
  <pageSetup paperSize="256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64"/>
  <sheetViews>
    <sheetView zoomScale="90" zoomScaleNormal="90" workbookViewId="0"/>
  </sheetViews>
  <sheetFormatPr defaultColWidth="9.140625" defaultRowHeight="14.25" x14ac:dyDescent="0.2"/>
  <cols>
    <col min="1" max="1" width="3.85546875" style="1" customWidth="1"/>
    <col min="2" max="2" width="4.85546875" style="1" customWidth="1"/>
    <col min="3" max="3" width="14.28515625" style="1" customWidth="1"/>
    <col min="4" max="4" width="36.42578125" style="1" bestFit="1" customWidth="1"/>
    <col min="5" max="5" width="11.7109375" style="5" bestFit="1" customWidth="1"/>
    <col min="6" max="8" width="10.42578125" style="5" customWidth="1"/>
    <col min="9" max="10" width="13.42578125" style="11" customWidth="1"/>
    <col min="11" max="11" width="14.140625" style="11" bestFit="1" customWidth="1"/>
    <col min="12" max="12" width="13.42578125" style="11" customWidth="1"/>
    <col min="13" max="13" width="17.140625" style="4" customWidth="1"/>
    <col min="14" max="14" width="22.5703125" style="4" customWidth="1"/>
    <col min="15" max="19" width="9.140625" style="1"/>
    <col min="20" max="16384" width="9.140625" style="6"/>
  </cols>
  <sheetData>
    <row r="2" spans="1:19" ht="25.5" customHeight="1" x14ac:dyDescent="0.2">
      <c r="A2" s="6"/>
      <c r="B2" s="231" t="s">
        <v>14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14"/>
      <c r="P2" s="14"/>
      <c r="Q2" s="6"/>
      <c r="R2" s="6"/>
      <c r="S2" s="6"/>
    </row>
    <row r="3" spans="1:19" ht="22.5" customHeight="1" x14ac:dyDescent="0.2">
      <c r="A3" s="6"/>
      <c r="B3" s="231" t="s">
        <v>48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6"/>
      <c r="P3" s="6"/>
      <c r="Q3" s="6"/>
      <c r="R3" s="6"/>
      <c r="S3" s="6"/>
    </row>
    <row r="4" spans="1:19" ht="22.5" x14ac:dyDescent="0.2">
      <c r="A4" s="6"/>
      <c r="B4" s="232" t="s">
        <v>5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6"/>
      <c r="P4" s="6"/>
      <c r="Q4" s="6"/>
      <c r="R4" s="6"/>
      <c r="S4" s="6"/>
    </row>
    <row r="5" spans="1:19" ht="22.5" customHeight="1" x14ac:dyDescent="0.2">
      <c r="A5" s="6"/>
      <c r="B5" s="231" t="s">
        <v>58</v>
      </c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6"/>
      <c r="P5" s="6"/>
      <c r="Q5" s="6"/>
      <c r="R5" s="6"/>
      <c r="S5" s="6"/>
    </row>
    <row r="6" spans="1:19" ht="20.25" x14ac:dyDescent="0.2">
      <c r="A6" s="6"/>
      <c r="B6" s="42"/>
      <c r="C6" s="42"/>
      <c r="D6" s="42"/>
      <c r="E6" s="7"/>
      <c r="F6" s="7"/>
      <c r="G6" s="7"/>
      <c r="H6" s="7"/>
      <c r="I6" s="12"/>
      <c r="J6" s="12"/>
      <c r="K6" s="12"/>
      <c r="L6" s="12"/>
      <c r="M6" s="42"/>
      <c r="N6" s="42"/>
      <c r="O6" s="6"/>
      <c r="P6" s="6"/>
      <c r="Q6" s="6"/>
      <c r="R6" s="6"/>
      <c r="S6" s="6"/>
    </row>
    <row r="7" spans="1:19" ht="21" customHeight="1" x14ac:dyDescent="0.2">
      <c r="A7" s="6"/>
      <c r="B7" s="233" t="s">
        <v>0</v>
      </c>
      <c r="C7" s="233" t="s">
        <v>15</v>
      </c>
      <c r="D7" s="233" t="s">
        <v>16</v>
      </c>
      <c r="E7" s="235" t="s">
        <v>4</v>
      </c>
      <c r="F7" s="236"/>
      <c r="G7" s="236"/>
      <c r="H7" s="237"/>
      <c r="I7" s="238" t="s">
        <v>1</v>
      </c>
      <c r="J7" s="239"/>
      <c r="K7" s="235" t="s">
        <v>12</v>
      </c>
      <c r="L7" s="237"/>
      <c r="M7" s="228" t="s">
        <v>19</v>
      </c>
      <c r="N7" s="230" t="s">
        <v>2</v>
      </c>
      <c r="O7" s="6"/>
      <c r="P7" s="6"/>
      <c r="Q7" s="6"/>
      <c r="R7" s="6"/>
      <c r="S7" s="6"/>
    </row>
    <row r="8" spans="1:19" ht="21" customHeight="1" x14ac:dyDescent="0.2">
      <c r="A8" s="6"/>
      <c r="B8" s="234"/>
      <c r="C8" s="234"/>
      <c r="D8" s="234"/>
      <c r="E8" s="8" t="s">
        <v>3</v>
      </c>
      <c r="F8" s="8" t="s">
        <v>9</v>
      </c>
      <c r="G8" s="8" t="s">
        <v>10</v>
      </c>
      <c r="H8" s="8" t="s">
        <v>11</v>
      </c>
      <c r="I8" s="45" t="s">
        <v>9</v>
      </c>
      <c r="J8" s="45" t="s">
        <v>10</v>
      </c>
      <c r="K8" s="8" t="s">
        <v>13</v>
      </c>
      <c r="L8" s="8" t="s">
        <v>29</v>
      </c>
      <c r="M8" s="229"/>
      <c r="N8" s="230"/>
      <c r="O8" s="6"/>
      <c r="P8" s="6"/>
      <c r="Q8" s="6"/>
      <c r="R8" s="6"/>
      <c r="S8" s="6"/>
    </row>
    <row r="9" spans="1:19" ht="21" customHeight="1" x14ac:dyDescent="0.2">
      <c r="A9" s="6"/>
      <c r="B9" s="16" t="s">
        <v>17</v>
      </c>
      <c r="C9" s="20" t="s">
        <v>61</v>
      </c>
      <c r="D9" s="16"/>
      <c r="E9" s="44"/>
      <c r="F9" s="209"/>
      <c r="G9" s="209"/>
      <c r="H9" s="209"/>
      <c r="I9" s="15"/>
      <c r="J9" s="15"/>
      <c r="K9" s="44"/>
      <c r="L9" s="44"/>
      <c r="M9" s="16"/>
      <c r="N9" s="16"/>
      <c r="O9" s="6"/>
      <c r="P9" s="6"/>
      <c r="Q9" s="6"/>
      <c r="R9" s="6"/>
      <c r="S9" s="6"/>
    </row>
    <row r="10" spans="1:19" ht="21" customHeight="1" x14ac:dyDescent="0.2">
      <c r="A10" s="6"/>
      <c r="B10" s="119"/>
      <c r="C10" s="119"/>
      <c r="D10" s="83"/>
      <c r="E10" s="121"/>
      <c r="F10" s="210"/>
      <c r="G10" s="210"/>
      <c r="H10" s="210"/>
      <c r="I10" s="92"/>
      <c r="J10" s="92"/>
      <c r="K10" s="92"/>
      <c r="L10" s="83"/>
      <c r="M10" s="95"/>
      <c r="N10" s="95"/>
    </row>
    <row r="11" spans="1:19" ht="21" customHeight="1" x14ac:dyDescent="0.2">
      <c r="A11" s="6"/>
      <c r="B11" s="119"/>
      <c r="C11" s="119"/>
      <c r="D11" s="83"/>
      <c r="E11" s="120"/>
      <c r="F11" s="210"/>
      <c r="G11" s="210"/>
      <c r="H11" s="210"/>
      <c r="I11" s="92"/>
      <c r="J11" s="94"/>
      <c r="K11" s="118"/>
      <c r="L11" s="94"/>
      <c r="M11" s="95"/>
      <c r="N11" s="95"/>
    </row>
    <row r="12" spans="1:19" ht="21" customHeight="1" x14ac:dyDescent="0.2">
      <c r="A12" s="6"/>
      <c r="B12" s="119"/>
      <c r="C12" s="119"/>
      <c r="D12" s="83"/>
      <c r="E12" s="120"/>
      <c r="F12" s="210"/>
      <c r="G12" s="210"/>
      <c r="H12" s="210"/>
      <c r="I12" s="92"/>
      <c r="J12" s="94"/>
      <c r="K12" s="118"/>
      <c r="L12" s="94"/>
      <c r="M12" s="95"/>
      <c r="N12" s="95"/>
    </row>
    <row r="13" spans="1:19" ht="21" customHeight="1" x14ac:dyDescent="0.2">
      <c r="A13" s="6"/>
      <c r="B13" s="131"/>
      <c r="C13" s="129"/>
      <c r="D13" s="129"/>
      <c r="E13" s="132"/>
      <c r="F13" s="212"/>
      <c r="G13" s="212"/>
      <c r="H13" s="212"/>
      <c r="I13" s="96"/>
      <c r="J13" s="97"/>
      <c r="K13" s="97"/>
      <c r="L13" s="97"/>
      <c r="M13" s="98"/>
      <c r="N13" s="99"/>
    </row>
    <row r="14" spans="1:19" s="142" customFormat="1" ht="21" customHeight="1" x14ac:dyDescent="0.2">
      <c r="B14" s="143"/>
      <c r="C14" s="144"/>
      <c r="D14" s="145"/>
      <c r="E14" s="146">
        <f>SUM(E9:E13)</f>
        <v>0</v>
      </c>
      <c r="F14" s="146">
        <f>SUM(F9:F13)</f>
        <v>0</v>
      </c>
      <c r="G14" s="146">
        <f>SUM(G9:G13)</f>
        <v>0</v>
      </c>
      <c r="H14" s="146">
        <f>SUM(H9:H13)</f>
        <v>0</v>
      </c>
      <c r="I14" s="147"/>
      <c r="J14" s="200">
        <f>COUNTA(J9:J13)</f>
        <v>0</v>
      </c>
      <c r="K14" s="149"/>
      <c r="L14" s="148"/>
      <c r="M14" s="150"/>
      <c r="N14" s="150"/>
      <c r="O14" s="2"/>
      <c r="P14" s="2"/>
      <c r="Q14" s="2"/>
      <c r="R14" s="2"/>
      <c r="S14" s="2"/>
    </row>
    <row r="15" spans="1:19" ht="21" customHeight="1" x14ac:dyDescent="0.2">
      <c r="A15" s="6"/>
      <c r="B15" s="119"/>
      <c r="C15" s="119"/>
      <c r="D15" s="83"/>
      <c r="E15" s="121"/>
      <c r="F15" s="207"/>
      <c r="G15" s="207"/>
      <c r="H15" s="207"/>
      <c r="I15" s="92"/>
      <c r="J15" s="92"/>
      <c r="K15" s="92"/>
      <c r="L15" s="83"/>
      <c r="M15" s="95"/>
      <c r="N15" s="95"/>
    </row>
    <row r="16" spans="1:19" ht="21" customHeight="1" x14ac:dyDescent="0.2">
      <c r="A16" s="6"/>
      <c r="B16" s="119"/>
      <c r="C16" s="119"/>
      <c r="D16" s="83"/>
      <c r="E16" s="120"/>
      <c r="F16" s="207"/>
      <c r="G16" s="207"/>
      <c r="H16" s="207"/>
      <c r="I16" s="92"/>
      <c r="J16" s="94"/>
      <c r="K16" s="118"/>
      <c r="L16" s="94"/>
      <c r="M16" s="95"/>
      <c r="N16" s="95"/>
    </row>
    <row r="17" spans="1:19" ht="21" customHeight="1" x14ac:dyDescent="0.2">
      <c r="A17" s="6"/>
      <c r="B17" s="119"/>
      <c r="C17" s="119"/>
      <c r="D17" s="83"/>
      <c r="E17" s="120"/>
      <c r="F17" s="207"/>
      <c r="G17" s="207"/>
      <c r="H17" s="207"/>
      <c r="I17" s="92"/>
      <c r="J17" s="94"/>
      <c r="K17" s="118"/>
      <c r="L17" s="94"/>
      <c r="M17" s="95"/>
      <c r="N17" s="95"/>
    </row>
    <row r="18" spans="1:19" ht="21" customHeight="1" x14ac:dyDescent="0.2">
      <c r="A18" s="6"/>
      <c r="B18" s="131"/>
      <c r="C18" s="129"/>
      <c r="D18" s="129"/>
      <c r="E18" s="132"/>
      <c r="F18" s="208"/>
      <c r="G18" s="208"/>
      <c r="H18" s="208"/>
      <c r="I18" s="96"/>
      <c r="J18" s="97"/>
      <c r="K18" s="97"/>
      <c r="L18" s="97"/>
      <c r="M18" s="98"/>
      <c r="N18" s="99"/>
    </row>
    <row r="19" spans="1:19" s="142" customFormat="1" ht="21" customHeight="1" x14ac:dyDescent="0.2">
      <c r="B19" s="143"/>
      <c r="C19" s="144"/>
      <c r="D19" s="145"/>
      <c r="E19" s="146">
        <f>SUM(E15:E18)</f>
        <v>0</v>
      </c>
      <c r="F19" s="146">
        <f>SUM(F15:F18)</f>
        <v>0</v>
      </c>
      <c r="G19" s="146">
        <f>SUM(G15:G18)</f>
        <v>0</v>
      </c>
      <c r="H19" s="146">
        <f>SUM(H15:H18)</f>
        <v>0</v>
      </c>
      <c r="I19" s="147"/>
      <c r="J19" s="200">
        <f>COUNTA(J15:J18)</f>
        <v>0</v>
      </c>
      <c r="K19" s="149"/>
      <c r="L19" s="148"/>
      <c r="M19" s="150"/>
      <c r="N19" s="150"/>
      <c r="O19" s="2"/>
      <c r="P19" s="2"/>
      <c r="Q19" s="2"/>
      <c r="R19" s="2"/>
      <c r="S19" s="2"/>
    </row>
    <row r="20" spans="1:19" s="142" customFormat="1" ht="6" customHeight="1" x14ac:dyDescent="0.2">
      <c r="B20" s="165"/>
      <c r="C20" s="162"/>
      <c r="D20" s="163"/>
      <c r="E20" s="164"/>
      <c r="F20" s="164"/>
      <c r="G20" s="204"/>
      <c r="H20" s="204"/>
      <c r="I20" s="178"/>
      <c r="J20" s="179"/>
      <c r="K20" s="180"/>
      <c r="L20" s="181"/>
      <c r="M20" s="182"/>
      <c r="N20" s="166"/>
      <c r="O20" s="2"/>
      <c r="P20" s="2"/>
      <c r="Q20" s="2"/>
      <c r="R20" s="2"/>
      <c r="S20" s="2"/>
    </row>
    <row r="21" spans="1:19" ht="21" customHeight="1" x14ac:dyDescent="0.2">
      <c r="A21" s="6"/>
      <c r="B21" s="43">
        <f>B16</f>
        <v>0</v>
      </c>
      <c r="C21" s="64" t="s">
        <v>53</v>
      </c>
      <c r="D21" s="65"/>
      <c r="E21" s="126">
        <f>E14+E19</f>
        <v>0</v>
      </c>
      <c r="F21" s="126">
        <f>F14+F19</f>
        <v>0</v>
      </c>
      <c r="G21" s="126">
        <f>G14+G19</f>
        <v>0</v>
      </c>
      <c r="H21" s="126">
        <f>H14+H19</f>
        <v>0</v>
      </c>
      <c r="I21" s="128"/>
      <c r="J21" s="17">
        <f>J14+J19</f>
        <v>0</v>
      </c>
      <c r="K21" s="128"/>
      <c r="L21" s="128"/>
      <c r="M21" s="9"/>
      <c r="N21" s="19"/>
    </row>
    <row r="22" spans="1:19" s="142" customFormat="1" ht="6" customHeight="1" x14ac:dyDescent="0.2">
      <c r="B22" s="165"/>
      <c r="C22" s="162"/>
      <c r="D22" s="163"/>
      <c r="E22" s="164"/>
      <c r="F22" s="164"/>
      <c r="G22" s="204"/>
      <c r="H22" s="204"/>
      <c r="I22" s="178"/>
      <c r="J22" s="179"/>
      <c r="K22" s="180"/>
      <c r="L22" s="181"/>
      <c r="M22" s="182"/>
      <c r="N22" s="166"/>
      <c r="O22" s="2"/>
      <c r="P22" s="2"/>
      <c r="Q22" s="2"/>
      <c r="R22" s="2"/>
      <c r="S22" s="2"/>
    </row>
    <row r="23" spans="1:19" ht="21" customHeight="1" x14ac:dyDescent="0.2">
      <c r="A23" s="6"/>
      <c r="B23" s="16" t="s">
        <v>18</v>
      </c>
      <c r="C23" s="18" t="s">
        <v>62</v>
      </c>
      <c r="D23" s="16"/>
      <c r="E23" s="44"/>
      <c r="F23" s="209"/>
      <c r="G23" s="209"/>
      <c r="H23" s="209"/>
      <c r="I23" s="15"/>
      <c r="J23" s="15"/>
      <c r="K23" s="44"/>
      <c r="L23" s="44"/>
      <c r="M23" s="16"/>
      <c r="N23" s="16"/>
      <c r="O23" s="6"/>
      <c r="P23" s="6"/>
      <c r="Q23" s="6"/>
      <c r="R23" s="6"/>
      <c r="S23" s="6"/>
    </row>
    <row r="24" spans="1:19" ht="21" customHeight="1" x14ac:dyDescent="0.2">
      <c r="A24" s="6"/>
      <c r="B24" s="119"/>
      <c r="C24" s="119"/>
      <c r="D24" s="83"/>
      <c r="E24" s="121"/>
      <c r="F24" s="210"/>
      <c r="G24" s="210"/>
      <c r="H24" s="210"/>
      <c r="I24" s="92"/>
      <c r="J24" s="92"/>
      <c r="K24" s="92"/>
      <c r="L24" s="83"/>
      <c r="M24" s="95"/>
      <c r="N24" s="95"/>
    </row>
    <row r="25" spans="1:19" ht="21" customHeight="1" x14ac:dyDescent="0.2">
      <c r="A25" s="6"/>
      <c r="B25" s="119"/>
      <c r="C25" s="119"/>
      <c r="D25" s="83"/>
      <c r="E25" s="120"/>
      <c r="F25" s="210"/>
      <c r="G25" s="210"/>
      <c r="H25" s="210"/>
      <c r="I25" s="92"/>
      <c r="J25" s="94"/>
      <c r="K25" s="118"/>
      <c r="L25" s="94"/>
      <c r="M25" s="95"/>
      <c r="N25" s="95"/>
    </row>
    <row r="26" spans="1:19" ht="21" customHeight="1" x14ac:dyDescent="0.2">
      <c r="A26" s="6"/>
      <c r="B26" s="119"/>
      <c r="C26" s="119"/>
      <c r="D26" s="83"/>
      <c r="E26" s="120"/>
      <c r="F26" s="210"/>
      <c r="G26" s="210"/>
      <c r="H26" s="210"/>
      <c r="I26" s="92"/>
      <c r="J26" s="94"/>
      <c r="K26" s="118"/>
      <c r="L26" s="94"/>
      <c r="M26" s="95"/>
      <c r="N26" s="95"/>
    </row>
    <row r="27" spans="1:19" ht="21" customHeight="1" x14ac:dyDescent="0.2">
      <c r="A27" s="6"/>
      <c r="B27" s="133"/>
      <c r="C27" s="134"/>
      <c r="D27" s="104"/>
      <c r="E27" s="135"/>
      <c r="F27" s="211"/>
      <c r="G27" s="211"/>
      <c r="H27" s="211"/>
      <c r="I27" s="122"/>
      <c r="J27" s="97"/>
      <c r="K27" s="123"/>
      <c r="L27" s="97"/>
      <c r="M27" s="98"/>
      <c r="N27" s="98"/>
    </row>
    <row r="28" spans="1:19" s="142" customFormat="1" ht="21" customHeight="1" x14ac:dyDescent="0.2">
      <c r="B28" s="143"/>
      <c r="C28" s="144"/>
      <c r="D28" s="145"/>
      <c r="E28" s="146">
        <f>SUM(E23:E27)</f>
        <v>0</v>
      </c>
      <c r="F28" s="146">
        <f>SUM(F23:F27)</f>
        <v>0</v>
      </c>
      <c r="G28" s="146">
        <f>SUM(G23:G27)</f>
        <v>0</v>
      </c>
      <c r="H28" s="146">
        <f>SUM(H23:H27)</f>
        <v>0</v>
      </c>
      <c r="I28" s="147"/>
      <c r="J28" s="200">
        <f>COUNTA(J23:J27)</f>
        <v>0</v>
      </c>
      <c r="K28" s="149"/>
      <c r="L28" s="148"/>
      <c r="M28" s="150"/>
      <c r="N28" s="150"/>
      <c r="O28" s="2"/>
      <c r="P28" s="2"/>
      <c r="Q28" s="2"/>
      <c r="R28" s="2"/>
      <c r="S28" s="2"/>
    </row>
    <row r="29" spans="1:19" ht="21" customHeight="1" x14ac:dyDescent="0.2">
      <c r="A29" s="6"/>
      <c r="B29" s="119"/>
      <c r="C29" s="119"/>
      <c r="D29" s="83"/>
      <c r="E29" s="121"/>
      <c r="F29" s="207"/>
      <c r="G29" s="207"/>
      <c r="H29" s="207"/>
      <c r="I29" s="92"/>
      <c r="J29" s="92"/>
      <c r="K29" s="92"/>
      <c r="L29" s="83"/>
      <c r="M29" s="95"/>
      <c r="N29" s="95"/>
    </row>
    <row r="30" spans="1:19" ht="21" customHeight="1" x14ac:dyDescent="0.2">
      <c r="A30" s="6"/>
      <c r="B30" s="119"/>
      <c r="C30" s="119"/>
      <c r="D30" s="83"/>
      <c r="E30" s="120"/>
      <c r="F30" s="207"/>
      <c r="G30" s="207"/>
      <c r="H30" s="207"/>
      <c r="I30" s="92"/>
      <c r="J30" s="94"/>
      <c r="K30" s="118"/>
      <c r="L30" s="94"/>
      <c r="M30" s="95"/>
      <c r="N30" s="95"/>
    </row>
    <row r="31" spans="1:19" ht="21" customHeight="1" x14ac:dyDescent="0.2">
      <c r="A31" s="6"/>
      <c r="B31" s="119"/>
      <c r="C31" s="119"/>
      <c r="D31" s="83"/>
      <c r="E31" s="120"/>
      <c r="F31" s="207"/>
      <c r="G31" s="207"/>
      <c r="H31" s="207"/>
      <c r="I31" s="92"/>
      <c r="J31" s="94"/>
      <c r="K31" s="118"/>
      <c r="L31" s="94"/>
      <c r="M31" s="95"/>
      <c r="N31" s="95"/>
    </row>
    <row r="32" spans="1:19" ht="21" customHeight="1" x14ac:dyDescent="0.2">
      <c r="A32" s="6"/>
      <c r="B32" s="131"/>
      <c r="C32" s="129"/>
      <c r="D32" s="129"/>
      <c r="E32" s="132"/>
      <c r="F32" s="208"/>
      <c r="G32" s="208"/>
      <c r="H32" s="208"/>
      <c r="I32" s="96"/>
      <c r="J32" s="97"/>
      <c r="K32" s="97"/>
      <c r="L32" s="97"/>
      <c r="M32" s="98"/>
      <c r="N32" s="99"/>
    </row>
    <row r="33" spans="1:52" s="142" customFormat="1" ht="21" customHeight="1" x14ac:dyDescent="0.2">
      <c r="B33" s="143"/>
      <c r="C33" s="144"/>
      <c r="D33" s="145"/>
      <c r="E33" s="146">
        <f>SUM(E29:E32)</f>
        <v>0</v>
      </c>
      <c r="F33" s="146">
        <f>SUM(F29:F32)</f>
        <v>0</v>
      </c>
      <c r="G33" s="146">
        <f>SUM(G29:G32)</f>
        <v>0</v>
      </c>
      <c r="H33" s="146">
        <f>SUM(H29:H32)</f>
        <v>0</v>
      </c>
      <c r="I33" s="147"/>
      <c r="J33" s="200">
        <f>COUNTA(J29:J32)</f>
        <v>0</v>
      </c>
      <c r="K33" s="149"/>
      <c r="L33" s="148"/>
      <c r="M33" s="150"/>
      <c r="N33" s="150"/>
      <c r="O33" s="2"/>
      <c r="P33" s="2"/>
      <c r="Q33" s="2"/>
      <c r="R33" s="2"/>
      <c r="S33" s="2"/>
    </row>
    <row r="34" spans="1:52" s="142" customFormat="1" ht="6" customHeight="1" x14ac:dyDescent="0.2">
      <c r="B34" s="165"/>
      <c r="C34" s="162"/>
      <c r="D34" s="163"/>
      <c r="E34" s="164"/>
      <c r="F34" s="164"/>
      <c r="G34" s="204"/>
      <c r="H34" s="204"/>
      <c r="I34" s="178"/>
      <c r="J34" s="179"/>
      <c r="K34" s="180"/>
      <c r="L34" s="181"/>
      <c r="M34" s="182"/>
      <c r="N34" s="166"/>
      <c r="O34" s="2"/>
      <c r="P34" s="2"/>
      <c r="Q34" s="2"/>
      <c r="R34" s="2"/>
      <c r="S34" s="2"/>
    </row>
    <row r="35" spans="1:52" ht="21" customHeight="1" x14ac:dyDescent="0.2">
      <c r="A35" s="6"/>
      <c r="B35" s="43">
        <f>B24</f>
        <v>0</v>
      </c>
      <c r="C35" s="64" t="s">
        <v>54</v>
      </c>
      <c r="D35" s="136"/>
      <c r="E35" s="124">
        <f>E28+E33</f>
        <v>0</v>
      </c>
      <c r="F35" s="124">
        <f>F28+F33</f>
        <v>0</v>
      </c>
      <c r="G35" s="124">
        <f>G28+G33</f>
        <v>0</v>
      </c>
      <c r="H35" s="124">
        <f>H28+H33</f>
        <v>0</v>
      </c>
      <c r="I35" s="128"/>
      <c r="J35" s="43">
        <f>J28+J33</f>
        <v>0</v>
      </c>
      <c r="K35" s="128"/>
      <c r="L35" s="128"/>
      <c r="M35" s="9"/>
      <c r="N35" s="19"/>
    </row>
    <row r="36" spans="1:52" ht="6" customHeight="1" x14ac:dyDescent="0.2">
      <c r="A36" s="6"/>
      <c r="B36" s="57"/>
      <c r="C36" s="58"/>
      <c r="D36" s="59"/>
      <c r="E36" s="125"/>
      <c r="F36" s="60"/>
      <c r="G36" s="60"/>
      <c r="H36" s="60"/>
      <c r="I36" s="59"/>
      <c r="J36" s="61"/>
      <c r="K36" s="59"/>
      <c r="L36" s="59"/>
      <c r="M36" s="62"/>
      <c r="N36" s="63"/>
    </row>
    <row r="37" spans="1:52" ht="21" customHeight="1" x14ac:dyDescent="0.2">
      <c r="A37" s="6"/>
      <c r="B37" s="43">
        <f>B21+B35</f>
        <v>0</v>
      </c>
      <c r="C37" s="56" t="s">
        <v>30</v>
      </c>
      <c r="D37" s="128"/>
      <c r="E37" s="126">
        <f>E21+E35</f>
        <v>0</v>
      </c>
      <c r="F37" s="126">
        <f>F21+F35</f>
        <v>0</v>
      </c>
      <c r="G37" s="126">
        <f>G21+G35</f>
        <v>0</v>
      </c>
      <c r="H37" s="126">
        <f>H21+H35</f>
        <v>0</v>
      </c>
      <c r="I37" s="128"/>
      <c r="J37" s="17">
        <f>J21+J35</f>
        <v>0</v>
      </c>
      <c r="K37" s="128"/>
      <c r="L37" s="128"/>
      <c r="M37" s="9"/>
      <c r="N37" s="19"/>
    </row>
    <row r="38" spans="1:52" ht="17.100000000000001" customHeight="1" x14ac:dyDescent="0.2"/>
    <row r="39" spans="1:52" s="1" customFormat="1" ht="17.100000000000001" customHeight="1" x14ac:dyDescent="0.25">
      <c r="B39" s="1" t="str">
        <f>'Rekap Penggabungan'!B17</f>
        <v>Jember, 31 Januari 2020</v>
      </c>
      <c r="F39" s="68"/>
      <c r="G39" s="68"/>
      <c r="H39" s="68"/>
      <c r="I39" s="68"/>
      <c r="J39" s="68"/>
      <c r="K39" s="68"/>
      <c r="L39" s="68"/>
      <c r="M39" s="68"/>
      <c r="N39" s="69"/>
      <c r="O39" s="69"/>
      <c r="P39" s="69"/>
      <c r="Q39" s="68"/>
      <c r="S39" s="11"/>
      <c r="T39" s="5"/>
      <c r="U39" s="5"/>
      <c r="V39" s="5"/>
      <c r="X39" s="11"/>
    </row>
    <row r="40" spans="1:52" s="2" customFormat="1" x14ac:dyDescent="0.25">
      <c r="B40" s="66" t="s">
        <v>31</v>
      </c>
      <c r="F40" s="70"/>
      <c r="G40" s="70"/>
      <c r="I40" s="72"/>
      <c r="K40" s="70"/>
      <c r="L40" s="70"/>
      <c r="M40" s="72" t="s">
        <v>8</v>
      </c>
      <c r="N40" s="72"/>
      <c r="Q40" s="70"/>
      <c r="W40" s="2" t="s">
        <v>8</v>
      </c>
      <c r="X40" s="2" t="s">
        <v>8</v>
      </c>
      <c r="AZ40" s="71"/>
    </row>
    <row r="41" spans="1:52" s="1" customFormat="1" x14ac:dyDescent="0.25">
      <c r="B41" s="4"/>
      <c r="F41" s="72"/>
      <c r="G41" s="72"/>
      <c r="I41" s="72"/>
      <c r="K41" s="72"/>
      <c r="L41" s="72"/>
      <c r="M41" s="72"/>
      <c r="N41" s="72"/>
      <c r="Q41" s="72"/>
    </row>
    <row r="42" spans="1:52" s="1" customFormat="1" x14ac:dyDescent="0.25">
      <c r="F42" s="72"/>
      <c r="G42" s="72"/>
      <c r="I42" s="72"/>
      <c r="K42" s="72"/>
      <c r="L42" s="72"/>
      <c r="M42" s="72"/>
      <c r="N42" s="72"/>
      <c r="Q42" s="72"/>
    </row>
    <row r="43" spans="1:52" s="1" customFormat="1" x14ac:dyDescent="0.25">
      <c r="B43" s="4"/>
      <c r="F43" s="72"/>
      <c r="G43" s="72"/>
      <c r="I43" s="72"/>
      <c r="K43" s="72"/>
      <c r="L43" s="72"/>
      <c r="M43" s="72"/>
      <c r="N43" s="72"/>
      <c r="Q43" s="72"/>
    </row>
    <row r="44" spans="1:52" s="1" customFormat="1" x14ac:dyDescent="0.25">
      <c r="B44" s="4"/>
    </row>
    <row r="45" spans="1:52" s="73" customFormat="1" x14ac:dyDescent="0.25">
      <c r="B45" s="75" t="s">
        <v>32</v>
      </c>
      <c r="I45" s="75"/>
      <c r="M45" s="75" t="s">
        <v>33</v>
      </c>
      <c r="N45" s="75"/>
    </row>
    <row r="46" spans="1:52" s="74" customFormat="1" ht="14.25" customHeight="1" x14ac:dyDescent="0.25">
      <c r="B46" s="76" t="s">
        <v>34</v>
      </c>
      <c r="C46" s="76"/>
      <c r="D46" s="76"/>
      <c r="E46" s="127"/>
      <c r="F46" s="76"/>
      <c r="G46" s="76"/>
      <c r="I46" s="76"/>
      <c r="K46" s="76"/>
      <c r="M46" s="76" t="s">
        <v>7</v>
      </c>
      <c r="N46" s="76"/>
      <c r="Q46" s="76"/>
      <c r="R46" s="127"/>
      <c r="W46" s="76" t="s">
        <v>6</v>
      </c>
      <c r="X46" s="76" t="s">
        <v>6</v>
      </c>
    </row>
    <row r="47" spans="1:52" s="1" customFormat="1" ht="14.25" customHeight="1" x14ac:dyDescent="0.2">
      <c r="B47" s="127"/>
      <c r="C47" s="127"/>
      <c r="D47" s="127"/>
      <c r="E47" s="10"/>
      <c r="F47" s="10"/>
      <c r="G47" s="10"/>
      <c r="I47" s="10"/>
      <c r="J47" s="127"/>
      <c r="K47" s="10"/>
      <c r="L47" s="10"/>
    </row>
    <row r="48" spans="1:52" s="1" customFormat="1" x14ac:dyDescent="0.25">
      <c r="I48" s="3"/>
      <c r="J48" s="3"/>
      <c r="K48" s="3"/>
      <c r="L48" s="3"/>
    </row>
    <row r="49" spans="1:19" s="1" customFormat="1" x14ac:dyDescent="0.25">
      <c r="I49" s="3"/>
      <c r="J49" s="3"/>
      <c r="K49" s="3"/>
      <c r="L49" s="3"/>
    </row>
    <row r="50" spans="1:19" x14ac:dyDescent="0.2">
      <c r="A50" s="6"/>
      <c r="B50" s="6"/>
      <c r="C50" s="6"/>
      <c r="D50" s="6"/>
      <c r="E50" s="6"/>
      <c r="F50" s="6"/>
      <c r="G50" s="6"/>
      <c r="H50" s="6"/>
      <c r="I50" s="13"/>
      <c r="J50" s="13"/>
      <c r="K50" s="13"/>
      <c r="L50" s="13"/>
      <c r="M50" s="6"/>
      <c r="N50" s="6"/>
      <c r="O50" s="6"/>
      <c r="P50" s="6"/>
      <c r="Q50" s="6"/>
      <c r="R50" s="6"/>
      <c r="S50" s="6"/>
    </row>
    <row r="51" spans="1:19" x14ac:dyDescent="0.2">
      <c r="A51" s="6"/>
      <c r="B51" s="6"/>
      <c r="C51" s="6"/>
      <c r="D51" s="6"/>
      <c r="E51" s="6"/>
      <c r="F51" s="6"/>
      <c r="G51" s="6"/>
      <c r="H51" s="6"/>
      <c r="I51" s="13"/>
      <c r="J51" s="13"/>
      <c r="K51" s="13"/>
      <c r="L51" s="13"/>
      <c r="M51" s="6"/>
      <c r="N51" s="6"/>
      <c r="O51" s="6"/>
      <c r="P51" s="6"/>
      <c r="Q51" s="6"/>
      <c r="R51" s="6"/>
      <c r="S51" s="6"/>
    </row>
    <row r="52" spans="1:19" x14ac:dyDescent="0.2">
      <c r="A52" s="6"/>
      <c r="B52" s="6"/>
      <c r="C52" s="6"/>
      <c r="D52" s="6"/>
      <c r="E52" s="6"/>
      <c r="F52" s="6"/>
      <c r="G52" s="6"/>
      <c r="H52" s="6"/>
      <c r="I52" s="13"/>
      <c r="J52" s="13"/>
      <c r="K52" s="13"/>
      <c r="L52" s="13"/>
      <c r="M52" s="6"/>
      <c r="N52" s="6"/>
      <c r="O52" s="6"/>
      <c r="P52" s="6"/>
      <c r="Q52" s="6"/>
      <c r="R52" s="6"/>
      <c r="S52" s="6"/>
    </row>
    <row r="53" spans="1:19" x14ac:dyDescent="0.2">
      <c r="A53" s="6"/>
      <c r="B53" s="6"/>
      <c r="C53" s="6"/>
      <c r="D53" s="6"/>
      <c r="E53" s="6"/>
      <c r="F53" s="6"/>
      <c r="G53" s="6"/>
      <c r="H53" s="6"/>
      <c r="I53" s="13"/>
      <c r="J53" s="13"/>
      <c r="K53" s="13"/>
      <c r="L53" s="13"/>
      <c r="M53" s="6"/>
      <c r="N53" s="6"/>
      <c r="O53" s="6"/>
      <c r="P53" s="6"/>
      <c r="Q53" s="6"/>
      <c r="R53" s="6"/>
      <c r="S53" s="6"/>
    </row>
    <row r="54" spans="1:19" x14ac:dyDescent="0.2">
      <c r="A54" s="6"/>
      <c r="B54" s="6"/>
      <c r="C54" s="6"/>
      <c r="D54" s="6"/>
      <c r="E54" s="6"/>
      <c r="F54" s="6"/>
      <c r="G54" s="6"/>
      <c r="H54" s="6"/>
      <c r="I54" s="13"/>
      <c r="J54" s="13"/>
      <c r="K54" s="13"/>
      <c r="L54" s="13"/>
      <c r="M54" s="6"/>
      <c r="N54" s="6"/>
      <c r="O54" s="6"/>
      <c r="P54" s="6"/>
      <c r="Q54" s="6"/>
      <c r="R54" s="6"/>
      <c r="S54" s="6"/>
    </row>
    <row r="55" spans="1:19" x14ac:dyDescent="0.2">
      <c r="A55" s="6"/>
      <c r="B55" s="6"/>
      <c r="C55" s="6"/>
      <c r="D55" s="6"/>
      <c r="E55" s="6"/>
      <c r="F55" s="6"/>
      <c r="G55" s="6"/>
      <c r="H55" s="6"/>
      <c r="I55" s="13"/>
      <c r="J55" s="13"/>
      <c r="K55" s="13"/>
      <c r="L55" s="13"/>
      <c r="M55" s="6"/>
      <c r="N55" s="6"/>
      <c r="O55" s="6"/>
      <c r="P55" s="6"/>
      <c r="Q55" s="6"/>
      <c r="R55" s="6"/>
      <c r="S55" s="6"/>
    </row>
    <row r="56" spans="1:19" x14ac:dyDescent="0.2">
      <c r="A56" s="6"/>
      <c r="B56" s="6"/>
      <c r="C56" s="6"/>
      <c r="D56" s="6"/>
      <c r="E56" s="6"/>
      <c r="F56" s="6"/>
      <c r="G56" s="6"/>
      <c r="H56" s="6"/>
      <c r="I56" s="13"/>
      <c r="J56" s="13"/>
      <c r="K56" s="13"/>
      <c r="L56" s="13"/>
      <c r="M56" s="6"/>
      <c r="N56" s="6"/>
      <c r="O56" s="6"/>
      <c r="P56" s="6"/>
      <c r="Q56" s="6"/>
      <c r="R56" s="6"/>
      <c r="S56" s="6"/>
    </row>
    <row r="61" spans="1:19" x14ac:dyDescent="0.2">
      <c r="A61" s="6"/>
      <c r="B61" s="6"/>
      <c r="C61" s="6"/>
      <c r="D61" s="6"/>
      <c r="E61" s="6"/>
      <c r="F61" s="6"/>
      <c r="G61" s="6"/>
      <c r="H61" s="6"/>
      <c r="I61" s="13"/>
      <c r="J61" s="13"/>
      <c r="K61" s="13"/>
      <c r="L61" s="13"/>
      <c r="M61" s="6"/>
      <c r="N61" s="6"/>
      <c r="O61" s="6"/>
      <c r="P61" s="6"/>
      <c r="Q61" s="6"/>
      <c r="R61" s="6"/>
      <c r="S61" s="6"/>
    </row>
    <row r="62" spans="1:19" x14ac:dyDescent="0.2">
      <c r="A62" s="6"/>
      <c r="B62" s="6"/>
      <c r="C62" s="6"/>
      <c r="D62" s="6"/>
      <c r="E62" s="6"/>
      <c r="F62" s="6"/>
      <c r="G62" s="6"/>
      <c r="H62" s="6"/>
      <c r="I62" s="13"/>
      <c r="J62" s="13"/>
      <c r="K62" s="13"/>
      <c r="L62" s="13"/>
      <c r="M62" s="6"/>
      <c r="N62" s="6"/>
      <c r="O62" s="6"/>
      <c r="P62" s="6"/>
      <c r="Q62" s="6"/>
      <c r="R62" s="6"/>
      <c r="S62" s="6"/>
    </row>
    <row r="64" spans="1:19" x14ac:dyDescent="0.2">
      <c r="A64" s="6"/>
      <c r="B64" s="6"/>
      <c r="C64" s="6"/>
      <c r="D64" s="6"/>
      <c r="E64" s="6"/>
      <c r="F64" s="6"/>
      <c r="G64" s="6"/>
      <c r="H64" s="6"/>
      <c r="I64" s="13"/>
      <c r="J64" s="13"/>
      <c r="K64" s="13"/>
      <c r="L64" s="13"/>
      <c r="M64" s="6"/>
      <c r="N64" s="6"/>
      <c r="O64" s="6"/>
      <c r="P64" s="6"/>
      <c r="Q64" s="6"/>
      <c r="R64" s="6"/>
      <c r="S64" s="6"/>
    </row>
  </sheetData>
  <mergeCells count="12">
    <mergeCell ref="M7:M8"/>
    <mergeCell ref="N7:N8"/>
    <mergeCell ref="B2:N2"/>
    <mergeCell ref="B3:N3"/>
    <mergeCell ref="B5:N5"/>
    <mergeCell ref="B4:N4"/>
    <mergeCell ref="B7:B8"/>
    <mergeCell ref="C7:C8"/>
    <mergeCell ref="D7:D8"/>
    <mergeCell ref="E7:H7"/>
    <mergeCell ref="I7:J7"/>
    <mergeCell ref="K7:L7"/>
  </mergeCells>
  <printOptions horizontalCentered="1"/>
  <pageMargins left="0.59055118110236227" right="0.19685039370078741" top="0.78740157480314965" bottom="0.39370078740157483" header="0" footer="0"/>
  <pageSetup paperSize="9"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0"/>
  <sheetViews>
    <sheetView zoomScale="90" zoomScaleNormal="90" workbookViewId="0">
      <pane ySplit="8" topLeftCell="A9" activePane="bottomLeft" state="frozen"/>
      <selection pane="bottomLeft"/>
    </sheetView>
  </sheetViews>
  <sheetFormatPr defaultColWidth="9.140625" defaultRowHeight="14.25" x14ac:dyDescent="0.2"/>
  <cols>
    <col min="1" max="1" width="3.85546875" style="1" customWidth="1"/>
    <col min="2" max="2" width="4.85546875" style="1" customWidth="1"/>
    <col min="3" max="3" width="14.28515625" style="1" customWidth="1"/>
    <col min="4" max="4" width="36.42578125" style="1" bestFit="1" customWidth="1"/>
    <col min="5" max="5" width="11.7109375" style="5" bestFit="1" customWidth="1"/>
    <col min="6" max="8" width="10.42578125" style="5" customWidth="1"/>
    <col min="9" max="10" width="13.42578125" style="11" customWidth="1"/>
    <col min="11" max="11" width="14.140625" style="11" bestFit="1" customWidth="1"/>
    <col min="12" max="12" width="13.42578125" style="11" customWidth="1"/>
    <col min="13" max="13" width="17.140625" style="4" customWidth="1"/>
    <col min="14" max="14" width="22.5703125" style="4" customWidth="1"/>
    <col min="15" max="19" width="9.140625" style="1"/>
    <col min="20" max="16384" width="9.140625" style="6"/>
  </cols>
  <sheetData>
    <row r="2" spans="1:19" ht="25.5" customHeight="1" x14ac:dyDescent="0.2">
      <c r="A2" s="6"/>
      <c r="B2" s="231" t="s">
        <v>14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14"/>
      <c r="P2" s="14"/>
      <c r="Q2" s="6"/>
      <c r="R2" s="6"/>
      <c r="S2" s="6"/>
    </row>
    <row r="3" spans="1:19" ht="22.5" customHeight="1" x14ac:dyDescent="0.2">
      <c r="A3" s="6"/>
      <c r="B3" s="231" t="s">
        <v>50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6"/>
      <c r="P3" s="6"/>
      <c r="Q3" s="6"/>
      <c r="R3" s="6"/>
      <c r="S3" s="6"/>
    </row>
    <row r="4" spans="1:19" ht="22.5" x14ac:dyDescent="0.2">
      <c r="A4" s="6"/>
      <c r="B4" s="232" t="s">
        <v>5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6"/>
      <c r="P4" s="6"/>
      <c r="Q4" s="6"/>
      <c r="R4" s="6"/>
      <c r="S4" s="6"/>
    </row>
    <row r="5" spans="1:19" ht="22.5" customHeight="1" x14ac:dyDescent="0.2">
      <c r="A5" s="6"/>
      <c r="B5" s="231" t="str">
        <f>'Gabung-BMP'!B5:N5</f>
        <v>TAHUN 2020</v>
      </c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6"/>
      <c r="P5" s="6"/>
      <c r="Q5" s="6"/>
      <c r="R5" s="6"/>
      <c r="S5" s="6"/>
    </row>
    <row r="6" spans="1:19" ht="20.25" x14ac:dyDescent="0.2">
      <c r="A6" s="6"/>
      <c r="B6" s="42"/>
      <c r="C6" s="42"/>
      <c r="D6" s="42"/>
      <c r="E6" s="7"/>
      <c r="F6" s="7"/>
      <c r="G6" s="7"/>
      <c r="H6" s="7"/>
      <c r="I6" s="12"/>
      <c r="J6" s="12"/>
      <c r="K6" s="12"/>
      <c r="L6" s="12"/>
      <c r="M6" s="42"/>
      <c r="N6" s="42"/>
      <c r="O6" s="6"/>
      <c r="P6" s="6"/>
      <c r="Q6" s="6"/>
      <c r="R6" s="6"/>
      <c r="S6" s="6"/>
    </row>
    <row r="7" spans="1:19" ht="21" customHeight="1" x14ac:dyDescent="0.2">
      <c r="A7" s="6"/>
      <c r="B7" s="233" t="s">
        <v>0</v>
      </c>
      <c r="C7" s="233" t="s">
        <v>15</v>
      </c>
      <c r="D7" s="233" t="s">
        <v>16</v>
      </c>
      <c r="E7" s="235" t="s">
        <v>4</v>
      </c>
      <c r="F7" s="236"/>
      <c r="G7" s="236"/>
      <c r="H7" s="237"/>
      <c r="I7" s="238" t="s">
        <v>1</v>
      </c>
      <c r="J7" s="239"/>
      <c r="K7" s="240" t="s">
        <v>12</v>
      </c>
      <c r="L7" s="241"/>
      <c r="M7" s="228" t="s">
        <v>19</v>
      </c>
      <c r="N7" s="230" t="s">
        <v>2</v>
      </c>
      <c r="O7" s="6"/>
      <c r="P7" s="6"/>
      <c r="Q7" s="6"/>
      <c r="R7" s="6"/>
      <c r="S7" s="6"/>
    </row>
    <row r="8" spans="1:19" ht="21" customHeight="1" x14ac:dyDescent="0.2">
      <c r="A8" s="6"/>
      <c r="B8" s="234"/>
      <c r="C8" s="234"/>
      <c r="D8" s="234"/>
      <c r="E8" s="8" t="s">
        <v>3</v>
      </c>
      <c r="F8" s="8" t="s">
        <v>9</v>
      </c>
      <c r="G8" s="8" t="s">
        <v>10</v>
      </c>
      <c r="H8" s="8" t="s">
        <v>11</v>
      </c>
      <c r="I8" s="45" t="s">
        <v>9</v>
      </c>
      <c r="J8" s="45" t="s">
        <v>10</v>
      </c>
      <c r="K8" s="156" t="s">
        <v>13</v>
      </c>
      <c r="L8" s="156" t="s">
        <v>29</v>
      </c>
      <c r="M8" s="229"/>
      <c r="N8" s="230"/>
      <c r="O8" s="6"/>
      <c r="P8" s="6"/>
      <c r="Q8" s="6"/>
      <c r="R8" s="6"/>
      <c r="S8" s="6"/>
    </row>
    <row r="9" spans="1:19" ht="21" customHeight="1" x14ac:dyDescent="0.2">
      <c r="A9" s="6"/>
      <c r="B9" s="189" t="s">
        <v>17</v>
      </c>
      <c r="C9" s="18" t="str">
        <f>'Gabung-BMP'!C9</f>
        <v>Proses sd. Tahun 2019</v>
      </c>
      <c r="D9" s="189"/>
      <c r="E9" s="190"/>
      <c r="F9" s="190"/>
      <c r="G9" s="203"/>
      <c r="H9" s="203"/>
      <c r="I9" s="191"/>
      <c r="J9" s="191"/>
      <c r="K9" s="192"/>
      <c r="L9" s="192"/>
      <c r="M9" s="189"/>
      <c r="N9" s="189"/>
      <c r="O9" s="6"/>
      <c r="P9" s="6"/>
      <c r="Q9" s="6"/>
      <c r="R9" s="6"/>
      <c r="S9" s="6"/>
    </row>
    <row r="10" spans="1:19" ht="21" customHeight="1" x14ac:dyDescent="0.2">
      <c r="A10" s="6"/>
      <c r="B10" s="119"/>
      <c r="C10" s="139"/>
      <c r="D10" s="151"/>
      <c r="E10" s="152"/>
      <c r="F10" s="152"/>
      <c r="G10" s="202"/>
      <c r="H10" s="202"/>
      <c r="I10" s="159"/>
      <c r="J10" s="159"/>
      <c r="K10" s="159"/>
      <c r="L10" s="140"/>
      <c r="M10" s="160"/>
      <c r="N10" s="95"/>
    </row>
    <row r="11" spans="1:19" ht="21" customHeight="1" x14ac:dyDescent="0.2">
      <c r="A11" s="6"/>
      <c r="B11" s="119"/>
      <c r="C11" s="139"/>
      <c r="D11" s="139"/>
      <c r="E11" s="141"/>
      <c r="F11" s="141"/>
      <c r="G11" s="202"/>
      <c r="H11" s="202"/>
      <c r="I11" s="159"/>
      <c r="J11" s="159"/>
      <c r="K11" s="159"/>
      <c r="L11" s="140"/>
      <c r="M11" s="160"/>
      <c r="N11" s="95"/>
    </row>
    <row r="12" spans="1:19" ht="21" customHeight="1" x14ac:dyDescent="0.2">
      <c r="A12" s="6"/>
      <c r="B12" s="119"/>
      <c r="C12" s="139"/>
      <c r="D12" s="139"/>
      <c r="E12" s="141"/>
      <c r="F12" s="141"/>
      <c r="G12" s="202"/>
      <c r="H12" s="202"/>
      <c r="I12" s="159"/>
      <c r="J12" s="159"/>
      <c r="K12" s="159"/>
      <c r="L12" s="140"/>
      <c r="M12" s="160"/>
      <c r="N12" s="95"/>
    </row>
    <row r="13" spans="1:19" ht="21" customHeight="1" x14ac:dyDescent="0.2">
      <c r="A13" s="6"/>
      <c r="B13" s="119"/>
      <c r="C13" s="139"/>
      <c r="D13" s="139"/>
      <c r="E13" s="141"/>
      <c r="F13" s="141"/>
      <c r="G13" s="202"/>
      <c r="H13" s="202"/>
      <c r="I13" s="159"/>
      <c r="J13" s="159"/>
      <c r="K13" s="159"/>
      <c r="L13" s="140"/>
      <c r="M13" s="160"/>
      <c r="N13" s="95"/>
    </row>
    <row r="14" spans="1:19" ht="21" customHeight="1" x14ac:dyDescent="0.2">
      <c r="A14" s="6"/>
      <c r="B14" s="119"/>
      <c r="C14" s="139"/>
      <c r="D14" s="139"/>
      <c r="E14" s="141"/>
      <c r="F14" s="141"/>
      <c r="G14" s="202"/>
      <c r="H14" s="202"/>
      <c r="I14" s="159"/>
      <c r="J14" s="159"/>
      <c r="K14" s="159"/>
      <c r="L14" s="140"/>
      <c r="M14" s="160"/>
      <c r="N14" s="95"/>
    </row>
    <row r="15" spans="1:19" ht="21" customHeight="1" x14ac:dyDescent="0.2">
      <c r="A15" s="6"/>
      <c r="B15" s="119"/>
      <c r="C15" s="139"/>
      <c r="D15" s="139"/>
      <c r="E15" s="141"/>
      <c r="F15" s="141"/>
      <c r="G15" s="202"/>
      <c r="H15" s="202"/>
      <c r="I15" s="159"/>
      <c r="J15" s="159"/>
      <c r="K15" s="159"/>
      <c r="L15" s="140"/>
      <c r="M15" s="160"/>
      <c r="N15" s="95"/>
    </row>
    <row r="16" spans="1:19" ht="21" customHeight="1" x14ac:dyDescent="0.2">
      <c r="A16" s="6"/>
      <c r="B16" s="119"/>
      <c r="C16" s="139"/>
      <c r="D16" s="139"/>
      <c r="E16" s="141"/>
      <c r="F16" s="141"/>
      <c r="G16" s="202"/>
      <c r="H16" s="202"/>
      <c r="I16" s="159"/>
      <c r="J16" s="159"/>
      <c r="K16" s="159"/>
      <c r="L16" s="140"/>
      <c r="M16" s="160"/>
      <c r="N16" s="95"/>
    </row>
    <row r="17" spans="1:19" ht="21" customHeight="1" x14ac:dyDescent="0.2">
      <c r="A17" s="6"/>
      <c r="B17" s="119"/>
      <c r="C17" s="139"/>
      <c r="D17" s="139"/>
      <c r="E17" s="141"/>
      <c r="F17" s="141"/>
      <c r="G17" s="202"/>
      <c r="H17" s="202"/>
      <c r="I17" s="159"/>
      <c r="J17" s="159"/>
      <c r="K17" s="159"/>
      <c r="L17" s="140"/>
      <c r="M17" s="160"/>
      <c r="N17" s="95"/>
    </row>
    <row r="18" spans="1:19" ht="21" customHeight="1" x14ac:dyDescent="0.2">
      <c r="A18" s="6"/>
      <c r="B18" s="119"/>
      <c r="C18" s="151"/>
      <c r="D18" s="151"/>
      <c r="E18" s="152"/>
      <c r="F18" s="152"/>
      <c r="G18" s="202"/>
      <c r="H18" s="202"/>
      <c r="I18" s="159"/>
      <c r="J18" s="159"/>
      <c r="K18" s="159"/>
      <c r="L18" s="140"/>
      <c r="M18" s="160"/>
      <c r="N18" s="95"/>
    </row>
    <row r="19" spans="1:19" s="142" customFormat="1" ht="21" customHeight="1" x14ac:dyDescent="0.2">
      <c r="B19" s="143"/>
      <c r="C19" s="144"/>
      <c r="D19" s="145"/>
      <c r="E19" s="146">
        <f>SUM(E9:E18)</f>
        <v>0</v>
      </c>
      <c r="F19" s="146">
        <f>SUM(F9:F18)</f>
        <v>0</v>
      </c>
      <c r="G19" s="205">
        <f>SUM(G9:G18)</f>
        <v>0</v>
      </c>
      <c r="H19" s="205">
        <f>SUM(H9:H18)</f>
        <v>0</v>
      </c>
      <c r="I19" s="147"/>
      <c r="J19" s="200">
        <f>COUNTA(J9:J18)</f>
        <v>0</v>
      </c>
      <c r="K19" s="149"/>
      <c r="L19" s="148"/>
      <c r="M19" s="150"/>
      <c r="N19" s="150"/>
      <c r="O19" s="2"/>
      <c r="P19" s="2"/>
      <c r="Q19" s="2"/>
      <c r="R19" s="2"/>
      <c r="S19" s="2"/>
    </row>
    <row r="20" spans="1:19" ht="21" customHeight="1" x14ac:dyDescent="0.2">
      <c r="A20" s="6"/>
      <c r="B20" s="119"/>
      <c r="C20" s="119"/>
      <c r="D20" s="83"/>
      <c r="E20" s="121"/>
      <c r="F20" s="93"/>
      <c r="G20" s="202"/>
      <c r="H20" s="202"/>
      <c r="I20" s="159"/>
      <c r="J20" s="159"/>
      <c r="K20" s="159"/>
      <c r="L20" s="140"/>
      <c r="M20" s="160"/>
      <c r="N20" s="95"/>
    </row>
    <row r="21" spans="1:19" ht="21" customHeight="1" x14ac:dyDescent="0.2">
      <c r="A21" s="6"/>
      <c r="B21" s="119"/>
      <c r="C21" s="151"/>
      <c r="D21" s="151"/>
      <c r="E21" s="152"/>
      <c r="F21" s="152"/>
      <c r="G21" s="202"/>
      <c r="H21" s="202"/>
      <c r="I21" s="159"/>
      <c r="J21" s="159"/>
      <c r="K21" s="159"/>
      <c r="L21" s="140"/>
      <c r="M21" s="160"/>
      <c r="N21" s="95"/>
    </row>
    <row r="22" spans="1:19" ht="21" customHeight="1" x14ac:dyDescent="0.2">
      <c r="A22" s="6"/>
      <c r="B22" s="119"/>
      <c r="C22" s="151"/>
      <c r="D22" s="151"/>
      <c r="E22" s="152"/>
      <c r="F22" s="152"/>
      <c r="G22" s="202"/>
      <c r="H22" s="202"/>
      <c r="I22" s="159"/>
      <c r="J22" s="159"/>
      <c r="K22" s="159"/>
      <c r="L22" s="140"/>
      <c r="M22" s="160"/>
      <c r="N22" s="95"/>
    </row>
    <row r="23" spans="1:19" ht="21" customHeight="1" x14ac:dyDescent="0.2">
      <c r="A23" s="6"/>
      <c r="B23" s="119"/>
      <c r="C23" s="151"/>
      <c r="D23" s="151"/>
      <c r="E23" s="152"/>
      <c r="F23" s="152"/>
      <c r="G23" s="202"/>
      <c r="H23" s="202"/>
      <c r="I23" s="159"/>
      <c r="J23" s="159"/>
      <c r="K23" s="159"/>
      <c r="L23" s="140"/>
      <c r="M23" s="160"/>
      <c r="N23" s="95"/>
    </row>
    <row r="24" spans="1:19" ht="21" customHeight="1" x14ac:dyDescent="0.2">
      <c r="A24" s="6"/>
      <c r="B24" s="119"/>
      <c r="C24" s="151"/>
      <c r="D24" s="151"/>
      <c r="E24" s="152"/>
      <c r="F24" s="152"/>
      <c r="G24" s="202"/>
      <c r="H24" s="202"/>
      <c r="I24" s="159"/>
      <c r="J24" s="159"/>
      <c r="K24" s="159"/>
      <c r="L24" s="140"/>
      <c r="M24" s="160"/>
      <c r="N24" s="95"/>
    </row>
    <row r="25" spans="1:19" s="142" customFormat="1" ht="21" customHeight="1" x14ac:dyDescent="0.2">
      <c r="B25" s="143"/>
      <c r="C25" s="144"/>
      <c r="D25" s="145"/>
      <c r="E25" s="146">
        <f>SUM(E20:E24)</f>
        <v>0</v>
      </c>
      <c r="F25" s="146">
        <f>SUM(F20:F24)</f>
        <v>0</v>
      </c>
      <c r="G25" s="206">
        <f>SUM(G20:G24)</f>
        <v>0</v>
      </c>
      <c r="H25" s="206">
        <f>SUM(H20:H24)</f>
        <v>0</v>
      </c>
      <c r="I25" s="147"/>
      <c r="J25" s="200">
        <f>COUNTA(J20:J24)</f>
        <v>0</v>
      </c>
      <c r="K25" s="149"/>
      <c r="L25" s="148"/>
      <c r="M25" s="150"/>
      <c r="N25" s="150"/>
      <c r="O25" s="2"/>
      <c r="P25" s="2"/>
      <c r="Q25" s="2"/>
      <c r="R25" s="2"/>
      <c r="S25" s="2"/>
    </row>
    <row r="26" spans="1:19" ht="21" customHeight="1" x14ac:dyDescent="0.2">
      <c r="A26" s="6"/>
      <c r="B26" s="119"/>
      <c r="C26" s="119"/>
      <c r="D26" s="83"/>
      <c r="E26" s="121"/>
      <c r="F26" s="93"/>
      <c r="G26" s="202"/>
      <c r="H26" s="202"/>
      <c r="I26" s="159"/>
      <c r="J26" s="159"/>
      <c r="K26" s="159"/>
      <c r="L26" s="140"/>
      <c r="M26" s="160"/>
      <c r="N26" s="95"/>
    </row>
    <row r="27" spans="1:19" ht="21" customHeight="1" x14ac:dyDescent="0.2">
      <c r="A27" s="6"/>
      <c r="B27" s="119"/>
      <c r="C27" s="139"/>
      <c r="D27" s="139"/>
      <c r="E27" s="141"/>
      <c r="F27" s="141"/>
      <c r="G27" s="202"/>
      <c r="H27" s="202"/>
      <c r="I27" s="159"/>
      <c r="J27" s="159"/>
      <c r="K27" s="159"/>
      <c r="L27" s="140"/>
      <c r="M27" s="160"/>
      <c r="N27" s="95"/>
    </row>
    <row r="28" spans="1:19" ht="21" customHeight="1" x14ac:dyDescent="0.2">
      <c r="A28" s="6"/>
      <c r="B28" s="119"/>
      <c r="C28" s="139"/>
      <c r="D28" s="139"/>
      <c r="E28" s="141"/>
      <c r="F28" s="141"/>
      <c r="G28" s="202"/>
      <c r="H28" s="202"/>
      <c r="I28" s="159"/>
      <c r="J28" s="159"/>
      <c r="K28" s="159"/>
      <c r="L28" s="140"/>
      <c r="M28" s="160"/>
      <c r="N28" s="95"/>
    </row>
    <row r="29" spans="1:19" ht="21" customHeight="1" x14ac:dyDescent="0.2">
      <c r="A29" s="6"/>
      <c r="B29" s="119"/>
      <c r="C29" s="139"/>
      <c r="D29" s="139"/>
      <c r="E29" s="141"/>
      <c r="F29" s="141"/>
      <c r="G29" s="202"/>
      <c r="H29" s="202"/>
      <c r="I29" s="159"/>
      <c r="J29" s="159"/>
      <c r="K29" s="159"/>
      <c r="L29" s="140"/>
      <c r="M29" s="160"/>
      <c r="N29" s="95"/>
    </row>
    <row r="30" spans="1:19" ht="21" customHeight="1" x14ac:dyDescent="0.2">
      <c r="A30" s="6"/>
      <c r="B30" s="119"/>
      <c r="C30" s="139"/>
      <c r="D30" s="139"/>
      <c r="E30" s="141"/>
      <c r="F30" s="141"/>
      <c r="G30" s="202"/>
      <c r="H30" s="202"/>
      <c r="I30" s="159"/>
      <c r="J30" s="159"/>
      <c r="K30" s="159"/>
      <c r="L30" s="140"/>
      <c r="M30" s="160"/>
      <c r="N30" s="95"/>
    </row>
    <row r="31" spans="1:19" ht="21" customHeight="1" x14ac:dyDescent="0.2">
      <c r="A31" s="6"/>
      <c r="B31" s="119"/>
      <c r="C31" s="139"/>
      <c r="D31" s="139"/>
      <c r="E31" s="141"/>
      <c r="F31" s="141"/>
      <c r="G31" s="202"/>
      <c r="H31" s="202"/>
      <c r="I31" s="159"/>
      <c r="J31" s="159"/>
      <c r="K31" s="159"/>
      <c r="L31" s="140"/>
      <c r="M31" s="160"/>
      <c r="N31" s="95"/>
    </row>
    <row r="32" spans="1:19" ht="21" customHeight="1" x14ac:dyDescent="0.2">
      <c r="A32" s="6"/>
      <c r="B32" s="119"/>
      <c r="C32" s="139"/>
      <c r="D32" s="139"/>
      <c r="E32" s="141"/>
      <c r="F32" s="141"/>
      <c r="G32" s="202"/>
      <c r="H32" s="202"/>
      <c r="I32" s="159"/>
      <c r="J32" s="159"/>
      <c r="K32" s="159"/>
      <c r="L32" s="140"/>
      <c r="M32" s="160"/>
      <c r="N32" s="95"/>
    </row>
    <row r="33" spans="1:19" ht="21" customHeight="1" x14ac:dyDescent="0.2">
      <c r="A33" s="6"/>
      <c r="B33" s="119"/>
      <c r="C33" s="139"/>
      <c r="D33" s="139"/>
      <c r="E33" s="141"/>
      <c r="F33" s="141"/>
      <c r="G33" s="202"/>
      <c r="H33" s="202"/>
      <c r="I33" s="159"/>
      <c r="J33" s="159"/>
      <c r="K33" s="159"/>
      <c r="L33" s="140"/>
      <c r="M33" s="160"/>
      <c r="N33" s="95"/>
    </row>
    <row r="34" spans="1:19" ht="21" customHeight="1" x14ac:dyDescent="0.2">
      <c r="A34" s="6"/>
      <c r="B34" s="119"/>
      <c r="C34" s="139"/>
      <c r="D34" s="139"/>
      <c r="E34" s="141"/>
      <c r="F34" s="141"/>
      <c r="G34" s="202"/>
      <c r="H34" s="202"/>
      <c r="I34" s="159"/>
      <c r="J34" s="159"/>
      <c r="K34" s="159"/>
      <c r="L34" s="140"/>
      <c r="M34" s="160"/>
      <c r="N34" s="95"/>
    </row>
    <row r="35" spans="1:19" ht="21" customHeight="1" x14ac:dyDescent="0.2">
      <c r="A35" s="6"/>
      <c r="B35" s="119"/>
      <c r="C35" s="151"/>
      <c r="D35" s="151"/>
      <c r="E35" s="152"/>
      <c r="F35" s="152"/>
      <c r="G35" s="202"/>
      <c r="H35" s="202"/>
      <c r="I35" s="159"/>
      <c r="J35" s="159"/>
      <c r="K35" s="159"/>
      <c r="L35" s="140"/>
      <c r="M35" s="160"/>
      <c r="N35" s="95"/>
    </row>
    <row r="36" spans="1:19" s="142" customFormat="1" ht="21" customHeight="1" x14ac:dyDescent="0.2">
      <c r="B36" s="143"/>
      <c r="C36" s="144"/>
      <c r="D36" s="145"/>
      <c r="E36" s="146">
        <f>SUM(E26:E35)</f>
        <v>0</v>
      </c>
      <c r="F36" s="146">
        <f>SUM(F26:F35)</f>
        <v>0</v>
      </c>
      <c r="G36" s="206">
        <f>SUM(G26:G35)</f>
        <v>0</v>
      </c>
      <c r="H36" s="206">
        <f>SUM(H26:H35)</f>
        <v>0</v>
      </c>
      <c r="I36" s="174"/>
      <c r="J36" s="201">
        <f>COUNTA(J26:J35)</f>
        <v>0</v>
      </c>
      <c r="K36" s="175"/>
      <c r="L36" s="176"/>
      <c r="M36" s="177"/>
      <c r="N36" s="150"/>
      <c r="O36" s="2"/>
      <c r="P36" s="2"/>
      <c r="Q36" s="2"/>
      <c r="R36" s="2"/>
      <c r="S36" s="2"/>
    </row>
    <row r="37" spans="1:19" ht="21" customHeight="1" x14ac:dyDescent="0.2">
      <c r="A37" s="6"/>
      <c r="B37" s="119"/>
      <c r="C37" s="119"/>
      <c r="D37" s="83"/>
      <c r="E37" s="121"/>
      <c r="F37" s="93"/>
      <c r="G37" s="202"/>
      <c r="H37" s="202"/>
      <c r="I37" s="159"/>
      <c r="J37" s="159"/>
      <c r="K37" s="159"/>
      <c r="L37" s="140"/>
      <c r="M37" s="160"/>
      <c r="N37" s="95"/>
    </row>
    <row r="38" spans="1:19" ht="21" customHeight="1" x14ac:dyDescent="0.2">
      <c r="A38" s="6"/>
      <c r="B38" s="119"/>
      <c r="C38" s="139"/>
      <c r="D38" s="139"/>
      <c r="E38" s="141"/>
      <c r="F38" s="141"/>
      <c r="G38" s="202"/>
      <c r="H38" s="202"/>
      <c r="I38" s="159"/>
      <c r="J38" s="159"/>
      <c r="K38" s="159"/>
      <c r="L38" s="140"/>
      <c r="M38" s="160"/>
      <c r="N38" s="95"/>
    </row>
    <row r="39" spans="1:19" ht="21" customHeight="1" x14ac:dyDescent="0.2">
      <c r="A39" s="6"/>
      <c r="B39" s="119"/>
      <c r="C39" s="139"/>
      <c r="D39" s="139"/>
      <c r="E39" s="141"/>
      <c r="F39" s="141"/>
      <c r="G39" s="202"/>
      <c r="H39" s="202"/>
      <c r="I39" s="159"/>
      <c r="J39" s="159"/>
      <c r="K39" s="159"/>
      <c r="L39" s="140"/>
      <c r="M39" s="160"/>
      <c r="N39" s="95"/>
    </row>
    <row r="40" spans="1:19" ht="21" customHeight="1" x14ac:dyDescent="0.2">
      <c r="A40" s="6"/>
      <c r="B40" s="119"/>
      <c r="C40" s="139"/>
      <c r="D40" s="139"/>
      <c r="E40" s="141"/>
      <c r="F40" s="141"/>
      <c r="G40" s="202"/>
      <c r="H40" s="202"/>
      <c r="I40" s="159"/>
      <c r="J40" s="159"/>
      <c r="K40" s="159"/>
      <c r="L40" s="140"/>
      <c r="M40" s="160"/>
      <c r="N40" s="95"/>
    </row>
    <row r="41" spans="1:19" ht="21" customHeight="1" x14ac:dyDescent="0.2">
      <c r="A41" s="6"/>
      <c r="B41" s="119"/>
      <c r="C41" s="151"/>
      <c r="D41" s="151"/>
      <c r="E41" s="152"/>
      <c r="F41" s="152"/>
      <c r="G41" s="202"/>
      <c r="H41" s="202"/>
      <c r="I41" s="159"/>
      <c r="J41" s="159"/>
      <c r="K41" s="159"/>
      <c r="L41" s="140"/>
      <c r="M41" s="160"/>
      <c r="N41" s="95"/>
    </row>
    <row r="42" spans="1:19" s="142" customFormat="1" ht="21" customHeight="1" x14ac:dyDescent="0.2">
      <c r="B42" s="143"/>
      <c r="C42" s="144"/>
      <c r="D42" s="145"/>
      <c r="E42" s="146">
        <f>SUM(E37:E41)</f>
        <v>0</v>
      </c>
      <c r="F42" s="146">
        <f>SUM(F37:F41)</f>
        <v>0</v>
      </c>
      <c r="G42" s="205">
        <f>SUM(G37:G41)</f>
        <v>0</v>
      </c>
      <c r="H42" s="205">
        <f>SUM(H37:H41)</f>
        <v>0</v>
      </c>
      <c r="I42" s="147"/>
      <c r="J42" s="200">
        <f>COUNTA(J37:J41)</f>
        <v>0</v>
      </c>
      <c r="K42" s="149"/>
      <c r="L42" s="148"/>
      <c r="M42" s="150"/>
      <c r="N42" s="150"/>
      <c r="O42" s="2"/>
      <c r="P42" s="2"/>
      <c r="Q42" s="2"/>
      <c r="R42" s="2"/>
      <c r="S42" s="2"/>
    </row>
    <row r="43" spans="1:19" s="142" customFormat="1" ht="6" customHeight="1" x14ac:dyDescent="0.2">
      <c r="B43" s="165"/>
      <c r="C43" s="162"/>
      <c r="D43" s="163"/>
      <c r="E43" s="164"/>
      <c r="F43" s="164"/>
      <c r="G43" s="204"/>
      <c r="H43" s="204"/>
      <c r="I43" s="193"/>
      <c r="J43" s="61"/>
      <c r="K43" s="194"/>
      <c r="L43" s="195"/>
      <c r="M43" s="196"/>
      <c r="N43" s="166"/>
      <c r="O43" s="2"/>
      <c r="P43" s="2"/>
      <c r="Q43" s="2"/>
      <c r="R43" s="2"/>
      <c r="S43" s="2"/>
    </row>
    <row r="44" spans="1:19" ht="21" customHeight="1" x14ac:dyDescent="0.2">
      <c r="A44" s="6"/>
      <c r="B44" s="43">
        <f>B38</f>
        <v>0</v>
      </c>
      <c r="C44" s="64" t="s">
        <v>53</v>
      </c>
      <c r="D44" s="65"/>
      <c r="E44" s="126">
        <f>E19+E25+E36+E42</f>
        <v>0</v>
      </c>
      <c r="F44" s="126">
        <f>F19+F25+F36+F42</f>
        <v>0</v>
      </c>
      <c r="G44" s="126">
        <f>G19+G25+G36+G42</f>
        <v>0</v>
      </c>
      <c r="H44" s="126">
        <f>H19+H25+H36+H42</f>
        <v>0</v>
      </c>
      <c r="I44" s="138"/>
      <c r="J44" s="17">
        <f>J19+J25+J36+J42</f>
        <v>0</v>
      </c>
      <c r="K44" s="158"/>
      <c r="L44" s="158"/>
      <c r="M44" s="9"/>
      <c r="N44" s="19"/>
    </row>
    <row r="45" spans="1:19" ht="6" customHeight="1" x14ac:dyDescent="0.2">
      <c r="A45" s="6"/>
      <c r="B45" s="197"/>
      <c r="C45" s="58"/>
      <c r="D45" s="59"/>
      <c r="E45" s="60"/>
      <c r="F45" s="60"/>
      <c r="G45" s="60"/>
      <c r="H45" s="60"/>
      <c r="I45" s="59"/>
      <c r="J45" s="61"/>
      <c r="K45" s="198"/>
      <c r="L45" s="198"/>
      <c r="M45" s="62"/>
      <c r="N45" s="199"/>
    </row>
    <row r="46" spans="1:19" ht="21" customHeight="1" x14ac:dyDescent="0.2">
      <c r="A46" s="6"/>
      <c r="B46" s="16" t="s">
        <v>18</v>
      </c>
      <c r="C46" s="18" t="str">
        <f>'Gabung-BMP'!C23</f>
        <v>Proses Tahun 2020</v>
      </c>
      <c r="D46" s="16"/>
      <c r="E46" s="44"/>
      <c r="F46" s="44"/>
      <c r="G46" s="203"/>
      <c r="H46" s="203"/>
      <c r="I46" s="15"/>
      <c r="J46" s="15"/>
      <c r="K46" s="157"/>
      <c r="L46" s="157"/>
      <c r="M46" s="16"/>
      <c r="N46" s="16"/>
      <c r="O46" s="6"/>
      <c r="P46" s="6"/>
      <c r="Q46" s="6"/>
      <c r="R46" s="6"/>
      <c r="S46" s="6"/>
    </row>
    <row r="47" spans="1:19" ht="21" customHeight="1" x14ac:dyDescent="0.2">
      <c r="A47" s="6"/>
      <c r="B47" s="119"/>
      <c r="C47" s="151"/>
      <c r="D47" s="151"/>
      <c r="E47" s="152"/>
      <c r="F47" s="152"/>
      <c r="G47" s="202"/>
      <c r="H47" s="202"/>
      <c r="I47" s="159"/>
      <c r="J47" s="159"/>
      <c r="K47" s="159"/>
      <c r="L47" s="140"/>
      <c r="M47" s="160"/>
      <c r="N47" s="95"/>
    </row>
    <row r="48" spans="1:19" ht="21" customHeight="1" x14ac:dyDescent="0.2">
      <c r="A48" s="6"/>
      <c r="B48" s="119"/>
      <c r="C48" s="151"/>
      <c r="D48" s="151"/>
      <c r="E48" s="152"/>
      <c r="F48" s="152"/>
      <c r="G48" s="202"/>
      <c r="H48" s="202"/>
      <c r="I48" s="159"/>
      <c r="J48" s="159"/>
      <c r="K48" s="159"/>
      <c r="L48" s="140"/>
      <c r="M48" s="160"/>
      <c r="N48" s="95"/>
    </row>
    <row r="49" spans="1:52" ht="21" customHeight="1" x14ac:dyDescent="0.2">
      <c r="A49" s="6"/>
      <c r="B49" s="119"/>
      <c r="C49" s="151"/>
      <c r="D49" s="151"/>
      <c r="E49" s="152"/>
      <c r="F49" s="152"/>
      <c r="G49" s="202"/>
      <c r="H49" s="202"/>
      <c r="I49" s="159"/>
      <c r="J49" s="159"/>
      <c r="K49" s="159"/>
      <c r="L49" s="140"/>
      <c r="M49" s="160"/>
      <c r="N49" s="95"/>
    </row>
    <row r="50" spans="1:52" ht="21" customHeight="1" x14ac:dyDescent="0.2">
      <c r="A50" s="6"/>
      <c r="B50" s="119"/>
      <c r="C50" s="151"/>
      <c r="D50" s="151"/>
      <c r="E50" s="152"/>
      <c r="F50" s="152"/>
      <c r="G50" s="202"/>
      <c r="H50" s="202"/>
      <c r="I50" s="159"/>
      <c r="J50" s="159"/>
      <c r="K50" s="159"/>
      <c r="L50" s="140"/>
      <c r="M50" s="160"/>
      <c r="N50" s="95"/>
    </row>
    <row r="51" spans="1:52" s="142" customFormat="1" ht="21" customHeight="1" x14ac:dyDescent="0.2">
      <c r="B51" s="143"/>
      <c r="C51" s="144"/>
      <c r="D51" s="145"/>
      <c r="E51" s="146">
        <f>SUM(E46:E50)</f>
        <v>0</v>
      </c>
      <c r="F51" s="146">
        <f>SUM(F46:F50)</f>
        <v>0</v>
      </c>
      <c r="G51" s="146">
        <f>SUM(G46:G50)</f>
        <v>0</v>
      </c>
      <c r="H51" s="146">
        <f>SUM(H46:H50)</f>
        <v>0</v>
      </c>
      <c r="I51" s="147"/>
      <c r="J51" s="200">
        <f>COUNTA(J46:J50)</f>
        <v>0</v>
      </c>
      <c r="K51" s="149"/>
      <c r="L51" s="148"/>
      <c r="M51" s="150"/>
      <c r="N51" s="150"/>
      <c r="O51" s="2"/>
      <c r="P51" s="2"/>
      <c r="Q51" s="2"/>
      <c r="R51" s="2"/>
      <c r="S51" s="2"/>
    </row>
    <row r="52" spans="1:52" ht="21" customHeight="1" x14ac:dyDescent="0.2">
      <c r="A52" s="6"/>
      <c r="B52" s="119"/>
      <c r="C52" s="119"/>
      <c r="D52" s="83"/>
      <c r="E52" s="121"/>
      <c r="F52" s="93"/>
      <c r="G52" s="202"/>
      <c r="H52" s="202"/>
      <c r="I52" s="159"/>
      <c r="J52" s="159"/>
      <c r="K52" s="159"/>
      <c r="L52" s="140"/>
      <c r="M52" s="160"/>
      <c r="N52" s="95"/>
    </row>
    <row r="53" spans="1:52" ht="21" customHeight="1" x14ac:dyDescent="0.2">
      <c r="A53" s="6"/>
      <c r="B53" s="119"/>
      <c r="C53" s="139"/>
      <c r="D53" s="139"/>
      <c r="E53" s="141"/>
      <c r="F53" s="141"/>
      <c r="G53" s="202"/>
      <c r="H53" s="202"/>
      <c r="I53" s="159"/>
      <c r="J53" s="159"/>
      <c r="K53" s="159"/>
      <c r="L53" s="140"/>
      <c r="M53" s="160"/>
      <c r="N53" s="95"/>
    </row>
    <row r="54" spans="1:52" ht="21" customHeight="1" x14ac:dyDescent="0.2">
      <c r="A54" s="6"/>
      <c r="B54" s="119"/>
      <c r="C54" s="139"/>
      <c r="D54" s="139"/>
      <c r="E54" s="141"/>
      <c r="F54" s="141"/>
      <c r="G54" s="202"/>
      <c r="H54" s="202"/>
      <c r="I54" s="159"/>
      <c r="J54" s="159"/>
      <c r="K54" s="159"/>
      <c r="L54" s="140"/>
      <c r="M54" s="160"/>
      <c r="N54" s="95"/>
    </row>
    <row r="55" spans="1:52" ht="21" customHeight="1" x14ac:dyDescent="0.2">
      <c r="A55" s="6"/>
      <c r="B55" s="119"/>
      <c r="C55" s="151"/>
      <c r="D55" s="151"/>
      <c r="E55" s="152"/>
      <c r="F55" s="152"/>
      <c r="G55" s="202"/>
      <c r="H55" s="202"/>
      <c r="I55" s="159"/>
      <c r="J55" s="159"/>
      <c r="K55" s="159"/>
      <c r="L55" s="140"/>
      <c r="M55" s="160"/>
      <c r="N55" s="95"/>
    </row>
    <row r="56" spans="1:52" s="142" customFormat="1" ht="21" customHeight="1" x14ac:dyDescent="0.2">
      <c r="B56" s="143"/>
      <c r="C56" s="144"/>
      <c r="D56" s="145"/>
      <c r="E56" s="146">
        <f>SUM(E52:E55)</f>
        <v>0</v>
      </c>
      <c r="F56" s="146">
        <f>SUM(F52:F55)</f>
        <v>0</v>
      </c>
      <c r="G56" s="146">
        <f>SUM(G52:G55)</f>
        <v>0</v>
      </c>
      <c r="H56" s="146">
        <f>SUM(H52:H55)</f>
        <v>0</v>
      </c>
      <c r="I56" s="174"/>
      <c r="J56" s="201">
        <f>COUNTA(J52:J55)</f>
        <v>0</v>
      </c>
      <c r="K56" s="175"/>
      <c r="L56" s="176"/>
      <c r="M56" s="177"/>
      <c r="N56" s="150"/>
      <c r="O56" s="2"/>
      <c r="P56" s="2"/>
      <c r="Q56" s="2"/>
      <c r="R56" s="2"/>
      <c r="S56" s="2"/>
    </row>
    <row r="57" spans="1:52" s="142" customFormat="1" ht="6" customHeight="1" x14ac:dyDescent="0.2">
      <c r="B57" s="165"/>
      <c r="C57" s="162"/>
      <c r="D57" s="163"/>
      <c r="E57" s="164"/>
      <c r="F57" s="164"/>
      <c r="G57" s="204"/>
      <c r="H57" s="204"/>
      <c r="I57" s="178"/>
      <c r="J57" s="179"/>
      <c r="K57" s="180"/>
      <c r="L57" s="181"/>
      <c r="M57" s="182"/>
      <c r="N57" s="166"/>
      <c r="O57" s="2"/>
      <c r="P57" s="2"/>
      <c r="Q57" s="2"/>
      <c r="R57" s="2"/>
      <c r="S57" s="2"/>
    </row>
    <row r="58" spans="1:52" ht="21" customHeight="1" x14ac:dyDescent="0.2">
      <c r="A58" s="6"/>
      <c r="B58" s="43">
        <f>B53</f>
        <v>0</v>
      </c>
      <c r="C58" s="64" t="s">
        <v>54</v>
      </c>
      <c r="D58" s="65"/>
      <c r="E58" s="17">
        <f>E51+E56</f>
        <v>0</v>
      </c>
      <c r="F58" s="17">
        <f>F51+F56</f>
        <v>0</v>
      </c>
      <c r="G58" s="17">
        <f>G51+G56</f>
        <v>0</v>
      </c>
      <c r="H58" s="17">
        <f>H51+H56</f>
        <v>0</v>
      </c>
      <c r="I58" s="183"/>
      <c r="J58" s="17">
        <f>J51+J56</f>
        <v>0</v>
      </c>
      <c r="K58" s="183"/>
      <c r="L58" s="183"/>
      <c r="M58" s="184"/>
      <c r="N58" s="19"/>
    </row>
    <row r="59" spans="1:52" ht="6" customHeight="1" x14ac:dyDescent="0.2">
      <c r="A59" s="6"/>
      <c r="B59" s="57"/>
      <c r="C59" s="58"/>
      <c r="D59" s="59"/>
      <c r="E59" s="125"/>
      <c r="F59" s="60"/>
      <c r="G59" s="125"/>
      <c r="H59" s="125"/>
      <c r="I59" s="185"/>
      <c r="J59" s="179"/>
      <c r="K59" s="185"/>
      <c r="L59" s="185"/>
      <c r="M59" s="186"/>
      <c r="N59" s="63"/>
    </row>
    <row r="60" spans="1:52" ht="21" customHeight="1" x14ac:dyDescent="0.2">
      <c r="A60" s="6"/>
      <c r="B60" s="17">
        <f>B44+B58</f>
        <v>0</v>
      </c>
      <c r="C60" s="56" t="s">
        <v>30</v>
      </c>
      <c r="D60" s="138"/>
      <c r="E60" s="126">
        <f>E44+E58</f>
        <v>0</v>
      </c>
      <c r="F60" s="126">
        <f>F44+F58</f>
        <v>0</v>
      </c>
      <c r="G60" s="126">
        <f>G44+G58</f>
        <v>0</v>
      </c>
      <c r="H60" s="126">
        <f>H44+H58</f>
        <v>0</v>
      </c>
      <c r="I60" s="183"/>
      <c r="J60" s="126">
        <f>J44+J58</f>
        <v>0</v>
      </c>
      <c r="K60" s="183"/>
      <c r="L60" s="183"/>
      <c r="M60" s="184"/>
      <c r="N60" s="19"/>
    </row>
    <row r="61" spans="1:52" ht="17.100000000000001" customHeight="1" x14ac:dyDescent="0.2">
      <c r="I61" s="68"/>
      <c r="J61" s="68"/>
      <c r="K61" s="68"/>
      <c r="L61" s="68"/>
      <c r="M61" s="68"/>
    </row>
    <row r="62" spans="1:52" s="1" customFormat="1" ht="17.100000000000001" customHeight="1" x14ac:dyDescent="0.25">
      <c r="B62" s="1" t="str">
        <f>'Rekap Penggabungan'!B17</f>
        <v>Jember, 31 Januari 2020</v>
      </c>
      <c r="F62" s="68"/>
      <c r="G62" s="68"/>
      <c r="H62" s="68"/>
      <c r="I62" s="68"/>
      <c r="J62" s="68"/>
      <c r="K62" s="68"/>
      <c r="L62" s="68"/>
      <c r="M62" s="68"/>
      <c r="N62" s="69"/>
      <c r="O62" s="69"/>
      <c r="P62" s="69"/>
      <c r="Q62" s="68"/>
      <c r="S62" s="11"/>
      <c r="T62" s="5"/>
      <c r="U62" s="5"/>
      <c r="V62" s="5"/>
      <c r="X62" s="11"/>
    </row>
    <row r="63" spans="1:52" s="2" customFormat="1" x14ac:dyDescent="0.25">
      <c r="B63" s="66" t="s">
        <v>31</v>
      </c>
      <c r="F63" s="70"/>
      <c r="G63" s="70"/>
      <c r="H63" s="72"/>
      <c r="I63" s="70"/>
      <c r="J63" s="70"/>
      <c r="K63" s="70"/>
      <c r="L63" s="70"/>
      <c r="M63" s="72" t="s">
        <v>8</v>
      </c>
      <c r="N63" s="72"/>
      <c r="Q63" s="70"/>
      <c r="W63" s="2" t="s">
        <v>8</v>
      </c>
      <c r="X63" s="2" t="s">
        <v>8</v>
      </c>
      <c r="AZ63" s="71"/>
    </row>
    <row r="64" spans="1:52" s="1" customFormat="1" x14ac:dyDescent="0.25">
      <c r="B64" s="4"/>
      <c r="F64" s="72"/>
      <c r="G64" s="72"/>
      <c r="H64" s="72"/>
      <c r="I64" s="72"/>
      <c r="J64" s="72"/>
      <c r="K64" s="72"/>
      <c r="L64" s="72"/>
      <c r="M64" s="72"/>
      <c r="N64" s="72"/>
      <c r="Q64" s="72"/>
    </row>
    <row r="65" spans="1:24" s="1" customFormat="1" x14ac:dyDescent="0.25">
      <c r="F65" s="72"/>
      <c r="G65" s="72"/>
      <c r="H65" s="72"/>
      <c r="I65" s="72"/>
      <c r="J65" s="72"/>
      <c r="K65" s="72"/>
      <c r="L65" s="72"/>
      <c r="M65" s="72"/>
      <c r="N65" s="72"/>
      <c r="Q65" s="72"/>
    </row>
    <row r="66" spans="1:24" s="1" customFormat="1" x14ac:dyDescent="0.25">
      <c r="B66" s="4"/>
      <c r="F66" s="72"/>
      <c r="G66" s="72"/>
      <c r="H66" s="72"/>
      <c r="I66" s="72"/>
      <c r="J66" s="72"/>
      <c r="K66" s="72"/>
      <c r="L66" s="72"/>
      <c r="M66" s="72"/>
      <c r="N66" s="72"/>
      <c r="Q66" s="72"/>
    </row>
    <row r="67" spans="1:24" s="1" customFormat="1" x14ac:dyDescent="0.25">
      <c r="B67" s="4"/>
      <c r="H67" s="72"/>
      <c r="I67" s="72"/>
      <c r="J67" s="72"/>
      <c r="K67" s="72"/>
      <c r="L67" s="72"/>
      <c r="M67" s="72"/>
    </row>
    <row r="68" spans="1:24" s="73" customFormat="1" x14ac:dyDescent="0.25">
      <c r="B68" s="75" t="s">
        <v>32</v>
      </c>
      <c r="H68" s="167"/>
      <c r="I68" s="168"/>
      <c r="J68" s="168"/>
      <c r="K68" s="168"/>
      <c r="L68" s="168"/>
      <c r="M68" s="167" t="s">
        <v>33</v>
      </c>
      <c r="N68" s="75"/>
    </row>
    <row r="69" spans="1:24" s="74" customFormat="1" ht="14.25" customHeight="1" x14ac:dyDescent="0.25">
      <c r="B69" s="76" t="s">
        <v>52</v>
      </c>
      <c r="C69" s="76"/>
      <c r="D69" s="76"/>
      <c r="E69" s="137"/>
      <c r="F69" s="76"/>
      <c r="G69" s="76"/>
      <c r="H69" s="169"/>
      <c r="I69" s="170"/>
      <c r="J69" s="170"/>
      <c r="K69" s="169"/>
      <c r="L69" s="170"/>
      <c r="M69" s="169" t="s">
        <v>7</v>
      </c>
      <c r="N69" s="76"/>
      <c r="Q69" s="76"/>
      <c r="R69" s="137"/>
      <c r="W69" s="76" t="s">
        <v>6</v>
      </c>
      <c r="X69" s="76" t="s">
        <v>6</v>
      </c>
    </row>
    <row r="70" spans="1:24" s="1" customFormat="1" ht="14.25" customHeight="1" x14ac:dyDescent="0.2">
      <c r="B70" s="137"/>
      <c r="C70" s="137"/>
      <c r="D70" s="137"/>
      <c r="E70" s="10"/>
      <c r="F70" s="10"/>
      <c r="G70" s="10"/>
      <c r="H70" s="72"/>
      <c r="I70" s="171"/>
      <c r="J70" s="172"/>
      <c r="K70" s="171"/>
      <c r="L70" s="171"/>
      <c r="M70" s="72"/>
    </row>
    <row r="71" spans="1:24" s="1" customFormat="1" x14ac:dyDescent="0.25">
      <c r="H71" s="72"/>
      <c r="I71" s="72"/>
      <c r="J71" s="72"/>
      <c r="K71" s="72"/>
      <c r="L71" s="72"/>
      <c r="M71" s="72"/>
    </row>
    <row r="72" spans="1:24" s="1" customFormat="1" x14ac:dyDescent="0.25">
      <c r="H72" s="72"/>
      <c r="I72" s="72"/>
      <c r="J72" s="72"/>
      <c r="K72" s="72"/>
      <c r="L72" s="72"/>
      <c r="M72" s="72"/>
    </row>
    <row r="73" spans="1:24" x14ac:dyDescent="0.2">
      <c r="A73" s="6"/>
      <c r="B73" s="6"/>
      <c r="C73" s="6"/>
      <c r="D73" s="6"/>
      <c r="E73" s="6"/>
      <c r="F73" s="6"/>
      <c r="G73" s="6"/>
      <c r="H73" s="173"/>
      <c r="I73" s="173"/>
      <c r="J73" s="173"/>
      <c r="K73" s="173"/>
      <c r="L73" s="173"/>
      <c r="M73" s="173"/>
      <c r="N73" s="6"/>
      <c r="O73" s="6"/>
      <c r="P73" s="6"/>
      <c r="Q73" s="6"/>
      <c r="R73" s="6"/>
      <c r="S73" s="6"/>
    </row>
    <row r="74" spans="1:24" x14ac:dyDescent="0.2">
      <c r="A74" s="6"/>
      <c r="B74" s="6"/>
      <c r="C74" s="6"/>
      <c r="D74" s="6"/>
      <c r="E74" s="6"/>
      <c r="F74" s="6"/>
      <c r="G74" s="6"/>
      <c r="H74" s="173"/>
      <c r="I74" s="173"/>
      <c r="J74" s="173"/>
      <c r="K74" s="173"/>
      <c r="L74" s="173"/>
      <c r="M74" s="173"/>
      <c r="N74" s="6"/>
      <c r="O74" s="6"/>
      <c r="P74" s="6"/>
      <c r="Q74" s="6"/>
      <c r="R74" s="6"/>
      <c r="S74" s="6"/>
    </row>
    <row r="75" spans="1:24" x14ac:dyDescent="0.2">
      <c r="A75" s="6"/>
      <c r="B75" s="6"/>
      <c r="C75" s="6"/>
      <c r="D75" s="6"/>
      <c r="E75" s="6"/>
      <c r="F75" s="6"/>
      <c r="G75" s="6"/>
      <c r="H75" s="173"/>
      <c r="I75" s="173"/>
      <c r="J75" s="173"/>
      <c r="K75" s="173"/>
      <c r="L75" s="173"/>
      <c r="M75" s="173"/>
      <c r="N75" s="6"/>
      <c r="O75" s="6"/>
      <c r="P75" s="6"/>
      <c r="Q75" s="6"/>
      <c r="R75" s="6"/>
      <c r="S75" s="6"/>
    </row>
    <row r="76" spans="1:24" x14ac:dyDescent="0.2">
      <c r="A76" s="6"/>
      <c r="B76" s="6"/>
      <c r="C76" s="6"/>
      <c r="D76" s="6"/>
      <c r="E76" s="6"/>
      <c r="F76" s="6"/>
      <c r="G76" s="6"/>
      <c r="H76" s="173"/>
      <c r="I76" s="173"/>
      <c r="J76" s="173"/>
      <c r="K76" s="173"/>
      <c r="L76" s="173"/>
      <c r="M76" s="173"/>
      <c r="N76" s="6"/>
      <c r="O76" s="6"/>
      <c r="P76" s="6"/>
      <c r="Q76" s="6"/>
      <c r="R76" s="6"/>
      <c r="S76" s="6"/>
    </row>
    <row r="77" spans="1:24" x14ac:dyDescent="0.2">
      <c r="A77" s="6"/>
      <c r="B77" s="6"/>
      <c r="C77" s="6"/>
      <c r="D77" s="6"/>
      <c r="E77" s="6"/>
      <c r="F77" s="6"/>
      <c r="G77" s="6"/>
      <c r="H77" s="173"/>
      <c r="I77" s="173"/>
      <c r="J77" s="173"/>
      <c r="K77" s="173"/>
      <c r="L77" s="173"/>
      <c r="M77" s="173"/>
      <c r="N77" s="6"/>
      <c r="O77" s="6"/>
      <c r="P77" s="6"/>
      <c r="Q77" s="6"/>
      <c r="R77" s="6"/>
      <c r="S77" s="6"/>
    </row>
    <row r="78" spans="1:24" x14ac:dyDescent="0.2">
      <c r="A78" s="6"/>
      <c r="B78" s="6"/>
      <c r="C78" s="6"/>
      <c r="D78" s="6"/>
      <c r="E78" s="6"/>
      <c r="F78" s="6"/>
      <c r="G78" s="6"/>
      <c r="H78" s="173"/>
      <c r="I78" s="173"/>
      <c r="J78" s="173"/>
      <c r="K78" s="173"/>
      <c r="L78" s="173"/>
      <c r="M78" s="173"/>
      <c r="N78" s="6"/>
      <c r="O78" s="6"/>
      <c r="P78" s="6"/>
      <c r="Q78" s="6"/>
      <c r="R78" s="6"/>
      <c r="S78" s="6"/>
    </row>
    <row r="79" spans="1:24" x14ac:dyDescent="0.2">
      <c r="A79" s="6"/>
      <c r="B79" s="6"/>
      <c r="C79" s="6"/>
      <c r="D79" s="6"/>
      <c r="E79" s="6"/>
      <c r="F79" s="6"/>
      <c r="G79" s="6"/>
      <c r="H79" s="173"/>
      <c r="I79" s="173"/>
      <c r="J79" s="173"/>
      <c r="K79" s="173"/>
      <c r="L79" s="173"/>
      <c r="M79" s="173"/>
      <c r="N79" s="6"/>
      <c r="O79" s="6"/>
      <c r="P79" s="6"/>
      <c r="Q79" s="6"/>
      <c r="R79" s="6"/>
      <c r="S79" s="6"/>
    </row>
    <row r="80" spans="1:24" x14ac:dyDescent="0.2">
      <c r="H80" s="68"/>
      <c r="I80" s="68"/>
      <c r="J80" s="68"/>
      <c r="K80" s="68"/>
      <c r="L80" s="68"/>
      <c r="M80" s="68"/>
      <c r="N80" s="1"/>
      <c r="S80" s="6"/>
    </row>
    <row r="81" spans="1:19" x14ac:dyDescent="0.2">
      <c r="H81" s="68"/>
      <c r="I81" s="68"/>
      <c r="J81" s="68"/>
      <c r="K81" s="68"/>
      <c r="L81" s="68"/>
      <c r="M81" s="68"/>
      <c r="N81" s="1"/>
      <c r="S81" s="6"/>
    </row>
    <row r="82" spans="1:19" x14ac:dyDescent="0.2">
      <c r="H82" s="68"/>
      <c r="I82" s="68"/>
      <c r="J82" s="68"/>
      <c r="K82" s="68"/>
      <c r="L82" s="68"/>
      <c r="M82" s="68"/>
      <c r="N82" s="1"/>
      <c r="S82" s="6"/>
    </row>
    <row r="83" spans="1:19" x14ac:dyDescent="0.2">
      <c r="H83" s="68"/>
      <c r="I83" s="68"/>
      <c r="J83" s="68"/>
      <c r="K83" s="68"/>
      <c r="L83" s="68"/>
      <c r="M83" s="68"/>
      <c r="N83" s="1"/>
      <c r="S83" s="6"/>
    </row>
    <row r="84" spans="1:19" x14ac:dyDescent="0.2">
      <c r="A84" s="6"/>
      <c r="B84" s="6"/>
      <c r="C84" s="6"/>
      <c r="D84" s="6"/>
      <c r="E84" s="6"/>
      <c r="F84" s="6"/>
      <c r="G84" s="6"/>
      <c r="H84" s="173"/>
      <c r="I84" s="173"/>
      <c r="J84" s="173"/>
      <c r="K84" s="173"/>
      <c r="L84" s="173"/>
      <c r="M84" s="173"/>
      <c r="N84" s="6"/>
      <c r="O84" s="6"/>
      <c r="P84" s="6"/>
      <c r="Q84" s="6"/>
      <c r="R84" s="6"/>
      <c r="S84" s="6"/>
    </row>
    <row r="85" spans="1:19" x14ac:dyDescent="0.2">
      <c r="A85" s="6"/>
      <c r="B85" s="6"/>
      <c r="C85" s="6"/>
      <c r="D85" s="6"/>
      <c r="E85" s="6"/>
      <c r="F85" s="6"/>
      <c r="G85" s="6"/>
      <c r="H85" s="173"/>
      <c r="I85" s="173"/>
      <c r="J85" s="173"/>
      <c r="K85" s="173"/>
      <c r="L85" s="173"/>
      <c r="M85" s="173"/>
      <c r="N85" s="6"/>
      <c r="O85" s="6"/>
      <c r="P85" s="6"/>
      <c r="Q85" s="6"/>
      <c r="R85" s="6"/>
      <c r="S85" s="6"/>
    </row>
    <row r="86" spans="1:19" x14ac:dyDescent="0.2">
      <c r="H86" s="68"/>
      <c r="I86" s="68"/>
      <c r="J86" s="68"/>
      <c r="K86" s="68"/>
      <c r="L86" s="68"/>
      <c r="M86" s="68"/>
      <c r="N86" s="1"/>
      <c r="S86" s="6"/>
    </row>
    <row r="87" spans="1:19" x14ac:dyDescent="0.2">
      <c r="A87" s="6"/>
      <c r="B87" s="6"/>
      <c r="C87" s="6"/>
      <c r="D87" s="6"/>
      <c r="E87" s="6"/>
      <c r="F87" s="6"/>
      <c r="G87" s="6"/>
      <c r="H87" s="173"/>
      <c r="I87" s="173"/>
      <c r="J87" s="173"/>
      <c r="K87" s="173"/>
      <c r="L87" s="173"/>
      <c r="M87" s="173"/>
      <c r="N87" s="6"/>
      <c r="O87" s="6"/>
      <c r="P87" s="6"/>
      <c r="Q87" s="6"/>
      <c r="R87" s="6"/>
      <c r="S87" s="6"/>
    </row>
    <row r="88" spans="1:19" x14ac:dyDescent="0.2">
      <c r="H88" s="68"/>
      <c r="I88" s="68"/>
      <c r="J88" s="68"/>
      <c r="K88" s="68"/>
      <c r="L88" s="68"/>
      <c r="M88" s="68"/>
      <c r="N88" s="1"/>
      <c r="S88" s="6"/>
    </row>
    <row r="89" spans="1:19" x14ac:dyDescent="0.2">
      <c r="H89" s="68"/>
      <c r="I89" s="68"/>
      <c r="J89" s="68"/>
      <c r="K89" s="68"/>
      <c r="L89" s="68"/>
      <c r="M89" s="68"/>
      <c r="N89" s="1"/>
      <c r="S89" s="6"/>
    </row>
    <row r="90" spans="1:19" x14ac:dyDescent="0.2">
      <c r="H90" s="68"/>
      <c r="I90" s="68"/>
      <c r="J90" s="68"/>
      <c r="K90" s="68"/>
      <c r="L90" s="68"/>
      <c r="M90" s="68"/>
      <c r="N90" s="1"/>
      <c r="S90" s="6"/>
    </row>
    <row r="91" spans="1:19" x14ac:dyDescent="0.2">
      <c r="H91" s="68"/>
      <c r="I91" s="68"/>
      <c r="J91" s="68"/>
      <c r="K91" s="68"/>
      <c r="L91" s="68"/>
      <c r="M91" s="68"/>
      <c r="N91" s="1"/>
      <c r="S91" s="6"/>
    </row>
    <row r="92" spans="1:19" x14ac:dyDescent="0.2">
      <c r="H92" s="68"/>
      <c r="I92" s="68"/>
      <c r="J92" s="68"/>
      <c r="K92" s="68"/>
      <c r="L92" s="68"/>
      <c r="M92" s="68"/>
      <c r="N92" s="1"/>
      <c r="S92" s="6"/>
    </row>
    <row r="93" spans="1:19" x14ac:dyDescent="0.2">
      <c r="H93" s="69"/>
      <c r="I93" s="68"/>
      <c r="J93" s="68"/>
      <c r="K93" s="68"/>
      <c r="L93" s="68"/>
      <c r="M93" s="68"/>
    </row>
    <row r="94" spans="1:19" x14ac:dyDescent="0.2">
      <c r="H94" s="69"/>
      <c r="I94" s="68"/>
      <c r="J94" s="68"/>
      <c r="K94" s="68"/>
      <c r="L94" s="68"/>
      <c r="M94" s="68"/>
    </row>
    <row r="95" spans="1:19" x14ac:dyDescent="0.2">
      <c r="H95" s="69"/>
      <c r="I95" s="68"/>
      <c r="J95" s="68"/>
      <c r="K95" s="68"/>
      <c r="L95" s="68"/>
      <c r="M95" s="68"/>
    </row>
    <row r="96" spans="1:19" x14ac:dyDescent="0.2">
      <c r="H96" s="69"/>
      <c r="I96" s="68"/>
      <c r="J96" s="68"/>
      <c r="K96" s="68"/>
      <c r="L96" s="68"/>
      <c r="M96" s="68"/>
    </row>
    <row r="97" spans="8:13" x14ac:dyDescent="0.2">
      <c r="H97" s="69"/>
      <c r="I97" s="68"/>
      <c r="J97" s="68"/>
      <c r="K97" s="68"/>
      <c r="L97" s="68"/>
      <c r="M97" s="68"/>
    </row>
    <row r="98" spans="8:13" x14ac:dyDescent="0.2">
      <c r="H98" s="69"/>
      <c r="I98" s="68"/>
      <c r="J98" s="68"/>
      <c r="K98" s="68"/>
      <c r="L98" s="68"/>
      <c r="M98" s="68"/>
    </row>
    <row r="99" spans="8:13" x14ac:dyDescent="0.2">
      <c r="H99" s="69"/>
      <c r="I99" s="68"/>
      <c r="J99" s="68"/>
      <c r="K99" s="68"/>
      <c r="L99" s="68"/>
      <c r="M99" s="68"/>
    </row>
    <row r="100" spans="8:13" x14ac:dyDescent="0.2">
      <c r="H100" s="69"/>
      <c r="I100" s="68"/>
      <c r="J100" s="68"/>
      <c r="K100" s="68"/>
      <c r="L100" s="68"/>
      <c r="M100" s="68"/>
    </row>
    <row r="101" spans="8:13" x14ac:dyDescent="0.2">
      <c r="H101" s="69"/>
      <c r="I101" s="68"/>
      <c r="J101" s="68"/>
      <c r="K101" s="68"/>
      <c r="L101" s="68"/>
      <c r="M101" s="68"/>
    </row>
    <row r="102" spans="8:13" x14ac:dyDescent="0.2">
      <c r="H102" s="69"/>
      <c r="I102" s="68"/>
      <c r="J102" s="68"/>
      <c r="K102" s="68"/>
      <c r="L102" s="68"/>
      <c r="M102" s="68"/>
    </row>
    <row r="103" spans="8:13" x14ac:dyDescent="0.2">
      <c r="H103" s="69"/>
      <c r="I103" s="68"/>
      <c r="J103" s="68"/>
      <c r="K103" s="68"/>
      <c r="L103" s="68"/>
      <c r="M103" s="68"/>
    </row>
    <row r="104" spans="8:13" x14ac:dyDescent="0.2">
      <c r="H104" s="69"/>
      <c r="I104" s="68"/>
      <c r="J104" s="68"/>
      <c r="K104" s="68"/>
      <c r="L104" s="68"/>
      <c r="M104" s="68"/>
    </row>
    <row r="105" spans="8:13" x14ac:dyDescent="0.2">
      <c r="H105" s="69"/>
      <c r="I105" s="68"/>
      <c r="J105" s="68"/>
      <c r="K105" s="68"/>
      <c r="L105" s="68"/>
      <c r="M105" s="68"/>
    </row>
    <row r="106" spans="8:13" x14ac:dyDescent="0.2">
      <c r="H106" s="69"/>
      <c r="I106" s="68"/>
      <c r="J106" s="68"/>
      <c r="K106" s="68"/>
      <c r="L106" s="68"/>
      <c r="M106" s="68"/>
    </row>
    <row r="107" spans="8:13" x14ac:dyDescent="0.2">
      <c r="H107" s="69"/>
      <c r="I107" s="68"/>
      <c r="J107" s="68"/>
      <c r="K107" s="68"/>
      <c r="L107" s="68"/>
      <c r="M107" s="68"/>
    </row>
    <row r="108" spans="8:13" x14ac:dyDescent="0.2">
      <c r="H108" s="69"/>
      <c r="I108" s="68"/>
      <c r="J108" s="68"/>
      <c r="K108" s="68"/>
      <c r="L108" s="68"/>
      <c r="M108" s="68"/>
    </row>
    <row r="109" spans="8:13" x14ac:dyDescent="0.2">
      <c r="H109" s="69"/>
      <c r="I109" s="68"/>
      <c r="J109" s="68"/>
      <c r="K109" s="68"/>
      <c r="L109" s="68"/>
      <c r="M109" s="68"/>
    </row>
    <row r="110" spans="8:13" x14ac:dyDescent="0.2">
      <c r="H110" s="69"/>
      <c r="I110" s="68"/>
      <c r="J110" s="68"/>
      <c r="K110" s="68"/>
      <c r="L110" s="68"/>
      <c r="M110" s="68"/>
    </row>
    <row r="111" spans="8:13" x14ac:dyDescent="0.2">
      <c r="H111" s="69"/>
      <c r="I111" s="68"/>
      <c r="J111" s="68"/>
      <c r="K111" s="68"/>
      <c r="L111" s="68"/>
      <c r="M111" s="68"/>
    </row>
    <row r="112" spans="8:13" x14ac:dyDescent="0.2">
      <c r="H112" s="69"/>
      <c r="I112" s="68"/>
      <c r="J112" s="68"/>
      <c r="K112" s="68"/>
      <c r="L112" s="68"/>
      <c r="M112" s="68"/>
    </row>
    <row r="113" spans="8:13" x14ac:dyDescent="0.2">
      <c r="H113" s="69"/>
      <c r="I113" s="68"/>
      <c r="J113" s="68"/>
      <c r="K113" s="68"/>
      <c r="L113" s="68"/>
      <c r="M113" s="68"/>
    </row>
    <row r="114" spans="8:13" x14ac:dyDescent="0.2">
      <c r="H114" s="69"/>
      <c r="I114" s="68"/>
      <c r="J114" s="68"/>
      <c r="K114" s="68"/>
      <c r="L114" s="68"/>
      <c r="M114" s="68"/>
    </row>
    <row r="115" spans="8:13" x14ac:dyDescent="0.2">
      <c r="H115" s="69"/>
      <c r="I115" s="68"/>
      <c r="J115" s="68"/>
      <c r="K115" s="68"/>
      <c r="L115" s="68"/>
      <c r="M115" s="68"/>
    </row>
    <row r="116" spans="8:13" x14ac:dyDescent="0.2">
      <c r="H116" s="69"/>
      <c r="I116" s="68"/>
      <c r="J116" s="68"/>
      <c r="K116" s="68"/>
      <c r="L116" s="68"/>
      <c r="M116" s="68"/>
    </row>
    <row r="117" spans="8:13" x14ac:dyDescent="0.2">
      <c r="H117" s="69"/>
      <c r="I117" s="68"/>
      <c r="J117" s="68"/>
      <c r="K117" s="68"/>
      <c r="L117" s="68"/>
      <c r="M117" s="68"/>
    </row>
    <row r="118" spans="8:13" x14ac:dyDescent="0.2">
      <c r="H118" s="69"/>
      <c r="I118" s="68"/>
      <c r="J118" s="68"/>
      <c r="K118" s="68"/>
      <c r="L118" s="68"/>
      <c r="M118" s="68"/>
    </row>
    <row r="119" spans="8:13" x14ac:dyDescent="0.2">
      <c r="H119" s="69"/>
      <c r="I119" s="68"/>
      <c r="J119" s="68"/>
      <c r="K119" s="68"/>
      <c r="L119" s="68"/>
      <c r="M119" s="68"/>
    </row>
    <row r="120" spans="8:13" x14ac:dyDescent="0.2">
      <c r="H120" s="69"/>
      <c r="I120" s="68"/>
      <c r="J120" s="68"/>
      <c r="K120" s="68"/>
      <c r="L120" s="68"/>
      <c r="M120" s="68"/>
    </row>
    <row r="121" spans="8:13" x14ac:dyDescent="0.2">
      <c r="H121" s="69"/>
      <c r="I121" s="68"/>
      <c r="J121" s="68"/>
      <c r="K121" s="68"/>
      <c r="L121" s="68"/>
      <c r="M121" s="68"/>
    </row>
    <row r="122" spans="8:13" x14ac:dyDescent="0.2">
      <c r="H122" s="69"/>
      <c r="I122" s="68"/>
      <c r="J122" s="68"/>
      <c r="K122" s="68"/>
      <c r="L122" s="68"/>
      <c r="M122" s="68"/>
    </row>
    <row r="123" spans="8:13" x14ac:dyDescent="0.2">
      <c r="H123" s="69"/>
      <c r="I123" s="68"/>
      <c r="J123" s="68"/>
      <c r="K123" s="68"/>
      <c r="L123" s="68"/>
      <c r="M123" s="68"/>
    </row>
    <row r="124" spans="8:13" x14ac:dyDescent="0.2">
      <c r="H124" s="69"/>
      <c r="I124" s="68"/>
      <c r="J124" s="68"/>
      <c r="K124" s="68"/>
      <c r="L124" s="68"/>
      <c r="M124" s="68"/>
    </row>
    <row r="125" spans="8:13" x14ac:dyDescent="0.2">
      <c r="H125" s="69"/>
      <c r="I125" s="68"/>
      <c r="J125" s="68"/>
      <c r="K125" s="68"/>
      <c r="L125" s="68"/>
      <c r="M125" s="68"/>
    </row>
    <row r="126" spans="8:13" x14ac:dyDescent="0.2">
      <c r="H126" s="69"/>
      <c r="I126" s="68"/>
      <c r="J126" s="68"/>
      <c r="K126" s="68"/>
      <c r="L126" s="68"/>
      <c r="M126" s="68"/>
    </row>
    <row r="127" spans="8:13" x14ac:dyDescent="0.2">
      <c r="H127" s="69"/>
      <c r="I127" s="68"/>
      <c r="J127" s="68"/>
      <c r="K127" s="68"/>
      <c r="L127" s="68"/>
      <c r="M127" s="68"/>
    </row>
    <row r="128" spans="8:13" x14ac:dyDescent="0.2">
      <c r="H128" s="69"/>
      <c r="I128" s="68"/>
      <c r="J128" s="68"/>
      <c r="K128" s="68"/>
      <c r="L128" s="68"/>
      <c r="M128" s="68"/>
    </row>
    <row r="129" spans="8:13" x14ac:dyDescent="0.2">
      <c r="H129" s="69"/>
      <c r="I129" s="68"/>
      <c r="J129" s="68"/>
      <c r="K129" s="68"/>
      <c r="L129" s="68"/>
      <c r="M129" s="68"/>
    </row>
    <row r="130" spans="8:13" x14ac:dyDescent="0.2">
      <c r="H130" s="69"/>
      <c r="I130" s="68"/>
      <c r="J130" s="68"/>
      <c r="K130" s="68"/>
      <c r="L130" s="68"/>
      <c r="M130" s="68"/>
    </row>
  </sheetData>
  <mergeCells count="12">
    <mergeCell ref="M7:M8"/>
    <mergeCell ref="N7:N8"/>
    <mergeCell ref="B2:N2"/>
    <mergeCell ref="B3:N3"/>
    <mergeCell ref="B4:N4"/>
    <mergeCell ref="B5:N5"/>
    <mergeCell ref="B7:B8"/>
    <mergeCell ref="C7:C8"/>
    <mergeCell ref="D7:D8"/>
    <mergeCell ref="E7:H7"/>
    <mergeCell ref="I7:J7"/>
    <mergeCell ref="K7:L7"/>
  </mergeCells>
  <printOptions horizontalCentered="1"/>
  <pageMargins left="0.59055118110236227" right="0.19685039370078741" top="0.78740157480314965" bottom="0.39370078740157483" header="0" footer="0"/>
  <pageSetup paperSize="9"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="90" zoomScaleNormal="9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9.140625" defaultRowHeight="21" customHeight="1" x14ac:dyDescent="0.25"/>
  <cols>
    <col min="1" max="1" width="4.28515625" style="77" customWidth="1"/>
    <col min="2" max="2" width="6.5703125" style="3" customWidth="1"/>
    <col min="3" max="3" width="24.140625" style="3" customWidth="1"/>
    <col min="4" max="5" width="9.7109375" style="3" customWidth="1"/>
    <col min="6" max="6" width="7" style="3" customWidth="1"/>
    <col min="7" max="8" width="11.42578125" style="87" customWidth="1"/>
    <col min="9" max="9" width="10.5703125" style="87" customWidth="1"/>
    <col min="10" max="11" width="10" style="3" customWidth="1"/>
    <col min="12" max="13" width="10.5703125" style="11" customWidth="1"/>
    <col min="14" max="14" width="14.28515625" style="11" customWidth="1"/>
    <col min="15" max="15" width="26" style="11" customWidth="1"/>
    <col min="16" max="16384" width="9.140625" style="3"/>
  </cols>
  <sheetData>
    <row r="2" spans="1:15" ht="21" customHeight="1" x14ac:dyDescent="0.25">
      <c r="B2" s="242" t="s">
        <v>44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</row>
    <row r="3" spans="1:15" ht="21" customHeight="1" x14ac:dyDescent="0.25">
      <c r="B3" s="130" t="str">
        <f>'Gabung-BMP'!B5:N5</f>
        <v>TAHUN 2020</v>
      </c>
      <c r="C3" s="115"/>
      <c r="D3" s="115"/>
      <c r="E3" s="130"/>
      <c r="F3" s="115"/>
      <c r="G3" s="78"/>
      <c r="H3" s="115"/>
      <c r="I3" s="115"/>
      <c r="J3" s="115"/>
      <c r="K3" s="115"/>
      <c r="L3" s="79"/>
      <c r="M3" s="79"/>
      <c r="N3" s="79"/>
      <c r="O3" s="115"/>
    </row>
    <row r="4" spans="1:15" ht="21" customHeight="1" x14ac:dyDescent="0.25">
      <c r="L4" s="3"/>
      <c r="M4" s="3"/>
      <c r="N4" s="3"/>
    </row>
    <row r="5" spans="1:15" ht="18" customHeight="1" x14ac:dyDescent="0.25">
      <c r="B5" s="245" t="s">
        <v>0</v>
      </c>
      <c r="C5" s="245" t="s">
        <v>35</v>
      </c>
      <c r="D5" s="245" t="s">
        <v>47</v>
      </c>
      <c r="E5" s="245" t="s">
        <v>16</v>
      </c>
      <c r="F5" s="243" t="s">
        <v>43</v>
      </c>
      <c r="G5" s="247" t="s">
        <v>36</v>
      </c>
      <c r="H5" s="248"/>
      <c r="I5" s="249"/>
      <c r="J5" s="243" t="s">
        <v>37</v>
      </c>
      <c r="K5" s="243" t="s">
        <v>38</v>
      </c>
      <c r="L5" s="243" t="s">
        <v>39</v>
      </c>
      <c r="M5" s="243" t="s">
        <v>40</v>
      </c>
      <c r="N5" s="243" t="s">
        <v>41</v>
      </c>
      <c r="O5" s="245" t="s">
        <v>2</v>
      </c>
    </row>
    <row r="6" spans="1:15" ht="18" customHeight="1" x14ac:dyDescent="0.25">
      <c r="B6" s="246"/>
      <c r="C6" s="246"/>
      <c r="D6" s="246"/>
      <c r="E6" s="246"/>
      <c r="F6" s="244"/>
      <c r="G6" s="80" t="s">
        <v>3</v>
      </c>
      <c r="H6" s="80" t="s">
        <v>10</v>
      </c>
      <c r="I6" s="80" t="s">
        <v>11</v>
      </c>
      <c r="J6" s="244"/>
      <c r="K6" s="244"/>
      <c r="L6" s="244"/>
      <c r="M6" s="244"/>
      <c r="N6" s="244"/>
      <c r="O6" s="246"/>
    </row>
    <row r="7" spans="1:15" s="6" customFormat="1" ht="21" customHeight="1" x14ac:dyDescent="0.2">
      <c r="B7" s="16" t="s">
        <v>17</v>
      </c>
      <c r="C7" s="18" t="s">
        <v>61</v>
      </c>
      <c r="D7" s="16"/>
      <c r="E7" s="16"/>
      <c r="F7" s="44"/>
      <c r="G7" s="44"/>
      <c r="H7" s="44"/>
      <c r="I7" s="15"/>
      <c r="J7" s="15"/>
      <c r="K7" s="44"/>
      <c r="L7" s="44"/>
      <c r="M7" s="16"/>
      <c r="N7" s="16"/>
      <c r="O7" s="112"/>
    </row>
    <row r="8" spans="1:15" ht="18" customHeight="1" x14ac:dyDescent="0.25">
      <c r="A8" s="81"/>
      <c r="B8" s="111"/>
      <c r="C8" s="83"/>
      <c r="D8" s="83"/>
      <c r="E8" s="83"/>
      <c r="F8" s="83"/>
      <c r="G8" s="100"/>
      <c r="H8" s="101"/>
      <c r="I8" s="101"/>
      <c r="J8" s="84"/>
      <c r="K8" s="82"/>
      <c r="L8" s="102"/>
      <c r="M8" s="102"/>
      <c r="N8" s="102"/>
      <c r="O8" s="82"/>
    </row>
    <row r="9" spans="1:15" ht="18" customHeight="1" x14ac:dyDescent="0.25">
      <c r="A9" s="81"/>
      <c r="B9" s="111"/>
      <c r="C9" s="83"/>
      <c r="D9" s="83"/>
      <c r="E9" s="83"/>
      <c r="F9" s="83"/>
      <c r="G9" s="100"/>
      <c r="H9" s="101"/>
      <c r="I9" s="101"/>
      <c r="J9" s="84"/>
      <c r="K9" s="82"/>
      <c r="L9" s="102"/>
      <c r="M9" s="102"/>
      <c r="N9" s="102"/>
      <c r="O9" s="82"/>
    </row>
    <row r="10" spans="1:15" ht="18" customHeight="1" x14ac:dyDescent="0.25">
      <c r="B10" s="103"/>
      <c r="C10" s="104"/>
      <c r="D10" s="105"/>
      <c r="E10" s="105"/>
      <c r="F10" s="105"/>
      <c r="G10" s="106"/>
      <c r="H10" s="107"/>
      <c r="I10" s="108"/>
      <c r="J10" s="109"/>
      <c r="K10" s="109"/>
      <c r="L10" s="110"/>
      <c r="M10" s="110"/>
      <c r="N10" s="110"/>
      <c r="O10" s="103"/>
    </row>
    <row r="11" spans="1:15" s="91" customFormat="1" ht="18" customHeight="1" x14ac:dyDescent="0.25">
      <c r="A11" s="85"/>
      <c r="B11" s="86">
        <f>B9</f>
        <v>0</v>
      </c>
      <c r="C11" s="89" t="s">
        <v>42</v>
      </c>
      <c r="D11" s="88"/>
      <c r="E11" s="88"/>
      <c r="F11" s="88">
        <f>SUM(F7:F10)</f>
        <v>0</v>
      </c>
      <c r="G11" s="88">
        <f>SUM(G7:G10)</f>
        <v>0</v>
      </c>
      <c r="H11" s="88">
        <f>SUM(H7:H10)</f>
        <v>0</v>
      </c>
      <c r="I11" s="88">
        <f>SUM(I7:I10)</f>
        <v>0</v>
      </c>
      <c r="J11" s="89"/>
      <c r="K11" s="89"/>
      <c r="L11" s="90"/>
      <c r="M11" s="55">
        <f>COUNTA(M7:M10)</f>
        <v>0</v>
      </c>
      <c r="N11" s="90"/>
      <c r="O11" s="86"/>
    </row>
    <row r="12" spans="1:15" s="6" customFormat="1" ht="21" customHeight="1" x14ac:dyDescent="0.2">
      <c r="B12" s="16" t="s">
        <v>18</v>
      </c>
      <c r="C12" s="18" t="s">
        <v>62</v>
      </c>
      <c r="D12" s="16"/>
      <c r="E12" s="16"/>
      <c r="F12" s="44"/>
      <c r="G12" s="44"/>
      <c r="H12" s="44"/>
      <c r="I12" s="15"/>
      <c r="J12" s="15"/>
      <c r="K12" s="44"/>
      <c r="L12" s="44"/>
      <c r="M12" s="16"/>
      <c r="N12" s="16"/>
      <c r="O12" s="112"/>
    </row>
    <row r="13" spans="1:15" ht="18" customHeight="1" x14ac:dyDescent="0.25">
      <c r="A13" s="81"/>
      <c r="B13" s="111"/>
      <c r="C13" s="83"/>
      <c r="D13" s="83"/>
      <c r="E13" s="83"/>
      <c r="F13" s="83"/>
      <c r="G13" s="100"/>
      <c r="H13" s="101"/>
      <c r="I13" s="101"/>
      <c r="J13" s="84"/>
      <c r="K13" s="82"/>
      <c r="L13" s="102"/>
      <c r="M13" s="102"/>
      <c r="N13" s="102"/>
      <c r="O13" s="82"/>
    </row>
    <row r="14" spans="1:15" ht="18" customHeight="1" x14ac:dyDescent="0.25">
      <c r="A14" s="81"/>
      <c r="B14" s="111"/>
      <c r="C14" s="83"/>
      <c r="D14" s="83"/>
      <c r="E14" s="83"/>
      <c r="F14" s="83"/>
      <c r="G14" s="100"/>
      <c r="H14" s="101"/>
      <c r="I14" s="101"/>
      <c r="J14" s="84"/>
      <c r="K14" s="82"/>
      <c r="L14" s="102"/>
      <c r="M14" s="102"/>
      <c r="N14" s="102"/>
      <c r="O14" s="82"/>
    </row>
    <row r="15" spans="1:15" ht="18" customHeight="1" x14ac:dyDescent="0.25">
      <c r="B15" s="103"/>
      <c r="C15" s="104"/>
      <c r="D15" s="105"/>
      <c r="E15" s="105"/>
      <c r="F15" s="105"/>
      <c r="G15" s="106"/>
      <c r="H15" s="107"/>
      <c r="I15" s="108"/>
      <c r="J15" s="109"/>
      <c r="K15" s="109"/>
      <c r="L15" s="110"/>
      <c r="M15" s="110"/>
      <c r="N15" s="110"/>
      <c r="O15" s="103"/>
    </row>
    <row r="16" spans="1:15" s="91" customFormat="1" ht="18" customHeight="1" x14ac:dyDescent="0.25">
      <c r="A16" s="85"/>
      <c r="B16" s="86">
        <f>B14</f>
        <v>0</v>
      </c>
      <c r="C16" s="89" t="s">
        <v>42</v>
      </c>
      <c r="D16" s="88"/>
      <c r="E16" s="88"/>
      <c r="F16" s="88">
        <f>SUM(F12:F15)</f>
        <v>0</v>
      </c>
      <c r="G16" s="88">
        <f>SUM(G12:G15)</f>
        <v>0</v>
      </c>
      <c r="H16" s="88">
        <f>SUM(H12:H15)</f>
        <v>0</v>
      </c>
      <c r="I16" s="88">
        <f>SUM(I12:I15)</f>
        <v>0</v>
      </c>
      <c r="J16" s="89"/>
      <c r="K16" s="89"/>
      <c r="L16" s="90"/>
      <c r="M16" s="55">
        <f>COUNTA(M12:M15)</f>
        <v>0</v>
      </c>
      <c r="N16" s="90"/>
      <c r="O16" s="86"/>
    </row>
    <row r="17" spans="1:15" ht="4.5" customHeight="1" x14ac:dyDescent="0.25"/>
    <row r="18" spans="1:15" s="91" customFormat="1" ht="18" customHeight="1" x14ac:dyDescent="0.25">
      <c r="A18" s="85"/>
      <c r="B18" s="86">
        <f>B11+B16</f>
        <v>0</v>
      </c>
      <c r="C18" s="89" t="s">
        <v>26</v>
      </c>
      <c r="D18" s="88"/>
      <c r="E18" s="88"/>
      <c r="F18" s="88">
        <f>F11+F16</f>
        <v>0</v>
      </c>
      <c r="G18" s="88">
        <f>G11+G16</f>
        <v>0</v>
      </c>
      <c r="H18" s="88">
        <f>H11+H16</f>
        <v>0</v>
      </c>
      <c r="I18" s="88">
        <f>I11+I16</f>
        <v>0</v>
      </c>
      <c r="J18" s="89"/>
      <c r="K18" s="89"/>
      <c r="L18" s="90"/>
      <c r="M18" s="90">
        <f>M11+M16</f>
        <v>0</v>
      </c>
      <c r="N18" s="90"/>
      <c r="O18" s="86"/>
    </row>
  </sheetData>
  <mergeCells count="13">
    <mergeCell ref="B2:O2"/>
    <mergeCell ref="F5:F6"/>
    <mergeCell ref="N5:N6"/>
    <mergeCell ref="O5:O6"/>
    <mergeCell ref="B5:B6"/>
    <mergeCell ref="C5:C6"/>
    <mergeCell ref="D5:D6"/>
    <mergeCell ref="G5:I5"/>
    <mergeCell ref="J5:J6"/>
    <mergeCell ref="K5:K6"/>
    <mergeCell ref="L5:L6"/>
    <mergeCell ref="M5:M6"/>
    <mergeCell ref="E5:E6"/>
  </mergeCells>
  <printOptions horizontalCentered="1"/>
  <pageMargins left="0.59055118110236227" right="0.19685039370078741" top="0.78740157480314965" bottom="0.39370078740157483" header="0" footer="0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 Penggabungan</vt:lpstr>
      <vt:lpstr>Gabung-BMP</vt:lpstr>
      <vt:lpstr>Gabung-BTB</vt:lpstr>
      <vt:lpstr>Revisi-Proyek...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2020-01-02T04:14:51Z</cp:lastPrinted>
  <dcterms:created xsi:type="dcterms:W3CDTF">2015-10-05T07:01:54Z</dcterms:created>
  <dcterms:modified xsi:type="dcterms:W3CDTF">2020-02-21T09:30:18Z</dcterms:modified>
</cp:coreProperties>
</file>