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codeName="ThisWorkbook" defaultThemeVersion="124226"/>
  <xr:revisionPtr revIDLastSave="0" documentId="13_ncr:1000001_{16A33C10-1BBD-3A43-8574-95F1177FD793}" xr6:coauthVersionLast="45" xr6:coauthVersionMax="45" xr10:uidLastSave="{00000000-0000-0000-0000-000000000000}"/>
  <bookViews>
    <workbookView xWindow="240" yWindow="75" windowWidth="12990" windowHeight="7935" tabRatio="849" xr2:uid="{00000000-000D-0000-FFFF-FFFF00000000}"/>
  </bookViews>
  <sheets>
    <sheet name="REKAP" sheetId="33" r:id="rId1"/>
    <sheet name="BP" sheetId="54" r:id="rId2"/>
    <sheet name="PPM" sheetId="79" r:id="rId3"/>
    <sheet name="BKW" sheetId="80" r:id="rId4"/>
    <sheet name="GBP" sheetId="81" r:id="rId5"/>
    <sheet name="BMP 1, 2" sheetId="82" r:id="rId6"/>
    <sheet name="MR" sheetId="84" r:id="rId7"/>
    <sheet name="BMP 4" sheetId="85" r:id="rId8"/>
    <sheet name="BTB 1, 2, 3" sheetId="87" r:id="rId9"/>
    <sheet name="BTB 4" sheetId="100" r:id="rId10"/>
    <sheet name="NM" sheetId="99" r:id="rId11"/>
    <sheet name="BL" sheetId="90" r:id="rId12"/>
    <sheet name="PGP" sheetId="91" r:id="rId13"/>
    <sheet name="BEM" sheetId="93" r:id="rId14"/>
    <sheet name="GCM" sheetId="95" r:id="rId15"/>
    <sheet name="BTP" sheetId="96" r:id="rId16"/>
    <sheet name="MDR" sheetId="98" r:id="rId17"/>
    <sheet name="PR" sheetId="97" r:id="rId18"/>
    <sheet name="BWP" sheetId="86" r:id="rId19"/>
    <sheet name="VTB" sheetId="92" r:id="rId20"/>
    <sheet name="VKB" sheetId="94" r:id="rId21"/>
  </sheets>
  <definedNames>
    <definedName name="_xlnm.Print_Titles" localSheetId="13">BEM!#REF!</definedName>
    <definedName name="_xlnm.Print_Titles" localSheetId="3">BKW!#REF!</definedName>
    <definedName name="_xlnm.Print_Titles" localSheetId="11">BL!#REF!</definedName>
    <definedName name="_xlnm.Print_Titles" localSheetId="5">'BMP 1, 2'!#REF!</definedName>
    <definedName name="_xlnm.Print_Titles" localSheetId="7">'BMP 4'!#REF!</definedName>
    <definedName name="_xlnm.Print_Titles" localSheetId="1">BP!#REF!</definedName>
    <definedName name="_xlnm.Print_Titles" localSheetId="8">'BTB 1, 2, 3'!#REF!</definedName>
    <definedName name="_xlnm.Print_Titles" localSheetId="9">'BTB 4'!#REF!</definedName>
    <definedName name="_xlnm.Print_Titles" localSheetId="15">BTP!#REF!</definedName>
    <definedName name="_xlnm.Print_Titles" localSheetId="18">BWP!#REF!</definedName>
    <definedName name="_xlnm.Print_Titles" localSheetId="4">GBP!#REF!</definedName>
    <definedName name="_xlnm.Print_Titles" localSheetId="14">GCM!#REF!</definedName>
    <definedName name="_xlnm.Print_Titles" localSheetId="16">MDR!#REF!</definedName>
    <definedName name="_xlnm.Print_Titles" localSheetId="6">MR!#REF!</definedName>
    <definedName name="_xlnm.Print_Titles" localSheetId="10">NM!#REF!</definedName>
    <definedName name="_xlnm.Print_Titles" localSheetId="12">PGP!#REF!</definedName>
    <definedName name="_xlnm.Print_Titles" localSheetId="2">PPM!#REF!</definedName>
    <definedName name="_xlnm.Print_Titles" localSheetId="17">PR!#REF!</definedName>
    <definedName name="_xlnm.Print_Titles" localSheetId="20">VKB!#REF!</definedName>
    <definedName name="_xlnm.Print_Titles" localSheetId="19">VTB!#REF!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9" i="98" l="1"/>
  <c r="P19" i="98"/>
  <c r="J19" i="98"/>
  <c r="Q17" i="90"/>
  <c r="P17" i="90"/>
  <c r="J17" i="90"/>
  <c r="Q21" i="100"/>
  <c r="P21" i="100"/>
  <c r="J21" i="100"/>
  <c r="Q60" i="87"/>
  <c r="P60" i="87"/>
  <c r="J60" i="87"/>
  <c r="Q23" i="85"/>
  <c r="P23" i="85"/>
  <c r="J23" i="85"/>
  <c r="Q25" i="84"/>
  <c r="P25" i="84"/>
  <c r="J25" i="84"/>
  <c r="Q27" i="82"/>
  <c r="P27" i="82"/>
  <c r="J27" i="82"/>
  <c r="E35" i="97"/>
  <c r="R28" i="33"/>
  <c r="B35" i="97"/>
  <c r="Q28" i="33"/>
  <c r="E34" i="98"/>
  <c r="R27" i="33"/>
  <c r="B34" i="98"/>
  <c r="Q27" i="33"/>
  <c r="E32" i="96"/>
  <c r="R26" i="33"/>
  <c r="B32" i="96"/>
  <c r="Q26" i="33"/>
  <c r="E32" i="95"/>
  <c r="R25" i="33"/>
  <c r="B32" i="95"/>
  <c r="Q25" i="33"/>
  <c r="E32" i="90"/>
  <c r="R22" i="33"/>
  <c r="B32" i="90"/>
  <c r="Q22" i="33"/>
  <c r="E32" i="99"/>
  <c r="R21" i="33"/>
  <c r="B32" i="99"/>
  <c r="Q21" i="33"/>
  <c r="B23" i="97"/>
  <c r="B18" i="97"/>
  <c r="B22" i="98"/>
  <c r="B17" i="98"/>
  <c r="B20" i="96"/>
  <c r="B15" i="96"/>
  <c r="B20" i="95"/>
  <c r="B15" i="95"/>
  <c r="B17" i="93"/>
  <c r="B22" i="93"/>
  <c r="B34" i="93"/>
  <c r="Q24" i="33"/>
  <c r="B38" i="91"/>
  <c r="Q23" i="33"/>
  <c r="B25" i="91"/>
  <c r="B20" i="91"/>
  <c r="B20" i="90"/>
  <c r="B15" i="90"/>
  <c r="B20" i="99"/>
  <c r="B15" i="99"/>
  <c r="B13" i="33"/>
  <c r="B14" i="33"/>
  <c r="B15" i="33"/>
  <c r="B16" i="33"/>
  <c r="B17" i="33"/>
  <c r="B18" i="33"/>
  <c r="B19" i="33"/>
  <c r="B20" i="33"/>
  <c r="B63" i="87"/>
  <c r="B26" i="85"/>
  <c r="B23" i="84"/>
  <c r="B28" i="84"/>
  <c r="B40" i="84"/>
  <c r="Q17" i="33"/>
  <c r="B30" i="82"/>
  <c r="B37" i="81"/>
  <c r="Q15" i="33"/>
  <c r="B20" i="81"/>
  <c r="B15" i="81"/>
  <c r="B35" i="54"/>
  <c r="Q12" i="33"/>
  <c r="B32" i="79"/>
  <c r="Q13" i="33"/>
  <c r="B27" i="80"/>
  <c r="B20" i="79"/>
  <c r="B15" i="79"/>
  <c r="B21" i="54"/>
  <c r="B16" i="54"/>
  <c r="B19" i="100"/>
  <c r="C19" i="97"/>
  <c r="C11" i="97"/>
  <c r="C18" i="98"/>
  <c r="C11" i="98"/>
  <c r="C16" i="96"/>
  <c r="C11" i="96"/>
  <c r="C16" i="95"/>
  <c r="C11" i="95"/>
  <c r="C18" i="93"/>
  <c r="C11" i="93"/>
  <c r="C21" i="91"/>
  <c r="C11" i="91"/>
  <c r="C16" i="90"/>
  <c r="C11" i="90"/>
  <c r="C16" i="99"/>
  <c r="C11" i="99"/>
  <c r="C20" i="100"/>
  <c r="C11" i="100"/>
  <c r="C59" i="87"/>
  <c r="C11" i="87"/>
  <c r="C22" i="85"/>
  <c r="C11" i="85"/>
  <c r="C24" i="84"/>
  <c r="C11" i="84"/>
  <c r="C26" i="82"/>
  <c r="C11" i="82"/>
  <c r="C16" i="81"/>
  <c r="C11" i="81"/>
  <c r="C23" i="80"/>
  <c r="C11" i="80"/>
  <c r="C16" i="79"/>
  <c r="C11" i="79"/>
  <c r="B21" i="85"/>
  <c r="E26" i="85"/>
  <c r="B37" i="100"/>
  <c r="Q20" i="33"/>
  <c r="E63" i="87"/>
  <c r="H26" i="85"/>
  <c r="O26" i="85"/>
  <c r="I26" i="85"/>
  <c r="E44" i="85"/>
  <c r="R18" i="33"/>
  <c r="B44" i="85"/>
  <c r="Q18" i="33"/>
  <c r="B24" i="100"/>
  <c r="Q20" i="97"/>
  <c r="P20" i="97"/>
  <c r="Q17" i="96"/>
  <c r="Q17" i="95"/>
  <c r="Q19" i="93"/>
  <c r="Q23" i="91"/>
  <c r="Q22" i="91"/>
  <c r="Q17" i="99"/>
  <c r="Q17" i="81"/>
  <c r="Q24" i="80"/>
  <c r="Q17" i="79"/>
  <c r="Q18" i="54"/>
  <c r="Q26" i="85"/>
  <c r="Q15" i="81"/>
  <c r="O15" i="81"/>
  <c r="N15" i="81"/>
  <c r="M15" i="81"/>
  <c r="L15" i="81"/>
  <c r="K15" i="81"/>
  <c r="I15" i="81"/>
  <c r="H15" i="81"/>
  <c r="E56" i="82"/>
  <c r="R16" i="33"/>
  <c r="J20" i="97"/>
  <c r="J17" i="96"/>
  <c r="J17" i="95"/>
  <c r="J42" i="95"/>
  <c r="J41" i="95"/>
  <c r="J40" i="95"/>
  <c r="J19" i="93"/>
  <c r="J23" i="91"/>
  <c r="J22" i="91"/>
  <c r="J17" i="99"/>
  <c r="J17" i="81"/>
  <c r="J24" i="80"/>
  <c r="J17" i="79"/>
  <c r="J18" i="54"/>
  <c r="J26" i="85"/>
  <c r="J15" i="81"/>
  <c r="E23" i="84"/>
  <c r="F26" i="33"/>
  <c r="F25" i="33"/>
  <c r="F24" i="33"/>
  <c r="F23" i="33"/>
  <c r="F22" i="33"/>
  <c r="F21" i="33"/>
  <c r="F20" i="33"/>
  <c r="F18" i="33"/>
  <c r="F16" i="33"/>
  <c r="D28" i="33"/>
  <c r="D20" i="33"/>
  <c r="D18" i="33"/>
  <c r="F15" i="33"/>
  <c r="F14" i="33"/>
  <c r="P17" i="96"/>
  <c r="P17" i="95"/>
  <c r="Q42" i="95"/>
  <c r="P42" i="95"/>
  <c r="Q41" i="95"/>
  <c r="P41" i="95"/>
  <c r="Q40" i="95"/>
  <c r="P40" i="95"/>
  <c r="P19" i="93"/>
  <c r="P23" i="91"/>
  <c r="P22" i="91"/>
  <c r="O18" i="97"/>
  <c r="N18" i="97"/>
  <c r="M18" i="97"/>
  <c r="L18" i="97"/>
  <c r="K18" i="97"/>
  <c r="J18" i="97"/>
  <c r="I18" i="97"/>
  <c r="H18" i="97"/>
  <c r="O17" i="98"/>
  <c r="N17" i="98"/>
  <c r="M17" i="98"/>
  <c r="L17" i="98"/>
  <c r="K17" i="98"/>
  <c r="J17" i="98"/>
  <c r="I17" i="98"/>
  <c r="H17" i="98"/>
  <c r="O15" i="96"/>
  <c r="N15" i="96"/>
  <c r="M15" i="96"/>
  <c r="L15" i="96"/>
  <c r="K15" i="96"/>
  <c r="J15" i="96"/>
  <c r="I15" i="96"/>
  <c r="H15" i="96"/>
  <c r="O15" i="95"/>
  <c r="N15" i="95"/>
  <c r="M15" i="95"/>
  <c r="L15" i="95"/>
  <c r="K15" i="95"/>
  <c r="J15" i="95"/>
  <c r="I15" i="95"/>
  <c r="H15" i="95"/>
  <c r="O17" i="93"/>
  <c r="N17" i="93"/>
  <c r="M17" i="93"/>
  <c r="L17" i="93"/>
  <c r="K17" i="93"/>
  <c r="I17" i="93"/>
  <c r="H17" i="93"/>
  <c r="O23" i="97"/>
  <c r="N23" i="97"/>
  <c r="M23" i="97"/>
  <c r="L23" i="97"/>
  <c r="K23" i="97"/>
  <c r="J23" i="97"/>
  <c r="I23" i="97"/>
  <c r="H23" i="97"/>
  <c r="O22" i="98"/>
  <c r="N22" i="98"/>
  <c r="M22" i="98"/>
  <c r="L22" i="98"/>
  <c r="K22" i="98"/>
  <c r="J22" i="98"/>
  <c r="I22" i="98"/>
  <c r="H22" i="98"/>
  <c r="O20" i="96"/>
  <c r="N20" i="96"/>
  <c r="M20" i="96"/>
  <c r="L20" i="96"/>
  <c r="L22" i="96"/>
  <c r="K20" i="96"/>
  <c r="J20" i="96"/>
  <c r="I20" i="96"/>
  <c r="H20" i="96"/>
  <c r="O20" i="95"/>
  <c r="N20" i="95"/>
  <c r="M20" i="95"/>
  <c r="L20" i="95"/>
  <c r="K20" i="95"/>
  <c r="J20" i="95"/>
  <c r="I20" i="95"/>
  <c r="H20" i="95"/>
  <c r="O22" i="93"/>
  <c r="N22" i="93"/>
  <c r="M22" i="93"/>
  <c r="L22" i="93"/>
  <c r="L24" i="93"/>
  <c r="K22" i="93"/>
  <c r="J22" i="93"/>
  <c r="I22" i="93"/>
  <c r="I24" i="93"/>
  <c r="J24" i="33"/>
  <c r="H22" i="93"/>
  <c r="H24" i="93"/>
  <c r="O25" i="91"/>
  <c r="N25" i="91"/>
  <c r="M25" i="91"/>
  <c r="L25" i="91"/>
  <c r="K25" i="91"/>
  <c r="J25" i="91"/>
  <c r="I25" i="91"/>
  <c r="H25" i="91"/>
  <c r="O20" i="91"/>
  <c r="N20" i="91"/>
  <c r="M20" i="91"/>
  <c r="L20" i="91"/>
  <c r="K20" i="91"/>
  <c r="I20" i="91"/>
  <c r="H20" i="91"/>
  <c r="O20" i="90"/>
  <c r="N20" i="90"/>
  <c r="M20" i="90"/>
  <c r="L20" i="90"/>
  <c r="K20" i="90"/>
  <c r="J20" i="90"/>
  <c r="I20" i="90"/>
  <c r="H20" i="90"/>
  <c r="Q20" i="90"/>
  <c r="O15" i="90"/>
  <c r="N15" i="90"/>
  <c r="M15" i="90"/>
  <c r="L15" i="90"/>
  <c r="K15" i="90"/>
  <c r="J15" i="90"/>
  <c r="I15" i="90"/>
  <c r="H15" i="90"/>
  <c r="O20" i="99"/>
  <c r="N20" i="99"/>
  <c r="M20" i="99"/>
  <c r="L20" i="99"/>
  <c r="K20" i="99"/>
  <c r="J20" i="99"/>
  <c r="I20" i="99"/>
  <c r="H20" i="99"/>
  <c r="O15" i="99"/>
  <c r="N15" i="99"/>
  <c r="M15" i="99"/>
  <c r="L15" i="99"/>
  <c r="K15" i="99"/>
  <c r="J15" i="99"/>
  <c r="I15" i="99"/>
  <c r="H15" i="99"/>
  <c r="D21" i="33"/>
  <c r="E37" i="100"/>
  <c r="R20" i="33"/>
  <c r="O24" i="100"/>
  <c r="N24" i="100"/>
  <c r="M24" i="100"/>
  <c r="L24" i="100"/>
  <c r="K24" i="100"/>
  <c r="J24" i="100"/>
  <c r="I24" i="100"/>
  <c r="H24" i="100"/>
  <c r="E24" i="100"/>
  <c r="B26" i="100"/>
  <c r="Q24" i="100"/>
  <c r="Q19" i="100"/>
  <c r="O19" i="100"/>
  <c r="N19" i="100"/>
  <c r="M19" i="100"/>
  <c r="L19" i="100"/>
  <c r="K19" i="100"/>
  <c r="J19" i="100"/>
  <c r="I19" i="100"/>
  <c r="H19" i="100"/>
  <c r="E19" i="100"/>
  <c r="E20" i="33"/>
  <c r="O63" i="87"/>
  <c r="N63" i="87"/>
  <c r="M63" i="87"/>
  <c r="L63" i="87"/>
  <c r="K63" i="87"/>
  <c r="J63" i="87"/>
  <c r="I63" i="87"/>
  <c r="H63" i="87"/>
  <c r="O58" i="87"/>
  <c r="N58" i="87"/>
  <c r="M58" i="87"/>
  <c r="L58" i="87"/>
  <c r="K58" i="87"/>
  <c r="I58" i="87"/>
  <c r="H58" i="87"/>
  <c r="N26" i="85"/>
  <c r="M26" i="85"/>
  <c r="L26" i="85"/>
  <c r="K26" i="85"/>
  <c r="O21" i="85"/>
  <c r="N21" i="85"/>
  <c r="M21" i="85"/>
  <c r="L21" i="85"/>
  <c r="K21" i="85"/>
  <c r="J21" i="85"/>
  <c r="I21" i="85"/>
  <c r="H21" i="85"/>
  <c r="O23" i="84"/>
  <c r="O28" i="84"/>
  <c r="O30" i="84"/>
  <c r="N23" i="84"/>
  <c r="N28" i="84"/>
  <c r="N30" i="84"/>
  <c r="M17" i="33"/>
  <c r="M23" i="84"/>
  <c r="M28" i="84"/>
  <c r="M30" i="84"/>
  <c r="L17" i="33"/>
  <c r="L23" i="84"/>
  <c r="L28" i="84"/>
  <c r="L30" i="84"/>
  <c r="K23" i="84"/>
  <c r="K28" i="84"/>
  <c r="K30" i="84"/>
  <c r="J23" i="84"/>
  <c r="J28" i="84"/>
  <c r="J30" i="84"/>
  <c r="K17" i="33"/>
  <c r="I23" i="84"/>
  <c r="I28" i="84"/>
  <c r="I30" i="84"/>
  <c r="J17" i="33"/>
  <c r="H23" i="84"/>
  <c r="H28" i="84"/>
  <c r="H30" i="84"/>
  <c r="O25" i="82"/>
  <c r="O30" i="82"/>
  <c r="O32" i="82"/>
  <c r="N25" i="82"/>
  <c r="N30" i="82"/>
  <c r="N32" i="82"/>
  <c r="M16" i="33"/>
  <c r="M25" i="82"/>
  <c r="M30" i="82"/>
  <c r="M32" i="82"/>
  <c r="L16" i="33"/>
  <c r="L25" i="82"/>
  <c r="L30" i="82"/>
  <c r="L32" i="82"/>
  <c r="K25" i="82"/>
  <c r="K30" i="82"/>
  <c r="K32" i="82"/>
  <c r="J25" i="82"/>
  <c r="J30" i="82"/>
  <c r="J32" i="82"/>
  <c r="K16" i="33"/>
  <c r="I25" i="82"/>
  <c r="I30" i="82"/>
  <c r="I32" i="82"/>
  <c r="J16" i="33"/>
  <c r="H25" i="82"/>
  <c r="H30" i="82"/>
  <c r="H32" i="82"/>
  <c r="P17" i="81"/>
  <c r="O20" i="81"/>
  <c r="O22" i="81"/>
  <c r="N20" i="81"/>
  <c r="N22" i="81"/>
  <c r="M15" i="33"/>
  <c r="M20" i="81"/>
  <c r="M22" i="81"/>
  <c r="L15" i="33"/>
  <c r="L20" i="81"/>
  <c r="L22" i="81"/>
  <c r="K20" i="81"/>
  <c r="K22" i="81"/>
  <c r="J20" i="81"/>
  <c r="J22" i="81"/>
  <c r="K15" i="33"/>
  <c r="I20" i="81"/>
  <c r="I22" i="81"/>
  <c r="J15" i="33"/>
  <c r="H20" i="81"/>
  <c r="H22" i="81"/>
  <c r="O27" i="80"/>
  <c r="N27" i="80"/>
  <c r="M27" i="80"/>
  <c r="L27" i="80"/>
  <c r="K27" i="80"/>
  <c r="J27" i="80"/>
  <c r="I27" i="80"/>
  <c r="H27" i="80"/>
  <c r="O22" i="80"/>
  <c r="N22" i="80"/>
  <c r="M22" i="80"/>
  <c r="L22" i="80"/>
  <c r="K22" i="80"/>
  <c r="J22" i="80"/>
  <c r="I22" i="80"/>
  <c r="H22" i="80"/>
  <c r="F13" i="33"/>
  <c r="P17" i="79"/>
  <c r="P18" i="54"/>
  <c r="H20" i="79"/>
  <c r="H15" i="79"/>
  <c r="O20" i="79"/>
  <c r="N20" i="79"/>
  <c r="M20" i="79"/>
  <c r="L20" i="79"/>
  <c r="K20" i="79"/>
  <c r="J20" i="79"/>
  <c r="I20" i="79"/>
  <c r="O15" i="79"/>
  <c r="N15" i="79"/>
  <c r="M15" i="79"/>
  <c r="L15" i="79"/>
  <c r="K15" i="79"/>
  <c r="J15" i="79"/>
  <c r="I15" i="79"/>
  <c r="P15" i="81"/>
  <c r="H22" i="79"/>
  <c r="N22" i="79"/>
  <c r="M13" i="33"/>
  <c r="L22" i="79"/>
  <c r="N24" i="93"/>
  <c r="M24" i="33"/>
  <c r="J22" i="95"/>
  <c r="K25" i="33"/>
  <c r="N22" i="95"/>
  <c r="M25" i="33"/>
  <c r="N22" i="96"/>
  <c r="M26" i="33"/>
  <c r="N24" i="98"/>
  <c r="M27" i="33"/>
  <c r="I22" i="79"/>
  <c r="J13" i="33"/>
  <c r="M22" i="79"/>
  <c r="L13" i="33"/>
  <c r="K22" i="79"/>
  <c r="O22" i="79"/>
  <c r="L25" i="97"/>
  <c r="N25" i="97"/>
  <c r="M28" i="33"/>
  <c r="Q23" i="97"/>
  <c r="P18" i="97"/>
  <c r="K24" i="93"/>
  <c r="M24" i="93"/>
  <c r="L24" i="33"/>
  <c r="H27" i="91"/>
  <c r="L27" i="91"/>
  <c r="N27" i="91"/>
  <c r="M23" i="33"/>
  <c r="M27" i="91"/>
  <c r="L23" i="33"/>
  <c r="I22" i="99"/>
  <c r="J21" i="33"/>
  <c r="K22" i="99"/>
  <c r="M22" i="99"/>
  <c r="L21" i="33"/>
  <c r="E26" i="100"/>
  <c r="G20" i="33"/>
  <c r="I26" i="100"/>
  <c r="J20" i="33"/>
  <c r="K26" i="100"/>
  <c r="M26" i="100"/>
  <c r="L20" i="33"/>
  <c r="O26" i="100"/>
  <c r="P19" i="100"/>
  <c r="H26" i="100"/>
  <c r="J26" i="100"/>
  <c r="K20" i="33"/>
  <c r="L26" i="100"/>
  <c r="N26" i="100"/>
  <c r="M20" i="33"/>
  <c r="H28" i="85"/>
  <c r="L28" i="85"/>
  <c r="N28" i="85"/>
  <c r="M18" i="33"/>
  <c r="I28" i="85"/>
  <c r="J18" i="33"/>
  <c r="K28" i="85"/>
  <c r="M28" i="85"/>
  <c r="L18" i="33"/>
  <c r="P20" i="96"/>
  <c r="Q26" i="100"/>
  <c r="O20" i="33"/>
  <c r="P20" i="79"/>
  <c r="L22" i="95"/>
  <c r="H22" i="95"/>
  <c r="P15" i="95"/>
  <c r="J24" i="98"/>
  <c r="K27" i="33"/>
  <c r="K27" i="91"/>
  <c r="I27" i="91"/>
  <c r="J23" i="33"/>
  <c r="L65" i="87"/>
  <c r="M65" i="87"/>
  <c r="L19" i="33"/>
  <c r="H65" i="87"/>
  <c r="N65" i="87"/>
  <c r="M19" i="33"/>
  <c r="K65" i="87"/>
  <c r="I65" i="87"/>
  <c r="J19" i="33"/>
  <c r="P23" i="84"/>
  <c r="P28" i="84"/>
  <c r="P30" i="84"/>
  <c r="N17" i="33"/>
  <c r="Q23" i="84"/>
  <c r="Q28" i="84"/>
  <c r="Q30" i="84"/>
  <c r="O17" i="33"/>
  <c r="P25" i="82"/>
  <c r="P30" i="82"/>
  <c r="P32" i="82"/>
  <c r="N16" i="33"/>
  <c r="J25" i="97"/>
  <c r="K28" i="33"/>
  <c r="J22" i="96"/>
  <c r="K26" i="33"/>
  <c r="J28" i="85"/>
  <c r="K18" i="33"/>
  <c r="J22" i="79"/>
  <c r="K13" i="33"/>
  <c r="N29" i="80"/>
  <c r="M14" i="33"/>
  <c r="L29" i="80"/>
  <c r="H29" i="80"/>
  <c r="M29" i="80"/>
  <c r="L14" i="33"/>
  <c r="K29" i="80"/>
  <c r="J29" i="80"/>
  <c r="K14" i="33"/>
  <c r="Q22" i="80"/>
  <c r="I29" i="80"/>
  <c r="J14" i="33"/>
  <c r="P22" i="98"/>
  <c r="Q22" i="98"/>
  <c r="L24" i="98"/>
  <c r="P23" i="97"/>
  <c r="Q18" i="97"/>
  <c r="P17" i="98"/>
  <c r="Q17" i="98"/>
  <c r="Q20" i="96"/>
  <c r="P15" i="96"/>
  <c r="Q15" i="96"/>
  <c r="P20" i="95"/>
  <c r="Q20" i="95"/>
  <c r="Q15" i="95"/>
  <c r="P22" i="93"/>
  <c r="Q22" i="93"/>
  <c r="O24" i="93"/>
  <c r="P25" i="91"/>
  <c r="Q25" i="91"/>
  <c r="O27" i="91"/>
  <c r="I25" i="97"/>
  <c r="J28" i="33"/>
  <c r="M25" i="97"/>
  <c r="L28" i="33"/>
  <c r="O25" i="97"/>
  <c r="K25" i="97"/>
  <c r="H25" i="97"/>
  <c r="I24" i="98"/>
  <c r="J27" i="33"/>
  <c r="M24" i="98"/>
  <c r="L27" i="33"/>
  <c r="O24" i="98"/>
  <c r="K24" i="98"/>
  <c r="H24" i="98"/>
  <c r="I22" i="96"/>
  <c r="J26" i="33"/>
  <c r="M22" i="96"/>
  <c r="L26" i="33"/>
  <c r="O22" i="96"/>
  <c r="K22" i="96"/>
  <c r="H22" i="96"/>
  <c r="I22" i="95"/>
  <c r="J25" i="33"/>
  <c r="M22" i="95"/>
  <c r="L25" i="33"/>
  <c r="O22" i="95"/>
  <c r="K22" i="95"/>
  <c r="I22" i="90"/>
  <c r="J22" i="33"/>
  <c r="M22" i="90"/>
  <c r="L22" i="33"/>
  <c r="J22" i="90"/>
  <c r="K22" i="33"/>
  <c r="N22" i="90"/>
  <c r="M22" i="33"/>
  <c r="K22" i="90"/>
  <c r="H22" i="90"/>
  <c r="L22" i="90"/>
  <c r="O22" i="90"/>
  <c r="P20" i="90"/>
  <c r="J22" i="99"/>
  <c r="K21" i="33"/>
  <c r="N22" i="99"/>
  <c r="M21" i="33"/>
  <c r="Q20" i="99"/>
  <c r="H22" i="99"/>
  <c r="L22" i="99"/>
  <c r="P15" i="99"/>
  <c r="Q15" i="99"/>
  <c r="O22" i="99"/>
  <c r="P17" i="99"/>
  <c r="P20" i="99"/>
  <c r="P24" i="100"/>
  <c r="P63" i="87"/>
  <c r="Q63" i="87"/>
  <c r="O65" i="87"/>
  <c r="P21" i="85"/>
  <c r="Q21" i="85"/>
  <c r="Q28" i="85"/>
  <c r="O18" i="33"/>
  <c r="O28" i="85"/>
  <c r="P26" i="85"/>
  <c r="P20" i="81"/>
  <c r="P22" i="81"/>
  <c r="N15" i="33"/>
  <c r="Q20" i="81"/>
  <c r="Q22" i="81"/>
  <c r="O15" i="33"/>
  <c r="P24" i="80"/>
  <c r="P27" i="80"/>
  <c r="Q27" i="80"/>
  <c r="O29" i="80"/>
  <c r="Q20" i="79"/>
  <c r="P15" i="79"/>
  <c r="P22" i="79"/>
  <c r="N13" i="33"/>
  <c r="O16" i="54"/>
  <c r="N16" i="54"/>
  <c r="M16" i="54"/>
  <c r="L16" i="54"/>
  <c r="K16" i="54"/>
  <c r="Q21" i="54"/>
  <c r="P21" i="54"/>
  <c r="O21" i="54"/>
  <c r="N21" i="54"/>
  <c r="M21" i="54"/>
  <c r="L21" i="54"/>
  <c r="K21" i="54"/>
  <c r="J21" i="54"/>
  <c r="I21" i="54"/>
  <c r="H21" i="54"/>
  <c r="P22" i="96"/>
  <c r="N26" i="33"/>
  <c r="P22" i="80"/>
  <c r="P29" i="80"/>
  <c r="N14" i="33"/>
  <c r="P26" i="100"/>
  <c r="N20" i="33"/>
  <c r="Q25" i="97"/>
  <c r="O28" i="33"/>
  <c r="P25" i="97"/>
  <c r="N28" i="33"/>
  <c r="Q29" i="80"/>
  <c r="O14" i="33"/>
  <c r="Q24" i="98"/>
  <c r="O27" i="33"/>
  <c r="Q22" i="96"/>
  <c r="O26" i="33"/>
  <c r="Q22" i="99"/>
  <c r="O21" i="33"/>
  <c r="Q22" i="95"/>
  <c r="O25" i="33"/>
  <c r="P22" i="95"/>
  <c r="N25" i="33"/>
  <c r="Q25" i="82"/>
  <c r="Q30" i="82"/>
  <c r="Q32" i="82"/>
  <c r="O16" i="33"/>
  <c r="P24" i="98"/>
  <c r="N27" i="33"/>
  <c r="P22" i="99"/>
  <c r="N21" i="33"/>
  <c r="P28" i="85"/>
  <c r="N18" i="33"/>
  <c r="Q15" i="79"/>
  <c r="Q22" i="79"/>
  <c r="O13" i="33"/>
  <c r="M23" i="54"/>
  <c r="L12" i="33"/>
  <c r="K23" i="54"/>
  <c r="O23" i="54"/>
  <c r="L23" i="54"/>
  <c r="N23" i="54"/>
  <c r="M12" i="33"/>
  <c r="J16" i="54"/>
  <c r="I16" i="54"/>
  <c r="H16" i="54"/>
  <c r="I23" i="54"/>
  <c r="J12" i="33"/>
  <c r="H23" i="54"/>
  <c r="J23" i="54"/>
  <c r="K12" i="33"/>
  <c r="Q16" i="54"/>
  <c r="P16" i="54"/>
  <c r="P23" i="54"/>
  <c r="N12" i="33"/>
  <c r="Q23" i="54"/>
  <c r="O12" i="33"/>
  <c r="M30" i="33"/>
  <c r="L30" i="33"/>
  <c r="G19" i="33"/>
  <c r="J20" i="91"/>
  <c r="J27" i="91"/>
  <c r="K23" i="33"/>
  <c r="J17" i="93"/>
  <c r="J24" i="93"/>
  <c r="K24" i="33"/>
  <c r="P20" i="91"/>
  <c r="P27" i="91"/>
  <c r="N23" i="33"/>
  <c r="Q20" i="91"/>
  <c r="Q27" i="91"/>
  <c r="O23" i="33"/>
  <c r="J58" i="87"/>
  <c r="J65" i="87"/>
  <c r="K19" i="33"/>
  <c r="Q17" i="93"/>
  <c r="Q24" i="93"/>
  <c r="O24" i="33"/>
  <c r="P17" i="93"/>
  <c r="P24" i="93"/>
  <c r="N24" i="33"/>
  <c r="F19" i="33"/>
  <c r="F27" i="33"/>
  <c r="E20" i="99"/>
  <c r="G21" i="33"/>
  <c r="E15" i="99"/>
  <c r="E21" i="33"/>
  <c r="E22" i="99"/>
  <c r="B22" i="99"/>
  <c r="H21" i="33"/>
  <c r="I21" i="33"/>
  <c r="E23" i="97"/>
  <c r="G28" i="33"/>
  <c r="F28" i="33"/>
  <c r="E15" i="95"/>
  <c r="E25" i="33"/>
  <c r="B41" i="95"/>
  <c r="B42" i="95"/>
  <c r="D25" i="33"/>
  <c r="E58" i="87"/>
  <c r="E19" i="33"/>
  <c r="E22" i="98"/>
  <c r="G27" i="33"/>
  <c r="E17" i="98"/>
  <c r="E27" i="33"/>
  <c r="D27" i="33"/>
  <c r="D17" i="33"/>
  <c r="P58" i="87"/>
  <c r="P65" i="87"/>
  <c r="N19" i="33"/>
  <c r="Q58" i="87"/>
  <c r="Q65" i="87"/>
  <c r="O19" i="33"/>
  <c r="B24" i="98"/>
  <c r="E24" i="98"/>
  <c r="E18" i="97"/>
  <c r="B25" i="97"/>
  <c r="E20" i="96"/>
  <c r="G26" i="33"/>
  <c r="E15" i="96"/>
  <c r="E26" i="33"/>
  <c r="D26" i="33"/>
  <c r="E20" i="95"/>
  <c r="G25" i="33"/>
  <c r="E25" i="97"/>
  <c r="E28" i="33"/>
  <c r="B22" i="96"/>
  <c r="E22" i="95"/>
  <c r="E22" i="96"/>
  <c r="B22" i="95"/>
  <c r="I25" i="33"/>
  <c r="H25" i="33"/>
  <c r="E14" i="94"/>
  <c r="B14" i="94"/>
  <c r="E17" i="93"/>
  <c r="E24" i="33"/>
  <c r="E34" i="93"/>
  <c r="R24" i="33"/>
  <c r="E22" i="93"/>
  <c r="G24" i="33"/>
  <c r="D24" i="33"/>
  <c r="B24" i="93"/>
  <c r="E24" i="93"/>
  <c r="E14" i="92"/>
  <c r="B14" i="92"/>
  <c r="E20" i="91"/>
  <c r="E23" i="33"/>
  <c r="E38" i="91"/>
  <c r="R23" i="33"/>
  <c r="E25" i="91"/>
  <c r="G23" i="33"/>
  <c r="E27" i="91"/>
  <c r="B27" i="91"/>
  <c r="D23" i="33"/>
  <c r="Q15" i="90"/>
  <c r="Q22" i="90"/>
  <c r="O22" i="33"/>
  <c r="P15" i="90"/>
  <c r="P22" i="90"/>
  <c r="N22" i="33"/>
  <c r="E20" i="90"/>
  <c r="G22" i="33"/>
  <c r="E15" i="90"/>
  <c r="E22" i="33"/>
  <c r="D22" i="33"/>
  <c r="E22" i="90"/>
  <c r="B22" i="90"/>
  <c r="E109" i="87"/>
  <c r="R19" i="33"/>
  <c r="E14" i="86"/>
  <c r="B14" i="86"/>
  <c r="G18" i="33"/>
  <c r="E21" i="85"/>
  <c r="E18" i="33"/>
  <c r="E17" i="33"/>
  <c r="E65" i="87"/>
  <c r="E28" i="85"/>
  <c r="B28" i="85"/>
  <c r="E40" i="84"/>
  <c r="R17" i="33"/>
  <c r="E28" i="84"/>
  <c r="G17" i="33"/>
  <c r="F17" i="33"/>
  <c r="E25" i="82"/>
  <c r="E16" i="33"/>
  <c r="E30" i="82"/>
  <c r="G16" i="33"/>
  <c r="E37" i="81"/>
  <c r="R15" i="33"/>
  <c r="E15" i="81"/>
  <c r="E15" i="33"/>
  <c r="D15" i="33"/>
  <c r="E20" i="81"/>
  <c r="G15" i="33"/>
  <c r="E58" i="80"/>
  <c r="R14" i="33"/>
  <c r="E22" i="80"/>
  <c r="E14" i="33"/>
  <c r="E27" i="80"/>
  <c r="G14" i="33"/>
  <c r="E15" i="79"/>
  <c r="E13" i="33"/>
  <c r="D13" i="33"/>
  <c r="E32" i="79"/>
  <c r="R13" i="33"/>
  <c r="E20" i="79"/>
  <c r="G13" i="33"/>
  <c r="B30" i="84"/>
  <c r="E30" i="84"/>
  <c r="E32" i="82"/>
  <c r="E22" i="81"/>
  <c r="B22" i="81"/>
  <c r="E29" i="80"/>
  <c r="E22" i="79"/>
  <c r="B22" i="79"/>
  <c r="E35" i="54"/>
  <c r="R12" i="33"/>
  <c r="R30" i="33"/>
  <c r="E21" i="54"/>
  <c r="G12" i="33"/>
  <c r="E16" i="54"/>
  <c r="E12" i="33"/>
  <c r="F12" i="33"/>
  <c r="B25" i="82"/>
  <c r="B32" i="82"/>
  <c r="B22" i="80"/>
  <c r="D14" i="33"/>
  <c r="I12" i="33"/>
  <c r="E23" i="54"/>
  <c r="D12" i="33"/>
  <c r="H12" i="33"/>
  <c r="B29" i="80"/>
  <c r="B109" i="87"/>
  <c r="Q19" i="33"/>
  <c r="B56" i="82"/>
  <c r="Q16" i="33"/>
  <c r="B58" i="80"/>
  <c r="Q14" i="33"/>
  <c r="D16" i="33"/>
  <c r="B23" i="54"/>
  <c r="Q30" i="33"/>
  <c r="I20" i="33"/>
  <c r="H28" i="33"/>
  <c r="I28" i="33"/>
  <c r="I27" i="33"/>
  <c r="H27" i="33"/>
  <c r="H20" i="33"/>
  <c r="I23" i="33"/>
  <c r="H18" i="33"/>
  <c r="H24" i="33"/>
  <c r="H16" i="33"/>
  <c r="I26" i="33"/>
  <c r="H17" i="33"/>
  <c r="I15" i="33"/>
  <c r="I17" i="33"/>
  <c r="I24" i="33"/>
  <c r="I18" i="33"/>
  <c r="H15" i="33"/>
  <c r="I14" i="33"/>
  <c r="I16" i="33"/>
  <c r="H23" i="33"/>
  <c r="H14" i="33"/>
  <c r="B58" i="87"/>
  <c r="H13" i="33"/>
  <c r="I13" i="33"/>
  <c r="D19" i="33"/>
  <c r="B65" i="87"/>
  <c r="J30" i="33"/>
  <c r="K30" i="33"/>
  <c r="H19" i="33"/>
  <c r="I19" i="33"/>
  <c r="G30" i="33"/>
  <c r="E30" i="33"/>
  <c r="F30" i="33"/>
  <c r="I22" i="33"/>
  <c r="H26" i="33"/>
  <c r="H22" i="33"/>
  <c r="B21" i="33"/>
  <c r="B22" i="33"/>
  <c r="B23" i="33"/>
  <c r="B24" i="33"/>
  <c r="B25" i="33"/>
  <c r="B26" i="33"/>
  <c r="B27" i="33"/>
  <c r="B28" i="33"/>
  <c r="O30" i="33"/>
  <c r="I30" i="33"/>
  <c r="D30" i="33"/>
  <c r="N30" i="33"/>
  <c r="H30" i="33"/>
  <c r="B30" i="33"/>
</calcChain>
</file>

<file path=xl/sharedStrings.xml><?xml version="1.0" encoding="utf-8"?>
<sst xmlns="http://schemas.openxmlformats.org/spreadsheetml/2006/main" count="829" uniqueCount="96">
  <si>
    <t>EVALUASI DATA LUASAN TANAH</t>
  </si>
  <si>
    <t>DATA TANAH</t>
  </si>
  <si>
    <t>ATAS NAMA</t>
  </si>
  <si>
    <t>NO.</t>
  </si>
  <si>
    <t>TOTAL LUASAN TANAH ( A + B )</t>
  </si>
  <si>
    <t>PROYEK BANGSALSARI LAND</t>
  </si>
  <si>
    <t>PROYEK BUKIT PERMAI</t>
  </si>
  <si>
    <t>PROYEK BUMI TAMANAN PERMAI</t>
  </si>
  <si>
    <t>LOKASI</t>
  </si>
  <si>
    <t>NO. SHGB</t>
  </si>
  <si>
    <t>BPN</t>
  </si>
  <si>
    <t>A.</t>
  </si>
  <si>
    <t>TANAH SUDAH SHGB</t>
  </si>
  <si>
    <t>B.</t>
  </si>
  <si>
    <t>JUMLAH A</t>
  </si>
  <si>
    <t>JUMLAH B</t>
  </si>
  <si>
    <t>SHGB</t>
  </si>
  <si>
    <t>BATAS WAKTU SHGB</t>
  </si>
  <si>
    <t>POSISI SURAT</t>
  </si>
  <si>
    <t>KETERANGAN</t>
  </si>
  <si>
    <t>PROYEK PONDOK PANCORAN MAS</t>
  </si>
  <si>
    <t>PROYEK BUMI KALIWATES</t>
  </si>
  <si>
    <t>PROYEK GUNUNG BATU PERMAI</t>
  </si>
  <si>
    <t>PROYEK PONDOK GEDE PERMAI</t>
  </si>
  <si>
    <t>PROYEK BUMI ESTE MUKTISARI</t>
  </si>
  <si>
    <t>PROYEK VILLA KALIBARU</t>
  </si>
  <si>
    <t>LUAS</t>
  </si>
  <si>
    <t>PROYEK BUMI MANGLI PERMAI 4</t>
  </si>
  <si>
    <t>PROYEK BUMI WIROLEGI PERMAI</t>
  </si>
  <si>
    <t>Bukit Permai</t>
  </si>
  <si>
    <t>Pondok Pancoran Mas</t>
  </si>
  <si>
    <t>Bumi Kaliwates</t>
  </si>
  <si>
    <t>Gunung Batu Permai</t>
  </si>
  <si>
    <t>Bumi Mangli Permai 4</t>
  </si>
  <si>
    <t>Pondok Gede Permai</t>
  </si>
  <si>
    <t>Bumi Este Muktisari</t>
  </si>
  <si>
    <t>Bumi Tamanan Permai</t>
  </si>
  <si>
    <t>Mangli Residence</t>
  </si>
  <si>
    <t>Bangsalsari Land</t>
  </si>
  <si>
    <t>PT. GUNUNG BATU UTAMA</t>
  </si>
  <si>
    <t>Departemen Land Acquisition</t>
  </si>
  <si>
    <t>PROYEK GRAHA CITRA MAS</t>
  </si>
  <si>
    <t>Yunita Widyaningtyas, SH.</t>
  </si>
  <si>
    <t>Menyetujui,</t>
  </si>
  <si>
    <t>Manager</t>
  </si>
  <si>
    <t>PROYEK MANDIRI REGENCY</t>
  </si>
  <si>
    <t>Mandiri Regency</t>
  </si>
  <si>
    <t>Pancoran Residence</t>
  </si>
  <si>
    <t>PROYEK BUMI TEGAL BESAR 4</t>
  </si>
  <si>
    <t>Bumi Tegal Besar 4</t>
  </si>
  <si>
    <t>SISA SHGB UNTUK JALAN &amp; FASOS</t>
  </si>
  <si>
    <t>REKAP ASET TANAH PROYEK SUDAH SHGB</t>
  </si>
  <si>
    <t>TOTAL</t>
  </si>
  <si>
    <t>TANAH PROYEK SUDAH SHGB</t>
  </si>
  <si>
    <t>PROYEK BUMI MANGLI RESIDENCE</t>
  </si>
  <si>
    <t>PROYEK VILLA TEGAL BESAR</t>
  </si>
  <si>
    <t>Graha Citra Mas</t>
  </si>
  <si>
    <t>PROYEK PANCORAN RESIDENCE</t>
  </si>
  <si>
    <t>Proses Split</t>
  </si>
  <si>
    <t>SHGB No. 507</t>
  </si>
  <si>
    <t>SHGB No. 517</t>
  </si>
  <si>
    <t>SHGB No. 518</t>
  </si>
  <si>
    <t>Andrew Nugroho A. S.Kom</t>
  </si>
  <si>
    <t>PROYEK NEW MILENIA</t>
  </si>
  <si>
    <t>New Milenia</t>
  </si>
  <si>
    <t>pecah habis sisa jalan</t>
  </si>
  <si>
    <t>SPLITSING</t>
  </si>
  <si>
    <t>PENGGABUNGAN</t>
  </si>
  <si>
    <t>PROSES SPLIT</t>
  </si>
  <si>
    <t>JML</t>
  </si>
  <si>
    <t>PROSES</t>
  </si>
  <si>
    <t>PROSES GABUNG</t>
  </si>
  <si>
    <t>JML SHGB</t>
  </si>
  <si>
    <t>TERBIT</t>
  </si>
  <si>
    <t>TERBIT PROSES</t>
  </si>
  <si>
    <t>SISA SETELAH PROSES TERBIT</t>
  </si>
  <si>
    <t>TERBIT HABIS</t>
  </si>
  <si>
    <t>SISA TANAH PROYEK SUDAH SHGB BELUM PROSES</t>
  </si>
  <si>
    <t>Kadiv Administration</t>
  </si>
  <si>
    <t>BULAN JANUARI 2020</t>
  </si>
  <si>
    <t>sd. TAHUN 2019</t>
  </si>
  <si>
    <t>TAHUN 2020</t>
  </si>
  <si>
    <t>PROSES sd. TAHUN 2020</t>
  </si>
  <si>
    <t>Jember, 31 Januari 2020</t>
  </si>
  <si>
    <t>BMP 2</t>
  </si>
  <si>
    <t>Bumi Mangli Permai 1, 2</t>
  </si>
  <si>
    <t>BMP 3</t>
  </si>
  <si>
    <t>BMP 4</t>
  </si>
  <si>
    <t>BMP 5</t>
  </si>
  <si>
    <t>BMP 6</t>
  </si>
  <si>
    <t>PROYEK BUMI MANGLI PERMAI 1, 2</t>
  </si>
  <si>
    <t>BTB 3</t>
  </si>
  <si>
    <t>BTB 1, 2</t>
  </si>
  <si>
    <t>PROYEK BUMI TEGAL BESAR 1, 2, 3</t>
  </si>
  <si>
    <t>Bumi Tegal Besar 1, 2, 3</t>
  </si>
  <si>
    <t>JALAN &amp; FASOS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</si>
</sst>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_(* #,##0_);_(* \(#,##0\);_(* &quot;-&quot;_);_(@_)"/>
    <numFmt numFmtId="165" formatCode="_(* #,##0.00_);_(* \(#,##0.00\);_(* &quot;-&quot;??_);_(@_)"/>
    <numFmt numFmtId="166" formatCode="_([$Rp-421]* #,##0_);_([$Rp-421]* \(#,##0\);_([$Rp-421]* &quot;-&quot;_);_(@_)"/>
    <numFmt numFmtId="167" formatCode="_(* #,##0_);_(* \(#,##0\);_(* &quot;-&quot;??_);_(@_)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Cambria"/>
      <family val="1"/>
      <scheme val="major"/>
    </font>
    <font>
      <b/>
      <sz val="14"/>
      <name val="Cambria"/>
      <family val="1"/>
      <scheme val="major"/>
    </font>
    <font>
      <b/>
      <sz val="12"/>
      <name val="Cambria"/>
      <family val="1"/>
      <scheme val="major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sz val="11"/>
      <name val="Cambria"/>
      <family val="1"/>
      <scheme val="major"/>
    </font>
    <font>
      <b/>
      <sz val="10"/>
      <color rgb="FF0000CC"/>
      <name val="Cambria"/>
      <family val="1"/>
      <scheme val="major"/>
    </font>
    <font>
      <b/>
      <sz val="10"/>
      <color rgb="FFFF0000"/>
      <name val="Cambria"/>
      <family val="1"/>
      <scheme val="major"/>
    </font>
    <font>
      <sz val="10"/>
      <color theme="1"/>
      <name val="Cambria"/>
      <family val="1"/>
      <scheme val="major"/>
    </font>
    <font>
      <sz val="10.5"/>
      <name val="Cambria"/>
      <family val="1"/>
      <scheme val="major"/>
    </font>
    <font>
      <b/>
      <sz val="10.5"/>
      <name val="Cambria"/>
      <family val="1"/>
      <scheme val="major"/>
    </font>
    <font>
      <b/>
      <sz val="11"/>
      <name val="Cambria"/>
      <family val="1"/>
      <scheme val="major"/>
    </font>
    <font>
      <sz val="11"/>
      <color indexed="8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rgb="FF0000CC"/>
      <name val="Cambria"/>
      <family val="1"/>
      <scheme val="major"/>
    </font>
    <font>
      <sz val="8"/>
      <name val="Arial"/>
      <family val="2"/>
    </font>
    <font>
      <b/>
      <sz val="11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i/>
      <sz val="11"/>
      <color indexed="8"/>
      <name val="Cambria"/>
      <family val="1"/>
      <scheme val="major"/>
    </font>
    <font>
      <sz val="11"/>
      <color rgb="FFFF0000"/>
      <name val="Cambria"/>
      <family val="1"/>
      <scheme val="major"/>
    </font>
    <font>
      <i/>
      <sz val="10.5"/>
      <color theme="1"/>
      <name val="Cambria"/>
      <family val="1"/>
      <scheme val="major"/>
    </font>
    <font>
      <i/>
      <sz val="10.5"/>
      <color indexed="8"/>
      <name val="Cambria"/>
      <family val="1"/>
      <scheme val="major"/>
    </font>
    <font>
      <u/>
      <sz val="11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0.5"/>
      <color rgb="FFFF0000"/>
      <name val="Cambria"/>
      <family val="1"/>
      <scheme val="major"/>
    </font>
    <font>
      <sz val="11"/>
      <color theme="3" tint="0.39997558519241921"/>
      <name val="Cambria"/>
      <family val="1"/>
      <scheme val="major"/>
    </font>
    <font>
      <sz val="11"/>
      <color rgb="FF0070C0"/>
      <name val="Cambria"/>
      <family val="1"/>
      <scheme val="major"/>
    </font>
    <font>
      <b/>
      <sz val="10"/>
      <color rgb="FF0070C0"/>
      <name val="Cambria"/>
      <family val="1"/>
      <scheme val="major"/>
    </font>
    <font>
      <b/>
      <sz val="10"/>
      <color theme="3" tint="0.39997558519241921"/>
      <name val="Cambria"/>
      <family val="1"/>
      <scheme val="major"/>
    </font>
    <font>
      <sz val="10"/>
      <color rgb="FF0070C0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gray06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gray0625">
        <bgColor theme="6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9"/>
      </patternFill>
    </fill>
  </fills>
  <borders count="7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indexed="64"/>
      </bottom>
      <diagonal/>
    </border>
    <border>
      <left style="thin">
        <color indexed="64"/>
      </left>
      <right/>
      <top style="medium">
        <color auto="1"/>
      </top>
      <bottom style="double">
        <color indexed="64"/>
      </bottom>
      <diagonal/>
    </border>
    <border>
      <left/>
      <right/>
      <top style="medium">
        <color auto="1"/>
      </top>
      <bottom style="double">
        <color indexed="64"/>
      </bottom>
      <diagonal/>
    </border>
    <border>
      <left/>
      <right style="thin">
        <color indexed="64"/>
      </right>
      <top style="medium">
        <color auto="1"/>
      </top>
      <bottom style="double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auto="1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/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auto="1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8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 style="hair">
        <color indexed="64"/>
      </top>
      <bottom/>
      <diagonal/>
    </border>
    <border>
      <left/>
      <right style="thin">
        <color auto="1"/>
      </right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2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18" fillId="10" borderId="0"/>
    <xf numFmtId="0" fontId="2" fillId="0" borderId="0"/>
  </cellStyleXfs>
  <cellXfs count="579">
    <xf numFmtId="0" fontId="0" fillId="0" borderId="0" xfId="0"/>
    <xf numFmtId="0" fontId="2" fillId="0" borderId="0" xfId="3"/>
    <xf numFmtId="0" fontId="4" fillId="0" borderId="0" xfId="3" applyFont="1" applyAlignment="1">
      <alignment horizontal="center" vertical="center"/>
    </xf>
    <xf numFmtId="0" fontId="6" fillId="0" borderId="0" xfId="3" applyFont="1" applyAlignment="1">
      <alignment vertical="center"/>
    </xf>
    <xf numFmtId="0" fontId="8" fillId="0" borderId="0" xfId="4" applyFont="1"/>
    <xf numFmtId="0" fontId="6" fillId="0" borderId="0" xfId="4" applyFont="1"/>
    <xf numFmtId="0" fontId="2" fillId="0" borderId="0" xfId="3" applyFont="1"/>
    <xf numFmtId="164" fontId="9" fillId="0" borderId="0" xfId="3" applyNumberFormat="1" applyFont="1" applyAlignment="1">
      <alignment vertical="center"/>
    </xf>
    <xf numFmtId="164" fontId="6" fillId="0" borderId="0" xfId="3" applyNumberFormat="1" applyFont="1" applyAlignment="1">
      <alignment vertical="center"/>
    </xf>
    <xf numFmtId="0" fontId="6" fillId="0" borderId="0" xfId="4" applyFont="1" applyAlignment="1">
      <alignment vertical="center"/>
    </xf>
    <xf numFmtId="0" fontId="5" fillId="0" borderId="9" xfId="3" applyFont="1" applyBorder="1" applyAlignment="1">
      <alignment vertical="center"/>
    </xf>
    <xf numFmtId="0" fontId="6" fillId="0" borderId="9" xfId="3" applyFont="1" applyBorder="1" applyAlignment="1">
      <alignment vertical="center"/>
    </xf>
    <xf numFmtId="0" fontId="6" fillId="0" borderId="0" xfId="3" applyFont="1"/>
    <xf numFmtId="164" fontId="13" fillId="6" borderId="8" xfId="5" applyNumberFormat="1" applyFont="1" applyFill="1" applyBorder="1" applyAlignment="1">
      <alignment horizontal="center" vertical="center"/>
    </xf>
    <xf numFmtId="164" fontId="13" fillId="6" borderId="8" xfId="13" applyNumberFormat="1" applyFont="1" applyFill="1" applyBorder="1" applyAlignment="1">
      <alignment horizontal="center" vertical="center"/>
    </xf>
    <xf numFmtId="166" fontId="4" fillId="0" borderId="0" xfId="3" applyNumberFormat="1" applyFont="1" applyAlignment="1">
      <alignment horizontal="center" vertical="center"/>
    </xf>
    <xf numFmtId="166" fontId="6" fillId="0" borderId="9" xfId="3" applyNumberFormat="1" applyFont="1" applyBorder="1" applyAlignment="1">
      <alignment vertical="center"/>
    </xf>
    <xf numFmtId="166" fontId="6" fillId="0" borderId="0" xfId="3" applyNumberFormat="1" applyFont="1" applyAlignment="1">
      <alignment vertical="center"/>
    </xf>
    <xf numFmtId="166" fontId="6" fillId="0" borderId="0" xfId="4" applyNumberFormat="1" applyFont="1" applyAlignment="1">
      <alignment vertical="center"/>
    </xf>
    <xf numFmtId="0" fontId="8" fillId="0" borderId="0" xfId="4" applyFont="1" applyAlignment="1">
      <alignment vertical="center"/>
    </xf>
    <xf numFmtId="0" fontId="12" fillId="0" borderId="0" xfId="3" applyFont="1" applyAlignment="1">
      <alignment vertical="center"/>
    </xf>
    <xf numFmtId="0" fontId="12" fillId="0" borderId="0" xfId="4" applyFont="1" applyAlignment="1">
      <alignment vertical="center"/>
    </xf>
    <xf numFmtId="164" fontId="13" fillId="6" borderId="5" xfId="5" applyNumberFormat="1" applyFont="1" applyFill="1" applyBorder="1" applyAlignment="1">
      <alignment vertical="center"/>
    </xf>
    <xf numFmtId="0" fontId="8" fillId="0" borderId="0" xfId="4" applyFont="1" applyBorder="1" applyAlignment="1">
      <alignment vertical="center"/>
    </xf>
    <xf numFmtId="0" fontId="6" fillId="0" borderId="0" xfId="3" applyFont="1" applyBorder="1" applyAlignment="1">
      <alignment vertical="center"/>
    </xf>
    <xf numFmtId="0" fontId="2" fillId="0" borderId="0" xfId="3" applyFont="1" applyBorder="1"/>
    <xf numFmtId="164" fontId="7" fillId="0" borderId="0" xfId="5" applyNumberFormat="1" applyFont="1" applyFill="1" applyBorder="1" applyAlignment="1">
      <alignment horizontal="center" vertical="center"/>
    </xf>
    <xf numFmtId="0" fontId="7" fillId="0" borderId="0" xfId="4" applyFont="1" applyFill="1" applyBorder="1" applyAlignment="1">
      <alignment vertical="center"/>
    </xf>
    <xf numFmtId="0" fontId="6" fillId="0" borderId="0" xfId="4" applyFont="1" applyFill="1" applyAlignment="1">
      <alignment vertical="center"/>
    </xf>
    <xf numFmtId="0" fontId="3" fillId="0" borderId="0" xfId="3" applyFont="1" applyFill="1" applyAlignment="1">
      <alignment vertical="center"/>
    </xf>
    <xf numFmtId="0" fontId="4" fillId="0" borderId="0" xfId="3" applyFont="1" applyFill="1" applyAlignment="1">
      <alignment horizontal="center" vertical="center"/>
    </xf>
    <xf numFmtId="164" fontId="10" fillId="0" borderId="0" xfId="6" applyNumberFormat="1" applyFont="1" applyFill="1" applyBorder="1" applyAlignment="1">
      <alignment vertical="center"/>
    </xf>
    <xf numFmtId="164" fontId="6" fillId="0" borderId="0" xfId="3" applyNumberFormat="1" applyFont="1" applyFill="1" applyBorder="1" applyAlignment="1">
      <alignment vertical="center"/>
    </xf>
    <xf numFmtId="164" fontId="7" fillId="0" borderId="22" xfId="6" applyNumberFormat="1" applyFont="1" applyFill="1" applyBorder="1" applyAlignment="1">
      <alignment vertical="center"/>
    </xf>
    <xf numFmtId="164" fontId="7" fillId="0" borderId="0" xfId="5" applyNumberFormat="1" applyFont="1" applyFill="1" applyBorder="1" applyAlignment="1">
      <alignment vertical="center"/>
    </xf>
    <xf numFmtId="164" fontId="6" fillId="0" borderId="0" xfId="4" applyNumberFormat="1" applyFont="1" applyFill="1" applyBorder="1" applyAlignment="1">
      <alignment vertical="center"/>
    </xf>
    <xf numFmtId="0" fontId="8" fillId="0" borderId="0" xfId="4" applyFont="1" applyFill="1" applyBorder="1"/>
    <xf numFmtId="0" fontId="2" fillId="0" borderId="0" xfId="3" applyFill="1" applyBorder="1"/>
    <xf numFmtId="0" fontId="14" fillId="0" borderId="0" xfId="3" applyFont="1" applyAlignment="1">
      <alignment horizontal="center" vertical="center"/>
    </xf>
    <xf numFmtId="0" fontId="14" fillId="0" borderId="0" xfId="3" applyFont="1" applyAlignment="1">
      <alignment horizontal="left" vertical="center"/>
    </xf>
    <xf numFmtId="164" fontId="8" fillId="0" borderId="1" xfId="14" applyNumberFormat="1" applyFont="1" applyBorder="1" applyAlignment="1">
      <alignment horizontal="right" vertical="center"/>
    </xf>
    <xf numFmtId="164" fontId="8" fillId="0" borderId="23" xfId="14" applyNumberFormat="1" applyFont="1" applyBorder="1" applyAlignment="1">
      <alignment horizontal="right" vertical="center"/>
    </xf>
    <xf numFmtId="164" fontId="8" fillId="0" borderId="23" xfId="14" applyNumberFormat="1" applyFont="1" applyBorder="1" applyAlignment="1">
      <alignment horizontal="left" vertical="center"/>
    </xf>
    <xf numFmtId="164" fontId="14" fillId="8" borderId="25" xfId="5" applyNumberFormat="1" applyFont="1" applyFill="1" applyBorder="1" applyAlignment="1">
      <alignment horizontal="center" vertical="center"/>
    </xf>
    <xf numFmtId="164" fontId="14" fillId="8" borderId="8" xfId="5" applyNumberFormat="1" applyFont="1" applyFill="1" applyBorder="1" applyAlignment="1">
      <alignment horizontal="left" vertical="center"/>
    </xf>
    <xf numFmtId="164" fontId="14" fillId="0" borderId="0" xfId="4" applyNumberFormat="1" applyFont="1" applyFill="1" applyBorder="1" applyAlignment="1">
      <alignment vertical="center"/>
    </xf>
    <xf numFmtId="164" fontId="14" fillId="0" borderId="0" xfId="4" applyNumberFormat="1" applyFont="1" applyFill="1" applyBorder="1" applyAlignment="1">
      <alignment horizontal="left" vertical="center"/>
    </xf>
    <xf numFmtId="0" fontId="14" fillId="0" borderId="0" xfId="3" applyFont="1" applyAlignment="1">
      <alignment vertical="center"/>
    </xf>
    <xf numFmtId="166" fontId="7" fillId="0" borderId="22" xfId="4" applyNumberFormat="1" applyFont="1" applyFill="1" applyBorder="1" applyAlignment="1">
      <alignment vertical="center" wrapText="1"/>
    </xf>
    <xf numFmtId="164" fontId="7" fillId="0" borderId="22" xfId="5" applyNumberFormat="1" applyFont="1" applyFill="1" applyBorder="1" applyAlignment="1">
      <alignment horizontal="center" vertical="center"/>
    </xf>
    <xf numFmtId="164" fontId="11" fillId="0" borderId="22" xfId="3" applyNumberFormat="1" applyFont="1" applyFill="1" applyBorder="1" applyAlignment="1">
      <alignment vertical="center"/>
    </xf>
    <xf numFmtId="0" fontId="14" fillId="7" borderId="2" xfId="4" applyFont="1" applyFill="1" applyBorder="1" applyAlignment="1">
      <alignment horizontal="center" vertical="center" wrapText="1"/>
    </xf>
    <xf numFmtId="164" fontId="14" fillId="0" borderId="0" xfId="6" applyNumberFormat="1" applyFont="1" applyFill="1" applyBorder="1" applyAlignment="1">
      <alignment horizontal="right" vertical="center"/>
    </xf>
    <xf numFmtId="164" fontId="17" fillId="0" borderId="0" xfId="3" applyNumberFormat="1" applyFont="1" applyAlignment="1">
      <alignment horizontal="right" vertical="center"/>
    </xf>
    <xf numFmtId="164" fontId="17" fillId="0" borderId="0" xfId="3" applyNumberFormat="1" applyFont="1" applyAlignment="1">
      <alignment vertical="center"/>
    </xf>
    <xf numFmtId="164" fontId="8" fillId="0" borderId="0" xfId="3" applyNumberFormat="1" applyFont="1" applyAlignment="1">
      <alignment vertical="center"/>
    </xf>
    <xf numFmtId="166" fontId="8" fillId="0" borderId="0" xfId="3" applyNumberFormat="1" applyFont="1" applyAlignment="1">
      <alignment vertical="center"/>
    </xf>
    <xf numFmtId="164" fontId="14" fillId="9" borderId="25" xfId="3" applyNumberFormat="1" applyFont="1" applyFill="1" applyBorder="1" applyAlignment="1">
      <alignment vertical="center"/>
    </xf>
    <xf numFmtId="164" fontId="14" fillId="9" borderId="26" xfId="3" applyNumberFormat="1" applyFont="1" applyFill="1" applyBorder="1" applyAlignment="1">
      <alignment vertical="center"/>
    </xf>
    <xf numFmtId="164" fontId="14" fillId="9" borderId="24" xfId="3" applyNumberFormat="1" applyFont="1" applyFill="1" applyBorder="1" applyAlignment="1">
      <alignment vertical="center"/>
    </xf>
    <xf numFmtId="164" fontId="14" fillId="9" borderId="27" xfId="3" applyNumberFormat="1" applyFont="1" applyFill="1" applyBorder="1" applyAlignment="1">
      <alignment vertical="center"/>
    </xf>
    <xf numFmtId="166" fontId="8" fillId="0" borderId="0" xfId="4" applyNumberFormat="1" applyFont="1" applyAlignment="1">
      <alignment vertical="center"/>
    </xf>
    <xf numFmtId="164" fontId="8" fillId="0" borderId="0" xfId="10" applyNumberFormat="1" applyFont="1" applyBorder="1" applyAlignment="1">
      <alignment vertical="center"/>
    </xf>
    <xf numFmtId="166" fontId="8" fillId="0" borderId="0" xfId="10" applyNumberFormat="1" applyFont="1" applyBorder="1" applyAlignment="1">
      <alignment vertical="center"/>
    </xf>
    <xf numFmtId="164" fontId="8" fillId="0" borderId="9" xfId="4" applyNumberFormat="1" applyFont="1" applyBorder="1" applyAlignment="1">
      <alignment vertical="center"/>
    </xf>
    <xf numFmtId="166" fontId="8" fillId="0" borderId="9" xfId="4" applyNumberFormat="1" applyFont="1" applyBorder="1" applyAlignment="1">
      <alignment vertical="center"/>
    </xf>
    <xf numFmtId="166" fontId="8" fillId="0" borderId="0" xfId="4" applyNumberFormat="1" applyFont="1" applyBorder="1" applyAlignment="1">
      <alignment vertical="center"/>
    </xf>
    <xf numFmtId="0" fontId="14" fillId="0" borderId="0" xfId="4" applyFont="1" applyAlignment="1">
      <alignment vertical="center"/>
    </xf>
    <xf numFmtId="166" fontId="7" fillId="2" borderId="18" xfId="4" applyNumberFormat="1" applyFont="1" applyFill="1" applyBorder="1" applyAlignment="1">
      <alignment horizontal="center" vertical="center" wrapText="1"/>
    </xf>
    <xf numFmtId="0" fontId="14" fillId="0" borderId="17" xfId="4" applyFont="1" applyFill="1" applyBorder="1" applyAlignment="1">
      <alignment horizontal="center" vertical="center"/>
    </xf>
    <xf numFmtId="0" fontId="14" fillId="0" borderId="17" xfId="4" applyFont="1" applyFill="1" applyBorder="1" applyAlignment="1">
      <alignment horizontal="center" vertical="center" wrapText="1"/>
    </xf>
    <xf numFmtId="164" fontId="14" fillId="0" borderId="17" xfId="4" applyNumberFormat="1" applyFont="1" applyFill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5" borderId="0" xfId="0" applyFont="1" applyFill="1" applyAlignment="1">
      <alignment horizontal="center" vertical="center"/>
    </xf>
    <xf numFmtId="167" fontId="16" fillId="0" borderId="0" xfId="1" applyNumberFormat="1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Border="1" applyAlignment="1">
      <alignment vertical="center"/>
    </xf>
    <xf numFmtId="0" fontId="21" fillId="0" borderId="0" xfId="0" applyNumberFormat="1" applyFont="1" applyAlignment="1">
      <alignment horizontal="left"/>
    </xf>
    <xf numFmtId="0" fontId="6" fillId="0" borderId="0" xfId="3" applyFont="1" applyBorder="1"/>
    <xf numFmtId="0" fontId="19" fillId="0" borderId="0" xfId="0" applyFont="1" applyAlignment="1">
      <alignment horizontal="left" vertical="center"/>
    </xf>
    <xf numFmtId="164" fontId="8" fillId="0" borderId="36" xfId="6" applyNumberFormat="1" applyFont="1" applyBorder="1" applyAlignment="1">
      <alignment vertical="center"/>
    </xf>
    <xf numFmtId="0" fontId="23" fillId="0" borderId="0" xfId="0" applyFont="1" applyAlignment="1">
      <alignment vertical="center"/>
    </xf>
    <xf numFmtId="167" fontId="23" fillId="0" borderId="0" xfId="1" applyNumberFormat="1" applyFont="1" applyBorder="1" applyAlignment="1">
      <alignment horizontal="left" vertical="center" wrapText="1"/>
    </xf>
    <xf numFmtId="0" fontId="24" fillId="0" borderId="0" xfId="0" applyNumberFormat="1" applyFont="1" applyAlignment="1">
      <alignment horizontal="left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164" fontId="7" fillId="0" borderId="0" xfId="6" applyNumberFormat="1" applyFont="1" applyFill="1" applyBorder="1" applyAlignment="1">
      <alignment vertical="center"/>
    </xf>
    <xf numFmtId="164" fontId="14" fillId="0" borderId="0" xfId="3" applyNumberFormat="1" applyFont="1" applyFill="1" applyBorder="1" applyAlignment="1">
      <alignment vertical="center"/>
    </xf>
    <xf numFmtId="164" fontId="8" fillId="0" borderId="23" xfId="11" applyNumberFormat="1" applyFont="1" applyBorder="1" applyAlignment="1">
      <alignment horizontal="right" vertical="center"/>
    </xf>
    <xf numFmtId="164" fontId="14" fillId="0" borderId="0" xfId="4" applyNumberFormat="1" applyFont="1" applyFill="1" applyBorder="1" applyAlignment="1">
      <alignment horizontal="right" vertical="center"/>
    </xf>
    <xf numFmtId="164" fontId="14" fillId="9" borderId="24" xfId="3" applyNumberFormat="1" applyFont="1" applyFill="1" applyBorder="1" applyAlignment="1">
      <alignment horizontal="right" vertical="center"/>
    </xf>
    <xf numFmtId="164" fontId="8" fillId="0" borderId="23" xfId="5" applyNumberFormat="1" applyFont="1" applyBorder="1" applyAlignment="1">
      <alignment horizontal="left" vertical="center"/>
    </xf>
    <xf numFmtId="164" fontId="14" fillId="0" borderId="17" xfId="4" applyNumberFormat="1" applyFont="1" applyFill="1" applyBorder="1" applyAlignment="1">
      <alignment horizontal="left" vertical="center" wrapText="1"/>
    </xf>
    <xf numFmtId="164" fontId="14" fillId="0" borderId="31" xfId="4" applyNumberFormat="1" applyFont="1" applyFill="1" applyBorder="1" applyAlignment="1">
      <alignment horizontal="left" vertical="center" wrapText="1"/>
    </xf>
    <xf numFmtId="164" fontId="14" fillId="0" borderId="17" xfId="4" applyNumberFormat="1" applyFont="1" applyFill="1" applyBorder="1" applyAlignment="1">
      <alignment horizontal="right" vertical="center" wrapText="1"/>
    </xf>
    <xf numFmtId="164" fontId="14" fillId="8" borderId="25" xfId="5" applyNumberFormat="1" applyFont="1" applyFill="1" applyBorder="1" applyAlignment="1">
      <alignment horizontal="right" vertical="center"/>
    </xf>
    <xf numFmtId="164" fontId="8" fillId="0" borderId="0" xfId="3" applyNumberFormat="1" applyFont="1" applyAlignment="1">
      <alignment horizontal="right" vertical="center"/>
    </xf>
    <xf numFmtId="164" fontId="14" fillId="9" borderId="25" xfId="3" applyNumberFormat="1" applyFont="1" applyFill="1" applyBorder="1" applyAlignment="1">
      <alignment horizontal="right" vertical="center"/>
    </xf>
    <xf numFmtId="166" fontId="7" fillId="0" borderId="43" xfId="4" applyNumberFormat="1" applyFont="1" applyFill="1" applyBorder="1" applyAlignment="1">
      <alignment vertical="center" wrapText="1"/>
    </xf>
    <xf numFmtId="164" fontId="14" fillId="8" borderId="25" xfId="5" applyNumberFormat="1" applyFont="1" applyFill="1" applyBorder="1" applyAlignment="1">
      <alignment horizontal="left" vertical="center"/>
    </xf>
    <xf numFmtId="0" fontId="14" fillId="7" borderId="10" xfId="4" applyFont="1" applyFill="1" applyBorder="1" applyAlignment="1">
      <alignment horizontal="center" vertical="center" wrapText="1"/>
    </xf>
    <xf numFmtId="164" fontId="8" fillId="4" borderId="16" xfId="4" applyNumberFormat="1" applyFont="1" applyFill="1" applyBorder="1" applyAlignment="1">
      <alignment vertical="center" wrapText="1"/>
    </xf>
    <xf numFmtId="164" fontId="14" fillId="8" borderId="5" xfId="5" applyNumberFormat="1" applyFont="1" applyFill="1" applyBorder="1" applyAlignment="1">
      <alignment horizontal="left" vertical="center"/>
    </xf>
    <xf numFmtId="164" fontId="14" fillId="8" borderId="6" xfId="5" applyNumberFormat="1" applyFont="1" applyFill="1" applyBorder="1" applyAlignment="1">
      <alignment horizontal="left" vertical="center"/>
    </xf>
    <xf numFmtId="164" fontId="8" fillId="0" borderId="17" xfId="4" applyNumberFormat="1" applyFont="1" applyFill="1" applyBorder="1" applyAlignment="1">
      <alignment horizontal="right" vertical="center" wrapText="1"/>
    </xf>
    <xf numFmtId="164" fontId="8" fillId="0" borderId="17" xfId="4" applyNumberFormat="1" applyFont="1" applyFill="1" applyBorder="1" applyAlignment="1">
      <alignment horizontal="left" vertical="center" wrapText="1"/>
    </xf>
    <xf numFmtId="164" fontId="8" fillId="0" borderId="39" xfId="4" applyNumberFormat="1" applyFont="1" applyFill="1" applyBorder="1" applyAlignment="1">
      <alignment horizontal="left" vertical="center" wrapText="1"/>
    </xf>
    <xf numFmtId="164" fontId="8" fillId="0" borderId="35" xfId="4" applyNumberFormat="1" applyFont="1" applyFill="1" applyBorder="1" applyAlignment="1">
      <alignment horizontal="right" vertical="center" wrapText="1"/>
    </xf>
    <xf numFmtId="164" fontId="8" fillId="0" borderId="35" xfId="4" applyNumberFormat="1" applyFont="1" applyFill="1" applyBorder="1" applyAlignment="1">
      <alignment horizontal="left" vertical="center" wrapText="1"/>
    </xf>
    <xf numFmtId="164" fontId="8" fillId="0" borderId="36" xfId="4" applyNumberFormat="1" applyFont="1" applyFill="1" applyBorder="1" applyAlignment="1">
      <alignment horizontal="left" vertical="center" wrapText="1"/>
    </xf>
    <xf numFmtId="164" fontId="8" fillId="0" borderId="15" xfId="4" applyNumberFormat="1" applyFont="1" applyFill="1" applyBorder="1" applyAlignment="1">
      <alignment horizontal="right" vertical="center" wrapText="1"/>
    </xf>
    <xf numFmtId="164" fontId="8" fillId="0" borderId="41" xfId="3" applyNumberFormat="1" applyFont="1" applyBorder="1" applyAlignment="1">
      <alignment horizontal="center" vertical="center"/>
    </xf>
    <xf numFmtId="164" fontId="8" fillId="0" borderId="36" xfId="4" applyNumberFormat="1" applyFont="1" applyFill="1" applyBorder="1" applyAlignment="1">
      <alignment horizontal="left" vertical="center"/>
    </xf>
    <xf numFmtId="164" fontId="8" fillId="0" borderId="28" xfId="4" applyNumberFormat="1" applyFont="1" applyFill="1" applyBorder="1" applyAlignment="1">
      <alignment vertical="center" wrapText="1"/>
    </xf>
    <xf numFmtId="164" fontId="8" fillId="0" borderId="28" xfId="4" applyNumberFormat="1" applyFont="1" applyFill="1" applyBorder="1" applyAlignment="1">
      <alignment vertical="center"/>
    </xf>
    <xf numFmtId="164" fontId="8" fillId="0" borderId="36" xfId="6" applyNumberFormat="1" applyFont="1" applyFill="1" applyBorder="1" applyAlignment="1">
      <alignment vertical="center"/>
    </xf>
    <xf numFmtId="164" fontId="8" fillId="0" borderId="40" xfId="4" applyNumberFormat="1" applyFont="1" applyFill="1" applyBorder="1" applyAlignment="1">
      <alignment horizontal="left" vertical="center"/>
    </xf>
    <xf numFmtId="164" fontId="8" fillId="0" borderId="41" xfId="4" applyNumberFormat="1" applyFont="1" applyFill="1" applyBorder="1" applyAlignment="1">
      <alignment vertical="center" wrapText="1"/>
    </xf>
    <xf numFmtId="164" fontId="8" fillId="0" borderId="41" xfId="4" applyNumberFormat="1" applyFont="1" applyFill="1" applyBorder="1" applyAlignment="1">
      <alignment vertical="center"/>
    </xf>
    <xf numFmtId="164" fontId="8" fillId="0" borderId="40" xfId="4" applyNumberFormat="1" applyFont="1" applyFill="1" applyBorder="1" applyAlignment="1">
      <alignment horizontal="left" vertical="center" wrapText="1"/>
    </xf>
    <xf numFmtId="164" fontId="8" fillId="0" borderId="40" xfId="6" applyNumberFormat="1" applyFont="1" applyFill="1" applyBorder="1" applyAlignment="1">
      <alignment vertical="center"/>
    </xf>
    <xf numFmtId="164" fontId="8" fillId="0" borderId="35" xfId="4" applyNumberFormat="1" applyFont="1" applyFill="1" applyBorder="1" applyAlignment="1">
      <alignment horizontal="center" vertical="center"/>
    </xf>
    <xf numFmtId="164" fontId="8" fillId="0" borderId="35" xfId="4" applyNumberFormat="1" applyFont="1" applyFill="1" applyBorder="1" applyAlignment="1">
      <alignment horizontal="left" vertical="center"/>
    </xf>
    <xf numFmtId="164" fontId="8" fillId="0" borderId="28" xfId="4" applyNumberFormat="1" applyFont="1" applyFill="1" applyBorder="1" applyAlignment="1">
      <alignment horizontal="center" vertical="center"/>
    </xf>
    <xf numFmtId="164" fontId="8" fillId="0" borderId="35" xfId="4" applyNumberFormat="1" applyFont="1" applyFill="1" applyBorder="1" applyAlignment="1">
      <alignment horizontal="center" vertical="center" wrapText="1"/>
    </xf>
    <xf numFmtId="164" fontId="8" fillId="0" borderId="17" xfId="4" applyNumberFormat="1" applyFont="1" applyFill="1" applyBorder="1" applyAlignment="1">
      <alignment horizontal="center" vertical="center"/>
    </xf>
    <xf numFmtId="164" fontId="8" fillId="0" borderId="31" xfId="4" applyNumberFormat="1" applyFont="1" applyFill="1" applyBorder="1" applyAlignment="1">
      <alignment horizontal="center" vertical="center" wrapText="1"/>
    </xf>
    <xf numFmtId="164" fontId="8" fillId="0" borderId="17" xfId="4" applyNumberFormat="1" applyFont="1" applyFill="1" applyBorder="1" applyAlignment="1">
      <alignment horizontal="center" vertical="center" wrapText="1"/>
    </xf>
    <xf numFmtId="164" fontId="8" fillId="0" borderId="31" xfId="4" applyNumberFormat="1" applyFont="1" applyFill="1" applyBorder="1" applyAlignment="1">
      <alignment horizontal="left" vertical="center" wrapText="1"/>
    </xf>
    <xf numFmtId="0" fontId="3" fillId="0" borderId="0" xfId="3" applyFont="1" applyAlignment="1">
      <alignment vertical="center"/>
    </xf>
    <xf numFmtId="164" fontId="15" fillId="0" borderId="44" xfId="0" applyNumberFormat="1" applyFont="1" applyBorder="1" applyAlignment="1">
      <alignment vertical="center"/>
    </xf>
    <xf numFmtId="164" fontId="8" fillId="0" borderId="45" xfId="4" applyNumberFormat="1" applyFont="1" applyFill="1" applyBorder="1" applyAlignment="1">
      <alignment horizontal="left" vertical="center" wrapText="1"/>
    </xf>
    <xf numFmtId="164" fontId="8" fillId="0" borderId="45" xfId="6" applyNumberFormat="1" applyFont="1" applyBorder="1" applyAlignment="1">
      <alignment vertical="center"/>
    </xf>
    <xf numFmtId="164" fontId="8" fillId="0" borderId="45" xfId="4" applyNumberFormat="1" applyFont="1" applyFill="1" applyBorder="1" applyAlignment="1">
      <alignment horizontal="right" vertical="center"/>
    </xf>
    <xf numFmtId="164" fontId="8" fillId="0" borderId="46" xfId="5" applyNumberFormat="1" applyFont="1" applyFill="1" applyBorder="1" applyAlignment="1">
      <alignment horizontal="left" vertical="center"/>
    </xf>
    <xf numFmtId="164" fontId="8" fillId="0" borderId="48" xfId="11" applyNumberFormat="1" applyFont="1" applyBorder="1" applyAlignment="1">
      <alignment horizontal="right" vertical="center"/>
    </xf>
    <xf numFmtId="164" fontId="14" fillId="0" borderId="49" xfId="3" applyNumberFormat="1" applyFont="1" applyBorder="1" applyAlignment="1">
      <alignment horizontal="center" vertical="center"/>
    </xf>
    <xf numFmtId="164" fontId="8" fillId="0" borderId="48" xfId="5" applyNumberFormat="1" applyFont="1" applyBorder="1" applyAlignment="1">
      <alignment horizontal="left" vertical="center"/>
    </xf>
    <xf numFmtId="164" fontId="8" fillId="0" borderId="48" xfId="14" applyNumberFormat="1" applyFont="1" applyBorder="1" applyAlignment="1">
      <alignment horizontal="right" vertical="center"/>
    </xf>
    <xf numFmtId="164" fontId="8" fillId="0" borderId="48" xfId="14" applyNumberFormat="1" applyFont="1" applyBorder="1" applyAlignment="1">
      <alignment horizontal="left" vertical="center"/>
    </xf>
    <xf numFmtId="164" fontId="8" fillId="4" borderId="46" xfId="4" applyNumberFormat="1" applyFont="1" applyFill="1" applyBorder="1" applyAlignment="1">
      <alignment vertical="center" wrapText="1"/>
    </xf>
    <xf numFmtId="164" fontId="8" fillId="0" borderId="45" xfId="4" applyNumberFormat="1" applyFont="1" applyFill="1" applyBorder="1" applyAlignment="1">
      <alignment horizontal="left" vertical="center"/>
    </xf>
    <xf numFmtId="164" fontId="8" fillId="4" borderId="46" xfId="4" applyNumberFormat="1" applyFont="1" applyFill="1" applyBorder="1" applyAlignment="1">
      <alignment horizontal="left" vertical="center"/>
    </xf>
    <xf numFmtId="164" fontId="8" fillId="4" borderId="46" xfId="4" applyNumberFormat="1" applyFont="1" applyFill="1" applyBorder="1" applyAlignment="1">
      <alignment vertical="center"/>
    </xf>
    <xf numFmtId="164" fontId="8" fillId="4" borderId="45" xfId="4" applyNumberFormat="1" applyFont="1" applyFill="1" applyBorder="1" applyAlignment="1">
      <alignment vertical="center"/>
    </xf>
    <xf numFmtId="164" fontId="15" fillId="5" borderId="46" xfId="0" applyNumberFormat="1" applyFont="1" applyFill="1" applyBorder="1" applyAlignment="1">
      <alignment vertical="center"/>
    </xf>
    <xf numFmtId="164" fontId="8" fillId="5" borderId="45" xfId="6" applyNumberFormat="1" applyFont="1" applyFill="1" applyBorder="1" applyAlignment="1">
      <alignment vertical="center"/>
    </xf>
    <xf numFmtId="164" fontId="16" fillId="0" borderId="46" xfId="0" applyNumberFormat="1" applyFont="1" applyBorder="1" applyAlignment="1">
      <alignment vertical="center"/>
    </xf>
    <xf numFmtId="164" fontId="16" fillId="3" borderId="46" xfId="0" applyNumberFormat="1" applyFont="1" applyFill="1" applyBorder="1" applyAlignment="1">
      <alignment vertical="center"/>
    </xf>
    <xf numFmtId="164" fontId="15" fillId="0" borderId="46" xfId="0" applyNumberFormat="1" applyFont="1" applyBorder="1" applyAlignment="1">
      <alignment vertical="center"/>
    </xf>
    <xf numFmtId="164" fontId="15" fillId="0" borderId="45" xfId="0" applyNumberFormat="1" applyFont="1" applyBorder="1" applyAlignment="1">
      <alignment vertical="center"/>
    </xf>
    <xf numFmtId="164" fontId="8" fillId="0" borderId="48" xfId="4" applyNumberFormat="1" applyFont="1" applyFill="1" applyBorder="1" applyAlignment="1">
      <alignment horizontal="left" vertical="center"/>
    </xf>
    <xf numFmtId="164" fontId="8" fillId="0" borderId="49" xfId="4" applyNumberFormat="1" applyFont="1" applyFill="1" applyBorder="1" applyAlignment="1">
      <alignment vertical="center" wrapText="1"/>
    </xf>
    <xf numFmtId="164" fontId="8" fillId="0" borderId="49" xfId="4" applyNumberFormat="1" applyFont="1" applyFill="1" applyBorder="1" applyAlignment="1">
      <alignment vertical="center"/>
    </xf>
    <xf numFmtId="164" fontId="8" fillId="0" borderId="48" xfId="4" applyNumberFormat="1" applyFont="1" applyFill="1" applyBorder="1" applyAlignment="1">
      <alignment horizontal="left" vertical="center" wrapText="1"/>
    </xf>
    <xf numFmtId="164" fontId="8" fillId="0" borderId="48" xfId="6" applyNumberFormat="1" applyFont="1" applyFill="1" applyBorder="1" applyAlignment="1">
      <alignment vertical="center"/>
    </xf>
    <xf numFmtId="164" fontId="8" fillId="0" borderId="31" xfId="4" applyNumberFormat="1" applyFont="1" applyFill="1" applyBorder="1" applyAlignment="1">
      <alignment vertical="center" wrapText="1"/>
    </xf>
    <xf numFmtId="164" fontId="8" fillId="0" borderId="29" xfId="4" applyNumberFormat="1" applyFont="1" applyFill="1" applyBorder="1" applyAlignment="1">
      <alignment vertical="center" wrapText="1"/>
    </xf>
    <xf numFmtId="164" fontId="8" fillId="4" borderId="37" xfId="4" applyNumberFormat="1" applyFont="1" applyFill="1" applyBorder="1" applyAlignment="1">
      <alignment vertical="center"/>
    </xf>
    <xf numFmtId="164" fontId="8" fillId="0" borderId="38" xfId="4" applyNumberFormat="1" applyFont="1" applyFill="1" applyBorder="1" applyAlignment="1">
      <alignment vertical="center"/>
    </xf>
    <xf numFmtId="164" fontId="8" fillId="4" borderId="50" xfId="4" applyNumberFormat="1" applyFont="1" applyFill="1" applyBorder="1" applyAlignment="1">
      <alignment vertical="center"/>
    </xf>
    <xf numFmtId="164" fontId="15" fillId="0" borderId="51" xfId="0" applyNumberFormat="1" applyFont="1" applyBorder="1" applyAlignment="1">
      <alignment vertical="center"/>
    </xf>
    <xf numFmtId="164" fontId="8" fillId="4" borderId="47" xfId="4" applyNumberFormat="1" applyFont="1" applyFill="1" applyBorder="1" applyAlignment="1">
      <alignment vertical="center"/>
    </xf>
    <xf numFmtId="164" fontId="15" fillId="0" borderId="47" xfId="0" applyNumberFormat="1" applyFont="1" applyBorder="1" applyAlignment="1">
      <alignment vertical="center"/>
    </xf>
    <xf numFmtId="166" fontId="7" fillId="0" borderId="34" xfId="4" applyNumberFormat="1" applyFont="1" applyFill="1" applyBorder="1" applyAlignment="1">
      <alignment vertical="center" wrapText="1"/>
    </xf>
    <xf numFmtId="164" fontId="8" fillId="0" borderId="52" xfId="6" applyNumberFormat="1" applyFont="1" applyBorder="1" applyAlignment="1">
      <alignment vertical="center"/>
    </xf>
    <xf numFmtId="164" fontId="8" fillId="0" borderId="52" xfId="4" applyNumberFormat="1" applyFont="1" applyFill="1" applyBorder="1" applyAlignment="1">
      <alignment horizontal="right" vertical="center"/>
    </xf>
    <xf numFmtId="164" fontId="8" fillId="4" borderId="45" xfId="4" applyNumberFormat="1" applyFont="1" applyFill="1" applyBorder="1" applyAlignment="1">
      <alignment horizontal="left" vertical="center"/>
    </xf>
    <xf numFmtId="164" fontId="15" fillId="0" borderId="52" xfId="0" applyNumberFormat="1" applyFont="1" applyBorder="1" applyAlignment="1">
      <alignment vertical="center"/>
    </xf>
    <xf numFmtId="164" fontId="8" fillId="0" borderId="52" xfId="4" applyNumberFormat="1" applyFont="1" applyFill="1" applyBorder="1" applyAlignment="1">
      <alignment horizontal="left" vertical="center"/>
    </xf>
    <xf numFmtId="164" fontId="8" fillId="0" borderId="52" xfId="4" applyNumberFormat="1" applyFont="1" applyFill="1" applyBorder="1" applyAlignment="1">
      <alignment horizontal="left" vertical="center" wrapText="1"/>
    </xf>
    <xf numFmtId="164" fontId="8" fillId="4" borderId="52" xfId="4" applyNumberFormat="1" applyFont="1" applyFill="1" applyBorder="1" applyAlignment="1">
      <alignment horizontal="left" vertical="center" wrapText="1"/>
    </xf>
    <xf numFmtId="164" fontId="8" fillId="0" borderId="52" xfId="7" applyNumberFormat="1" applyFont="1" applyBorder="1" applyAlignment="1">
      <alignment vertical="center"/>
    </xf>
    <xf numFmtId="164" fontId="8" fillId="0" borderId="52" xfId="6" applyNumberFormat="1" applyFont="1" applyBorder="1" applyAlignment="1">
      <alignment horizontal="center" vertical="center"/>
    </xf>
    <xf numFmtId="164" fontId="8" fillId="0" borderId="52" xfId="6" quotePrefix="1" applyNumberFormat="1" applyFont="1" applyBorder="1" applyAlignment="1">
      <alignment horizontal="center" vertical="center"/>
    </xf>
    <xf numFmtId="164" fontId="8" fillId="0" borderId="46" xfId="5" applyNumberFormat="1" applyFont="1" applyBorder="1" applyAlignment="1">
      <alignment vertical="center"/>
    </xf>
    <xf numFmtId="164" fontId="8" fillId="0" borderId="53" xfId="0" applyNumberFormat="1" applyFont="1" applyBorder="1" applyAlignment="1">
      <alignment vertical="center"/>
    </xf>
    <xf numFmtId="164" fontId="8" fillId="0" borderId="46" xfId="4" applyNumberFormat="1" applyFont="1" applyFill="1" applyBorder="1" applyAlignment="1">
      <alignment horizontal="left" vertical="center" wrapText="1"/>
    </xf>
    <xf numFmtId="164" fontId="8" fillId="0" borderId="52" xfId="6" applyNumberFormat="1" applyFont="1" applyBorder="1" applyAlignment="1">
      <alignment horizontal="left" vertical="center"/>
    </xf>
    <xf numFmtId="164" fontId="8" fillId="0" borderId="46" xfId="5" applyNumberFormat="1" applyFont="1" applyFill="1" applyBorder="1" applyAlignment="1">
      <alignment vertical="center"/>
    </xf>
    <xf numFmtId="164" fontId="8" fillId="0" borderId="50" xfId="6" applyNumberFormat="1" applyFont="1" applyFill="1" applyBorder="1" applyAlignment="1">
      <alignment vertical="center"/>
    </xf>
    <xf numFmtId="164" fontId="8" fillId="0" borderId="52" xfId="4" applyNumberFormat="1" applyFont="1" applyFill="1" applyBorder="1" applyAlignment="1">
      <alignment horizontal="center" vertical="center"/>
    </xf>
    <xf numFmtId="164" fontId="8" fillId="0" borderId="52" xfId="4" applyNumberFormat="1" applyFont="1" applyFill="1" applyBorder="1" applyAlignment="1">
      <alignment horizontal="center" vertical="center" wrapText="1"/>
    </xf>
    <xf numFmtId="164" fontId="8" fillId="0" borderId="50" xfId="4" applyNumberFormat="1" applyFont="1" applyFill="1" applyBorder="1" applyAlignment="1">
      <alignment horizontal="left" vertical="center" wrapText="1"/>
    </xf>
    <xf numFmtId="164" fontId="8" fillId="0" borderId="52" xfId="5" applyNumberFormat="1" applyFont="1" applyFill="1" applyBorder="1" applyAlignment="1">
      <alignment vertical="center"/>
    </xf>
    <xf numFmtId="164" fontId="16" fillId="0" borderId="52" xfId="0" quotePrefix="1" applyNumberFormat="1" applyFont="1" applyBorder="1" applyAlignment="1">
      <alignment horizontal="center" vertical="center"/>
    </xf>
    <xf numFmtId="164" fontId="8" fillId="0" borderId="35" xfId="4" quotePrefix="1" applyNumberFormat="1" applyFont="1" applyFill="1" applyBorder="1" applyAlignment="1">
      <alignment horizontal="center" vertical="center" wrapText="1"/>
    </xf>
    <xf numFmtId="167" fontId="20" fillId="0" borderId="0" xfId="1" applyNumberFormat="1" applyFont="1" applyBorder="1" applyAlignment="1">
      <alignment horizontal="left" vertical="center" wrapText="1"/>
    </xf>
    <xf numFmtId="0" fontId="7" fillId="2" borderId="18" xfId="4" applyFont="1" applyFill="1" applyBorder="1" applyAlignment="1">
      <alignment horizontal="center" vertical="center" wrapText="1"/>
    </xf>
    <xf numFmtId="164" fontId="8" fillId="0" borderId="31" xfId="4" applyNumberFormat="1" applyFont="1" applyFill="1" applyBorder="1" applyAlignment="1">
      <alignment horizontal="left" vertical="center" wrapText="1"/>
    </xf>
    <xf numFmtId="164" fontId="22" fillId="0" borderId="45" xfId="6" applyNumberFormat="1" applyFont="1" applyBorder="1" applyAlignment="1">
      <alignment vertical="center"/>
    </xf>
    <xf numFmtId="164" fontId="22" fillId="0" borderId="52" xfId="6" applyNumberFormat="1" applyFont="1" applyBorder="1" applyAlignment="1">
      <alignment vertical="center"/>
    </xf>
    <xf numFmtId="164" fontId="8" fillId="0" borderId="52" xfId="6" applyNumberFormat="1" applyFont="1" applyBorder="1" applyAlignment="1">
      <alignment vertical="center" wrapText="1"/>
    </xf>
    <xf numFmtId="0" fontId="6" fillId="0" borderId="0" xfId="3" applyFont="1" applyFill="1" applyBorder="1"/>
    <xf numFmtId="0" fontId="7" fillId="2" borderId="18" xfId="4" applyFont="1" applyFill="1" applyBorder="1" applyAlignment="1">
      <alignment horizontal="center" vertical="center" wrapText="1"/>
    </xf>
    <xf numFmtId="164" fontId="8" fillId="0" borderId="28" xfId="4" applyNumberFormat="1" applyFont="1" applyFill="1" applyBorder="1" applyAlignment="1">
      <alignment horizontal="left" vertical="center"/>
    </xf>
    <xf numFmtId="0" fontId="6" fillId="0" borderId="43" xfId="3" applyFont="1" applyBorder="1"/>
    <xf numFmtId="0" fontId="8" fillId="0" borderId="43" xfId="4" applyFont="1" applyBorder="1"/>
    <xf numFmtId="0" fontId="12" fillId="0" borderId="43" xfId="3" applyFont="1" applyBorder="1" applyAlignment="1">
      <alignment vertical="center"/>
    </xf>
    <xf numFmtId="164" fontId="8" fillId="3" borderId="52" xfId="2" applyFont="1" applyFill="1" applyBorder="1" applyAlignment="1">
      <alignment horizontal="right" vertical="center"/>
    </xf>
    <xf numFmtId="164" fontId="8" fillId="0" borderId="52" xfId="5" applyNumberFormat="1" applyFont="1" applyBorder="1" applyAlignment="1">
      <alignment vertical="center"/>
    </xf>
    <xf numFmtId="164" fontId="8" fillId="0" borderId="52" xfId="14" applyNumberFormat="1" applyFont="1" applyBorder="1" applyAlignment="1">
      <alignment horizontal="right" vertical="center"/>
    </xf>
    <xf numFmtId="166" fontId="6" fillId="0" borderId="43" xfId="4" applyNumberFormat="1" applyFont="1" applyFill="1" applyBorder="1" applyAlignment="1">
      <alignment vertical="center" wrapText="1"/>
    </xf>
    <xf numFmtId="164" fontId="22" fillId="0" borderId="52" xfId="0" applyNumberFormat="1" applyFont="1" applyBorder="1" applyAlignment="1">
      <alignment vertical="center"/>
    </xf>
    <xf numFmtId="164" fontId="22" fillId="0" borderId="51" xfId="0" applyNumberFormat="1" applyFont="1" applyBorder="1" applyAlignment="1">
      <alignment vertical="center"/>
    </xf>
    <xf numFmtId="164" fontId="11" fillId="0" borderId="52" xfId="0" applyNumberFormat="1" applyFont="1" applyBorder="1" applyAlignment="1">
      <alignment horizontal="left" vertical="center"/>
    </xf>
    <xf numFmtId="0" fontId="5" fillId="0" borderId="0" xfId="3" applyFont="1" applyAlignment="1">
      <alignment vertical="center"/>
    </xf>
    <xf numFmtId="164" fontId="8" fillId="0" borderId="43" xfId="6" applyNumberFormat="1" applyFont="1" applyBorder="1" applyAlignment="1">
      <alignment vertical="center"/>
    </xf>
    <xf numFmtId="167" fontId="20" fillId="0" borderId="0" xfId="1" applyNumberFormat="1" applyFont="1" applyBorder="1" applyAlignment="1">
      <alignment horizontal="left" vertical="center" wrapText="1"/>
    </xf>
    <xf numFmtId="0" fontId="7" fillId="2" borderId="18" xfId="4" applyFont="1" applyFill="1" applyBorder="1" applyAlignment="1">
      <alignment horizontal="center" vertical="center" wrapText="1"/>
    </xf>
    <xf numFmtId="166" fontId="14" fillId="7" borderId="18" xfId="4" applyNumberFormat="1" applyFont="1" applyFill="1" applyBorder="1" applyAlignment="1">
      <alignment horizontal="center" vertical="center" wrapText="1"/>
    </xf>
    <xf numFmtId="164" fontId="8" fillId="0" borderId="37" xfId="6" applyNumberFormat="1" applyFont="1" applyFill="1" applyBorder="1" applyAlignment="1">
      <alignment horizontal="left" vertical="center"/>
    </xf>
    <xf numFmtId="166" fontId="14" fillId="7" borderId="12" xfId="4" applyNumberFormat="1" applyFont="1" applyFill="1" applyBorder="1" applyAlignment="1">
      <alignment horizontal="center" vertical="center" wrapText="1"/>
    </xf>
    <xf numFmtId="164" fontId="8" fillId="0" borderId="52" xfId="14" applyNumberFormat="1" applyFont="1" applyBorder="1" applyAlignment="1">
      <alignment horizontal="left" vertical="center"/>
    </xf>
    <xf numFmtId="164" fontId="8" fillId="4" borderId="52" xfId="4" applyNumberFormat="1" applyFont="1" applyFill="1" applyBorder="1" applyAlignment="1">
      <alignment vertical="center" wrapText="1"/>
    </xf>
    <xf numFmtId="164" fontId="14" fillId="0" borderId="48" xfId="3" applyNumberFormat="1" applyFont="1" applyBorder="1" applyAlignment="1">
      <alignment horizontal="center" vertical="center"/>
    </xf>
    <xf numFmtId="164" fontId="8" fillId="0" borderId="54" xfId="4" applyNumberFormat="1" applyFont="1" applyFill="1" applyBorder="1" applyAlignment="1">
      <alignment horizontal="right" vertical="center" wrapText="1"/>
    </xf>
    <xf numFmtId="164" fontId="8" fillId="0" borderId="54" xfId="4" applyNumberFormat="1" applyFont="1" applyFill="1" applyBorder="1" applyAlignment="1">
      <alignment horizontal="left" vertical="center" wrapText="1"/>
    </xf>
    <xf numFmtId="164" fontId="6" fillId="0" borderId="0" xfId="4" applyNumberFormat="1" applyFont="1" applyAlignment="1">
      <alignment vertical="center"/>
    </xf>
    <xf numFmtId="0" fontId="3" fillId="0" borderId="0" xfId="3" quotePrefix="1" applyFont="1" applyFill="1" applyAlignment="1">
      <alignment vertical="center"/>
    </xf>
    <xf numFmtId="164" fontId="14" fillId="0" borderId="0" xfId="4" applyNumberFormat="1" applyFont="1" applyFill="1" applyBorder="1" applyAlignment="1">
      <alignment horizontal="center" vertical="center"/>
    </xf>
    <xf numFmtId="164" fontId="8" fillId="4" borderId="54" xfId="4" applyNumberFormat="1" applyFont="1" applyFill="1" applyBorder="1" applyAlignment="1">
      <alignment vertical="center" wrapText="1"/>
    </xf>
    <xf numFmtId="164" fontId="8" fillId="0" borderId="57" xfId="4" applyNumberFormat="1" applyFont="1" applyFill="1" applyBorder="1" applyAlignment="1">
      <alignment vertical="center" wrapText="1"/>
    </xf>
    <xf numFmtId="164" fontId="8" fillId="4" borderId="58" xfId="4" applyNumberFormat="1" applyFont="1" applyFill="1" applyBorder="1" applyAlignment="1">
      <alignment vertical="center"/>
    </xf>
    <xf numFmtId="164" fontId="8" fillId="0" borderId="59" xfId="4" applyNumberFormat="1" applyFont="1" applyFill="1" applyBorder="1" applyAlignment="1">
      <alignment vertical="center"/>
    </xf>
    <xf numFmtId="164" fontId="8" fillId="0" borderId="54" xfId="0" applyNumberFormat="1" applyFont="1" applyBorder="1" applyAlignment="1">
      <alignment vertical="center"/>
    </xf>
    <xf numFmtId="164" fontId="15" fillId="0" borderId="61" xfId="0" applyNumberFormat="1" applyFont="1" applyBorder="1" applyAlignment="1">
      <alignment vertical="center"/>
    </xf>
    <xf numFmtId="164" fontId="8" fillId="0" borderId="54" xfId="5" applyNumberFormat="1" applyFont="1" applyFill="1" applyBorder="1" applyAlignment="1">
      <alignment horizontal="left" vertical="center"/>
    </xf>
    <xf numFmtId="164" fontId="8" fillId="0" borderId="63" xfId="4" applyNumberFormat="1" applyFont="1" applyFill="1" applyBorder="1" applyAlignment="1">
      <alignment horizontal="left" vertical="center" wrapText="1"/>
    </xf>
    <xf numFmtId="164" fontId="8" fillId="0" borderId="63" xfId="6" applyNumberFormat="1" applyFont="1" applyBorder="1" applyAlignment="1">
      <alignment vertical="center"/>
    </xf>
    <xf numFmtId="164" fontId="8" fillId="0" borderId="58" xfId="6" applyNumberFormat="1" applyFont="1" applyBorder="1" applyAlignment="1">
      <alignment horizontal="left" vertical="center"/>
    </xf>
    <xf numFmtId="164" fontId="8" fillId="4" borderId="52" xfId="4" applyNumberFormat="1" applyFont="1" applyFill="1" applyBorder="1" applyAlignment="1">
      <alignment vertical="center"/>
    </xf>
    <xf numFmtId="164" fontId="8" fillId="0" borderId="54" xfId="6" applyNumberFormat="1" applyFont="1" applyBorder="1" applyAlignment="1">
      <alignment vertical="center"/>
    </xf>
    <xf numFmtId="164" fontId="8" fillId="0" borderId="58" xfId="6" applyNumberFormat="1" applyFont="1" applyBorder="1" applyAlignment="1">
      <alignment vertical="center"/>
    </xf>
    <xf numFmtId="164" fontId="8" fillId="0" borderId="50" xfId="6" applyNumberFormat="1" applyFont="1" applyBorder="1" applyAlignment="1">
      <alignment vertical="center"/>
    </xf>
    <xf numFmtId="164" fontId="14" fillId="0" borderId="35" xfId="4" applyNumberFormat="1" applyFont="1" applyFill="1" applyBorder="1" applyAlignment="1">
      <alignment horizontal="left" vertical="center" wrapText="1"/>
    </xf>
    <xf numFmtId="164" fontId="8" fillId="4" borderId="65" xfId="4" applyNumberFormat="1" applyFont="1" applyFill="1" applyBorder="1" applyAlignment="1">
      <alignment vertical="center"/>
    </xf>
    <xf numFmtId="0" fontId="14" fillId="0" borderId="67" xfId="4" applyFont="1" applyFill="1" applyBorder="1" applyAlignment="1">
      <alignment horizontal="center" vertical="center"/>
    </xf>
    <xf numFmtId="164" fontId="14" fillId="0" borderId="67" xfId="4" applyNumberFormat="1" applyFont="1" applyFill="1" applyBorder="1" applyAlignment="1">
      <alignment horizontal="left" vertical="center"/>
    </xf>
    <xf numFmtId="164" fontId="14" fillId="0" borderId="67" xfId="4" applyNumberFormat="1" applyFont="1" applyFill="1" applyBorder="1" applyAlignment="1">
      <alignment horizontal="left" vertical="center" wrapText="1"/>
    </xf>
    <xf numFmtId="164" fontId="14" fillId="0" borderId="67" xfId="4" applyNumberFormat="1" applyFont="1" applyFill="1" applyBorder="1" applyAlignment="1">
      <alignment horizontal="right" vertical="center" wrapText="1"/>
    </xf>
    <xf numFmtId="0" fontId="14" fillId="0" borderId="67" xfId="4" applyFont="1" applyFill="1" applyBorder="1" applyAlignment="1">
      <alignment horizontal="center" vertical="center" wrapText="1"/>
    </xf>
    <xf numFmtId="0" fontId="14" fillId="0" borderId="52" xfId="4" applyFont="1" applyFill="1" applyBorder="1" applyAlignment="1">
      <alignment horizontal="center" vertical="center"/>
    </xf>
    <xf numFmtId="164" fontId="14" fillId="0" borderId="52" xfId="4" applyNumberFormat="1" applyFont="1" applyFill="1" applyBorder="1" applyAlignment="1">
      <alignment horizontal="left" vertical="center"/>
    </xf>
    <xf numFmtId="164" fontId="14" fillId="0" borderId="52" xfId="4" applyNumberFormat="1" applyFont="1" applyFill="1" applyBorder="1" applyAlignment="1">
      <alignment horizontal="left" vertical="center" wrapText="1"/>
    </xf>
    <xf numFmtId="164" fontId="14" fillId="0" borderId="52" xfId="4" applyNumberFormat="1" applyFont="1" applyFill="1" applyBorder="1" applyAlignment="1">
      <alignment horizontal="right" vertical="center" wrapText="1"/>
    </xf>
    <xf numFmtId="0" fontId="14" fillId="0" borderId="52" xfId="4" applyFont="1" applyFill="1" applyBorder="1" applyAlignment="1">
      <alignment horizontal="center" vertical="center" wrapText="1"/>
    </xf>
    <xf numFmtId="164" fontId="8" fillId="0" borderId="48" xfId="3" applyNumberFormat="1" applyFont="1" applyBorder="1" applyAlignment="1">
      <alignment horizontal="left" vertical="center"/>
    </xf>
    <xf numFmtId="164" fontId="16" fillId="0" borderId="52" xfId="1" applyNumberFormat="1" applyFont="1" applyBorder="1" applyAlignment="1">
      <alignment horizontal="right" vertical="center"/>
    </xf>
    <xf numFmtId="164" fontId="8" fillId="0" borderId="52" xfId="4" applyNumberFormat="1" applyFont="1" applyFill="1" applyBorder="1" applyAlignment="1">
      <alignment horizontal="right" vertical="center" wrapText="1"/>
    </xf>
    <xf numFmtId="164" fontId="8" fillId="0" borderId="58" xfId="5" applyNumberFormat="1" applyFont="1" applyBorder="1" applyAlignment="1">
      <alignment vertical="center"/>
    </xf>
    <xf numFmtId="164" fontId="8" fillId="4" borderId="54" xfId="4" applyNumberFormat="1" applyFont="1" applyFill="1" applyBorder="1" applyAlignment="1">
      <alignment vertical="center"/>
    </xf>
    <xf numFmtId="164" fontId="8" fillId="0" borderId="48" xfId="3" applyNumberFormat="1" applyFont="1" applyBorder="1" applyAlignment="1">
      <alignment horizontal="center" vertical="center"/>
    </xf>
    <xf numFmtId="164" fontId="8" fillId="0" borderId="52" xfId="0" applyNumberFormat="1" applyFont="1" applyBorder="1" applyAlignment="1">
      <alignment horizontal="left" vertical="center"/>
    </xf>
    <xf numFmtId="164" fontId="8" fillId="0" borderId="52" xfId="0" applyNumberFormat="1" applyFont="1" applyBorder="1" applyAlignment="1">
      <alignment horizontal="right" vertical="center"/>
    </xf>
    <xf numFmtId="164" fontId="8" fillId="0" borderId="52" xfId="4" quotePrefix="1" applyNumberFormat="1" applyFont="1" applyFill="1" applyBorder="1" applyAlignment="1">
      <alignment horizontal="center" vertical="center" wrapText="1"/>
    </xf>
    <xf numFmtId="164" fontId="16" fillId="0" borderId="52" xfId="0" applyNumberFormat="1" applyFont="1" applyBorder="1" applyAlignment="1">
      <alignment horizontal="left" vertical="center"/>
    </xf>
    <xf numFmtId="164" fontId="22" fillId="0" borderId="52" xfId="6" applyNumberFormat="1" applyFont="1" applyBorder="1" applyAlignment="1">
      <alignment horizontal="left" vertical="center"/>
    </xf>
    <xf numFmtId="164" fontId="8" fillId="0" borderId="65" xfId="4" applyNumberFormat="1" applyFont="1" applyFill="1" applyBorder="1" applyAlignment="1">
      <alignment horizontal="center" vertical="center"/>
    </xf>
    <xf numFmtId="164" fontId="8" fillId="0" borderId="30" xfId="4" applyNumberFormat="1" applyFont="1" applyFill="1" applyBorder="1" applyAlignment="1">
      <alignment horizontal="left" vertical="center" wrapText="1"/>
    </xf>
    <xf numFmtId="164" fontId="8" fillId="3" borderId="48" xfId="2" applyFont="1" applyFill="1" applyBorder="1" applyAlignment="1">
      <alignment horizontal="right" vertical="center"/>
    </xf>
    <xf numFmtId="0" fontId="7" fillId="4" borderId="17" xfId="4" applyFont="1" applyFill="1" applyBorder="1" applyAlignment="1">
      <alignment horizontal="center" vertical="center"/>
    </xf>
    <xf numFmtId="0" fontId="7" fillId="4" borderId="17" xfId="4" applyFont="1" applyFill="1" applyBorder="1" applyAlignment="1">
      <alignment horizontal="center" vertical="center" wrapText="1"/>
    </xf>
    <xf numFmtId="166" fontId="7" fillId="4" borderId="17" xfId="4" applyNumberFormat="1" applyFont="1" applyFill="1" applyBorder="1" applyAlignment="1">
      <alignment horizontal="center" vertical="center" wrapText="1"/>
    </xf>
    <xf numFmtId="164" fontId="12" fillId="4" borderId="52" xfId="11" applyNumberFormat="1" applyFont="1" applyFill="1" applyBorder="1" applyAlignment="1">
      <alignment horizontal="center" vertical="center"/>
    </xf>
    <xf numFmtId="164" fontId="12" fillId="4" borderId="52" xfId="3" applyNumberFormat="1" applyFont="1" applyFill="1" applyBorder="1" applyAlignment="1">
      <alignment vertical="center"/>
    </xf>
    <xf numFmtId="164" fontId="12" fillId="4" borderId="52" xfId="5" applyNumberFormat="1" applyFont="1" applyFill="1" applyBorder="1" applyAlignment="1">
      <alignment vertical="center"/>
    </xf>
    <xf numFmtId="164" fontId="12" fillId="4" borderId="52" xfId="2" applyFont="1" applyFill="1" applyBorder="1" applyAlignment="1">
      <alignment vertical="center"/>
    </xf>
    <xf numFmtId="164" fontId="12" fillId="4" borderId="48" xfId="11" applyNumberFormat="1" applyFont="1" applyFill="1" applyBorder="1" applyAlignment="1">
      <alignment horizontal="center" vertical="center"/>
    </xf>
    <xf numFmtId="164" fontId="12" fillId="4" borderId="48" xfId="3" applyNumberFormat="1" applyFont="1" applyFill="1" applyBorder="1" applyAlignment="1">
      <alignment vertical="center"/>
    </xf>
    <xf numFmtId="164" fontId="12" fillId="4" borderId="48" xfId="2" applyFont="1" applyFill="1" applyBorder="1" applyAlignment="1">
      <alignment vertical="center"/>
    </xf>
    <xf numFmtId="164" fontId="8" fillId="0" borderId="30" xfId="4" applyNumberFormat="1" applyFont="1" applyFill="1" applyBorder="1" applyAlignment="1">
      <alignment horizontal="left" vertical="center"/>
    </xf>
    <xf numFmtId="164" fontId="8" fillId="4" borderId="68" xfId="4" applyNumberFormat="1" applyFont="1" applyFill="1" applyBorder="1" applyAlignment="1">
      <alignment vertical="center"/>
    </xf>
    <xf numFmtId="164" fontId="8" fillId="4" borderId="66" xfId="4" applyNumberFormat="1" applyFont="1" applyFill="1" applyBorder="1" applyAlignment="1">
      <alignment vertical="center"/>
    </xf>
    <xf numFmtId="0" fontId="8" fillId="0" borderId="0" xfId="4" applyFont="1" applyFill="1" applyAlignment="1">
      <alignment vertical="center"/>
    </xf>
    <xf numFmtId="164" fontId="8" fillId="0" borderId="16" xfId="4" applyNumberFormat="1" applyFont="1" applyFill="1" applyBorder="1" applyAlignment="1">
      <alignment vertical="center" wrapText="1"/>
    </xf>
    <xf numFmtId="164" fontId="15" fillId="0" borderId="46" xfId="0" applyNumberFormat="1" applyFont="1" applyFill="1" applyBorder="1" applyAlignment="1">
      <alignment vertical="center"/>
    </xf>
    <xf numFmtId="164" fontId="15" fillId="0" borderId="44" xfId="0" applyNumberFormat="1" applyFont="1" applyFill="1" applyBorder="1" applyAlignment="1">
      <alignment vertical="center"/>
    </xf>
    <xf numFmtId="164" fontId="8" fillId="0" borderId="45" xfId="6" applyNumberFormat="1" applyFont="1" applyFill="1" applyBorder="1" applyAlignment="1">
      <alignment vertical="center"/>
    </xf>
    <xf numFmtId="164" fontId="8" fillId="0" borderId="52" xfId="6" applyNumberFormat="1" applyFont="1" applyFill="1" applyBorder="1" applyAlignment="1">
      <alignment vertical="center"/>
    </xf>
    <xf numFmtId="164" fontId="8" fillId="0" borderId="65" xfId="6" applyNumberFormat="1" applyFont="1" applyBorder="1" applyAlignment="1">
      <alignment vertical="center"/>
    </xf>
    <xf numFmtId="164" fontId="8" fillId="0" borderId="68" xfId="6" applyNumberFormat="1" applyFont="1" applyBorder="1" applyAlignment="1">
      <alignment vertical="center"/>
    </xf>
    <xf numFmtId="164" fontId="8" fillId="0" borderId="66" xfId="6" applyNumberFormat="1" applyFont="1" applyBorder="1" applyAlignment="1">
      <alignment vertical="center"/>
    </xf>
    <xf numFmtId="164" fontId="8" fillId="0" borderId="0" xfId="6" applyNumberFormat="1" applyFont="1" applyBorder="1" applyAlignment="1">
      <alignment vertical="center"/>
    </xf>
    <xf numFmtId="164" fontId="15" fillId="0" borderId="52" xfId="0" applyNumberFormat="1" applyFont="1" applyFill="1" applyBorder="1" applyAlignment="1">
      <alignment vertical="center"/>
    </xf>
    <xf numFmtId="164" fontId="15" fillId="0" borderId="47" xfId="0" applyNumberFormat="1" applyFont="1" applyFill="1" applyBorder="1" applyAlignment="1">
      <alignment vertical="center"/>
    </xf>
    <xf numFmtId="164" fontId="15" fillId="0" borderId="45" xfId="0" applyNumberFormat="1" applyFont="1" applyFill="1" applyBorder="1" applyAlignment="1">
      <alignment vertical="center"/>
    </xf>
    <xf numFmtId="164" fontId="8" fillId="0" borderId="30" xfId="6" applyNumberFormat="1" applyFont="1" applyFill="1" applyBorder="1" applyAlignment="1">
      <alignment vertical="center"/>
    </xf>
    <xf numFmtId="164" fontId="16" fillId="0" borderId="52" xfId="4" applyNumberFormat="1" applyFont="1" applyFill="1" applyBorder="1" applyAlignment="1">
      <alignment horizontal="right" vertical="center"/>
    </xf>
    <xf numFmtId="164" fontId="16" fillId="0" borderId="54" xfId="4" applyNumberFormat="1" applyFont="1" applyFill="1" applyBorder="1" applyAlignment="1">
      <alignment horizontal="right" vertical="center" wrapText="1"/>
    </xf>
    <xf numFmtId="164" fontId="16" fillId="0" borderId="52" xfId="4" applyNumberFormat="1" applyFont="1" applyFill="1" applyBorder="1" applyAlignment="1">
      <alignment horizontal="left" vertical="center" wrapText="1"/>
    </xf>
    <xf numFmtId="0" fontId="16" fillId="0" borderId="0" xfId="4" applyFont="1" applyFill="1" applyAlignment="1">
      <alignment vertical="center"/>
    </xf>
    <xf numFmtId="164" fontId="16" fillId="0" borderId="52" xfId="4" applyNumberFormat="1" applyFont="1" applyFill="1" applyBorder="1" applyAlignment="1">
      <alignment vertical="center"/>
    </xf>
    <xf numFmtId="164" fontId="16" fillId="0" borderId="52" xfId="0" applyNumberFormat="1" applyFont="1" applyFill="1" applyBorder="1" applyAlignment="1">
      <alignment vertical="center"/>
    </xf>
    <xf numFmtId="164" fontId="16" fillId="0" borderId="52" xfId="6" applyNumberFormat="1" applyFont="1" applyFill="1" applyBorder="1" applyAlignment="1">
      <alignment vertical="center"/>
    </xf>
    <xf numFmtId="164" fontId="16" fillId="0" borderId="52" xfId="6" applyNumberFormat="1" applyFont="1" applyFill="1" applyBorder="1" applyAlignment="1">
      <alignment horizontal="left" vertical="center"/>
    </xf>
    <xf numFmtId="164" fontId="16" fillId="0" borderId="52" xfId="6" quotePrefix="1" applyNumberFormat="1" applyFont="1" applyBorder="1" applyAlignment="1">
      <alignment vertical="center"/>
    </xf>
    <xf numFmtId="164" fontId="16" fillId="4" borderId="52" xfId="4" applyNumberFormat="1" applyFont="1" applyFill="1" applyBorder="1" applyAlignment="1">
      <alignment vertical="center"/>
    </xf>
    <xf numFmtId="164" fontId="16" fillId="0" borderId="52" xfId="0" applyNumberFormat="1" applyFont="1" applyBorder="1" applyAlignment="1">
      <alignment vertical="center"/>
    </xf>
    <xf numFmtId="164" fontId="16" fillId="0" borderId="52" xfId="6" quotePrefix="1" applyNumberFormat="1" applyFont="1" applyBorder="1" applyAlignment="1">
      <alignment horizontal="center" vertical="center"/>
    </xf>
    <xf numFmtId="164" fontId="16" fillId="0" borderId="52" xfId="6" applyNumberFormat="1" applyFont="1" applyBorder="1" applyAlignment="1">
      <alignment vertical="center"/>
    </xf>
    <xf numFmtId="164" fontId="16" fillId="0" borderId="52" xfId="4" applyNumberFormat="1" applyFont="1" applyFill="1" applyBorder="1" applyAlignment="1">
      <alignment horizontal="right" vertical="center" wrapText="1"/>
    </xf>
    <xf numFmtId="0" fontId="16" fillId="0" borderId="0" xfId="4" applyFont="1" applyAlignment="1">
      <alignment vertical="center"/>
    </xf>
    <xf numFmtId="164" fontId="8" fillId="4" borderId="54" xfId="4" applyNumberFormat="1" applyFont="1" applyFill="1" applyBorder="1" applyAlignment="1">
      <alignment horizontal="left" vertical="center" wrapText="1"/>
    </xf>
    <xf numFmtId="164" fontId="8" fillId="0" borderId="54" xfId="5" applyNumberFormat="1" applyFont="1" applyBorder="1" applyAlignment="1">
      <alignment vertical="center"/>
    </xf>
    <xf numFmtId="164" fontId="8" fillId="0" borderId="52" xfId="4" applyNumberFormat="1" applyFont="1" applyFill="1" applyBorder="1" applyAlignment="1">
      <alignment vertical="center"/>
    </xf>
    <xf numFmtId="164" fontId="8" fillId="0" borderId="52" xfId="7" applyNumberFormat="1" applyFont="1" applyFill="1" applyBorder="1" applyAlignment="1">
      <alignment vertical="center"/>
    </xf>
    <xf numFmtId="164" fontId="8" fillId="0" borderId="52" xfId="6" quotePrefix="1" applyNumberFormat="1" applyFont="1" applyFill="1" applyBorder="1" applyAlignment="1">
      <alignment horizontal="center" vertical="center"/>
    </xf>
    <xf numFmtId="0" fontId="8" fillId="0" borderId="0" xfId="4" applyFont="1" applyFill="1" applyBorder="1" applyAlignment="1">
      <alignment vertical="center"/>
    </xf>
    <xf numFmtId="0" fontId="4" fillId="0" borderId="0" xfId="4" applyFont="1" applyAlignment="1">
      <alignment vertical="center"/>
    </xf>
    <xf numFmtId="164" fontId="16" fillId="0" borderId="52" xfId="1" applyNumberFormat="1" applyFont="1" applyFill="1" applyBorder="1" applyAlignment="1">
      <alignment vertical="center"/>
    </xf>
    <xf numFmtId="164" fontId="8" fillId="0" borderId="65" xfId="6" applyNumberFormat="1" applyFont="1" applyFill="1" applyBorder="1" applyAlignment="1">
      <alignment vertical="center"/>
    </xf>
    <xf numFmtId="164" fontId="8" fillId="0" borderId="68" xfId="6" applyNumberFormat="1" applyFont="1" applyFill="1" applyBorder="1" applyAlignment="1">
      <alignment vertical="center"/>
    </xf>
    <xf numFmtId="164" fontId="8" fillId="0" borderId="66" xfId="4" applyNumberFormat="1" applyFont="1" applyFill="1" applyBorder="1" applyAlignment="1">
      <alignment vertical="center"/>
    </xf>
    <xf numFmtId="164" fontId="8" fillId="0" borderId="52" xfId="0" applyNumberFormat="1" applyFont="1" applyFill="1" applyBorder="1" applyAlignment="1">
      <alignment vertical="center"/>
    </xf>
    <xf numFmtId="164" fontId="8" fillId="0" borderId="46" xfId="4" applyNumberFormat="1" applyFont="1" applyFill="1" applyBorder="1" applyAlignment="1">
      <alignment vertical="center"/>
    </xf>
    <xf numFmtId="164" fontId="14" fillId="8" borderId="5" xfId="5" applyNumberFormat="1" applyFont="1" applyFill="1" applyBorder="1" applyAlignment="1">
      <alignment vertical="center"/>
    </xf>
    <xf numFmtId="164" fontId="14" fillId="8" borderId="60" xfId="5" applyNumberFormat="1" applyFont="1" applyFill="1" applyBorder="1" applyAlignment="1">
      <alignment vertical="center"/>
    </xf>
    <xf numFmtId="164" fontId="14" fillId="8" borderId="6" xfId="5" applyNumberFormat="1" applyFont="1" applyFill="1" applyBorder="1" applyAlignment="1">
      <alignment vertical="center"/>
    </xf>
    <xf numFmtId="164" fontId="8" fillId="0" borderId="54" xfId="6" applyNumberFormat="1" applyFont="1" applyFill="1" applyBorder="1" applyAlignment="1">
      <alignment vertical="center"/>
    </xf>
    <xf numFmtId="164" fontId="16" fillId="0" borderId="52" xfId="5" applyNumberFormat="1" applyFont="1" applyFill="1" applyBorder="1" applyAlignment="1">
      <alignment vertical="center"/>
    </xf>
    <xf numFmtId="166" fontId="27" fillId="0" borderId="43" xfId="4" applyNumberFormat="1" applyFont="1" applyFill="1" applyBorder="1" applyAlignment="1">
      <alignment vertical="center" wrapText="1"/>
    </xf>
    <xf numFmtId="164" fontId="16" fillId="0" borderId="52" xfId="6" quotePrefix="1" applyNumberFormat="1" applyFont="1" applyFill="1" applyBorder="1" applyAlignment="1">
      <alignment horizontal="center" vertical="center"/>
    </xf>
    <xf numFmtId="166" fontId="27" fillId="0" borderId="34" xfId="4" applyNumberFormat="1" applyFont="1" applyFill="1" applyBorder="1" applyAlignment="1">
      <alignment vertical="center" wrapText="1"/>
    </xf>
    <xf numFmtId="164" fontId="16" fillId="0" borderId="46" xfId="4" applyNumberFormat="1" applyFont="1" applyFill="1" applyBorder="1" applyAlignment="1">
      <alignment vertical="center"/>
    </xf>
    <xf numFmtId="164" fontId="16" fillId="0" borderId="35" xfId="4" applyNumberFormat="1" applyFont="1" applyFill="1" applyBorder="1" applyAlignment="1">
      <alignment horizontal="left" vertical="center" wrapText="1"/>
    </xf>
    <xf numFmtId="164" fontId="8" fillId="0" borderId="58" xfId="6" applyNumberFormat="1" applyFont="1" applyFill="1" applyBorder="1" applyAlignment="1">
      <alignment horizontal="left" vertical="center"/>
    </xf>
    <xf numFmtId="164" fontId="8" fillId="0" borderId="54" xfId="6" applyNumberFormat="1" applyFont="1" applyFill="1" applyBorder="1" applyAlignment="1">
      <alignment horizontal="left" vertical="center"/>
    </xf>
    <xf numFmtId="164" fontId="8" fillId="0" borderId="58" xfId="6" applyNumberFormat="1" applyFont="1" applyFill="1" applyBorder="1" applyAlignment="1">
      <alignment vertical="center"/>
    </xf>
    <xf numFmtId="164" fontId="8" fillId="0" borderId="54" xfId="6" applyNumberFormat="1" applyFont="1" applyBorder="1" applyAlignment="1">
      <alignment horizontal="left" vertical="center"/>
    </xf>
    <xf numFmtId="164" fontId="8" fillId="4" borderId="54" xfId="4" applyNumberFormat="1" applyFont="1" applyFill="1" applyBorder="1" applyAlignment="1">
      <alignment horizontal="left" vertical="center"/>
    </xf>
    <xf numFmtId="164" fontId="8" fillId="0" borderId="52" xfId="0" applyNumberFormat="1" applyFont="1" applyBorder="1" applyAlignment="1">
      <alignment vertical="center"/>
    </xf>
    <xf numFmtId="0" fontId="8" fillId="0" borderId="52" xfId="4" quotePrefix="1" applyFont="1" applyFill="1" applyBorder="1" applyAlignment="1">
      <alignment horizontal="center" vertical="center" wrapText="1"/>
    </xf>
    <xf numFmtId="0" fontId="28" fillId="0" borderId="43" xfId="3" applyFont="1" applyBorder="1" applyAlignment="1">
      <alignment vertical="center"/>
    </xf>
    <xf numFmtId="164" fontId="14" fillId="0" borderId="67" xfId="4" applyNumberFormat="1" applyFont="1" applyFill="1" applyBorder="1" applyAlignment="1">
      <alignment horizontal="center" vertical="center" wrapText="1"/>
    </xf>
    <xf numFmtId="164" fontId="8" fillId="0" borderId="48" xfId="14" applyNumberFormat="1" applyFont="1" applyBorder="1" applyAlignment="1">
      <alignment horizontal="center" vertical="center"/>
    </xf>
    <xf numFmtId="0" fontId="22" fillId="0" borderId="0" xfId="4" applyFont="1" applyAlignment="1">
      <alignment vertical="center"/>
    </xf>
    <xf numFmtId="0" fontId="8" fillId="0" borderId="35" xfId="4" quotePrefix="1" applyFont="1" applyFill="1" applyBorder="1" applyAlignment="1">
      <alignment horizontal="center" vertical="center" wrapText="1"/>
    </xf>
    <xf numFmtId="0" fontId="8" fillId="0" borderId="35" xfId="4" applyFont="1" applyFill="1" applyBorder="1" applyAlignment="1">
      <alignment horizontal="center" vertical="center"/>
    </xf>
    <xf numFmtId="164" fontId="8" fillId="0" borderId="30" xfId="7" applyNumberFormat="1" applyFont="1" applyFill="1" applyBorder="1" applyAlignment="1">
      <alignment vertical="center"/>
    </xf>
    <xf numFmtId="164" fontId="8" fillId="0" borderId="30" xfId="6" quotePrefix="1" applyNumberFormat="1" applyFont="1" applyFill="1" applyBorder="1" applyAlignment="1">
      <alignment horizontal="center" vertical="center"/>
    </xf>
    <xf numFmtId="41" fontId="8" fillId="0" borderId="54" xfId="4" applyNumberFormat="1" applyFont="1" applyFill="1" applyBorder="1" applyAlignment="1">
      <alignment horizontal="center" vertical="center" wrapText="1"/>
    </xf>
    <xf numFmtId="41" fontId="8" fillId="0" borderId="65" xfId="4" applyNumberFormat="1" applyFont="1" applyFill="1" applyBorder="1" applyAlignment="1">
      <alignment horizontal="center" vertical="center" wrapText="1"/>
    </xf>
    <xf numFmtId="164" fontId="8" fillId="0" borderId="65" xfId="4" applyNumberFormat="1" applyFont="1" applyFill="1" applyBorder="1" applyAlignment="1">
      <alignment vertical="center" wrapText="1"/>
    </xf>
    <xf numFmtId="164" fontId="15" fillId="0" borderId="30" xfId="0" applyNumberFormat="1" applyFont="1" applyFill="1" applyBorder="1" applyAlignment="1">
      <alignment vertical="center"/>
    </xf>
    <xf numFmtId="164" fontId="8" fillId="0" borderId="63" xfId="6" applyNumberFormat="1" applyFont="1" applyFill="1" applyBorder="1" applyAlignment="1">
      <alignment vertical="center"/>
    </xf>
    <xf numFmtId="164" fontId="22" fillId="4" borderId="46" xfId="4" applyNumberFormat="1" applyFont="1" applyFill="1" applyBorder="1" applyAlignment="1">
      <alignment vertical="center"/>
    </xf>
    <xf numFmtId="41" fontId="8" fillId="0" borderId="23" xfId="14" applyNumberFormat="1" applyFont="1" applyBorder="1" applyAlignment="1">
      <alignment horizontal="right" vertical="center"/>
    </xf>
    <xf numFmtId="164" fontId="9" fillId="0" borderId="0" xfId="3" applyNumberFormat="1" applyFont="1" applyAlignment="1">
      <alignment horizontal="left" vertical="center"/>
    </xf>
    <xf numFmtId="164" fontId="9" fillId="0" borderId="0" xfId="3" quotePrefix="1" applyNumberFormat="1" applyFont="1" applyAlignment="1">
      <alignment horizontal="left" vertical="center"/>
    </xf>
    <xf numFmtId="164" fontId="16" fillId="0" borderId="63" xfId="0" applyNumberFormat="1" applyFont="1" applyBorder="1" applyAlignment="1">
      <alignment vertical="center"/>
    </xf>
    <xf numFmtId="164" fontId="16" fillId="0" borderId="63" xfId="1" applyNumberFormat="1" applyFont="1" applyBorder="1" applyAlignment="1">
      <alignment vertical="center"/>
    </xf>
    <xf numFmtId="164" fontId="16" fillId="0" borderId="63" xfId="0" quotePrefix="1" applyNumberFormat="1" applyFont="1" applyBorder="1" applyAlignment="1">
      <alignment vertical="center"/>
    </xf>
    <xf numFmtId="164" fontId="8" fillId="0" borderId="65" xfId="4" applyNumberFormat="1" applyFont="1" applyFill="1" applyBorder="1" applyAlignment="1">
      <alignment vertical="center"/>
    </xf>
    <xf numFmtId="164" fontId="8" fillId="0" borderId="36" xfId="6" quotePrefix="1" applyNumberFormat="1" applyFont="1" applyFill="1" applyBorder="1" applyAlignment="1">
      <alignment horizontal="center" vertical="center"/>
    </xf>
    <xf numFmtId="164" fontId="8" fillId="0" borderId="63" xfId="4" applyNumberFormat="1" applyFont="1" applyFill="1" applyBorder="1" applyAlignment="1">
      <alignment horizontal="right" vertical="center"/>
    </xf>
    <xf numFmtId="164" fontId="8" fillId="0" borderId="30" xfId="4" applyNumberFormat="1" applyFont="1" applyFill="1" applyBorder="1" applyAlignment="1">
      <alignment horizontal="center" vertical="center" wrapText="1"/>
    </xf>
    <xf numFmtId="0" fontId="8" fillId="0" borderId="30" xfId="4" quotePrefix="1" applyFont="1" applyFill="1" applyBorder="1" applyAlignment="1">
      <alignment horizontal="center" vertical="center" wrapText="1"/>
    </xf>
    <xf numFmtId="164" fontId="8" fillId="5" borderId="63" xfId="0" quotePrefix="1" applyNumberFormat="1" applyFont="1" applyFill="1" applyBorder="1" applyAlignment="1">
      <alignment vertical="center"/>
    </xf>
    <xf numFmtId="41" fontId="8" fillId="0" borderId="35" xfId="4" applyNumberFormat="1" applyFont="1" applyFill="1" applyBorder="1" applyAlignment="1">
      <alignment horizontal="center" vertical="center" wrapText="1"/>
    </xf>
    <xf numFmtId="164" fontId="8" fillId="0" borderId="35" xfId="4" applyNumberFormat="1" applyFont="1" applyFill="1" applyBorder="1" applyAlignment="1">
      <alignment vertical="center"/>
    </xf>
    <xf numFmtId="164" fontId="8" fillId="0" borderId="39" xfId="4" applyNumberFormat="1" applyFont="1" applyFill="1" applyBorder="1" applyAlignment="1">
      <alignment vertical="center" wrapText="1"/>
    </xf>
    <xf numFmtId="164" fontId="8" fillId="0" borderId="35" xfId="4" applyNumberFormat="1" applyFont="1" applyFill="1" applyBorder="1" applyAlignment="1">
      <alignment vertical="center" wrapText="1"/>
    </xf>
    <xf numFmtId="164" fontId="8" fillId="0" borderId="54" xfId="4" applyNumberFormat="1" applyFont="1" applyFill="1" applyBorder="1" applyAlignment="1">
      <alignment vertical="center" wrapText="1"/>
    </xf>
    <xf numFmtId="164" fontId="8" fillId="0" borderId="52" xfId="4" applyNumberFormat="1" applyFont="1" applyFill="1" applyBorder="1" applyAlignment="1">
      <alignment vertical="center" wrapText="1"/>
    </xf>
    <xf numFmtId="164" fontId="8" fillId="5" borderId="63" xfId="0" quotePrefix="1" applyNumberFormat="1" applyFont="1" applyFill="1" applyBorder="1" applyAlignment="1">
      <alignment horizontal="center" vertical="center"/>
    </xf>
    <xf numFmtId="164" fontId="8" fillId="0" borderId="66" xfId="6" applyNumberFormat="1" applyFont="1" applyFill="1" applyBorder="1" applyAlignment="1">
      <alignment vertical="center"/>
    </xf>
    <xf numFmtId="164" fontId="8" fillId="0" borderId="64" xfId="4" applyNumberFormat="1" applyFont="1" applyFill="1" applyBorder="1" applyAlignment="1">
      <alignment horizontal="right" vertical="center" wrapText="1"/>
    </xf>
    <xf numFmtId="164" fontId="8" fillId="0" borderId="64" xfId="4" applyNumberFormat="1" applyFont="1" applyFill="1" applyBorder="1" applyAlignment="1">
      <alignment vertical="center"/>
    </xf>
    <xf numFmtId="164" fontId="8" fillId="0" borderId="64" xfId="4" applyNumberFormat="1" applyFont="1" applyFill="1" applyBorder="1" applyAlignment="1">
      <alignment horizontal="left" vertical="center" wrapText="1"/>
    </xf>
    <xf numFmtId="164" fontId="8" fillId="0" borderId="63" xfId="6" quotePrefix="1" applyNumberFormat="1" applyFont="1" applyFill="1" applyBorder="1" applyAlignment="1">
      <alignment horizontal="center" vertical="center"/>
    </xf>
    <xf numFmtId="164" fontId="8" fillId="0" borderId="63" xfId="4" applyNumberFormat="1" applyFont="1" applyFill="1" applyBorder="1" applyAlignment="1">
      <alignment horizontal="right" vertical="center" wrapText="1"/>
    </xf>
    <xf numFmtId="164" fontId="8" fillId="5" borderId="65" xfId="0" quotePrefix="1" applyNumberFormat="1" applyFont="1" applyFill="1" applyBorder="1" applyAlignment="1">
      <alignment vertical="center"/>
    </xf>
    <xf numFmtId="164" fontId="8" fillId="0" borderId="63" xfId="4" applyNumberFormat="1" applyFont="1" applyFill="1" applyBorder="1" applyAlignment="1">
      <alignment vertical="center" wrapText="1"/>
    </xf>
    <xf numFmtId="164" fontId="22" fillId="4" borderId="46" xfId="4" applyNumberFormat="1" applyFont="1" applyFill="1" applyBorder="1" applyAlignment="1">
      <alignment horizontal="left" vertical="center"/>
    </xf>
    <xf numFmtId="164" fontId="22" fillId="0" borderId="45" xfId="4" applyNumberFormat="1" applyFont="1" applyFill="1" applyBorder="1" applyAlignment="1">
      <alignment horizontal="left" vertical="center"/>
    </xf>
    <xf numFmtId="164" fontId="22" fillId="4" borderId="45" xfId="4" applyNumberFormat="1" applyFont="1" applyFill="1" applyBorder="1" applyAlignment="1">
      <alignment vertical="center"/>
    </xf>
    <xf numFmtId="164" fontId="22" fillId="4" borderId="58" xfId="4" applyNumberFormat="1" applyFont="1" applyFill="1" applyBorder="1" applyAlignment="1">
      <alignment vertical="center"/>
    </xf>
    <xf numFmtId="164" fontId="22" fillId="4" borderId="37" xfId="4" applyNumberFormat="1" applyFont="1" applyFill="1" applyBorder="1" applyAlignment="1">
      <alignment vertical="center"/>
    </xf>
    <xf numFmtId="0" fontId="10" fillId="0" borderId="0" xfId="4" applyFont="1" applyFill="1" applyBorder="1" applyAlignment="1">
      <alignment vertical="center"/>
    </xf>
    <xf numFmtId="0" fontId="30" fillId="0" borderId="0" xfId="4" applyFont="1" applyAlignment="1">
      <alignment vertical="center"/>
    </xf>
    <xf numFmtId="164" fontId="30" fillId="0" borderId="52" xfId="4" applyNumberFormat="1" applyFont="1" applyFill="1" applyBorder="1" applyAlignment="1">
      <alignment horizontal="right" vertical="center"/>
    </xf>
    <xf numFmtId="164" fontId="30" fillId="4" borderId="54" xfId="4" applyNumberFormat="1" applyFont="1" applyFill="1" applyBorder="1" applyAlignment="1">
      <alignment vertical="center" wrapText="1"/>
    </xf>
    <xf numFmtId="164" fontId="30" fillId="0" borderId="54" xfId="5" applyNumberFormat="1" applyFont="1" applyFill="1" applyBorder="1" applyAlignment="1">
      <alignment horizontal="left" vertical="center"/>
    </xf>
    <xf numFmtId="164" fontId="30" fillId="0" borderId="62" xfId="0" applyNumberFormat="1" applyFont="1" applyBorder="1" applyAlignment="1">
      <alignment vertical="center"/>
    </xf>
    <xf numFmtId="164" fontId="30" fillId="0" borderId="63" xfId="4" applyNumberFormat="1" applyFont="1" applyFill="1" applyBorder="1" applyAlignment="1">
      <alignment horizontal="left" vertical="center" wrapText="1"/>
    </xf>
    <xf numFmtId="164" fontId="30" fillId="0" borderId="63" xfId="6" applyNumberFormat="1" applyFont="1" applyBorder="1" applyAlignment="1">
      <alignment vertical="center"/>
    </xf>
    <xf numFmtId="164" fontId="30" fillId="0" borderId="52" xfId="6" applyNumberFormat="1" applyFont="1" applyBorder="1" applyAlignment="1">
      <alignment vertical="center"/>
    </xf>
    <xf numFmtId="164" fontId="30" fillId="0" borderId="54" xfId="4" applyNumberFormat="1" applyFont="1" applyFill="1" applyBorder="1" applyAlignment="1">
      <alignment horizontal="right" vertical="center" wrapText="1"/>
    </xf>
    <xf numFmtId="164" fontId="30" fillId="0" borderId="52" xfId="4" applyNumberFormat="1" applyFont="1" applyFill="1" applyBorder="1" applyAlignment="1">
      <alignment horizontal="left" vertical="center" wrapText="1"/>
    </xf>
    <xf numFmtId="164" fontId="30" fillId="0" borderId="54" xfId="4" applyNumberFormat="1" applyFont="1" applyFill="1" applyBorder="1" applyAlignment="1">
      <alignment horizontal="left" vertical="center" wrapText="1"/>
    </xf>
    <xf numFmtId="164" fontId="30" fillId="0" borderId="61" xfId="0" applyNumberFormat="1" applyFont="1" applyBorder="1" applyAlignment="1">
      <alignment vertical="center"/>
    </xf>
    <xf numFmtId="164" fontId="16" fillId="0" borderId="63" xfId="0" quotePrefix="1" applyNumberFormat="1" applyFont="1" applyBorder="1" applyAlignment="1">
      <alignment horizontal="center" vertical="center"/>
    </xf>
    <xf numFmtId="164" fontId="30" fillId="0" borderId="52" xfId="4" applyNumberFormat="1" applyFont="1" applyFill="1" applyBorder="1" applyAlignment="1">
      <alignment vertical="center"/>
    </xf>
    <xf numFmtId="164" fontId="30" fillId="0" borderId="52" xfId="5" applyNumberFormat="1" applyFont="1" applyFill="1" applyBorder="1" applyAlignment="1">
      <alignment vertical="center"/>
    </xf>
    <xf numFmtId="164" fontId="30" fillId="0" borderId="52" xfId="0" applyNumberFormat="1" applyFont="1" applyFill="1" applyBorder="1" applyAlignment="1">
      <alignment vertical="center"/>
    </xf>
    <xf numFmtId="164" fontId="30" fillId="0" borderId="52" xfId="6" quotePrefix="1" applyNumberFormat="1" applyFont="1" applyFill="1" applyBorder="1" applyAlignment="1">
      <alignment horizontal="center" vertical="center"/>
    </xf>
    <xf numFmtId="164" fontId="30" fillId="0" borderId="52" xfId="6" applyNumberFormat="1" applyFont="1" applyFill="1" applyBorder="1" applyAlignment="1">
      <alignment vertical="center"/>
    </xf>
    <xf numFmtId="166" fontId="31" fillId="0" borderId="43" xfId="4" applyNumberFormat="1" applyFont="1" applyFill="1" applyBorder="1" applyAlignment="1">
      <alignment vertical="center" wrapText="1"/>
    </xf>
    <xf numFmtId="0" fontId="30" fillId="0" borderId="0" xfId="4" applyFont="1" applyFill="1" applyAlignment="1">
      <alignment vertical="center"/>
    </xf>
    <xf numFmtId="166" fontId="31" fillId="0" borderId="34" xfId="4" applyNumberFormat="1" applyFont="1" applyFill="1" applyBorder="1" applyAlignment="1">
      <alignment vertical="center" wrapText="1"/>
    </xf>
    <xf numFmtId="164" fontId="30" fillId="0" borderId="46" xfId="4" applyNumberFormat="1" applyFont="1" applyFill="1" applyBorder="1" applyAlignment="1">
      <alignment vertical="center"/>
    </xf>
    <xf numFmtId="164" fontId="30" fillId="0" borderId="46" xfId="5" applyNumberFormat="1" applyFont="1" applyFill="1" applyBorder="1" applyAlignment="1">
      <alignment vertical="center"/>
    </xf>
    <xf numFmtId="0" fontId="6" fillId="0" borderId="63" xfId="0" quotePrefix="1" applyFont="1" applyBorder="1" applyAlignment="1">
      <alignment horizontal="center" vertical="center"/>
    </xf>
    <xf numFmtId="164" fontId="16" fillId="0" borderId="30" xfId="1" applyNumberFormat="1" applyFont="1" applyFill="1" applyBorder="1" applyAlignment="1">
      <alignment vertical="center"/>
    </xf>
    <xf numFmtId="0" fontId="29" fillId="0" borderId="0" xfId="4" applyFont="1" applyAlignment="1">
      <alignment vertical="center"/>
    </xf>
    <xf numFmtId="164" fontId="29" fillId="0" borderId="45" xfId="4" applyNumberFormat="1" applyFont="1" applyFill="1" applyBorder="1" applyAlignment="1">
      <alignment horizontal="left" vertical="center"/>
    </xf>
    <xf numFmtId="164" fontId="29" fillId="4" borderId="54" xfId="4" applyNumberFormat="1" applyFont="1" applyFill="1" applyBorder="1" applyAlignment="1">
      <alignment vertical="center" wrapText="1"/>
    </xf>
    <xf numFmtId="164" fontId="29" fillId="0" borderId="54" xfId="0" applyNumberFormat="1" applyFont="1" applyBorder="1" applyAlignment="1">
      <alignment vertical="center"/>
    </xf>
    <xf numFmtId="164" fontId="29" fillId="5" borderId="45" xfId="6" applyNumberFormat="1" applyFont="1" applyFill="1" applyBorder="1" applyAlignment="1">
      <alignment vertical="center"/>
    </xf>
    <xf numFmtId="164" fontId="29" fillId="4" borderId="65" xfId="4" applyNumberFormat="1" applyFont="1" applyFill="1" applyBorder="1" applyAlignment="1">
      <alignment vertical="center"/>
    </xf>
    <xf numFmtId="164" fontId="29" fillId="4" borderId="68" xfId="4" applyNumberFormat="1" applyFont="1" applyFill="1" applyBorder="1" applyAlignment="1">
      <alignment vertical="center"/>
    </xf>
    <xf numFmtId="164" fontId="29" fillId="4" borderId="66" xfId="4" applyNumberFormat="1" applyFont="1" applyFill="1" applyBorder="1" applyAlignment="1">
      <alignment vertical="center"/>
    </xf>
    <xf numFmtId="0" fontId="32" fillId="0" borderId="0" xfId="4" applyFont="1" applyFill="1" applyBorder="1" applyAlignment="1">
      <alignment vertical="center"/>
    </xf>
    <xf numFmtId="164" fontId="16" fillId="0" borderId="30" xfId="0" applyNumberFormat="1" applyFont="1" applyBorder="1" applyAlignment="1">
      <alignment horizontal="left" vertical="center"/>
    </xf>
    <xf numFmtId="164" fontId="16" fillId="0" borderId="30" xfId="1" applyNumberFormat="1" applyFont="1" applyBorder="1" applyAlignment="1">
      <alignment horizontal="right" vertical="center"/>
    </xf>
    <xf numFmtId="164" fontId="16" fillId="0" borderId="63" xfId="0" applyNumberFormat="1" applyFont="1" applyBorder="1" applyAlignment="1">
      <alignment horizontal="left" vertical="center"/>
    </xf>
    <xf numFmtId="164" fontId="16" fillId="0" borderId="64" xfId="1" applyNumberFormat="1" applyFont="1" applyBorder="1" applyAlignment="1">
      <alignment horizontal="right" vertical="center"/>
    </xf>
    <xf numFmtId="164" fontId="8" fillId="0" borderId="65" xfId="4" applyNumberFormat="1" applyFont="1" applyFill="1" applyBorder="1" applyAlignment="1">
      <alignment horizontal="left" vertical="center" wrapText="1"/>
    </xf>
    <xf numFmtId="164" fontId="8" fillId="0" borderId="65" xfId="6" quotePrefix="1" applyNumberFormat="1" applyFont="1" applyFill="1" applyBorder="1" applyAlignment="1">
      <alignment horizontal="center" vertical="center"/>
    </xf>
    <xf numFmtId="164" fontId="8" fillId="0" borderId="30" xfId="6" applyNumberFormat="1" applyFont="1" applyBorder="1" applyAlignment="1">
      <alignment vertical="center"/>
    </xf>
    <xf numFmtId="164" fontId="16" fillId="0" borderId="30" xfId="0" quotePrefix="1" applyNumberFormat="1" applyFont="1" applyBorder="1" applyAlignment="1">
      <alignment horizontal="center" vertical="center"/>
    </xf>
    <xf numFmtId="14" fontId="6" fillId="0" borderId="30" xfId="0" quotePrefix="1" applyNumberFormat="1" applyFont="1" applyBorder="1" applyAlignment="1">
      <alignment horizontal="center" vertical="center"/>
    </xf>
    <xf numFmtId="164" fontId="8" fillId="4" borderId="69" xfId="4" applyNumberFormat="1" applyFont="1" applyFill="1" applyBorder="1" applyAlignment="1">
      <alignment horizontal="left" vertical="center"/>
    </xf>
    <xf numFmtId="164" fontId="8" fillId="0" borderId="69" xfId="6" applyNumberFormat="1" applyFont="1" applyBorder="1" applyAlignment="1">
      <alignment vertical="center"/>
    </xf>
    <xf numFmtId="164" fontId="8" fillId="4" borderId="70" xfId="4" applyNumberFormat="1" applyFont="1" applyFill="1" applyBorder="1" applyAlignment="1">
      <alignment vertical="center"/>
    </xf>
    <xf numFmtId="164" fontId="22" fillId="4" borderId="54" xfId="4" applyNumberFormat="1" applyFont="1" applyFill="1" applyBorder="1" applyAlignment="1">
      <alignment vertical="center" wrapText="1"/>
    </xf>
    <xf numFmtId="0" fontId="7" fillId="2" borderId="18" xfId="4" applyFont="1" applyFill="1" applyBorder="1" applyAlignment="1">
      <alignment horizontal="center" vertical="center" wrapText="1"/>
    </xf>
    <xf numFmtId="164" fontId="8" fillId="0" borderId="31" xfId="4" applyNumberFormat="1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vertical="center"/>
    </xf>
    <xf numFmtId="164" fontId="8" fillId="4" borderId="69" xfId="4" applyNumberFormat="1" applyFont="1" applyFill="1" applyBorder="1" applyAlignment="1">
      <alignment vertical="center"/>
    </xf>
    <xf numFmtId="164" fontId="30" fillId="0" borderId="43" xfId="6" applyNumberFormat="1" applyFont="1" applyBorder="1" applyAlignment="1">
      <alignment vertical="center"/>
    </xf>
    <xf numFmtId="164" fontId="11" fillId="0" borderId="43" xfId="3" applyNumberFormat="1" applyFont="1" applyFill="1" applyBorder="1" applyAlignment="1">
      <alignment vertical="center"/>
    </xf>
    <xf numFmtId="0" fontId="30" fillId="0" borderId="0" xfId="4" applyFont="1" applyBorder="1" applyAlignment="1">
      <alignment vertical="center"/>
    </xf>
    <xf numFmtId="164" fontId="7" fillId="0" borderId="43" xfId="5" applyNumberFormat="1" applyFont="1" applyFill="1" applyBorder="1" applyAlignment="1">
      <alignment horizontal="center" vertical="center"/>
    </xf>
    <xf numFmtId="164" fontId="7" fillId="0" borderId="43" xfId="6" applyNumberFormat="1" applyFont="1" applyFill="1" applyBorder="1" applyAlignment="1">
      <alignment vertical="center"/>
    </xf>
    <xf numFmtId="0" fontId="3" fillId="0" borderId="0" xfId="3" applyFont="1" applyBorder="1" applyAlignment="1">
      <alignment vertical="center"/>
    </xf>
    <xf numFmtId="0" fontId="2" fillId="0" borderId="0" xfId="3" applyBorder="1"/>
    <xf numFmtId="0" fontId="6" fillId="0" borderId="0" xfId="4" applyFont="1" applyBorder="1"/>
    <xf numFmtId="164" fontId="16" fillId="0" borderId="43" xfId="6" applyNumberFormat="1" applyFont="1" applyBorder="1" applyAlignment="1">
      <alignment vertical="center"/>
    </xf>
    <xf numFmtId="0" fontId="16" fillId="0" borderId="0" xfId="4" applyFont="1" applyBorder="1" applyAlignment="1">
      <alignment vertical="center"/>
    </xf>
    <xf numFmtId="0" fontId="16" fillId="0" borderId="0" xfId="4" applyFont="1" applyFill="1" applyBorder="1" applyAlignment="1">
      <alignment vertical="center"/>
    </xf>
    <xf numFmtId="0" fontId="30" fillId="0" borderId="0" xfId="4" applyFont="1" applyFill="1" applyBorder="1" applyAlignment="1">
      <alignment vertical="center"/>
    </xf>
    <xf numFmtId="0" fontId="8" fillId="0" borderId="17" xfId="4" applyFont="1" applyBorder="1"/>
    <xf numFmtId="0" fontId="12" fillId="0" borderId="71" xfId="3" applyFont="1" applyBorder="1" applyAlignment="1">
      <alignment vertical="center"/>
    </xf>
    <xf numFmtId="164" fontId="12" fillId="0" borderId="71" xfId="3" applyNumberFormat="1" applyFont="1" applyBorder="1" applyAlignment="1">
      <alignment vertical="center"/>
    </xf>
    <xf numFmtId="164" fontId="8" fillId="5" borderId="30" xfId="6" applyNumberFormat="1" applyFont="1" applyFill="1" applyBorder="1" applyAlignment="1">
      <alignment vertical="center"/>
    </xf>
    <xf numFmtId="0" fontId="16" fillId="0" borderId="71" xfId="0" quotePrefix="1" applyFont="1" applyBorder="1" applyAlignment="1">
      <alignment horizontal="center" vertical="center"/>
    </xf>
    <xf numFmtId="164" fontId="8" fillId="0" borderId="46" xfId="0" applyNumberFormat="1" applyFont="1" applyFill="1" applyBorder="1" applyAlignment="1">
      <alignment vertical="center"/>
    </xf>
    <xf numFmtId="164" fontId="8" fillId="0" borderId="44" xfId="0" applyNumberFormat="1" applyFont="1" applyBorder="1" applyAlignment="1">
      <alignment vertical="center"/>
    </xf>
    <xf numFmtId="164" fontId="30" fillId="0" borderId="45" xfId="4" applyNumberFormat="1" applyFont="1" applyFill="1" applyBorder="1" applyAlignment="1">
      <alignment horizontal="right" vertical="center"/>
    </xf>
    <xf numFmtId="164" fontId="30" fillId="4" borderId="46" xfId="4" applyNumberFormat="1" applyFont="1" applyFill="1" applyBorder="1" applyAlignment="1">
      <alignment vertical="center"/>
    </xf>
    <xf numFmtId="164" fontId="30" fillId="0" borderId="46" xfId="0" applyNumberFormat="1" applyFont="1" applyBorder="1" applyAlignment="1">
      <alignment vertical="center"/>
    </xf>
    <xf numFmtId="164" fontId="30" fillId="0" borderId="44" xfId="0" applyNumberFormat="1" applyFont="1" applyBorder="1" applyAlignment="1">
      <alignment vertical="center"/>
    </xf>
    <xf numFmtId="164" fontId="30" fillId="0" borderId="45" xfId="4" applyNumberFormat="1" applyFont="1" applyFill="1" applyBorder="1" applyAlignment="1">
      <alignment horizontal="left" vertical="center" wrapText="1"/>
    </xf>
    <xf numFmtId="164" fontId="30" fillId="0" borderId="45" xfId="6" applyNumberFormat="1" applyFont="1" applyBorder="1" applyAlignment="1">
      <alignment vertical="center"/>
    </xf>
    <xf numFmtId="164" fontId="30" fillId="0" borderId="16" xfId="4" applyNumberFormat="1" applyFont="1" applyFill="1" applyBorder="1" applyAlignment="1">
      <alignment vertical="center" wrapText="1"/>
    </xf>
    <xf numFmtId="164" fontId="30" fillId="0" borderId="46" xfId="0" applyNumberFormat="1" applyFont="1" applyFill="1" applyBorder="1" applyAlignment="1">
      <alignment vertical="center"/>
    </xf>
    <xf numFmtId="164" fontId="30" fillId="0" borderId="44" xfId="0" applyNumberFormat="1" applyFont="1" applyFill="1" applyBorder="1" applyAlignment="1">
      <alignment vertical="center"/>
    </xf>
    <xf numFmtId="164" fontId="30" fillId="0" borderId="45" xfId="6" applyNumberFormat="1" applyFont="1" applyFill="1" applyBorder="1" applyAlignment="1">
      <alignment vertical="center"/>
    </xf>
    <xf numFmtId="164" fontId="30" fillId="0" borderId="43" xfId="6" applyNumberFormat="1" applyFont="1" applyFill="1" applyBorder="1" applyAlignment="1">
      <alignment vertical="center"/>
    </xf>
    <xf numFmtId="164" fontId="30" fillId="4" borderId="52" xfId="4" applyNumberFormat="1" applyFont="1" applyFill="1" applyBorder="1" applyAlignment="1">
      <alignment vertical="center"/>
    </xf>
    <xf numFmtId="164" fontId="30" fillId="0" borderId="52" xfId="0" applyNumberFormat="1" applyFont="1" applyBorder="1" applyAlignment="1">
      <alignment vertical="center"/>
    </xf>
    <xf numFmtId="164" fontId="30" fillId="0" borderId="52" xfId="1" applyNumberFormat="1" applyFont="1" applyBorder="1" applyAlignment="1">
      <alignment horizontal="right" vertical="center"/>
    </xf>
    <xf numFmtId="164" fontId="30" fillId="0" borderId="52" xfId="0" quotePrefix="1" applyNumberFormat="1" applyFont="1" applyBorder="1" applyAlignment="1">
      <alignment horizontal="center" vertical="center"/>
    </xf>
    <xf numFmtId="164" fontId="30" fillId="0" borderId="52" xfId="6" applyNumberFormat="1" applyFont="1" applyBorder="1" applyAlignment="1">
      <alignment horizontal="left" vertical="center"/>
    </xf>
    <xf numFmtId="164" fontId="8" fillId="0" borderId="71" xfId="4" applyNumberFormat="1" applyFont="1" applyFill="1" applyBorder="1" applyAlignment="1">
      <alignment horizontal="left" vertical="center"/>
    </xf>
    <xf numFmtId="164" fontId="8" fillId="0" borderId="71" xfId="4" applyNumberFormat="1" applyFont="1" applyFill="1" applyBorder="1" applyAlignment="1">
      <alignment horizontal="left" vertical="center" wrapText="1"/>
    </xf>
    <xf numFmtId="164" fontId="8" fillId="0" borderId="71" xfId="4" applyNumberFormat="1" applyFont="1" applyFill="1" applyBorder="1" applyAlignment="1">
      <alignment horizontal="center" vertical="center" wrapText="1"/>
    </xf>
    <xf numFmtId="0" fontId="8" fillId="0" borderId="71" xfId="4" quotePrefix="1" applyFont="1" applyFill="1" applyBorder="1" applyAlignment="1">
      <alignment horizontal="center" vertical="center" wrapText="1"/>
    </xf>
    <xf numFmtId="164" fontId="8" fillId="0" borderId="71" xfId="4" applyNumberFormat="1" applyFont="1" applyFill="1" applyBorder="1" applyAlignment="1">
      <alignment horizontal="right" vertical="center" wrapText="1"/>
    </xf>
    <xf numFmtId="164" fontId="8" fillId="0" borderId="71" xfId="7" applyNumberFormat="1" applyFont="1" applyFill="1" applyBorder="1" applyAlignment="1">
      <alignment vertical="center"/>
    </xf>
    <xf numFmtId="164" fontId="8" fillId="0" borderId="71" xfId="6" quotePrefix="1" applyNumberFormat="1" applyFont="1" applyFill="1" applyBorder="1" applyAlignment="1">
      <alignment horizontal="center" vertical="center"/>
    </xf>
    <xf numFmtId="164" fontId="8" fillId="0" borderId="64" xfId="6" applyNumberFormat="1" applyFont="1" applyFill="1" applyBorder="1" applyAlignment="1">
      <alignment vertical="center"/>
    </xf>
    <xf numFmtId="164" fontId="8" fillId="0" borderId="64" xfId="6" applyNumberFormat="1" applyFont="1" applyBorder="1" applyAlignment="1">
      <alignment vertical="center"/>
    </xf>
    <xf numFmtId="164" fontId="6" fillId="5" borderId="64" xfId="3" applyNumberFormat="1" applyFont="1" applyFill="1" applyBorder="1" applyAlignment="1">
      <alignment vertical="center"/>
    </xf>
    <xf numFmtId="164" fontId="8" fillId="0" borderId="63" xfId="7" applyNumberFormat="1" applyFont="1" applyFill="1" applyBorder="1" applyAlignment="1">
      <alignment vertical="center"/>
    </xf>
    <xf numFmtId="164" fontId="8" fillId="0" borderId="63" xfId="6" applyNumberFormat="1" applyFont="1" applyFill="1" applyBorder="1" applyAlignment="1">
      <alignment horizontal="center" vertical="center"/>
    </xf>
    <xf numFmtId="164" fontId="30" fillId="0" borderId="52" xfId="7" applyNumberFormat="1" applyFont="1" applyFill="1" applyBorder="1" applyAlignment="1">
      <alignment vertical="center"/>
    </xf>
    <xf numFmtId="164" fontId="30" fillId="0" borderId="52" xfId="6" applyNumberFormat="1" applyFont="1" applyFill="1" applyBorder="1" applyAlignment="1">
      <alignment horizontal="center" vertical="center"/>
    </xf>
    <xf numFmtId="164" fontId="30" fillId="0" borderId="52" xfId="4" applyNumberFormat="1" applyFont="1" applyFill="1" applyBorder="1" applyAlignment="1">
      <alignment horizontal="right" vertical="center" wrapText="1"/>
    </xf>
    <xf numFmtId="164" fontId="30" fillId="0" borderId="52" xfId="6" applyNumberFormat="1" applyFont="1" applyBorder="1" applyAlignment="1">
      <alignment horizontal="center" vertical="center"/>
    </xf>
    <xf numFmtId="164" fontId="30" fillId="0" borderId="52" xfId="6" quotePrefix="1" applyNumberFormat="1" applyFont="1" applyBorder="1" applyAlignment="1">
      <alignment horizontal="center" vertical="center"/>
    </xf>
    <xf numFmtId="164" fontId="30" fillId="0" borderId="63" xfId="7" applyNumberFormat="1" applyFont="1" applyFill="1" applyBorder="1" applyAlignment="1">
      <alignment vertical="center"/>
    </xf>
    <xf numFmtId="164" fontId="30" fillId="0" borderId="63" xfId="6" quotePrefix="1" applyNumberFormat="1" applyFont="1" applyFill="1" applyBorder="1" applyAlignment="1">
      <alignment horizontal="center" vertical="center"/>
    </xf>
    <xf numFmtId="164" fontId="30" fillId="0" borderId="63" xfId="6" applyNumberFormat="1" applyFont="1" applyFill="1" applyBorder="1" applyAlignment="1">
      <alignment vertical="center"/>
    </xf>
    <xf numFmtId="166" fontId="33" fillId="0" borderId="43" xfId="4" applyNumberFormat="1" applyFont="1" applyFill="1" applyBorder="1" applyAlignment="1">
      <alignment vertical="center" wrapText="1"/>
    </xf>
    <xf numFmtId="164" fontId="30" fillId="0" borderId="30" xfId="4" applyNumberFormat="1" applyFont="1" applyFill="1" applyBorder="1" applyAlignment="1">
      <alignment vertical="center"/>
    </xf>
    <xf numFmtId="164" fontId="30" fillId="0" borderId="30" xfId="0" applyNumberFormat="1" applyFont="1" applyFill="1" applyBorder="1" applyAlignment="1">
      <alignment vertical="center"/>
    </xf>
    <xf numFmtId="164" fontId="30" fillId="0" borderId="30" xfId="7" applyNumberFormat="1" applyFont="1" applyFill="1" applyBorder="1" applyAlignment="1">
      <alignment vertical="center"/>
    </xf>
    <xf numFmtId="164" fontId="30" fillId="0" borderId="30" xfId="6" quotePrefix="1" applyNumberFormat="1" applyFont="1" applyFill="1" applyBorder="1" applyAlignment="1">
      <alignment horizontal="center" vertical="center"/>
    </xf>
    <xf numFmtId="164" fontId="30" fillId="0" borderId="30" xfId="6" applyNumberFormat="1" applyFont="1" applyFill="1" applyBorder="1" applyAlignment="1">
      <alignment vertical="center"/>
    </xf>
    <xf numFmtId="164" fontId="30" fillId="0" borderId="65" xfId="4" applyNumberFormat="1" applyFont="1" applyFill="1" applyBorder="1" applyAlignment="1">
      <alignment horizontal="right" vertical="center" wrapText="1"/>
    </xf>
    <xf numFmtId="164" fontId="30" fillId="0" borderId="30" xfId="4" applyNumberFormat="1" applyFont="1" applyFill="1" applyBorder="1" applyAlignment="1">
      <alignment horizontal="left" vertical="center" wrapText="1"/>
    </xf>
    <xf numFmtId="164" fontId="30" fillId="0" borderId="52" xfId="7" applyNumberFormat="1" applyFont="1" applyBorder="1" applyAlignment="1">
      <alignment vertical="center"/>
    </xf>
    <xf numFmtId="41" fontId="30" fillId="0" borderId="54" xfId="4" applyNumberFormat="1" applyFont="1" applyFill="1" applyBorder="1" applyAlignment="1">
      <alignment horizontal="center" vertical="center" wrapText="1"/>
    </xf>
    <xf numFmtId="164" fontId="30" fillId="0" borderId="39" xfId="4" applyNumberFormat="1" applyFont="1" applyFill="1" applyBorder="1" applyAlignment="1">
      <alignment horizontal="left" vertical="center" wrapText="1"/>
    </xf>
    <xf numFmtId="164" fontId="30" fillId="0" borderId="52" xfId="0" applyNumberFormat="1" applyFont="1" applyBorder="1" applyAlignment="1">
      <alignment horizontal="left" vertical="center"/>
    </xf>
    <xf numFmtId="164" fontId="30" fillId="0" borderId="52" xfId="4" applyNumberFormat="1" applyFont="1" applyFill="1" applyBorder="1" applyAlignment="1">
      <alignment horizontal="left" vertical="center"/>
    </xf>
    <xf numFmtId="164" fontId="14" fillId="0" borderId="17" xfId="4" applyNumberFormat="1" applyFont="1" applyFill="1" applyBorder="1" applyAlignment="1">
      <alignment horizontal="center" vertical="center"/>
    </xf>
    <xf numFmtId="164" fontId="14" fillId="0" borderId="17" xfId="4" applyNumberFormat="1" applyFont="1" applyFill="1" applyBorder="1" applyAlignment="1">
      <alignment horizontal="center" vertical="center" wrapText="1"/>
    </xf>
    <xf numFmtId="164" fontId="14" fillId="0" borderId="0" xfId="3" applyNumberFormat="1" applyFont="1" applyAlignment="1">
      <alignment horizontal="center" vertical="center"/>
    </xf>
    <xf numFmtId="164" fontId="14" fillId="0" borderId="0" xfId="3" applyNumberFormat="1" applyFont="1" applyAlignment="1">
      <alignment vertical="center"/>
    </xf>
    <xf numFmtId="164" fontId="14" fillId="0" borderId="0" xfId="3" applyNumberFormat="1" applyFont="1" applyAlignment="1">
      <alignment horizontal="left" vertical="center"/>
    </xf>
    <xf numFmtId="164" fontId="8" fillId="0" borderId="0" xfId="4" applyNumberFormat="1" applyFont="1" applyBorder="1" applyAlignment="1">
      <alignment vertical="center"/>
    </xf>
    <xf numFmtId="164" fontId="14" fillId="7" borderId="10" xfId="4" applyNumberFormat="1" applyFont="1" applyFill="1" applyBorder="1" applyAlignment="1">
      <alignment horizontal="center" vertical="center" wrapText="1"/>
    </xf>
    <xf numFmtId="164" fontId="14" fillId="7" borderId="2" xfId="4" applyNumberFormat="1" applyFont="1" applyFill="1" applyBorder="1" applyAlignment="1">
      <alignment horizontal="center" vertical="center" wrapText="1"/>
    </xf>
    <xf numFmtId="164" fontId="22" fillId="0" borderId="45" xfId="4" applyNumberFormat="1" applyFont="1" applyFill="1" applyBorder="1" applyAlignment="1">
      <alignment horizontal="center" vertical="center" wrapText="1"/>
    </xf>
    <xf numFmtId="164" fontId="29" fillId="0" borderId="30" xfId="4" applyNumberFormat="1" applyFont="1" applyFill="1" applyBorder="1" applyAlignment="1">
      <alignment horizontal="center" vertical="center" wrapText="1"/>
    </xf>
    <xf numFmtId="0" fontId="7" fillId="2" borderId="21" xfId="4" applyFont="1" applyFill="1" applyBorder="1" applyAlignment="1">
      <alignment horizontal="center" vertical="center" wrapText="1"/>
    </xf>
    <xf numFmtId="0" fontId="7" fillId="2" borderId="19" xfId="4" applyFont="1" applyFill="1" applyBorder="1" applyAlignment="1">
      <alignment horizontal="center" vertical="center" wrapText="1"/>
    </xf>
    <xf numFmtId="0" fontId="7" fillId="2" borderId="32" xfId="4" applyFont="1" applyFill="1" applyBorder="1" applyAlignment="1">
      <alignment horizontal="center" vertical="center" wrapText="1"/>
    </xf>
    <xf numFmtId="0" fontId="7" fillId="2" borderId="33" xfId="4" applyFont="1" applyFill="1" applyBorder="1" applyAlignment="1">
      <alignment horizontal="center" vertical="center" wrapText="1"/>
    </xf>
    <xf numFmtId="166" fontId="7" fillId="2" borderId="14" xfId="4" applyNumberFormat="1" applyFont="1" applyFill="1" applyBorder="1" applyAlignment="1">
      <alignment horizontal="center" vertical="center" wrapText="1"/>
    </xf>
    <xf numFmtId="166" fontId="7" fillId="2" borderId="13" xfId="4" applyNumberFormat="1" applyFont="1" applyFill="1" applyBorder="1" applyAlignment="1">
      <alignment horizontal="center" vertical="center" wrapText="1"/>
    </xf>
    <xf numFmtId="0" fontId="7" fillId="2" borderId="14" xfId="4" applyFont="1" applyFill="1" applyBorder="1" applyAlignment="1">
      <alignment horizontal="center" vertical="center" wrapText="1"/>
    </xf>
    <xf numFmtId="0" fontId="7" fillId="2" borderId="20" xfId="4" applyFont="1" applyFill="1" applyBorder="1" applyAlignment="1">
      <alignment horizontal="center" vertical="center" wrapText="1"/>
    </xf>
    <xf numFmtId="0" fontId="7" fillId="2" borderId="13" xfId="4" applyFont="1" applyFill="1" applyBorder="1" applyAlignment="1">
      <alignment horizontal="center" vertical="center" wrapText="1"/>
    </xf>
    <xf numFmtId="167" fontId="20" fillId="0" borderId="0" xfId="1" applyNumberFormat="1" applyFont="1" applyBorder="1" applyAlignment="1">
      <alignment horizontal="left" vertical="center" wrapText="1"/>
    </xf>
    <xf numFmtId="0" fontId="3" fillId="0" borderId="0" xfId="3" applyFont="1" applyAlignment="1">
      <alignment horizontal="center" vertical="center"/>
    </xf>
    <xf numFmtId="0" fontId="7" fillId="2" borderId="11" xfId="4" applyFont="1" applyFill="1" applyBorder="1" applyAlignment="1">
      <alignment horizontal="center" vertical="center" wrapText="1"/>
    </xf>
    <xf numFmtId="0" fontId="7" fillId="2" borderId="7" xfId="4" applyFont="1" applyFill="1" applyBorder="1" applyAlignment="1">
      <alignment horizontal="center" vertical="center" wrapText="1"/>
    </xf>
    <xf numFmtId="0" fontId="7" fillId="2" borderId="18" xfId="4" applyFont="1" applyFill="1" applyBorder="1" applyAlignment="1">
      <alignment horizontal="center" vertical="center" wrapText="1"/>
    </xf>
    <xf numFmtId="0" fontId="7" fillId="2" borderId="11" xfId="4" applyFont="1" applyFill="1" applyBorder="1" applyAlignment="1">
      <alignment horizontal="center" vertical="center"/>
    </xf>
    <xf numFmtId="0" fontId="7" fillId="2" borderId="7" xfId="4" applyFont="1" applyFill="1" applyBorder="1" applyAlignment="1">
      <alignment horizontal="center" vertical="center"/>
    </xf>
    <xf numFmtId="0" fontId="7" fillId="2" borderId="18" xfId="4" applyFont="1" applyFill="1" applyBorder="1" applyAlignment="1">
      <alignment horizontal="center" vertical="center"/>
    </xf>
    <xf numFmtId="166" fontId="7" fillId="2" borderId="20" xfId="4" applyNumberFormat="1" applyFont="1" applyFill="1" applyBorder="1" applyAlignment="1">
      <alignment horizontal="center" vertical="center" wrapText="1"/>
    </xf>
    <xf numFmtId="0" fontId="14" fillId="7" borderId="7" xfId="4" applyFont="1" applyFill="1" applyBorder="1" applyAlignment="1">
      <alignment horizontal="center" vertical="center"/>
    </xf>
    <xf numFmtId="0" fontId="14" fillId="7" borderId="3" xfId="4" applyFont="1" applyFill="1" applyBorder="1" applyAlignment="1">
      <alignment horizontal="center" vertical="center"/>
    </xf>
    <xf numFmtId="0" fontId="14" fillId="7" borderId="21" xfId="4" applyFont="1" applyFill="1" applyBorder="1" applyAlignment="1">
      <alignment horizontal="center" vertical="center" wrapText="1"/>
    </xf>
    <xf numFmtId="0" fontId="14" fillId="7" borderId="4" xfId="4" applyFont="1" applyFill="1" applyBorder="1" applyAlignment="1">
      <alignment horizontal="center" vertical="center" wrapText="1"/>
    </xf>
    <xf numFmtId="0" fontId="14" fillId="7" borderId="14" xfId="4" applyFont="1" applyFill="1" applyBorder="1" applyAlignment="1">
      <alignment horizontal="center" vertical="center" wrapText="1"/>
    </xf>
    <xf numFmtId="0" fontId="14" fillId="7" borderId="13" xfId="4" applyFont="1" applyFill="1" applyBorder="1" applyAlignment="1">
      <alignment horizontal="center" vertical="center" wrapText="1"/>
    </xf>
    <xf numFmtId="0" fontId="14" fillId="7" borderId="11" xfId="4" applyFont="1" applyFill="1" applyBorder="1" applyAlignment="1">
      <alignment horizontal="center" vertical="center"/>
    </xf>
    <xf numFmtId="0" fontId="14" fillId="7" borderId="42" xfId="4" applyFont="1" applyFill="1" applyBorder="1" applyAlignment="1">
      <alignment horizontal="center" vertical="center"/>
    </xf>
    <xf numFmtId="0" fontId="14" fillId="7" borderId="18" xfId="4" applyFont="1" applyFill="1" applyBorder="1" applyAlignment="1">
      <alignment horizontal="center" vertical="center"/>
    </xf>
    <xf numFmtId="0" fontId="14" fillId="7" borderId="43" xfId="4" applyFont="1" applyFill="1" applyBorder="1" applyAlignment="1">
      <alignment horizontal="center" vertical="center" wrapText="1"/>
    </xf>
    <xf numFmtId="166" fontId="14" fillId="7" borderId="11" xfId="4" applyNumberFormat="1" applyFont="1" applyFill="1" applyBorder="1" applyAlignment="1">
      <alignment horizontal="center" vertical="center" wrapText="1"/>
    </xf>
    <xf numFmtId="166" fontId="14" fillId="7" borderId="42" xfId="4" applyNumberFormat="1" applyFont="1" applyFill="1" applyBorder="1" applyAlignment="1">
      <alignment horizontal="center" vertical="center" wrapText="1"/>
    </xf>
    <xf numFmtId="166" fontId="14" fillId="7" borderId="18" xfId="4" applyNumberFormat="1" applyFont="1" applyFill="1" applyBorder="1" applyAlignment="1">
      <alignment horizontal="center" vertical="center" wrapText="1"/>
    </xf>
    <xf numFmtId="0" fontId="14" fillId="7" borderId="19" xfId="4" applyFont="1" applyFill="1" applyBorder="1" applyAlignment="1">
      <alignment horizontal="center" vertical="center" wrapText="1"/>
    </xf>
    <xf numFmtId="0" fontId="14" fillId="7" borderId="32" xfId="4" applyFont="1" applyFill="1" applyBorder="1" applyAlignment="1">
      <alignment horizontal="center" vertical="center" wrapText="1"/>
    </xf>
    <xf numFmtId="0" fontId="14" fillId="7" borderId="33" xfId="4" applyFont="1" applyFill="1" applyBorder="1" applyAlignment="1">
      <alignment horizontal="center" vertical="center" wrapText="1"/>
    </xf>
    <xf numFmtId="166" fontId="14" fillId="7" borderId="21" xfId="4" applyNumberFormat="1" applyFont="1" applyFill="1" applyBorder="1" applyAlignment="1">
      <alignment horizontal="center" vertical="center" wrapText="1"/>
    </xf>
    <xf numFmtId="166" fontId="14" fillId="7" borderId="19" xfId="4" applyNumberFormat="1" applyFont="1" applyFill="1" applyBorder="1" applyAlignment="1">
      <alignment horizontal="center" vertical="center" wrapText="1"/>
    </xf>
    <xf numFmtId="166" fontId="14" fillId="7" borderId="32" xfId="4" applyNumberFormat="1" applyFont="1" applyFill="1" applyBorder="1" applyAlignment="1">
      <alignment horizontal="center" vertical="center" wrapText="1"/>
    </xf>
    <xf numFmtId="166" fontId="14" fillId="7" borderId="33" xfId="4" applyNumberFormat="1" applyFont="1" applyFill="1" applyBorder="1" applyAlignment="1">
      <alignment horizontal="center" vertical="center" wrapText="1"/>
    </xf>
    <xf numFmtId="166" fontId="14" fillId="7" borderId="4" xfId="4" applyNumberFormat="1" applyFont="1" applyFill="1" applyBorder="1" applyAlignment="1">
      <alignment horizontal="center" vertical="center" wrapText="1"/>
    </xf>
    <xf numFmtId="166" fontId="14" fillId="7" borderId="55" xfId="4" applyNumberFormat="1" applyFont="1" applyFill="1" applyBorder="1" applyAlignment="1">
      <alignment horizontal="center" vertical="center" wrapText="1"/>
    </xf>
    <xf numFmtId="166" fontId="14" fillId="7" borderId="56" xfId="4" applyNumberFormat="1" applyFont="1" applyFill="1" applyBorder="1" applyAlignment="1">
      <alignment horizontal="center" vertical="center" wrapText="1"/>
    </xf>
    <xf numFmtId="166" fontId="14" fillId="7" borderId="12" xfId="4" applyNumberFormat="1" applyFont="1" applyFill="1" applyBorder="1" applyAlignment="1">
      <alignment horizontal="center" vertical="center" wrapText="1"/>
    </xf>
    <xf numFmtId="166" fontId="14" fillId="7" borderId="14" xfId="4" applyNumberFormat="1" applyFont="1" applyFill="1" applyBorder="1" applyAlignment="1">
      <alignment horizontal="center" vertical="center" wrapText="1"/>
    </xf>
    <xf numFmtId="166" fontId="14" fillId="7" borderId="13" xfId="4" applyNumberFormat="1" applyFont="1" applyFill="1" applyBorder="1" applyAlignment="1">
      <alignment horizontal="center" vertical="center" wrapText="1"/>
    </xf>
    <xf numFmtId="0" fontId="14" fillId="7" borderId="11" xfId="4" applyFont="1" applyFill="1" applyBorder="1" applyAlignment="1">
      <alignment horizontal="center" vertical="center" wrapText="1"/>
    </xf>
    <xf numFmtId="0" fontId="14" fillId="7" borderId="42" xfId="4" applyFont="1" applyFill="1" applyBorder="1" applyAlignment="1">
      <alignment horizontal="center" vertical="center" wrapText="1"/>
    </xf>
    <xf numFmtId="0" fontId="14" fillId="7" borderId="18" xfId="4" applyFont="1" applyFill="1" applyBorder="1" applyAlignment="1">
      <alignment horizontal="center" vertical="center" wrapText="1"/>
    </xf>
    <xf numFmtId="166" fontId="14" fillId="7" borderId="20" xfId="4" applyNumberFormat="1" applyFont="1" applyFill="1" applyBorder="1" applyAlignment="1">
      <alignment horizontal="center" vertical="center" wrapText="1"/>
    </xf>
    <xf numFmtId="164" fontId="14" fillId="8" borderId="5" xfId="5" applyNumberFormat="1" applyFont="1" applyFill="1" applyBorder="1" applyAlignment="1">
      <alignment horizontal="center" vertical="center"/>
    </xf>
    <xf numFmtId="164" fontId="14" fillId="8" borderId="60" xfId="5" applyNumberFormat="1" applyFont="1" applyFill="1" applyBorder="1" applyAlignment="1">
      <alignment horizontal="center" vertical="center"/>
    </xf>
    <xf numFmtId="164" fontId="14" fillId="8" borderId="6" xfId="5" applyNumberFormat="1" applyFont="1" applyFill="1" applyBorder="1" applyAlignment="1">
      <alignment horizontal="center" vertical="center"/>
    </xf>
    <xf numFmtId="164" fontId="14" fillId="7" borderId="21" xfId="4" applyNumberFormat="1" applyFont="1" applyFill="1" applyBorder="1" applyAlignment="1">
      <alignment horizontal="center" vertical="center" wrapText="1"/>
    </xf>
    <xf numFmtId="164" fontId="14" fillId="7" borderId="55" xfId="4" applyNumberFormat="1" applyFont="1" applyFill="1" applyBorder="1" applyAlignment="1">
      <alignment horizontal="center" vertical="center" wrapText="1"/>
    </xf>
    <xf numFmtId="164" fontId="14" fillId="7" borderId="19" xfId="4" applyNumberFormat="1" applyFont="1" applyFill="1" applyBorder="1" applyAlignment="1">
      <alignment horizontal="center" vertical="center" wrapText="1"/>
    </xf>
    <xf numFmtId="164" fontId="14" fillId="7" borderId="4" xfId="4" applyNumberFormat="1" applyFont="1" applyFill="1" applyBorder="1" applyAlignment="1">
      <alignment horizontal="center" vertical="center" wrapText="1"/>
    </xf>
    <xf numFmtId="164" fontId="14" fillId="7" borderId="56" xfId="4" applyNumberFormat="1" applyFont="1" applyFill="1" applyBorder="1" applyAlignment="1">
      <alignment horizontal="center" vertical="center" wrapText="1"/>
    </xf>
    <xf numFmtId="164" fontId="14" fillId="7" borderId="12" xfId="4" applyNumberFormat="1" applyFont="1" applyFill="1" applyBorder="1" applyAlignment="1">
      <alignment horizontal="center" vertical="center" wrapText="1"/>
    </xf>
    <xf numFmtId="164" fontId="14" fillId="7" borderId="7" xfId="4" applyNumberFormat="1" applyFont="1" applyFill="1" applyBorder="1" applyAlignment="1">
      <alignment horizontal="center" vertical="center"/>
    </xf>
    <xf numFmtId="164" fontId="14" fillId="7" borderId="3" xfId="4" applyNumberFormat="1" applyFont="1" applyFill="1" applyBorder="1" applyAlignment="1">
      <alignment horizontal="center" vertical="center"/>
    </xf>
    <xf numFmtId="164" fontId="14" fillId="7" borderId="14" xfId="4" applyNumberFormat="1" applyFont="1" applyFill="1" applyBorder="1" applyAlignment="1">
      <alignment horizontal="center" vertical="center" wrapText="1"/>
    </xf>
    <xf numFmtId="164" fontId="14" fillId="7" borderId="13" xfId="4" applyNumberFormat="1" applyFont="1" applyFill="1" applyBorder="1" applyAlignment="1">
      <alignment horizontal="center" vertical="center" wrapText="1"/>
    </xf>
    <xf numFmtId="164" fontId="14" fillId="7" borderId="11" xfId="4" applyNumberFormat="1" applyFont="1" applyFill="1" applyBorder="1" applyAlignment="1">
      <alignment horizontal="center" vertical="center" wrapText="1"/>
    </xf>
    <xf numFmtId="164" fontId="14" fillId="7" borderId="18" xfId="4" applyNumberFormat="1" applyFont="1" applyFill="1" applyBorder="1" applyAlignment="1">
      <alignment horizontal="center" vertical="center" wrapText="1"/>
    </xf>
    <xf numFmtId="164" fontId="8" fillId="0" borderId="46" xfId="6" applyNumberFormat="1" applyFont="1" applyFill="1" applyBorder="1" applyAlignment="1">
      <alignment horizontal="left" vertical="center"/>
    </xf>
    <xf numFmtId="164" fontId="8" fillId="0" borderId="50" xfId="6" applyNumberFormat="1" applyFont="1" applyFill="1" applyBorder="1" applyAlignment="1">
      <alignment horizontal="left" vertical="center"/>
    </xf>
    <xf numFmtId="164" fontId="8" fillId="0" borderId="49" xfId="4" applyNumberFormat="1" applyFont="1" applyFill="1" applyBorder="1" applyAlignment="1">
      <alignment horizontal="left" vertical="center"/>
    </xf>
    <xf numFmtId="164" fontId="8" fillId="0" borderId="38" xfId="4" applyNumberFormat="1" applyFont="1" applyFill="1" applyBorder="1" applyAlignment="1">
      <alignment horizontal="left" vertical="center"/>
    </xf>
    <xf numFmtId="164" fontId="8" fillId="0" borderId="31" xfId="4" applyNumberFormat="1" applyFont="1" applyFill="1" applyBorder="1" applyAlignment="1">
      <alignment horizontal="left" vertical="center" wrapText="1"/>
    </xf>
    <xf numFmtId="164" fontId="8" fillId="0" borderId="29" xfId="4" applyNumberFormat="1" applyFont="1" applyFill="1" applyBorder="1" applyAlignment="1">
      <alignment horizontal="left" vertical="center" wrapText="1"/>
    </xf>
  </cellXfs>
  <cellStyles count="23">
    <cellStyle name="Comma [0] 2" xfId="7" xr:uid="{00000000-0005-0000-0000-000002000000}"/>
    <cellStyle name="Comma [0] 2 2" xfId="9" xr:uid="{00000000-0005-0000-0000-000003000000}"/>
    <cellStyle name="Comma [0] 3" xfId="8" xr:uid="{00000000-0005-0000-0000-000004000000}"/>
    <cellStyle name="Comma [0] 4" xfId="12" xr:uid="{00000000-0005-0000-0000-000005000000}"/>
    <cellStyle name="Comma 2" xfId="6" xr:uid="{00000000-0005-0000-0000-000006000000}"/>
    <cellStyle name="Comma 2 2" xfId="10" xr:uid="{00000000-0005-0000-0000-000007000000}"/>
    <cellStyle name="Comma 2 2 2" xfId="19" xr:uid="{00000000-0005-0000-0000-000008000000}"/>
    <cellStyle name="Comma 3" xfId="13" xr:uid="{00000000-0005-0000-0000-000009000000}"/>
    <cellStyle name="Comma 3 2" xfId="15" xr:uid="{00000000-0005-0000-0000-00000A000000}"/>
    <cellStyle name="Comma 4" xfId="16" xr:uid="{00000000-0005-0000-0000-00000B000000}"/>
    <cellStyle name="Comma 4 2" xfId="14" xr:uid="{00000000-0005-0000-0000-00000C000000}"/>
    <cellStyle name="Comma 5" xfId="17" xr:uid="{00000000-0005-0000-0000-00000D000000}"/>
    <cellStyle name="Koma" xfId="1" builtinId="3"/>
    <cellStyle name="Koma [0]" xfId="2" builtinId="6"/>
    <cellStyle name="Normal" xfId="0" builtinId="0"/>
    <cellStyle name="Normal 2" xfId="3" xr:uid="{00000000-0005-0000-0000-00000F000000}"/>
    <cellStyle name="Normal 2 2" xfId="5" xr:uid="{00000000-0005-0000-0000-000010000000}"/>
    <cellStyle name="Normal 2 2 2" xfId="20" xr:uid="{00000000-0005-0000-0000-000011000000}"/>
    <cellStyle name="Normal 3" xfId="18" xr:uid="{00000000-0005-0000-0000-000012000000}"/>
    <cellStyle name="Normal 4" xfId="21" xr:uid="{00000000-0005-0000-0000-000013000000}"/>
    <cellStyle name="Normal 6" xfId="22" xr:uid="{00000000-0005-0000-0000-000014000000}"/>
    <cellStyle name="Normal_2. Bebas-Belum Bebas 2" xfId="11" xr:uid="{00000000-0005-0000-0000-000015000000}"/>
    <cellStyle name="Normal_4. Data Induk1 2" xfId="4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worksheet" Target="worksheets/sheet13.xml" /><Relationship Id="rId18" Type="http://schemas.openxmlformats.org/officeDocument/2006/relationships/worksheet" Target="worksheets/sheet18.xml" /><Relationship Id="rId3" Type="http://schemas.openxmlformats.org/officeDocument/2006/relationships/worksheet" Target="worksheets/sheet3.xml" /><Relationship Id="rId21" Type="http://schemas.openxmlformats.org/officeDocument/2006/relationships/worksheet" Target="worksheets/sheet21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17" Type="http://schemas.openxmlformats.org/officeDocument/2006/relationships/worksheet" Target="worksheets/sheet17.xml" /><Relationship Id="rId25" Type="http://schemas.openxmlformats.org/officeDocument/2006/relationships/calcChain" Target="calcChain.xml" /><Relationship Id="rId2" Type="http://schemas.openxmlformats.org/officeDocument/2006/relationships/worksheet" Target="worksheets/sheet2.xml" /><Relationship Id="rId16" Type="http://schemas.openxmlformats.org/officeDocument/2006/relationships/worksheet" Target="worksheets/sheet16.xml" /><Relationship Id="rId20" Type="http://schemas.openxmlformats.org/officeDocument/2006/relationships/worksheet" Target="worksheets/sheet20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24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15" Type="http://schemas.openxmlformats.org/officeDocument/2006/relationships/worksheet" Target="worksheets/sheet15.xml" /><Relationship Id="rId23" Type="http://schemas.openxmlformats.org/officeDocument/2006/relationships/styles" Target="styles.xml" /><Relationship Id="rId10" Type="http://schemas.openxmlformats.org/officeDocument/2006/relationships/worksheet" Target="worksheets/sheet10.xml" /><Relationship Id="rId19" Type="http://schemas.openxmlformats.org/officeDocument/2006/relationships/worksheet" Target="worksheets/sheet19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worksheet" Target="worksheets/sheet14.xml" /><Relationship Id="rId22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 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 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 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 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 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 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 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 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 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 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AQ41"/>
  <sheetViews>
    <sheetView tabSelected="1" zoomScale="85" zoomScaleNormal="85" workbookViewId="0"/>
  </sheetViews>
  <sheetFormatPr defaultColWidth="9.14453125" defaultRowHeight="13.5" x14ac:dyDescent="0.15"/>
  <cols>
    <col min="1" max="1" width="2.95703125" style="5" customWidth="1"/>
    <col min="2" max="2" width="5.37890625" style="9" customWidth="1"/>
    <col min="3" max="3" width="25.15234375" style="9" customWidth="1"/>
    <col min="4" max="4" width="8.47265625" style="9" customWidth="1"/>
    <col min="5" max="5" width="11.296875" style="9" customWidth="1"/>
    <col min="6" max="6" width="8.47265625" style="18" customWidth="1"/>
    <col min="7" max="7" width="11.296875" style="18" customWidth="1"/>
    <col min="8" max="8" width="8.47265625" style="18" customWidth="1"/>
    <col min="9" max="9" width="11.296875" style="18" customWidth="1"/>
    <col min="10" max="10" width="8.47265625" style="18" customWidth="1"/>
    <col min="11" max="11" width="11.296875" style="18" customWidth="1"/>
    <col min="12" max="12" width="8.47265625" style="18" customWidth="1"/>
    <col min="13" max="13" width="11.296875" style="18" customWidth="1"/>
    <col min="14" max="14" width="8.47265625" style="18" customWidth="1"/>
    <col min="15" max="15" width="11.296875" style="18" customWidth="1"/>
    <col min="16" max="17" width="9.14453125" style="5"/>
    <col min="18" max="18" width="12.5078125" style="5" customWidth="1"/>
    <col min="19" max="16384" width="9.14453125" style="5"/>
  </cols>
  <sheetData>
    <row r="3" spans="1:19" s="1" customFormat="1" ht="22.5" customHeight="1" x14ac:dyDescent="0.15">
      <c r="A3" s="12"/>
      <c r="B3" s="520" t="s">
        <v>51</v>
      </c>
      <c r="C3" s="520"/>
      <c r="D3" s="520"/>
      <c r="E3" s="520"/>
      <c r="F3" s="520"/>
      <c r="G3" s="520"/>
      <c r="H3" s="520"/>
      <c r="I3" s="520"/>
      <c r="J3" s="520"/>
      <c r="K3" s="520"/>
      <c r="L3" s="520"/>
      <c r="M3" s="520"/>
      <c r="N3" s="520"/>
      <c r="O3" s="520"/>
      <c r="P3" s="12"/>
      <c r="Q3" s="12"/>
      <c r="R3" s="12"/>
      <c r="S3" s="12"/>
    </row>
    <row r="4" spans="1:19" s="1" customFormat="1" ht="22.5" customHeight="1" x14ac:dyDescent="0.15">
      <c r="A4" s="12"/>
      <c r="B4" s="520" t="s">
        <v>39</v>
      </c>
      <c r="C4" s="520"/>
      <c r="D4" s="520"/>
      <c r="E4" s="520"/>
      <c r="F4" s="520"/>
      <c r="G4" s="520"/>
      <c r="H4" s="520"/>
      <c r="I4" s="520"/>
      <c r="J4" s="520"/>
      <c r="K4" s="520"/>
      <c r="L4" s="520"/>
      <c r="M4" s="520"/>
      <c r="N4" s="520"/>
      <c r="O4" s="520"/>
      <c r="P4" s="12"/>
      <c r="Q4" s="12"/>
      <c r="R4" s="12"/>
      <c r="S4" s="12"/>
    </row>
    <row r="5" spans="1:19" s="1" customFormat="1" ht="22.5" customHeight="1" x14ac:dyDescent="0.15">
      <c r="A5" s="12"/>
      <c r="B5" s="520" t="s">
        <v>79</v>
      </c>
      <c r="C5" s="520"/>
      <c r="D5" s="520"/>
      <c r="E5" s="520"/>
      <c r="F5" s="520"/>
      <c r="G5" s="520"/>
      <c r="H5" s="520"/>
      <c r="I5" s="520"/>
      <c r="J5" s="520"/>
      <c r="K5" s="520"/>
      <c r="L5" s="520"/>
      <c r="M5" s="520"/>
      <c r="N5" s="520"/>
      <c r="O5" s="520"/>
      <c r="P5" s="12"/>
      <c r="Q5" s="12"/>
      <c r="R5" s="12"/>
      <c r="S5" s="12"/>
    </row>
    <row r="6" spans="1:19" s="12" customFormat="1" ht="12" customHeight="1" x14ac:dyDescent="0.15">
      <c r="B6" s="207"/>
      <c r="C6" s="207"/>
      <c r="D6" s="207"/>
      <c r="E6" s="2"/>
      <c r="F6" s="15"/>
      <c r="G6" s="15"/>
      <c r="H6" s="15"/>
      <c r="I6" s="15"/>
      <c r="J6" s="15"/>
      <c r="K6" s="15"/>
      <c r="L6" s="15"/>
      <c r="M6" s="15"/>
      <c r="N6" s="15"/>
      <c r="O6" s="15"/>
    </row>
    <row r="7" spans="1:19" s="12" customFormat="1" ht="7.5" customHeight="1" x14ac:dyDescent="0.15">
      <c r="B7" s="10"/>
      <c r="C7" s="11"/>
      <c r="D7" s="11"/>
      <c r="E7" s="11"/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1:19" s="12" customFormat="1" ht="27.95" customHeight="1" x14ac:dyDescent="0.15">
      <c r="B8" s="524" t="s">
        <v>3</v>
      </c>
      <c r="C8" s="521" t="s">
        <v>8</v>
      </c>
      <c r="D8" s="516" t="s">
        <v>53</v>
      </c>
      <c r="E8" s="517"/>
      <c r="F8" s="517"/>
      <c r="G8" s="517"/>
      <c r="H8" s="517"/>
      <c r="I8" s="518"/>
      <c r="J8" s="514" t="s">
        <v>82</v>
      </c>
      <c r="K8" s="527"/>
      <c r="L8" s="527"/>
      <c r="M8" s="515"/>
      <c r="N8" s="510" t="s">
        <v>77</v>
      </c>
      <c r="O8" s="511"/>
      <c r="P8" s="197"/>
      <c r="Q8" s="510" t="s">
        <v>95</v>
      </c>
      <c r="R8" s="511"/>
    </row>
    <row r="9" spans="1:19" s="12" customFormat="1" ht="27.95" customHeight="1" x14ac:dyDescent="0.15">
      <c r="B9" s="525"/>
      <c r="C9" s="522"/>
      <c r="D9" s="512" t="s">
        <v>80</v>
      </c>
      <c r="E9" s="513"/>
      <c r="F9" s="512" t="s">
        <v>81</v>
      </c>
      <c r="G9" s="513"/>
      <c r="H9" s="512" t="s">
        <v>52</v>
      </c>
      <c r="I9" s="513"/>
      <c r="J9" s="514" t="s">
        <v>66</v>
      </c>
      <c r="K9" s="515"/>
      <c r="L9" s="514" t="s">
        <v>67</v>
      </c>
      <c r="M9" s="515"/>
      <c r="N9" s="512"/>
      <c r="O9" s="513"/>
      <c r="P9" s="197"/>
      <c r="Q9" s="512"/>
      <c r="R9" s="513"/>
    </row>
    <row r="10" spans="1:19" s="4" customFormat="1" ht="27.95" customHeight="1" thickBot="1" x14ac:dyDescent="0.2">
      <c r="B10" s="526"/>
      <c r="C10" s="523"/>
      <c r="D10" s="68" t="s">
        <v>16</v>
      </c>
      <c r="E10" s="189" t="s">
        <v>26</v>
      </c>
      <c r="F10" s="68" t="s">
        <v>16</v>
      </c>
      <c r="G10" s="189" t="s">
        <v>26</v>
      </c>
      <c r="H10" s="68" t="s">
        <v>16</v>
      </c>
      <c r="I10" s="189" t="s">
        <v>26</v>
      </c>
      <c r="J10" s="68" t="s">
        <v>16</v>
      </c>
      <c r="K10" s="189" t="s">
        <v>26</v>
      </c>
      <c r="L10" s="68" t="s">
        <v>16</v>
      </c>
      <c r="M10" s="210" t="s">
        <v>26</v>
      </c>
      <c r="N10" s="68" t="s">
        <v>16</v>
      </c>
      <c r="O10" s="195" t="s">
        <v>26</v>
      </c>
      <c r="P10" s="198"/>
      <c r="Q10" s="68" t="s">
        <v>16</v>
      </c>
      <c r="R10" s="428" t="s">
        <v>26</v>
      </c>
    </row>
    <row r="11" spans="1:19" s="4" customFormat="1" ht="20.100000000000001" customHeight="1" x14ac:dyDescent="0.15">
      <c r="B11" s="262"/>
      <c r="C11" s="263"/>
      <c r="D11" s="264"/>
      <c r="E11" s="263"/>
      <c r="F11" s="264"/>
      <c r="G11" s="263"/>
      <c r="H11" s="264"/>
      <c r="I11" s="263"/>
      <c r="J11" s="264"/>
      <c r="K11" s="263"/>
      <c r="L11" s="264"/>
      <c r="M11" s="263"/>
      <c r="N11" s="264"/>
      <c r="O11" s="263"/>
      <c r="P11" s="198"/>
      <c r="Q11" s="444"/>
      <c r="R11" s="444"/>
    </row>
    <row r="12" spans="1:19" s="20" customFormat="1" ht="20.100000000000001" customHeight="1" x14ac:dyDescent="0.2">
      <c r="B12" s="265">
        <v>1</v>
      </c>
      <c r="C12" s="266" t="s">
        <v>29</v>
      </c>
      <c r="D12" s="267">
        <f>BP!B16</f>
        <v>0</v>
      </c>
      <c r="E12" s="200">
        <f>BP!E16</f>
        <v>0</v>
      </c>
      <c r="F12" s="200">
        <f>BP!B21</f>
        <v>0</v>
      </c>
      <c r="G12" s="200">
        <f>BP!E21</f>
        <v>0</v>
      </c>
      <c r="H12" s="200">
        <f>D12+F12</f>
        <v>0</v>
      </c>
      <c r="I12" s="200">
        <f>E12+G12</f>
        <v>0</v>
      </c>
      <c r="J12" s="200">
        <f>BP!I23</f>
        <v>0</v>
      </c>
      <c r="K12" s="200">
        <f>BP!J23</f>
        <v>0</v>
      </c>
      <c r="L12" s="200">
        <f>BP!M23</f>
        <v>0</v>
      </c>
      <c r="M12" s="200">
        <f>BP!N23</f>
        <v>0</v>
      </c>
      <c r="N12" s="200">
        <f>BP!P23</f>
        <v>0</v>
      </c>
      <c r="O12" s="200">
        <f>BP!Q23</f>
        <v>0</v>
      </c>
      <c r="P12" s="199"/>
      <c r="Q12" s="446">
        <f>BP!B35</f>
        <v>0</v>
      </c>
      <c r="R12" s="446">
        <f>BP!E35</f>
        <v>0</v>
      </c>
    </row>
    <row r="13" spans="1:19" s="20" customFormat="1" ht="20.100000000000001" customHeight="1" x14ac:dyDescent="0.2">
      <c r="B13" s="265">
        <f>B12+1</f>
        <v>2</v>
      </c>
      <c r="C13" s="266" t="s">
        <v>30</v>
      </c>
      <c r="D13" s="268">
        <f>PPM!B15</f>
        <v>0</v>
      </c>
      <c r="E13" s="200">
        <f>PPM!E15</f>
        <v>0</v>
      </c>
      <c r="F13" s="200">
        <f>PPM!B20</f>
        <v>0</v>
      </c>
      <c r="G13" s="200">
        <f>PPM!E20</f>
        <v>0</v>
      </c>
      <c r="H13" s="200">
        <f t="shared" ref="H13:H28" si="0">D13+F13</f>
        <v>0</v>
      </c>
      <c r="I13" s="200">
        <f t="shared" ref="I13:I28" si="1">E13+G13</f>
        <v>0</v>
      </c>
      <c r="J13" s="200">
        <f>PPM!I22</f>
        <v>0</v>
      </c>
      <c r="K13" s="200">
        <f>PPM!J22</f>
        <v>0</v>
      </c>
      <c r="L13" s="200">
        <f>PPM!M22</f>
        <v>0</v>
      </c>
      <c r="M13" s="200">
        <f>PPM!N22</f>
        <v>0</v>
      </c>
      <c r="N13" s="200">
        <f>PPM!P22</f>
        <v>0</v>
      </c>
      <c r="O13" s="200">
        <f>PPM!Q22</f>
        <v>0</v>
      </c>
      <c r="P13" s="199"/>
      <c r="Q13" s="446">
        <f>PPM!B32</f>
        <v>0</v>
      </c>
      <c r="R13" s="446">
        <f>PPM!E32</f>
        <v>0</v>
      </c>
    </row>
    <row r="14" spans="1:19" s="20" customFormat="1" ht="20.100000000000001" customHeight="1" x14ac:dyDescent="0.2">
      <c r="B14" s="265">
        <f t="shared" ref="B14:B28" si="2">B13+1</f>
        <v>3</v>
      </c>
      <c r="C14" s="266" t="s">
        <v>31</v>
      </c>
      <c r="D14" s="268">
        <f>BKW!B22</f>
        <v>0</v>
      </c>
      <c r="E14" s="200">
        <f>BKW!E22</f>
        <v>0</v>
      </c>
      <c r="F14" s="200">
        <f>BKW!B27</f>
        <v>0</v>
      </c>
      <c r="G14" s="200">
        <f>BKW!E27</f>
        <v>0</v>
      </c>
      <c r="H14" s="200">
        <f t="shared" si="0"/>
        <v>0</v>
      </c>
      <c r="I14" s="200">
        <f t="shared" si="1"/>
        <v>0</v>
      </c>
      <c r="J14" s="200">
        <f>BKW!I29</f>
        <v>0</v>
      </c>
      <c r="K14" s="200">
        <f>BKW!J29</f>
        <v>0</v>
      </c>
      <c r="L14" s="200">
        <f>BKW!M29</f>
        <v>0</v>
      </c>
      <c r="M14" s="200">
        <f>BKW!N29</f>
        <v>0</v>
      </c>
      <c r="N14" s="200">
        <f>BKW!P29</f>
        <v>0</v>
      </c>
      <c r="O14" s="200">
        <f>BKW!Q29</f>
        <v>0</v>
      </c>
      <c r="P14" s="199"/>
      <c r="Q14" s="446">
        <f>BKW!B58</f>
        <v>0</v>
      </c>
      <c r="R14" s="446">
        <f>BKW!E58</f>
        <v>0</v>
      </c>
    </row>
    <row r="15" spans="1:19" s="20" customFormat="1" ht="20.100000000000001" customHeight="1" x14ac:dyDescent="0.2">
      <c r="B15" s="265">
        <f t="shared" si="2"/>
        <v>4</v>
      </c>
      <c r="C15" s="266" t="s">
        <v>32</v>
      </c>
      <c r="D15" s="268">
        <f>GBP!B15</f>
        <v>0</v>
      </c>
      <c r="E15" s="200">
        <f>GBP!E15</f>
        <v>0</v>
      </c>
      <c r="F15" s="200">
        <f>GBP!B20</f>
        <v>0</v>
      </c>
      <c r="G15" s="200">
        <f>GBP!E20</f>
        <v>0</v>
      </c>
      <c r="H15" s="200">
        <f t="shared" si="0"/>
        <v>0</v>
      </c>
      <c r="I15" s="200">
        <f t="shared" si="1"/>
        <v>0</v>
      </c>
      <c r="J15" s="200">
        <f>GBP!I22</f>
        <v>0</v>
      </c>
      <c r="K15" s="200">
        <f>GBP!J22</f>
        <v>0</v>
      </c>
      <c r="L15" s="200">
        <f>GBP!M22</f>
        <v>0</v>
      </c>
      <c r="M15" s="200">
        <f>GBP!N22</f>
        <v>0</v>
      </c>
      <c r="N15" s="200">
        <f>GBP!P22</f>
        <v>0</v>
      </c>
      <c r="O15" s="200">
        <f>GBP!Q22</f>
        <v>0</v>
      </c>
      <c r="P15" s="199"/>
      <c r="Q15" s="446">
        <f>GBP!B37</f>
        <v>0</v>
      </c>
      <c r="R15" s="446">
        <f>GBP!E37</f>
        <v>0</v>
      </c>
    </row>
    <row r="16" spans="1:19" s="20" customFormat="1" ht="20.100000000000001" customHeight="1" x14ac:dyDescent="0.2">
      <c r="B16" s="265">
        <f t="shared" si="2"/>
        <v>5</v>
      </c>
      <c r="C16" s="266" t="s">
        <v>85</v>
      </c>
      <c r="D16" s="268">
        <f>'BMP 1, 2'!B25</f>
        <v>0</v>
      </c>
      <c r="E16" s="200">
        <f>'BMP 1, 2'!E25</f>
        <v>0</v>
      </c>
      <c r="F16" s="200">
        <f>'BMP 1, 2'!B30</f>
        <v>0</v>
      </c>
      <c r="G16" s="200">
        <f>'BMP 1, 2'!E30</f>
        <v>0</v>
      </c>
      <c r="H16" s="200">
        <f t="shared" si="0"/>
        <v>0</v>
      </c>
      <c r="I16" s="200">
        <f t="shared" si="1"/>
        <v>0</v>
      </c>
      <c r="J16" s="200">
        <f>'BMP 1, 2'!I32</f>
        <v>0</v>
      </c>
      <c r="K16" s="200">
        <f>'BMP 1, 2'!J32</f>
        <v>0</v>
      </c>
      <c r="L16" s="200">
        <f>'BMP 1, 2'!M32</f>
        <v>0</v>
      </c>
      <c r="M16" s="200">
        <f>'BMP 1, 2'!N32</f>
        <v>0</v>
      </c>
      <c r="N16" s="200">
        <f>'BMP 1, 2'!P32</f>
        <v>0</v>
      </c>
      <c r="O16" s="200">
        <f>'BMP 1, 2'!Q32</f>
        <v>0</v>
      </c>
      <c r="P16" s="199"/>
      <c r="Q16" s="446">
        <f>'BMP 1, 2'!B56</f>
        <v>0</v>
      </c>
      <c r="R16" s="446">
        <f>'BMP 1, 2'!E56</f>
        <v>0</v>
      </c>
    </row>
    <row r="17" spans="2:25" s="20" customFormat="1" ht="20.100000000000001" customHeight="1" x14ac:dyDescent="0.2">
      <c r="B17" s="265">
        <f t="shared" si="2"/>
        <v>6</v>
      </c>
      <c r="C17" s="266" t="s">
        <v>37</v>
      </c>
      <c r="D17" s="268">
        <f>MR!B23</f>
        <v>0</v>
      </c>
      <c r="E17" s="200">
        <f>MR!E23</f>
        <v>0</v>
      </c>
      <c r="F17" s="200">
        <f>MR!B28</f>
        <v>0</v>
      </c>
      <c r="G17" s="200">
        <f>MR!E28</f>
        <v>0</v>
      </c>
      <c r="H17" s="200">
        <f t="shared" si="0"/>
        <v>0</v>
      </c>
      <c r="I17" s="200">
        <f t="shared" si="1"/>
        <v>0</v>
      </c>
      <c r="J17" s="200">
        <f>MR!I30</f>
        <v>0</v>
      </c>
      <c r="K17" s="200">
        <f>MR!J30</f>
        <v>0</v>
      </c>
      <c r="L17" s="200">
        <f>MR!M30</f>
        <v>0</v>
      </c>
      <c r="M17" s="200">
        <f>MR!N30</f>
        <v>0</v>
      </c>
      <c r="N17" s="200">
        <f>MR!P30</f>
        <v>0</v>
      </c>
      <c r="O17" s="200">
        <f>MR!Q30</f>
        <v>0</v>
      </c>
      <c r="P17" s="199"/>
      <c r="Q17" s="446">
        <f>MR!B40</f>
        <v>0</v>
      </c>
      <c r="R17" s="446">
        <f>MR!E40</f>
        <v>0</v>
      </c>
    </row>
    <row r="18" spans="2:25" s="20" customFormat="1" ht="20.100000000000001" customHeight="1" x14ac:dyDescent="0.2">
      <c r="B18" s="265">
        <f t="shared" si="2"/>
        <v>7</v>
      </c>
      <c r="C18" s="266" t="s">
        <v>33</v>
      </c>
      <c r="D18" s="268">
        <f>'BMP 4'!B21</f>
        <v>0</v>
      </c>
      <c r="E18" s="200">
        <f>'BMP 4'!E21</f>
        <v>0</v>
      </c>
      <c r="F18" s="200">
        <f>'BMP 4'!B26</f>
        <v>0</v>
      </c>
      <c r="G18" s="200">
        <f>'BMP 4'!E26</f>
        <v>0</v>
      </c>
      <c r="H18" s="200">
        <f t="shared" si="0"/>
        <v>0</v>
      </c>
      <c r="I18" s="200">
        <f t="shared" si="1"/>
        <v>0</v>
      </c>
      <c r="J18" s="200">
        <f>'BMP 4'!I28</f>
        <v>0</v>
      </c>
      <c r="K18" s="200">
        <f>'BMP 4'!J28</f>
        <v>0</v>
      </c>
      <c r="L18" s="200">
        <f>'BMP 4'!M28</f>
        <v>0</v>
      </c>
      <c r="M18" s="200">
        <f>'BMP 4'!N28</f>
        <v>0</v>
      </c>
      <c r="N18" s="200">
        <f>'BMP 4'!P28</f>
        <v>0</v>
      </c>
      <c r="O18" s="200">
        <f>'BMP 4'!Q28</f>
        <v>0</v>
      </c>
      <c r="P18" s="199"/>
      <c r="Q18" s="446">
        <f>'BMP 4'!B44</f>
        <v>0</v>
      </c>
      <c r="R18" s="446">
        <f>'BMP 4'!E44</f>
        <v>0</v>
      </c>
    </row>
    <row r="19" spans="2:25" s="20" customFormat="1" ht="20.100000000000001" customHeight="1" x14ac:dyDescent="0.2">
      <c r="B19" s="265">
        <f t="shared" si="2"/>
        <v>8</v>
      </c>
      <c r="C19" s="266" t="s">
        <v>94</v>
      </c>
      <c r="D19" s="268">
        <f>'BTB 1, 2, 3'!B58</f>
        <v>0</v>
      </c>
      <c r="E19" s="200">
        <f>'BTB 1, 2, 3'!E58</f>
        <v>0</v>
      </c>
      <c r="F19" s="200">
        <f>'BTB 1, 2, 3'!B63</f>
        <v>0</v>
      </c>
      <c r="G19" s="200">
        <f>'BTB 1, 2, 3'!E63</f>
        <v>0</v>
      </c>
      <c r="H19" s="200">
        <f t="shared" si="0"/>
        <v>0</v>
      </c>
      <c r="I19" s="200">
        <f t="shared" si="1"/>
        <v>0</v>
      </c>
      <c r="J19" s="200">
        <f>'BTB 1, 2, 3'!I65</f>
        <v>0</v>
      </c>
      <c r="K19" s="200">
        <f>'BTB 1, 2, 3'!J65</f>
        <v>0</v>
      </c>
      <c r="L19" s="200">
        <f>'BTB 1, 2, 3'!M65</f>
        <v>0</v>
      </c>
      <c r="M19" s="200">
        <f>'BTB 1, 2, 3'!N65</f>
        <v>0</v>
      </c>
      <c r="N19" s="200">
        <f>'BTB 1, 2, 3'!P65</f>
        <v>0</v>
      </c>
      <c r="O19" s="200">
        <f>'BTB 1, 2, 3'!Q65</f>
        <v>0</v>
      </c>
      <c r="P19" s="334"/>
      <c r="Q19" s="446">
        <f>'BTB 1, 2, 3'!B109</f>
        <v>0</v>
      </c>
      <c r="R19" s="446">
        <f>'BTB 1, 2, 3'!E109</f>
        <v>0</v>
      </c>
    </row>
    <row r="20" spans="2:25" s="20" customFormat="1" ht="20.100000000000001" customHeight="1" x14ac:dyDescent="0.2">
      <c r="B20" s="265">
        <f t="shared" si="2"/>
        <v>9</v>
      </c>
      <c r="C20" s="266" t="s">
        <v>49</v>
      </c>
      <c r="D20" s="268">
        <f>'BTB 4'!B19</f>
        <v>0</v>
      </c>
      <c r="E20" s="200">
        <f>'BTB 4'!E19</f>
        <v>0</v>
      </c>
      <c r="F20" s="200">
        <f>'BTB 4'!B24</f>
        <v>0</v>
      </c>
      <c r="G20" s="200">
        <f>'BTB 4'!E24</f>
        <v>0</v>
      </c>
      <c r="H20" s="200">
        <f t="shared" si="0"/>
        <v>0</v>
      </c>
      <c r="I20" s="200">
        <f t="shared" si="1"/>
        <v>0</v>
      </c>
      <c r="J20" s="200">
        <f>'BTB 4'!I26</f>
        <v>0</v>
      </c>
      <c r="K20" s="200">
        <f>'BTB 4'!J26</f>
        <v>0</v>
      </c>
      <c r="L20" s="200">
        <f>'BTB 4'!M26</f>
        <v>0</v>
      </c>
      <c r="M20" s="200">
        <f>'BTB 4'!N26</f>
        <v>0</v>
      </c>
      <c r="N20" s="200">
        <f>'BTB 4'!P26</f>
        <v>0</v>
      </c>
      <c r="O20" s="200">
        <f>'BTB 4'!Q26</f>
        <v>0</v>
      </c>
      <c r="P20" s="199"/>
      <c r="Q20" s="446">
        <f>'BTB 4'!B37</f>
        <v>0</v>
      </c>
      <c r="R20" s="446">
        <f>'BTB 4'!E37</f>
        <v>0</v>
      </c>
    </row>
    <row r="21" spans="2:25" s="20" customFormat="1" ht="20.100000000000001" customHeight="1" x14ac:dyDescent="0.2">
      <c r="B21" s="265">
        <f t="shared" si="2"/>
        <v>10</v>
      </c>
      <c r="C21" s="266" t="s">
        <v>64</v>
      </c>
      <c r="D21" s="268">
        <f>NM!B15</f>
        <v>0</v>
      </c>
      <c r="E21" s="200">
        <f>NM!E15</f>
        <v>0</v>
      </c>
      <c r="F21" s="200">
        <f>NM!B20</f>
        <v>0</v>
      </c>
      <c r="G21" s="200">
        <f>NM!E20</f>
        <v>0</v>
      </c>
      <c r="H21" s="200">
        <f t="shared" ref="H21" si="3">D21+F21</f>
        <v>0</v>
      </c>
      <c r="I21" s="200">
        <f t="shared" ref="I21" si="4">E21+G21</f>
        <v>0</v>
      </c>
      <c r="J21" s="200">
        <f>NM!I22</f>
        <v>0</v>
      </c>
      <c r="K21" s="200">
        <f>NM!J22</f>
        <v>0</v>
      </c>
      <c r="L21" s="200">
        <f>NM!M22</f>
        <v>0</v>
      </c>
      <c r="M21" s="200">
        <f>NM!N22</f>
        <v>0</v>
      </c>
      <c r="N21" s="200">
        <f>NM!P22</f>
        <v>0</v>
      </c>
      <c r="O21" s="200">
        <f>NM!Q22</f>
        <v>0</v>
      </c>
      <c r="P21" s="199"/>
      <c r="Q21" s="446">
        <f>NM!B32</f>
        <v>0</v>
      </c>
      <c r="R21" s="446">
        <f>NM!E32</f>
        <v>0</v>
      </c>
    </row>
    <row r="22" spans="2:25" s="20" customFormat="1" ht="20.100000000000001" customHeight="1" x14ac:dyDescent="0.2">
      <c r="B22" s="265">
        <f t="shared" si="2"/>
        <v>11</v>
      </c>
      <c r="C22" s="266" t="s">
        <v>38</v>
      </c>
      <c r="D22" s="268">
        <f>BL!B15</f>
        <v>0</v>
      </c>
      <c r="E22" s="200">
        <f>BL!E15</f>
        <v>0</v>
      </c>
      <c r="F22" s="200">
        <f>BL!B20</f>
        <v>0</v>
      </c>
      <c r="G22" s="200">
        <f>BL!E20</f>
        <v>0</v>
      </c>
      <c r="H22" s="200">
        <f t="shared" si="0"/>
        <v>0</v>
      </c>
      <c r="I22" s="200">
        <f t="shared" si="1"/>
        <v>0</v>
      </c>
      <c r="J22" s="200">
        <f>BL!I22</f>
        <v>0</v>
      </c>
      <c r="K22" s="200">
        <f>BL!J22</f>
        <v>0</v>
      </c>
      <c r="L22" s="200">
        <f>BL!M22</f>
        <v>0</v>
      </c>
      <c r="M22" s="200">
        <f>BL!N22</f>
        <v>0</v>
      </c>
      <c r="N22" s="200">
        <f>BL!P22</f>
        <v>0</v>
      </c>
      <c r="O22" s="200">
        <f>BL!Q22</f>
        <v>0</v>
      </c>
      <c r="P22" s="199"/>
      <c r="Q22" s="446">
        <f>BL!B32</f>
        <v>0</v>
      </c>
      <c r="R22" s="446">
        <f>BL!E32</f>
        <v>0</v>
      </c>
    </row>
    <row r="23" spans="2:25" s="20" customFormat="1" ht="20.100000000000001" customHeight="1" x14ac:dyDescent="0.2">
      <c r="B23" s="265">
        <f t="shared" si="2"/>
        <v>12</v>
      </c>
      <c r="C23" s="266" t="s">
        <v>34</v>
      </c>
      <c r="D23" s="268">
        <f>PGP!B20</f>
        <v>0</v>
      </c>
      <c r="E23" s="200">
        <f>PGP!E20</f>
        <v>0</v>
      </c>
      <c r="F23" s="200">
        <f>PGP!B25</f>
        <v>0</v>
      </c>
      <c r="G23" s="200">
        <f>PGP!E25</f>
        <v>0</v>
      </c>
      <c r="H23" s="200">
        <f t="shared" si="0"/>
        <v>0</v>
      </c>
      <c r="I23" s="200">
        <f t="shared" si="1"/>
        <v>0</v>
      </c>
      <c r="J23" s="200">
        <f>PGP!I27</f>
        <v>0</v>
      </c>
      <c r="K23" s="200">
        <f>PGP!J27</f>
        <v>0</v>
      </c>
      <c r="L23" s="200">
        <f>PGP!M27</f>
        <v>0</v>
      </c>
      <c r="M23" s="200">
        <f>PGP!N27</f>
        <v>0</v>
      </c>
      <c r="N23" s="200">
        <f>PGP!P27</f>
        <v>0</v>
      </c>
      <c r="O23" s="200">
        <f>PGP!Q27</f>
        <v>0</v>
      </c>
      <c r="P23" s="199"/>
      <c r="Q23" s="446">
        <f>PGP!B38</f>
        <v>0</v>
      </c>
      <c r="R23" s="446">
        <f>PGP!E38</f>
        <v>0</v>
      </c>
    </row>
    <row r="24" spans="2:25" s="20" customFormat="1" ht="20.100000000000001" customHeight="1" x14ac:dyDescent="0.2">
      <c r="B24" s="265">
        <f t="shared" si="2"/>
        <v>13</v>
      </c>
      <c r="C24" s="266" t="s">
        <v>35</v>
      </c>
      <c r="D24" s="268">
        <f>BEM!B17</f>
        <v>0</v>
      </c>
      <c r="E24" s="200">
        <f>BEM!E17</f>
        <v>0</v>
      </c>
      <c r="F24" s="200">
        <f>BEM!B22</f>
        <v>0</v>
      </c>
      <c r="G24" s="200">
        <f>BEM!E22</f>
        <v>0</v>
      </c>
      <c r="H24" s="200">
        <f t="shared" si="0"/>
        <v>0</v>
      </c>
      <c r="I24" s="200">
        <f t="shared" si="1"/>
        <v>0</v>
      </c>
      <c r="J24" s="200">
        <f>BEM!I24</f>
        <v>0</v>
      </c>
      <c r="K24" s="200">
        <f>BEM!J24</f>
        <v>0</v>
      </c>
      <c r="L24" s="200">
        <f>BEM!M24</f>
        <v>0</v>
      </c>
      <c r="M24" s="200">
        <f>BEM!N24</f>
        <v>0</v>
      </c>
      <c r="N24" s="200">
        <f>BEM!P24</f>
        <v>0</v>
      </c>
      <c r="O24" s="200">
        <f>BEM!Q24</f>
        <v>0</v>
      </c>
      <c r="P24" s="199"/>
      <c r="Q24" s="446">
        <f>BEM!B34</f>
        <v>0</v>
      </c>
      <c r="R24" s="446">
        <f>BEM!E34</f>
        <v>0</v>
      </c>
    </row>
    <row r="25" spans="2:25" s="20" customFormat="1" ht="20.100000000000001" customHeight="1" x14ac:dyDescent="0.2">
      <c r="B25" s="265">
        <f t="shared" si="2"/>
        <v>14</v>
      </c>
      <c r="C25" s="266" t="s">
        <v>56</v>
      </c>
      <c r="D25" s="268">
        <f>GCM!B15</f>
        <v>0</v>
      </c>
      <c r="E25" s="200">
        <f>GCM!E15</f>
        <v>0</v>
      </c>
      <c r="F25" s="200">
        <f>GCM!B20</f>
        <v>0</v>
      </c>
      <c r="G25" s="200">
        <f>GCM!E20</f>
        <v>0</v>
      </c>
      <c r="H25" s="200">
        <f t="shared" ref="H25" si="5">D25+F25</f>
        <v>0</v>
      </c>
      <c r="I25" s="200">
        <f t="shared" ref="I25" si="6">E25+G25</f>
        <v>0</v>
      </c>
      <c r="J25" s="200">
        <f>GCM!I22</f>
        <v>0</v>
      </c>
      <c r="K25" s="200">
        <f>GCM!J22</f>
        <v>0</v>
      </c>
      <c r="L25" s="200">
        <f>GCM!M22</f>
        <v>0</v>
      </c>
      <c r="M25" s="200">
        <f>GCM!N22</f>
        <v>0</v>
      </c>
      <c r="N25" s="200">
        <f>GCM!P22</f>
        <v>0</v>
      </c>
      <c r="O25" s="200">
        <f>GCM!Q22</f>
        <v>0</v>
      </c>
      <c r="P25" s="199"/>
      <c r="Q25" s="446">
        <f>GCM!B32</f>
        <v>0</v>
      </c>
      <c r="R25" s="446">
        <f>GCM!E32</f>
        <v>0</v>
      </c>
    </row>
    <row r="26" spans="2:25" s="20" customFormat="1" ht="20.100000000000001" customHeight="1" x14ac:dyDescent="0.2">
      <c r="B26" s="265">
        <f t="shared" si="2"/>
        <v>15</v>
      </c>
      <c r="C26" s="266" t="s">
        <v>36</v>
      </c>
      <c r="D26" s="268">
        <f>BTP!B15</f>
        <v>0</v>
      </c>
      <c r="E26" s="200">
        <f>BTP!E15</f>
        <v>0</v>
      </c>
      <c r="F26" s="200">
        <f>BTP!B20</f>
        <v>0</v>
      </c>
      <c r="G26" s="200">
        <f>BTP!E20</f>
        <v>0</v>
      </c>
      <c r="H26" s="200">
        <f t="shared" si="0"/>
        <v>0</v>
      </c>
      <c r="I26" s="200">
        <f t="shared" si="1"/>
        <v>0</v>
      </c>
      <c r="J26" s="200">
        <f>BTP!I22</f>
        <v>0</v>
      </c>
      <c r="K26" s="200">
        <f>BTP!J22</f>
        <v>0</v>
      </c>
      <c r="L26" s="200">
        <f>BTP!M22</f>
        <v>0</v>
      </c>
      <c r="M26" s="200">
        <f>BTP!N22</f>
        <v>0</v>
      </c>
      <c r="N26" s="200">
        <f>BTP!P22</f>
        <v>0</v>
      </c>
      <c r="O26" s="200">
        <f>BTP!Q22</f>
        <v>0</v>
      </c>
      <c r="P26" s="199"/>
      <c r="Q26" s="446">
        <f>BTP!B32</f>
        <v>0</v>
      </c>
      <c r="R26" s="446">
        <f>BTP!E32</f>
        <v>0</v>
      </c>
    </row>
    <row r="27" spans="2:25" s="20" customFormat="1" ht="20.100000000000001" customHeight="1" x14ac:dyDescent="0.2">
      <c r="B27" s="265">
        <f t="shared" si="2"/>
        <v>16</v>
      </c>
      <c r="C27" s="266" t="s">
        <v>46</v>
      </c>
      <c r="D27" s="268">
        <f>MDR!B17</f>
        <v>0</v>
      </c>
      <c r="E27" s="200">
        <f>MDR!E17</f>
        <v>0</v>
      </c>
      <c r="F27" s="200">
        <f>MDR!B22</f>
        <v>0</v>
      </c>
      <c r="G27" s="200">
        <f>MDR!E22</f>
        <v>0</v>
      </c>
      <c r="H27" s="200">
        <f t="shared" si="0"/>
        <v>0</v>
      </c>
      <c r="I27" s="200">
        <f t="shared" si="1"/>
        <v>0</v>
      </c>
      <c r="J27" s="200">
        <f>MDR!I24</f>
        <v>0</v>
      </c>
      <c r="K27" s="200">
        <f>MDR!J24</f>
        <v>0</v>
      </c>
      <c r="L27" s="200">
        <f>MDR!M24</f>
        <v>0</v>
      </c>
      <c r="M27" s="200">
        <f>MDR!N24</f>
        <v>0</v>
      </c>
      <c r="N27" s="200">
        <f>MDR!P24</f>
        <v>0</v>
      </c>
      <c r="O27" s="200">
        <f>MDR!Q24</f>
        <v>0</v>
      </c>
      <c r="P27" s="199"/>
      <c r="Q27" s="446">
        <f>MDR!B34</f>
        <v>0</v>
      </c>
      <c r="R27" s="446">
        <f>MDR!E34</f>
        <v>0</v>
      </c>
    </row>
    <row r="28" spans="2:25" s="20" customFormat="1" ht="20.100000000000001" customHeight="1" x14ac:dyDescent="0.2">
      <c r="B28" s="265">
        <f t="shared" si="2"/>
        <v>17</v>
      </c>
      <c r="C28" s="266" t="s">
        <v>47</v>
      </c>
      <c r="D28" s="268">
        <f>PR!B18</f>
        <v>0</v>
      </c>
      <c r="E28" s="268">
        <f>PR!E18</f>
        <v>0</v>
      </c>
      <c r="F28" s="268">
        <f>PR!B23</f>
        <v>0</v>
      </c>
      <c r="G28" s="268">
        <f>PR!E23</f>
        <v>0</v>
      </c>
      <c r="H28" s="200">
        <f t="shared" si="0"/>
        <v>0</v>
      </c>
      <c r="I28" s="200">
        <f t="shared" si="1"/>
        <v>0</v>
      </c>
      <c r="J28" s="268">
        <f>PR!I25</f>
        <v>0</v>
      </c>
      <c r="K28" s="268">
        <f>PR!J25</f>
        <v>0</v>
      </c>
      <c r="L28" s="268">
        <f>PR!M25</f>
        <v>0</v>
      </c>
      <c r="M28" s="268">
        <f>PR!N25</f>
        <v>0</v>
      </c>
      <c r="N28" s="200">
        <f>PR!P25</f>
        <v>0</v>
      </c>
      <c r="O28" s="200">
        <f>PR!Q25</f>
        <v>0</v>
      </c>
      <c r="P28" s="199"/>
      <c r="Q28" s="446">
        <f>PR!B35</f>
        <v>0</v>
      </c>
      <c r="R28" s="446">
        <f>PR!E35</f>
        <v>0</v>
      </c>
    </row>
    <row r="29" spans="2:25" s="20" customFormat="1" ht="20.100000000000001" customHeight="1" thickBot="1" x14ac:dyDescent="0.25">
      <c r="B29" s="269"/>
      <c r="C29" s="270"/>
      <c r="D29" s="271"/>
      <c r="E29" s="271"/>
      <c r="F29" s="271"/>
      <c r="G29" s="271"/>
      <c r="H29" s="261"/>
      <c r="I29" s="261"/>
      <c r="J29" s="271"/>
      <c r="K29" s="271"/>
      <c r="L29" s="271"/>
      <c r="M29" s="271"/>
      <c r="N29" s="261"/>
      <c r="O29" s="261"/>
      <c r="P29" s="199"/>
      <c r="Q29" s="445"/>
      <c r="R29" s="445"/>
    </row>
    <row r="30" spans="2:25" s="21" customFormat="1" ht="20.100000000000001" customHeight="1" thickBot="1" x14ac:dyDescent="0.2">
      <c r="B30" s="13">
        <f>B28</f>
        <v>17</v>
      </c>
      <c r="C30" s="22"/>
      <c r="D30" s="14">
        <f t="shared" ref="D30:K30" si="7">SUM(D12:D28)</f>
        <v>0</v>
      </c>
      <c r="E30" s="14">
        <f t="shared" si="7"/>
        <v>0</v>
      </c>
      <c r="F30" s="14">
        <f t="shared" si="7"/>
        <v>0</v>
      </c>
      <c r="G30" s="14">
        <f t="shared" si="7"/>
        <v>0</v>
      </c>
      <c r="H30" s="14">
        <f t="shared" si="7"/>
        <v>0</v>
      </c>
      <c r="I30" s="14">
        <f t="shared" si="7"/>
        <v>0</v>
      </c>
      <c r="J30" s="14">
        <f t="shared" si="7"/>
        <v>0</v>
      </c>
      <c r="K30" s="14">
        <f t="shared" si="7"/>
        <v>0</v>
      </c>
      <c r="L30" s="14">
        <f t="shared" ref="L30:M30" si="8">SUM(L12:L28)</f>
        <v>0</v>
      </c>
      <c r="M30" s="14">
        <f t="shared" si="8"/>
        <v>0</v>
      </c>
      <c r="N30" s="14">
        <f>SUM(N12:N28)</f>
        <v>0</v>
      </c>
      <c r="O30" s="14">
        <f>SUM(O12:O28)</f>
        <v>0</v>
      </c>
      <c r="P30" s="197"/>
      <c r="Q30" s="14">
        <f>SUM(Q11:Q29)</f>
        <v>0</v>
      </c>
      <c r="R30" s="14">
        <f>SUM(R11:R29)</f>
        <v>0</v>
      </c>
      <c r="T30" s="20"/>
      <c r="U30" s="20"/>
      <c r="V30" s="20"/>
      <c r="W30" s="20"/>
      <c r="X30" s="20"/>
      <c r="Y30" s="20"/>
    </row>
    <row r="31" spans="2:25" s="4" customFormat="1" ht="13.5" customHeight="1" x14ac:dyDescent="0.15">
      <c r="B31" s="349"/>
      <c r="C31" s="7"/>
      <c r="D31" s="8"/>
      <c r="E31" s="8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79"/>
      <c r="Q31" s="12"/>
    </row>
    <row r="32" spans="2:25" s="4" customFormat="1" ht="12.75" customHeight="1" x14ac:dyDescent="0.15">
      <c r="B32" s="350"/>
      <c r="C32" s="7"/>
      <c r="D32" s="8"/>
      <c r="E32" s="8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79"/>
      <c r="Q32" s="12"/>
    </row>
    <row r="33" spans="1:43" s="76" customFormat="1" ht="13.5" customHeight="1" x14ac:dyDescent="0.15">
      <c r="A33" s="72"/>
      <c r="B33" s="72" t="s">
        <v>83</v>
      </c>
      <c r="C33" s="72"/>
      <c r="D33" s="72"/>
      <c r="E33" s="72"/>
      <c r="F33" s="73"/>
      <c r="G33" s="73"/>
      <c r="H33" s="74"/>
      <c r="I33" s="74"/>
      <c r="J33" s="72"/>
      <c r="K33" s="73"/>
      <c r="L33" s="72"/>
      <c r="M33" s="73"/>
      <c r="N33" s="74"/>
      <c r="O33" s="74"/>
    </row>
    <row r="34" spans="1:43" s="72" customFormat="1" x14ac:dyDescent="0.2">
      <c r="B34" s="80" t="s">
        <v>40</v>
      </c>
      <c r="M34" s="72" t="s">
        <v>43</v>
      </c>
      <c r="AQ34" s="77"/>
    </row>
    <row r="35" spans="1:43" s="72" customFormat="1" x14ac:dyDescent="0.2"/>
    <row r="36" spans="1:43" s="72" customFormat="1" x14ac:dyDescent="0.2">
      <c r="G36" s="430"/>
    </row>
    <row r="37" spans="1:43" s="72" customFormat="1" x14ac:dyDescent="0.2">
      <c r="B37" s="75"/>
    </row>
    <row r="38" spans="1:43" s="72" customFormat="1" x14ac:dyDescent="0.2">
      <c r="B38" s="75"/>
    </row>
    <row r="39" spans="1:43" s="85" customFormat="1" x14ac:dyDescent="0.2">
      <c r="B39" s="86" t="s">
        <v>42</v>
      </c>
      <c r="F39" s="86"/>
      <c r="G39" s="86"/>
      <c r="K39" s="86"/>
      <c r="M39" s="86" t="s">
        <v>62</v>
      </c>
      <c r="N39" s="86"/>
      <c r="O39" s="86"/>
    </row>
    <row r="40" spans="1:43" s="82" customFormat="1" ht="14.25" customHeight="1" x14ac:dyDescent="0.15">
      <c r="B40" s="84" t="s">
        <v>78</v>
      </c>
      <c r="C40" s="84"/>
      <c r="D40" s="84"/>
      <c r="E40" s="83"/>
      <c r="I40" s="84"/>
      <c r="J40" s="83"/>
      <c r="L40" s="83"/>
      <c r="M40" s="82" t="s">
        <v>44</v>
      </c>
    </row>
    <row r="41" spans="1:43" s="72" customFormat="1" ht="17.25" customHeight="1" x14ac:dyDescent="0.15">
      <c r="B41" s="519"/>
      <c r="C41" s="519"/>
      <c r="D41" s="519"/>
      <c r="E41" s="188"/>
      <c r="G41" s="78"/>
      <c r="I41" s="78"/>
      <c r="J41" s="188"/>
      <c r="L41" s="209"/>
    </row>
  </sheetData>
  <mergeCells count="15">
    <mergeCell ref="Q8:R9"/>
    <mergeCell ref="L9:M9"/>
    <mergeCell ref="D8:I8"/>
    <mergeCell ref="B41:D41"/>
    <mergeCell ref="B3:O3"/>
    <mergeCell ref="B4:O4"/>
    <mergeCell ref="C8:C10"/>
    <mergeCell ref="B8:B10"/>
    <mergeCell ref="N8:O9"/>
    <mergeCell ref="B5:O5"/>
    <mergeCell ref="D9:E9"/>
    <mergeCell ref="F9:G9"/>
    <mergeCell ref="H9:I9"/>
    <mergeCell ref="J8:M8"/>
    <mergeCell ref="J9:K9"/>
  </mergeCells>
  <printOptions horizontalCentered="1"/>
  <pageMargins left="0.59055118110236227" right="0.19685039370078741" top="0.59055118110236227" bottom="0.19685039370078741" header="0" footer="0"/>
  <pageSetup paperSize="256" scale="6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  <pageSetUpPr fitToPage="1"/>
  </sheetPr>
  <dimension ref="A3:W40"/>
  <sheetViews>
    <sheetView zoomScale="85" zoomScaleNormal="85" workbookViewId="0"/>
  </sheetViews>
  <sheetFormatPr defaultColWidth="9.14453125" defaultRowHeight="14.25" x14ac:dyDescent="0.2"/>
  <cols>
    <col min="1" max="1" width="2.95703125" style="5" customWidth="1"/>
    <col min="2" max="2" width="5.109375" style="9" customWidth="1"/>
    <col min="3" max="3" width="26.09765625" style="9" customWidth="1"/>
    <col min="4" max="4" width="22.734375" style="9" customWidth="1"/>
    <col min="5" max="5" width="10.22265625" style="9" customWidth="1"/>
    <col min="6" max="6" width="16.41015625" style="9" customWidth="1"/>
    <col min="7" max="7" width="10.76171875" style="18" customWidth="1"/>
    <col min="8" max="9" width="8.609375" style="18" customWidth="1"/>
    <col min="10" max="12" width="10.22265625" style="18" customWidth="1"/>
    <col min="13" max="13" width="8.609375" style="18" customWidth="1"/>
    <col min="14" max="14" width="10.22265625" style="18" customWidth="1"/>
    <col min="15" max="16" width="8.609375" style="18" customWidth="1"/>
    <col min="17" max="17" width="10.22265625" style="18" customWidth="1"/>
    <col min="18" max="18" width="39.27734375" style="18" customWidth="1"/>
    <col min="19" max="19" width="12.64453125" style="28" customWidth="1"/>
    <col min="20" max="23" width="9.14453125" style="438"/>
    <col min="24" max="16384" width="9.14453125" style="5"/>
  </cols>
  <sheetData>
    <row r="3" spans="2:23" s="1" customFormat="1" ht="22.5" customHeight="1" x14ac:dyDescent="0.15">
      <c r="B3" s="520" t="s">
        <v>48</v>
      </c>
      <c r="C3" s="520"/>
      <c r="D3" s="520"/>
      <c r="E3" s="520"/>
      <c r="F3" s="520"/>
      <c r="G3" s="520"/>
      <c r="H3" s="520"/>
      <c r="I3" s="520"/>
      <c r="J3" s="520"/>
      <c r="K3" s="520"/>
      <c r="L3" s="520"/>
      <c r="M3" s="520"/>
      <c r="N3" s="520"/>
      <c r="O3" s="520"/>
      <c r="P3" s="520"/>
      <c r="Q3" s="520"/>
      <c r="R3" s="520"/>
      <c r="S3" s="130"/>
      <c r="T3" s="437"/>
      <c r="U3" s="438"/>
      <c r="V3" s="438"/>
      <c r="W3" s="438"/>
    </row>
    <row r="4" spans="2:23" s="1" customFormat="1" ht="22.5" customHeight="1" x14ac:dyDescent="0.15">
      <c r="B4" s="520" t="s">
        <v>0</v>
      </c>
      <c r="C4" s="520"/>
      <c r="D4" s="520"/>
      <c r="E4" s="520"/>
      <c r="F4" s="520"/>
      <c r="G4" s="520"/>
      <c r="H4" s="520"/>
      <c r="I4" s="520"/>
      <c r="J4" s="520"/>
      <c r="K4" s="520"/>
      <c r="L4" s="520"/>
      <c r="M4" s="520"/>
      <c r="N4" s="520"/>
      <c r="O4" s="520"/>
      <c r="P4" s="520"/>
      <c r="Q4" s="520"/>
      <c r="R4" s="520"/>
      <c r="S4" s="29"/>
      <c r="T4" s="438"/>
      <c r="U4" s="438"/>
      <c r="V4" s="438"/>
      <c r="W4" s="438"/>
    </row>
    <row r="5" spans="2:23" s="1" customFormat="1" ht="19.5" customHeight="1" x14ac:dyDescent="0.15">
      <c r="B5" s="2"/>
      <c r="C5" s="2"/>
      <c r="D5" s="2"/>
      <c r="E5" s="2"/>
      <c r="F5" s="2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30"/>
      <c r="T5" s="438"/>
      <c r="U5" s="438"/>
      <c r="V5" s="438"/>
      <c r="W5" s="438"/>
    </row>
    <row r="6" spans="2:23" s="36" customFormat="1" ht="20.100000000000001" customHeight="1" x14ac:dyDescent="0.15">
      <c r="B6" s="45" t="s">
        <v>11</v>
      </c>
      <c r="C6" s="46" t="s">
        <v>12</v>
      </c>
      <c r="D6" s="45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31"/>
      <c r="T6" s="37"/>
      <c r="U6" s="37"/>
      <c r="V6" s="37"/>
      <c r="W6" s="37"/>
    </row>
    <row r="7" spans="2:23" s="36" customFormat="1" ht="8.25" customHeight="1" x14ac:dyDescent="0.15">
      <c r="B7" s="45"/>
      <c r="C7" s="46"/>
      <c r="D7" s="45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31"/>
      <c r="T7" s="37"/>
      <c r="U7" s="37"/>
      <c r="V7" s="37"/>
      <c r="W7" s="37"/>
    </row>
    <row r="8" spans="2:23" s="3" customFormat="1" ht="20.100000000000001" customHeight="1" x14ac:dyDescent="0.2">
      <c r="B8" s="534" t="s">
        <v>3</v>
      </c>
      <c r="C8" s="530" t="s">
        <v>16</v>
      </c>
      <c r="D8" s="530" t="s">
        <v>1</v>
      </c>
      <c r="E8" s="541"/>
      <c r="F8" s="554" t="s">
        <v>17</v>
      </c>
      <c r="G8" s="538" t="s">
        <v>18</v>
      </c>
      <c r="H8" s="538" t="s">
        <v>72</v>
      </c>
      <c r="I8" s="552" t="s">
        <v>68</v>
      </c>
      <c r="J8" s="557"/>
      <c r="K8" s="557"/>
      <c r="L8" s="553"/>
      <c r="M8" s="552" t="s">
        <v>71</v>
      </c>
      <c r="N8" s="553"/>
      <c r="O8" s="538" t="s">
        <v>74</v>
      </c>
      <c r="P8" s="544" t="s">
        <v>75</v>
      </c>
      <c r="Q8" s="545"/>
      <c r="R8" s="538" t="s">
        <v>19</v>
      </c>
      <c r="S8" s="48"/>
      <c r="T8" s="24"/>
      <c r="U8" s="24"/>
      <c r="V8" s="24"/>
      <c r="W8" s="24"/>
    </row>
    <row r="9" spans="2:23" s="3" customFormat="1" ht="20.100000000000001" customHeight="1" x14ac:dyDescent="0.2">
      <c r="B9" s="535"/>
      <c r="C9" s="537"/>
      <c r="D9" s="542"/>
      <c r="E9" s="543"/>
      <c r="F9" s="555"/>
      <c r="G9" s="539"/>
      <c r="H9" s="539"/>
      <c r="I9" s="544" t="s">
        <v>72</v>
      </c>
      <c r="J9" s="552" t="s">
        <v>26</v>
      </c>
      <c r="K9" s="557"/>
      <c r="L9" s="553"/>
      <c r="M9" s="544" t="s">
        <v>72</v>
      </c>
      <c r="N9" s="538" t="s">
        <v>26</v>
      </c>
      <c r="O9" s="539"/>
      <c r="P9" s="546"/>
      <c r="Q9" s="547"/>
      <c r="R9" s="539"/>
      <c r="S9" s="99"/>
      <c r="T9" s="24"/>
      <c r="U9" s="24"/>
      <c r="V9" s="24"/>
      <c r="W9" s="24"/>
    </row>
    <row r="10" spans="2:23" s="19" customFormat="1" ht="20.100000000000001" customHeight="1" thickBot="1" x14ac:dyDescent="0.25">
      <c r="B10" s="536"/>
      <c r="C10" s="531"/>
      <c r="D10" s="101" t="s">
        <v>2</v>
      </c>
      <c r="E10" s="101" t="s">
        <v>26</v>
      </c>
      <c r="F10" s="556"/>
      <c r="G10" s="540"/>
      <c r="H10" s="540"/>
      <c r="I10" s="548"/>
      <c r="J10" s="211" t="s">
        <v>16</v>
      </c>
      <c r="K10" s="211" t="s">
        <v>70</v>
      </c>
      <c r="L10" s="211" t="s">
        <v>73</v>
      </c>
      <c r="M10" s="548"/>
      <c r="N10" s="540"/>
      <c r="O10" s="540"/>
      <c r="P10" s="213" t="s">
        <v>69</v>
      </c>
      <c r="Q10" s="211" t="s">
        <v>26</v>
      </c>
      <c r="R10" s="540"/>
      <c r="S10" s="48"/>
      <c r="T10" s="23"/>
      <c r="U10" s="23"/>
      <c r="V10" s="23"/>
      <c r="W10" s="23"/>
    </row>
    <row r="11" spans="2:23" s="19" customFormat="1" ht="20.100000000000001" customHeight="1" x14ac:dyDescent="0.2">
      <c r="B11" s="69" t="s">
        <v>11</v>
      </c>
      <c r="C11" s="71" t="str">
        <f>BP!C11</f>
        <v>sd. TAHUN 2019</v>
      </c>
      <c r="D11" s="106"/>
      <c r="E11" s="351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11"/>
      <c r="S11" s="48"/>
      <c r="T11" s="23"/>
      <c r="U11" s="23"/>
      <c r="V11" s="23"/>
      <c r="W11" s="23"/>
    </row>
    <row r="12" spans="2:23" s="19" customFormat="1" ht="20.100000000000001" customHeight="1" x14ac:dyDescent="0.2">
      <c r="B12" s="122"/>
      <c r="C12" s="196"/>
      <c r="D12" s="107"/>
      <c r="E12" s="351"/>
      <c r="F12" s="187"/>
      <c r="G12" s="109"/>
      <c r="H12" s="109"/>
      <c r="I12" s="109"/>
      <c r="J12" s="217"/>
      <c r="K12" s="109"/>
      <c r="L12" s="109"/>
      <c r="M12" s="109"/>
      <c r="N12" s="109"/>
      <c r="O12" s="171"/>
      <c r="P12" s="217"/>
      <c r="Q12" s="218"/>
      <c r="R12" s="109"/>
      <c r="S12" s="99"/>
      <c r="T12" s="23"/>
      <c r="U12" s="23"/>
      <c r="V12" s="23"/>
      <c r="W12" s="23"/>
    </row>
    <row r="13" spans="2:23" s="19" customFormat="1" ht="20.100000000000001" customHeight="1" x14ac:dyDescent="0.2">
      <c r="B13" s="122"/>
      <c r="C13" s="196"/>
      <c r="D13" s="107"/>
      <c r="E13" s="351"/>
      <c r="F13" s="187"/>
      <c r="G13" s="109"/>
      <c r="H13" s="109"/>
      <c r="I13" s="109"/>
      <c r="J13" s="217"/>
      <c r="K13" s="109"/>
      <c r="L13" s="109"/>
      <c r="M13" s="109"/>
      <c r="N13" s="109"/>
      <c r="O13" s="171"/>
      <c r="P13" s="217"/>
      <c r="Q13" s="218"/>
      <c r="R13" s="109"/>
      <c r="S13" s="99"/>
      <c r="T13" s="23"/>
      <c r="U13" s="23"/>
      <c r="V13" s="23"/>
      <c r="W13" s="23"/>
    </row>
    <row r="14" spans="2:23" s="19" customFormat="1" ht="20.100000000000001" customHeight="1" x14ac:dyDescent="0.2">
      <c r="B14" s="122"/>
      <c r="C14" s="196"/>
      <c r="D14" s="107"/>
      <c r="E14" s="351"/>
      <c r="F14" s="187"/>
      <c r="G14" s="109"/>
      <c r="H14" s="109"/>
      <c r="I14" s="109"/>
      <c r="J14" s="217"/>
      <c r="K14" s="109"/>
      <c r="L14" s="109"/>
      <c r="M14" s="109"/>
      <c r="N14" s="109"/>
      <c r="O14" s="171"/>
      <c r="P14" s="217"/>
      <c r="Q14" s="218"/>
      <c r="R14" s="109"/>
      <c r="S14" s="99"/>
      <c r="T14" s="23"/>
      <c r="U14" s="23"/>
      <c r="V14" s="23"/>
      <c r="W14" s="23"/>
    </row>
    <row r="15" spans="2:23" s="19" customFormat="1" ht="20.100000000000001" customHeight="1" x14ac:dyDescent="0.2">
      <c r="B15" s="122"/>
      <c r="C15" s="196"/>
      <c r="D15" s="107"/>
      <c r="E15" s="351"/>
      <c r="F15" s="393"/>
      <c r="G15" s="109"/>
      <c r="H15" s="109"/>
      <c r="I15" s="109"/>
      <c r="J15" s="368"/>
      <c r="K15" s="109"/>
      <c r="L15" s="109"/>
      <c r="M15" s="109"/>
      <c r="N15" s="109"/>
      <c r="O15" s="229"/>
      <c r="P15" s="217"/>
      <c r="Q15" s="218"/>
      <c r="R15" s="109"/>
      <c r="S15" s="99"/>
      <c r="T15" s="23"/>
      <c r="U15" s="23"/>
      <c r="V15" s="23"/>
      <c r="W15" s="23"/>
    </row>
    <row r="16" spans="2:23" s="19" customFormat="1" ht="20.100000000000001" customHeight="1" x14ac:dyDescent="0.2">
      <c r="B16" s="122"/>
      <c r="C16" s="196"/>
      <c r="D16" s="107"/>
      <c r="E16" s="351"/>
      <c r="F16" s="393"/>
      <c r="G16" s="109"/>
      <c r="H16" s="109"/>
      <c r="I16" s="109"/>
      <c r="J16" s="368"/>
      <c r="K16" s="109"/>
      <c r="L16" s="109"/>
      <c r="M16" s="109"/>
      <c r="N16" s="109"/>
      <c r="O16" s="229"/>
      <c r="P16" s="217"/>
      <c r="Q16" s="218"/>
      <c r="R16" s="109"/>
      <c r="S16" s="99"/>
      <c r="T16" s="23"/>
      <c r="U16" s="23"/>
      <c r="V16" s="23"/>
      <c r="W16" s="23"/>
    </row>
    <row r="17" spans="2:23" s="19" customFormat="1" ht="20.100000000000001" customHeight="1" x14ac:dyDescent="0.2">
      <c r="B17" s="122"/>
      <c r="C17" s="417"/>
      <c r="D17" s="107"/>
      <c r="E17" s="351"/>
      <c r="F17" s="393"/>
      <c r="G17" s="109"/>
      <c r="H17" s="109"/>
      <c r="I17" s="109"/>
      <c r="J17" s="368"/>
      <c r="K17" s="109"/>
      <c r="L17" s="109"/>
      <c r="M17" s="109"/>
      <c r="N17" s="109"/>
      <c r="O17" s="229"/>
      <c r="P17" s="368"/>
      <c r="Q17" s="370"/>
      <c r="R17" s="109"/>
      <c r="S17" s="99"/>
      <c r="T17" s="23"/>
      <c r="U17" s="23"/>
      <c r="V17" s="23"/>
      <c r="W17" s="23"/>
    </row>
    <row r="18" spans="2:23" s="6" customFormat="1" ht="20.100000000000001" customHeight="1" thickBot="1" x14ac:dyDescent="0.2">
      <c r="B18" s="136"/>
      <c r="C18" s="216"/>
      <c r="D18" s="138"/>
      <c r="E18" s="351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40"/>
      <c r="S18" s="50"/>
      <c r="T18" s="438"/>
      <c r="U18" s="438"/>
      <c r="V18" s="438"/>
      <c r="W18" s="438"/>
    </row>
    <row r="19" spans="2:23" s="6" customFormat="1" ht="20.100000000000001" customHeight="1" thickBot="1" x14ac:dyDescent="0.2">
      <c r="B19" s="100">
        <f>COUNT(B11:B18)</f>
        <v>0</v>
      </c>
      <c r="C19" s="100" t="s">
        <v>14</v>
      </c>
      <c r="D19" s="43"/>
      <c r="E19" s="96">
        <f>SUM(E11:E18)</f>
        <v>0</v>
      </c>
      <c r="F19" s="43"/>
      <c r="G19" s="43"/>
      <c r="H19" s="43">
        <f t="shared" ref="H19:Q19" si="0">SUM(H11:H18)</f>
        <v>0</v>
      </c>
      <c r="I19" s="43">
        <f t="shared" si="0"/>
        <v>0</v>
      </c>
      <c r="J19" s="43">
        <f t="shared" si="0"/>
        <v>0</v>
      </c>
      <c r="K19" s="43">
        <f t="shared" si="0"/>
        <v>0</v>
      </c>
      <c r="L19" s="43">
        <f t="shared" si="0"/>
        <v>0</v>
      </c>
      <c r="M19" s="43">
        <f t="shared" si="0"/>
        <v>0</v>
      </c>
      <c r="N19" s="43">
        <f t="shared" si="0"/>
        <v>0</v>
      </c>
      <c r="O19" s="43">
        <f t="shared" si="0"/>
        <v>0</v>
      </c>
      <c r="P19" s="43">
        <f t="shared" si="0"/>
        <v>0</v>
      </c>
      <c r="Q19" s="43">
        <f t="shared" si="0"/>
        <v>0</v>
      </c>
      <c r="R19" s="96"/>
      <c r="S19" s="49"/>
      <c r="T19" s="438"/>
      <c r="U19" s="438"/>
      <c r="V19" s="438"/>
      <c r="W19" s="438"/>
    </row>
    <row r="20" spans="2:23" s="19" customFormat="1" ht="20.100000000000001" customHeight="1" thickTop="1" x14ac:dyDescent="0.2">
      <c r="B20" s="69" t="s">
        <v>13</v>
      </c>
      <c r="C20" s="71" t="str">
        <f>BP!C17</f>
        <v>TAHUN 2020</v>
      </c>
      <c r="D20" s="94"/>
      <c r="E20" s="95"/>
      <c r="F20" s="70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5"/>
      <c r="S20" s="48"/>
      <c r="T20" s="23"/>
      <c r="U20" s="23"/>
      <c r="V20" s="23"/>
      <c r="W20" s="23"/>
    </row>
    <row r="21" spans="2:23" s="19" customFormat="1" ht="20.100000000000001" customHeight="1" x14ac:dyDescent="0.2">
      <c r="B21" s="122"/>
      <c r="C21" s="196"/>
      <c r="D21" s="107"/>
      <c r="E21" s="351"/>
      <c r="F21" s="393"/>
      <c r="G21" s="109"/>
      <c r="H21" s="109"/>
      <c r="I21" s="109"/>
      <c r="J21" s="217">
        <f>IF(I21=1,E21,)</f>
        <v>0</v>
      </c>
      <c r="K21" s="109"/>
      <c r="L21" s="109"/>
      <c r="M21" s="109"/>
      <c r="N21" s="109"/>
      <c r="O21" s="171"/>
      <c r="P21" s="217">
        <f>IF(Q21&gt;0,1,)</f>
        <v>0</v>
      </c>
      <c r="Q21" s="218">
        <f>IF(OR(I21=0,O21=1),(E21-(L21+N21)),0)</f>
        <v>0</v>
      </c>
      <c r="R21" s="109"/>
      <c r="S21" s="99"/>
      <c r="T21" s="23"/>
      <c r="U21" s="23"/>
      <c r="V21" s="23"/>
      <c r="W21" s="23"/>
    </row>
    <row r="22" spans="2:23" s="19" customFormat="1" ht="20.100000000000001" customHeight="1" x14ac:dyDescent="0.2">
      <c r="B22" s="122"/>
      <c r="C22" s="417"/>
      <c r="D22" s="107"/>
      <c r="E22" s="418"/>
      <c r="F22" s="393"/>
      <c r="G22" s="109"/>
      <c r="H22" s="109"/>
      <c r="I22" s="109"/>
      <c r="J22" s="368"/>
      <c r="K22" s="109"/>
      <c r="L22" s="109"/>
      <c r="M22" s="109"/>
      <c r="N22" s="109"/>
      <c r="O22" s="229"/>
      <c r="P22" s="368"/>
      <c r="Q22" s="370"/>
      <c r="R22" s="109"/>
      <c r="S22" s="99"/>
      <c r="T22" s="23"/>
      <c r="U22" s="23"/>
      <c r="V22" s="23"/>
      <c r="W22" s="23"/>
    </row>
    <row r="23" spans="2:23" s="6" customFormat="1" ht="20.100000000000001" customHeight="1" thickBot="1" x14ac:dyDescent="0.2">
      <c r="B23" s="89"/>
      <c r="C23" s="112"/>
      <c r="D23" s="92"/>
      <c r="E23" s="41"/>
      <c r="F23" s="42"/>
      <c r="G23" s="42"/>
      <c r="H23" s="214"/>
      <c r="I23" s="214"/>
      <c r="J23" s="214"/>
      <c r="K23" s="214"/>
      <c r="L23" s="214"/>
      <c r="M23" s="214"/>
      <c r="N23" s="214"/>
      <c r="O23" s="214"/>
      <c r="P23" s="214"/>
      <c r="Q23" s="214"/>
      <c r="R23" s="41"/>
      <c r="S23" s="50"/>
      <c r="T23" s="438"/>
      <c r="U23" s="438"/>
      <c r="V23" s="438"/>
      <c r="W23" s="438"/>
    </row>
    <row r="24" spans="2:23" s="6" customFormat="1" ht="20.100000000000001" customHeight="1" thickBot="1" x14ac:dyDescent="0.2">
      <c r="B24" s="100">
        <f>COUNT(B20:B23)</f>
        <v>0</v>
      </c>
      <c r="C24" s="100" t="s">
        <v>15</v>
      </c>
      <c r="D24" s="43"/>
      <c r="E24" s="96">
        <f>SUM(E20:E23)</f>
        <v>0</v>
      </c>
      <c r="F24" s="43"/>
      <c r="G24" s="43"/>
      <c r="H24" s="43">
        <f t="shared" ref="H24:Q24" si="1">SUM(H20:H23)</f>
        <v>0</v>
      </c>
      <c r="I24" s="43">
        <f t="shared" si="1"/>
        <v>0</v>
      </c>
      <c r="J24" s="43">
        <f t="shared" si="1"/>
        <v>0</v>
      </c>
      <c r="K24" s="43">
        <f t="shared" si="1"/>
        <v>0</v>
      </c>
      <c r="L24" s="43">
        <f t="shared" si="1"/>
        <v>0</v>
      </c>
      <c r="M24" s="43">
        <f t="shared" si="1"/>
        <v>0</v>
      </c>
      <c r="N24" s="43">
        <f t="shared" si="1"/>
        <v>0</v>
      </c>
      <c r="O24" s="43">
        <f t="shared" si="1"/>
        <v>0</v>
      </c>
      <c r="P24" s="43">
        <f t="shared" si="1"/>
        <v>0</v>
      </c>
      <c r="Q24" s="43">
        <f t="shared" si="1"/>
        <v>0</v>
      </c>
      <c r="R24" s="96"/>
      <c r="S24" s="49"/>
      <c r="T24" s="438"/>
      <c r="U24" s="438"/>
      <c r="V24" s="438"/>
      <c r="W24" s="438"/>
    </row>
    <row r="25" spans="2:23" s="4" customFormat="1" ht="9" customHeight="1" thickTop="1" thickBot="1" x14ac:dyDescent="0.2">
      <c r="B25" s="53"/>
      <c r="C25" s="54"/>
      <c r="D25" s="55"/>
      <c r="E25" s="97"/>
      <c r="F25" s="55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97"/>
      <c r="S25" s="32"/>
      <c r="T25" s="438"/>
      <c r="U25" s="438"/>
      <c r="V25" s="438"/>
      <c r="W25" s="438"/>
    </row>
    <row r="26" spans="2:23" ht="20.100000000000001" customHeight="1" thickBot="1" x14ac:dyDescent="0.2">
      <c r="B26" s="57">
        <f>B24+B19</f>
        <v>0</v>
      </c>
      <c r="C26" s="57" t="s">
        <v>4</v>
      </c>
      <c r="D26" s="58"/>
      <c r="E26" s="98">
        <f>E24+E19</f>
        <v>0</v>
      </c>
      <c r="F26" s="59"/>
      <c r="G26" s="60"/>
      <c r="H26" s="98">
        <f t="shared" ref="H26:Q26" si="2">H24+H19</f>
        <v>0</v>
      </c>
      <c r="I26" s="98">
        <f t="shared" si="2"/>
        <v>0</v>
      </c>
      <c r="J26" s="98">
        <f t="shared" si="2"/>
        <v>0</v>
      </c>
      <c r="K26" s="98">
        <f t="shared" si="2"/>
        <v>0</v>
      </c>
      <c r="L26" s="98">
        <f t="shared" si="2"/>
        <v>0</v>
      </c>
      <c r="M26" s="98">
        <f t="shared" si="2"/>
        <v>0</v>
      </c>
      <c r="N26" s="98">
        <f t="shared" si="2"/>
        <v>0</v>
      </c>
      <c r="O26" s="98">
        <f t="shared" si="2"/>
        <v>0</v>
      </c>
      <c r="P26" s="98">
        <f t="shared" si="2"/>
        <v>0</v>
      </c>
      <c r="Q26" s="98">
        <f t="shared" si="2"/>
        <v>0</v>
      </c>
      <c r="R26" s="98"/>
      <c r="S26" s="33"/>
      <c r="T26" s="439"/>
      <c r="U26" s="439"/>
      <c r="V26" s="439"/>
      <c r="W26" s="439"/>
    </row>
    <row r="27" spans="2:23" s="36" customFormat="1" ht="20.100000000000001" customHeight="1" thickTop="1" x14ac:dyDescent="0.15">
      <c r="B27" s="90"/>
      <c r="C27" s="46"/>
      <c r="D27" s="45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31"/>
      <c r="T27" s="37"/>
      <c r="U27" s="37"/>
      <c r="V27" s="37"/>
      <c r="W27" s="37"/>
    </row>
    <row r="28" spans="2:23" ht="18" customHeight="1" x14ac:dyDescent="0.15"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7"/>
      <c r="T28" s="439"/>
      <c r="U28" s="439"/>
      <c r="V28" s="439"/>
      <c r="W28" s="439"/>
    </row>
    <row r="29" spans="2:23" s="6" customFormat="1" ht="18" customHeight="1" x14ac:dyDescent="0.15">
      <c r="B29" s="38" t="s">
        <v>13</v>
      </c>
      <c r="C29" s="47" t="s">
        <v>50</v>
      </c>
      <c r="D29" s="39"/>
      <c r="E29" s="62"/>
      <c r="F29" s="62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34"/>
      <c r="T29" s="438"/>
      <c r="U29" s="438"/>
      <c r="V29" s="438"/>
      <c r="W29" s="438"/>
    </row>
    <row r="30" spans="2:23" s="6" customFormat="1" ht="7.5" customHeight="1" x14ac:dyDescent="0.15">
      <c r="B30" s="64"/>
      <c r="C30" s="64"/>
      <c r="D30" s="64"/>
      <c r="E30" s="64"/>
      <c r="F30" s="64"/>
      <c r="G30" s="65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35"/>
      <c r="T30" s="438"/>
      <c r="U30" s="438"/>
      <c r="V30" s="438"/>
      <c r="W30" s="438"/>
    </row>
    <row r="31" spans="2:23" s="3" customFormat="1" ht="20.100000000000001" customHeight="1" x14ac:dyDescent="0.2">
      <c r="B31" s="534" t="s">
        <v>3</v>
      </c>
      <c r="C31" s="554" t="s">
        <v>9</v>
      </c>
      <c r="D31" s="532" t="s">
        <v>1</v>
      </c>
      <c r="E31" s="533"/>
      <c r="F31" s="538" t="s">
        <v>17</v>
      </c>
      <c r="G31" s="538" t="s">
        <v>18</v>
      </c>
      <c r="H31" s="544" t="s">
        <v>19</v>
      </c>
      <c r="I31" s="549"/>
      <c r="J31" s="549"/>
      <c r="K31" s="549"/>
      <c r="L31" s="549"/>
      <c r="M31" s="549"/>
      <c r="N31" s="549"/>
      <c r="O31" s="549"/>
      <c r="P31" s="549"/>
      <c r="Q31" s="549"/>
      <c r="R31" s="545"/>
      <c r="S31" s="27"/>
      <c r="T31" s="24"/>
      <c r="U31" s="24"/>
      <c r="V31" s="24"/>
      <c r="W31" s="24"/>
    </row>
    <row r="32" spans="2:23" s="19" customFormat="1" ht="20.100000000000001" customHeight="1" thickBot="1" x14ac:dyDescent="0.25">
      <c r="B32" s="536"/>
      <c r="C32" s="556"/>
      <c r="D32" s="101" t="s">
        <v>2</v>
      </c>
      <c r="E32" s="51" t="s">
        <v>26</v>
      </c>
      <c r="F32" s="540"/>
      <c r="G32" s="540"/>
      <c r="H32" s="548"/>
      <c r="I32" s="550"/>
      <c r="J32" s="550"/>
      <c r="K32" s="550"/>
      <c r="L32" s="550"/>
      <c r="M32" s="550"/>
      <c r="N32" s="550"/>
      <c r="O32" s="550"/>
      <c r="P32" s="550"/>
      <c r="Q32" s="550"/>
      <c r="R32" s="551"/>
      <c r="S32" s="27"/>
      <c r="T32" s="23"/>
      <c r="U32" s="23"/>
      <c r="V32" s="23"/>
      <c r="W32" s="23"/>
    </row>
    <row r="33" spans="1:23" s="19" customFormat="1" ht="20.100000000000001" customHeight="1" x14ac:dyDescent="0.2">
      <c r="B33" s="126"/>
      <c r="C33" s="127"/>
      <c r="D33" s="127"/>
      <c r="E33" s="128"/>
      <c r="F33" s="128"/>
      <c r="G33" s="157"/>
      <c r="H33" s="157"/>
      <c r="I33" s="223"/>
      <c r="J33" s="223"/>
      <c r="K33" s="223"/>
      <c r="L33" s="223"/>
      <c r="M33" s="223"/>
      <c r="N33" s="223"/>
      <c r="O33" s="223"/>
      <c r="P33" s="223"/>
      <c r="Q33" s="223"/>
      <c r="R33" s="158"/>
      <c r="S33" s="27"/>
      <c r="T33" s="23"/>
      <c r="U33" s="23"/>
      <c r="V33" s="23"/>
      <c r="W33" s="23"/>
    </row>
    <row r="34" spans="1:23" s="19" customFormat="1" ht="20.100000000000001" customHeight="1" x14ac:dyDescent="0.2">
      <c r="B34" s="113"/>
      <c r="C34" s="196"/>
      <c r="D34" s="107"/>
      <c r="E34" s="351"/>
      <c r="F34" s="393"/>
      <c r="G34" s="109"/>
      <c r="H34" s="320"/>
      <c r="I34" s="329"/>
      <c r="J34" s="329"/>
      <c r="K34" s="329"/>
      <c r="L34" s="329"/>
      <c r="M34" s="329"/>
      <c r="N34" s="329"/>
      <c r="O34" s="329"/>
      <c r="P34" s="329"/>
      <c r="Q34" s="329"/>
      <c r="R34" s="181"/>
      <c r="S34" s="27"/>
      <c r="T34" s="23"/>
      <c r="U34" s="23"/>
      <c r="V34" s="23"/>
      <c r="W34" s="23"/>
    </row>
    <row r="35" spans="1:23" s="19" customFormat="1" ht="20.100000000000001" customHeight="1" x14ac:dyDescent="0.2">
      <c r="B35" s="272"/>
      <c r="C35" s="196"/>
      <c r="D35" s="107"/>
      <c r="E35" s="351"/>
      <c r="F35" s="393"/>
      <c r="G35" s="109"/>
      <c r="H35" s="320"/>
      <c r="I35" s="313"/>
      <c r="J35" s="313"/>
      <c r="K35" s="313"/>
      <c r="L35" s="313"/>
      <c r="M35" s="313"/>
      <c r="N35" s="313"/>
      <c r="O35" s="313"/>
      <c r="P35" s="313"/>
      <c r="Q35" s="313"/>
      <c r="R35" s="367"/>
      <c r="S35" s="27"/>
      <c r="T35" s="23"/>
      <c r="U35" s="23"/>
      <c r="V35" s="23"/>
      <c r="W35" s="23"/>
    </row>
    <row r="36" spans="1:23" s="19" customFormat="1" ht="20.100000000000001" customHeight="1" thickBot="1" x14ac:dyDescent="0.25">
      <c r="B36" s="117"/>
      <c r="C36" s="118"/>
      <c r="D36" s="119"/>
      <c r="E36" s="120"/>
      <c r="F36" s="121"/>
      <c r="G36" s="154"/>
      <c r="H36" s="154"/>
      <c r="I36" s="225"/>
      <c r="J36" s="225"/>
      <c r="K36" s="225"/>
      <c r="L36" s="225"/>
      <c r="M36" s="225"/>
      <c r="N36" s="225"/>
      <c r="O36" s="225"/>
      <c r="P36" s="225"/>
      <c r="Q36" s="225"/>
      <c r="R36" s="160"/>
      <c r="S36" s="27"/>
      <c r="T36" s="23"/>
      <c r="U36" s="23"/>
      <c r="V36" s="23"/>
      <c r="W36" s="23"/>
    </row>
    <row r="37" spans="1:23" s="6" customFormat="1" ht="20.100000000000001" customHeight="1" thickBot="1" x14ac:dyDescent="0.2">
      <c r="B37" s="44">
        <f>COUNT(B33:B36)</f>
        <v>0</v>
      </c>
      <c r="C37" s="103"/>
      <c r="D37" s="104"/>
      <c r="E37" s="103">
        <f>SUM(E33:E36)</f>
        <v>0</v>
      </c>
      <c r="F37" s="103"/>
      <c r="G37" s="317"/>
      <c r="H37" s="317"/>
      <c r="I37" s="318"/>
      <c r="J37" s="318"/>
      <c r="K37" s="318"/>
      <c r="L37" s="318"/>
      <c r="M37" s="318"/>
      <c r="N37" s="318"/>
      <c r="O37" s="318"/>
      <c r="P37" s="318"/>
      <c r="Q37" s="318"/>
      <c r="R37" s="319"/>
      <c r="S37" s="26"/>
      <c r="T37" s="438"/>
      <c r="U37" s="438"/>
      <c r="V37" s="438"/>
      <c r="W37" s="438"/>
    </row>
    <row r="38" spans="1:23" s="36" customFormat="1" ht="20.100000000000001" customHeight="1" x14ac:dyDescent="0.15">
      <c r="B38" s="45"/>
      <c r="C38" s="46"/>
      <c r="D38" s="45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31"/>
      <c r="T38" s="37"/>
      <c r="U38" s="37"/>
      <c r="V38" s="37"/>
      <c r="W38" s="37"/>
    </row>
    <row r="39" spans="1:23" s="28" customFormat="1" ht="20.100000000000001" customHeight="1" x14ac:dyDescent="0.15">
      <c r="A39" s="5"/>
      <c r="B39" s="19"/>
      <c r="C39" s="67"/>
      <c r="D39" s="19"/>
      <c r="E39" s="19"/>
      <c r="F39" s="19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T39" s="438"/>
      <c r="U39" s="438"/>
      <c r="V39" s="438"/>
      <c r="W39" s="438"/>
    </row>
    <row r="40" spans="1:23" s="28" customFormat="1" ht="20.100000000000001" customHeight="1" x14ac:dyDescent="0.15">
      <c r="A40" s="5"/>
      <c r="B40" s="19"/>
      <c r="C40" s="19"/>
      <c r="D40" s="19"/>
      <c r="E40" s="19"/>
      <c r="F40" s="19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T40" s="438"/>
      <c r="U40" s="438"/>
      <c r="V40" s="438"/>
      <c r="W40" s="438"/>
    </row>
  </sheetData>
  <mergeCells count="23">
    <mergeCell ref="B31:B32"/>
    <mergeCell ref="C31:C32"/>
    <mergeCell ref="D31:E31"/>
    <mergeCell ref="F31:F32"/>
    <mergeCell ref="P8:Q9"/>
    <mergeCell ref="G31:G32"/>
    <mergeCell ref="H31:R32"/>
    <mergeCell ref="I9:I10"/>
    <mergeCell ref="J9:L9"/>
    <mergeCell ref="M9:M10"/>
    <mergeCell ref="N9:N10"/>
    <mergeCell ref="B3:R3"/>
    <mergeCell ref="B4:R4"/>
    <mergeCell ref="B8:B10"/>
    <mergeCell ref="C8:C10"/>
    <mergeCell ref="D8:E9"/>
    <mergeCell ref="F8:F10"/>
    <mergeCell ref="G8:G10"/>
    <mergeCell ref="H8:H10"/>
    <mergeCell ref="I8:L8"/>
    <mergeCell ref="M8:N8"/>
    <mergeCell ref="O8:O10"/>
    <mergeCell ref="R8:R10"/>
  </mergeCells>
  <printOptions horizontalCentered="1"/>
  <pageMargins left="0.59055118110236227" right="0.19685039370078741" top="0.59055118110236227" bottom="0.19685039370078741" header="0" footer="0"/>
  <pageSetup paperSize="10000" scale="4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  <pageSetUpPr fitToPage="1"/>
  </sheetPr>
  <dimension ref="A3:W35"/>
  <sheetViews>
    <sheetView zoomScale="85" zoomScaleNormal="85" workbookViewId="0"/>
  </sheetViews>
  <sheetFormatPr defaultColWidth="9.14453125" defaultRowHeight="14.25" x14ac:dyDescent="0.2"/>
  <cols>
    <col min="1" max="1" width="2.95703125" style="5" customWidth="1"/>
    <col min="2" max="2" width="5.109375" style="9" customWidth="1"/>
    <col min="3" max="3" width="26.09765625" style="9" customWidth="1"/>
    <col min="4" max="4" width="22.734375" style="9" customWidth="1"/>
    <col min="5" max="5" width="10.22265625" style="9" customWidth="1"/>
    <col min="6" max="6" width="16.41015625" style="9" customWidth="1"/>
    <col min="7" max="7" width="10.76171875" style="18" customWidth="1"/>
    <col min="8" max="9" width="8.609375" style="18" customWidth="1"/>
    <col min="10" max="12" width="10.22265625" style="18" customWidth="1"/>
    <col min="13" max="13" width="8.609375" style="18" customWidth="1"/>
    <col min="14" max="14" width="10.22265625" style="18" customWidth="1"/>
    <col min="15" max="16" width="8.609375" style="18" customWidth="1"/>
    <col min="17" max="17" width="10.22265625" style="18" customWidth="1"/>
    <col min="18" max="18" width="39.27734375" style="18" customWidth="1"/>
    <col min="19" max="19" width="12.64453125" style="28" customWidth="1"/>
    <col min="20" max="23" width="9.14453125" style="438"/>
    <col min="24" max="16384" width="9.14453125" style="5"/>
  </cols>
  <sheetData>
    <row r="3" spans="2:23" s="1" customFormat="1" ht="22.5" customHeight="1" x14ac:dyDescent="0.15">
      <c r="B3" s="520" t="s">
        <v>63</v>
      </c>
      <c r="C3" s="520"/>
      <c r="D3" s="520"/>
      <c r="E3" s="520"/>
      <c r="F3" s="520"/>
      <c r="G3" s="520"/>
      <c r="H3" s="520"/>
      <c r="I3" s="520"/>
      <c r="J3" s="520"/>
      <c r="K3" s="520"/>
      <c r="L3" s="520"/>
      <c r="M3" s="520"/>
      <c r="N3" s="520"/>
      <c r="O3" s="520"/>
      <c r="P3" s="520"/>
      <c r="Q3" s="520"/>
      <c r="R3" s="520"/>
      <c r="S3" s="130"/>
      <c r="T3" s="437"/>
      <c r="U3" s="438"/>
      <c r="V3" s="438"/>
      <c r="W3" s="438"/>
    </row>
    <row r="4" spans="2:23" s="1" customFormat="1" ht="22.5" customHeight="1" x14ac:dyDescent="0.15">
      <c r="B4" s="520" t="s">
        <v>0</v>
      </c>
      <c r="C4" s="520"/>
      <c r="D4" s="520"/>
      <c r="E4" s="520"/>
      <c r="F4" s="520"/>
      <c r="G4" s="520"/>
      <c r="H4" s="520"/>
      <c r="I4" s="520"/>
      <c r="J4" s="520"/>
      <c r="K4" s="520"/>
      <c r="L4" s="520"/>
      <c r="M4" s="520"/>
      <c r="N4" s="520"/>
      <c r="O4" s="520"/>
      <c r="P4" s="520"/>
      <c r="Q4" s="520"/>
      <c r="R4" s="520"/>
      <c r="S4" s="29"/>
      <c r="T4" s="438"/>
      <c r="U4" s="438"/>
      <c r="V4" s="438"/>
      <c r="W4" s="438"/>
    </row>
    <row r="5" spans="2:23" s="1" customFormat="1" ht="19.5" customHeight="1" x14ac:dyDescent="0.15">
      <c r="B5" s="2"/>
      <c r="C5" s="2"/>
      <c r="D5" s="2"/>
      <c r="E5" s="2"/>
      <c r="F5" s="2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30"/>
      <c r="T5" s="438"/>
      <c r="U5" s="438"/>
      <c r="V5" s="438"/>
      <c r="W5" s="438"/>
    </row>
    <row r="6" spans="2:23" s="36" customFormat="1" ht="20.100000000000001" customHeight="1" x14ac:dyDescent="0.15">
      <c r="B6" s="45" t="s">
        <v>11</v>
      </c>
      <c r="C6" s="46" t="s">
        <v>12</v>
      </c>
      <c r="D6" s="45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31"/>
      <c r="T6" s="37"/>
      <c r="U6" s="37"/>
      <c r="V6" s="37"/>
      <c r="W6" s="37"/>
    </row>
    <row r="7" spans="2:23" s="36" customFormat="1" ht="8.25" customHeight="1" x14ac:dyDescent="0.15">
      <c r="B7" s="45"/>
      <c r="C7" s="46"/>
      <c r="D7" s="45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31"/>
      <c r="T7" s="37"/>
      <c r="U7" s="37"/>
      <c r="V7" s="37"/>
      <c r="W7" s="37"/>
    </row>
    <row r="8" spans="2:23" s="3" customFormat="1" ht="20.100000000000001" customHeight="1" x14ac:dyDescent="0.2">
      <c r="B8" s="534" t="s">
        <v>3</v>
      </c>
      <c r="C8" s="530" t="s">
        <v>16</v>
      </c>
      <c r="D8" s="530" t="s">
        <v>1</v>
      </c>
      <c r="E8" s="541"/>
      <c r="F8" s="554" t="s">
        <v>17</v>
      </c>
      <c r="G8" s="538" t="s">
        <v>18</v>
      </c>
      <c r="H8" s="538" t="s">
        <v>72</v>
      </c>
      <c r="I8" s="552" t="s">
        <v>68</v>
      </c>
      <c r="J8" s="557"/>
      <c r="K8" s="557"/>
      <c r="L8" s="553"/>
      <c r="M8" s="552" t="s">
        <v>71</v>
      </c>
      <c r="N8" s="553"/>
      <c r="O8" s="538" t="s">
        <v>74</v>
      </c>
      <c r="P8" s="544" t="s">
        <v>75</v>
      </c>
      <c r="Q8" s="545"/>
      <c r="R8" s="538" t="s">
        <v>19</v>
      </c>
      <c r="S8" s="48"/>
      <c r="T8" s="24"/>
      <c r="U8" s="24"/>
      <c r="V8" s="24"/>
      <c r="W8" s="24"/>
    </row>
    <row r="9" spans="2:23" s="3" customFormat="1" ht="20.100000000000001" customHeight="1" x14ac:dyDescent="0.2">
      <c r="B9" s="535"/>
      <c r="C9" s="537"/>
      <c r="D9" s="542"/>
      <c r="E9" s="543"/>
      <c r="F9" s="555"/>
      <c r="G9" s="539"/>
      <c r="H9" s="539"/>
      <c r="I9" s="544" t="s">
        <v>72</v>
      </c>
      <c r="J9" s="552" t="s">
        <v>26</v>
      </c>
      <c r="K9" s="557"/>
      <c r="L9" s="553"/>
      <c r="M9" s="544" t="s">
        <v>72</v>
      </c>
      <c r="N9" s="538" t="s">
        <v>26</v>
      </c>
      <c r="O9" s="539"/>
      <c r="P9" s="546"/>
      <c r="Q9" s="547"/>
      <c r="R9" s="539"/>
      <c r="S9" s="99"/>
      <c r="T9" s="24"/>
      <c r="U9" s="24"/>
      <c r="V9" s="24"/>
      <c r="W9" s="24"/>
    </row>
    <row r="10" spans="2:23" s="19" customFormat="1" ht="20.100000000000001" customHeight="1" thickBot="1" x14ac:dyDescent="0.25">
      <c r="B10" s="536"/>
      <c r="C10" s="531"/>
      <c r="D10" s="101" t="s">
        <v>2</v>
      </c>
      <c r="E10" s="101" t="s">
        <v>26</v>
      </c>
      <c r="F10" s="556"/>
      <c r="G10" s="540"/>
      <c r="H10" s="540"/>
      <c r="I10" s="548"/>
      <c r="J10" s="211" t="s">
        <v>16</v>
      </c>
      <c r="K10" s="211" t="s">
        <v>70</v>
      </c>
      <c r="L10" s="211" t="s">
        <v>73</v>
      </c>
      <c r="M10" s="548"/>
      <c r="N10" s="540"/>
      <c r="O10" s="540"/>
      <c r="P10" s="213" t="s">
        <v>69</v>
      </c>
      <c r="Q10" s="211" t="s">
        <v>26</v>
      </c>
      <c r="R10" s="540"/>
      <c r="S10" s="48"/>
      <c r="T10" s="23"/>
      <c r="U10" s="23"/>
      <c r="V10" s="23"/>
      <c r="W10" s="23"/>
    </row>
    <row r="11" spans="2:23" s="19" customFormat="1" ht="20.100000000000001" customHeight="1" x14ac:dyDescent="0.2">
      <c r="B11" s="69" t="s">
        <v>11</v>
      </c>
      <c r="C11" s="71" t="str">
        <f>BP!C11</f>
        <v>sd. TAHUN 2019</v>
      </c>
      <c r="D11" s="106"/>
      <c r="E11" s="105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5"/>
      <c r="S11" s="48"/>
      <c r="T11" s="23"/>
      <c r="U11" s="23"/>
      <c r="V11" s="23"/>
      <c r="W11" s="23"/>
    </row>
    <row r="12" spans="2:23" s="19" customFormat="1" ht="20.100000000000001" customHeight="1" x14ac:dyDescent="0.2">
      <c r="B12" s="182"/>
      <c r="C12" s="254"/>
      <c r="D12" s="171"/>
      <c r="E12" s="255"/>
      <c r="F12" s="183"/>
      <c r="G12" s="171"/>
      <c r="H12" s="171"/>
      <c r="I12" s="171"/>
      <c r="J12" s="217"/>
      <c r="K12" s="171"/>
      <c r="L12" s="171"/>
      <c r="M12" s="171"/>
      <c r="N12" s="171"/>
      <c r="O12" s="171"/>
      <c r="P12" s="217"/>
      <c r="Q12" s="218"/>
      <c r="R12" s="171"/>
      <c r="S12" s="99"/>
      <c r="T12" s="23"/>
      <c r="U12" s="23"/>
      <c r="V12" s="23"/>
      <c r="W12" s="23"/>
    </row>
    <row r="13" spans="2:23" s="19" customFormat="1" ht="20.100000000000001" customHeight="1" x14ac:dyDescent="0.2">
      <c r="B13" s="167"/>
      <c r="C13" s="215"/>
      <c r="D13" s="171"/>
      <c r="E13" s="166"/>
      <c r="F13" s="171"/>
      <c r="G13" s="171"/>
      <c r="H13" s="171"/>
      <c r="I13" s="171"/>
      <c r="J13" s="217"/>
      <c r="K13" s="171"/>
      <c r="L13" s="171"/>
      <c r="M13" s="171"/>
      <c r="N13" s="171"/>
      <c r="O13" s="171"/>
      <c r="P13" s="217"/>
      <c r="Q13" s="218"/>
      <c r="R13" s="179"/>
      <c r="S13" s="99"/>
      <c r="T13" s="23"/>
      <c r="U13" s="23"/>
      <c r="V13" s="23"/>
      <c r="W13" s="23"/>
    </row>
    <row r="14" spans="2:23" s="6" customFormat="1" ht="20.100000000000001" customHeight="1" thickBot="1" x14ac:dyDescent="0.2">
      <c r="B14" s="136"/>
      <c r="C14" s="216"/>
      <c r="D14" s="138"/>
      <c r="E14" s="139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39"/>
      <c r="S14" s="50"/>
      <c r="T14" s="438"/>
      <c r="U14" s="438"/>
      <c r="V14" s="438"/>
      <c r="W14" s="438"/>
    </row>
    <row r="15" spans="2:23" s="6" customFormat="1" ht="20.100000000000001" customHeight="1" thickBot="1" x14ac:dyDescent="0.2">
      <c r="B15" s="100">
        <f>COUNT(B11:B14)</f>
        <v>0</v>
      </c>
      <c r="C15" s="100" t="s">
        <v>14</v>
      </c>
      <c r="D15" s="43"/>
      <c r="E15" s="96">
        <f>SUM(E11:E14)</f>
        <v>0</v>
      </c>
      <c r="F15" s="43"/>
      <c r="G15" s="43"/>
      <c r="H15" s="43">
        <f t="shared" ref="H15:Q15" si="0">SUM(H11:H14)</f>
        <v>0</v>
      </c>
      <c r="I15" s="43">
        <f t="shared" si="0"/>
        <v>0</v>
      </c>
      <c r="J15" s="43">
        <f t="shared" si="0"/>
        <v>0</v>
      </c>
      <c r="K15" s="43">
        <f t="shared" si="0"/>
        <v>0</v>
      </c>
      <c r="L15" s="43">
        <f t="shared" si="0"/>
        <v>0</v>
      </c>
      <c r="M15" s="43">
        <f t="shared" si="0"/>
        <v>0</v>
      </c>
      <c r="N15" s="43">
        <f t="shared" si="0"/>
        <v>0</v>
      </c>
      <c r="O15" s="43">
        <f t="shared" si="0"/>
        <v>0</v>
      </c>
      <c r="P15" s="43">
        <f t="shared" si="0"/>
        <v>0</v>
      </c>
      <c r="Q15" s="43">
        <f t="shared" si="0"/>
        <v>0</v>
      </c>
      <c r="R15" s="96"/>
      <c r="S15" s="49"/>
      <c r="T15" s="438"/>
      <c r="U15" s="438"/>
      <c r="V15" s="438"/>
      <c r="W15" s="438"/>
    </row>
    <row r="16" spans="2:23" s="19" customFormat="1" ht="20.100000000000001" customHeight="1" thickTop="1" x14ac:dyDescent="0.2">
      <c r="B16" s="238" t="s">
        <v>13</v>
      </c>
      <c r="C16" s="239" t="str">
        <f>BP!C17</f>
        <v>TAHUN 2020</v>
      </c>
      <c r="D16" s="240"/>
      <c r="E16" s="241"/>
      <c r="F16" s="70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241"/>
      <c r="S16" s="48"/>
      <c r="T16" s="23"/>
      <c r="U16" s="23"/>
      <c r="V16" s="23"/>
      <c r="W16" s="23"/>
    </row>
    <row r="17" spans="2:23" s="19" customFormat="1" ht="20.100000000000001" customHeight="1" x14ac:dyDescent="0.2">
      <c r="B17" s="243"/>
      <c r="C17" s="244"/>
      <c r="D17" s="245"/>
      <c r="E17" s="246"/>
      <c r="F17" s="125"/>
      <c r="G17" s="109"/>
      <c r="H17" s="109"/>
      <c r="I17" s="109"/>
      <c r="J17" s="217">
        <f>IF(I17=1,E17,)</f>
        <v>0</v>
      </c>
      <c r="K17" s="109"/>
      <c r="L17" s="109"/>
      <c r="M17" s="109"/>
      <c r="N17" s="109"/>
      <c r="O17" s="171"/>
      <c r="P17" s="217">
        <f>IF(Q17&gt;0,1,)</f>
        <v>0</v>
      </c>
      <c r="Q17" s="218">
        <f>IF(OR(I17=0,O17=1),(E17-(L17+N17)),0)</f>
        <v>0</v>
      </c>
      <c r="R17" s="246"/>
      <c r="S17" s="99"/>
      <c r="T17" s="23"/>
      <c r="U17" s="23"/>
      <c r="V17" s="23"/>
      <c r="W17" s="23"/>
    </row>
    <row r="18" spans="2:23" s="19" customFormat="1" ht="20.100000000000001" customHeight="1" x14ac:dyDescent="0.2">
      <c r="B18" s="182"/>
      <c r="C18" s="182"/>
      <c r="D18" s="171"/>
      <c r="E18" s="250"/>
      <c r="F18" s="125"/>
      <c r="G18" s="109"/>
      <c r="H18" s="109"/>
      <c r="I18" s="109"/>
      <c r="J18" s="217"/>
      <c r="K18" s="109"/>
      <c r="L18" s="109"/>
      <c r="M18" s="109"/>
      <c r="N18" s="109"/>
      <c r="O18" s="171"/>
      <c r="P18" s="217"/>
      <c r="Q18" s="218"/>
      <c r="R18" s="250"/>
      <c r="S18" s="99"/>
      <c r="T18" s="23"/>
      <c r="U18" s="23"/>
      <c r="V18" s="23"/>
      <c r="W18" s="23"/>
    </row>
    <row r="19" spans="2:23" s="6" customFormat="1" ht="20.100000000000001" customHeight="1" thickBot="1" x14ac:dyDescent="0.2">
      <c r="B19" s="136"/>
      <c r="C19" s="253"/>
      <c r="D19" s="138"/>
      <c r="E19" s="139"/>
      <c r="F19" s="42"/>
      <c r="G19" s="42"/>
      <c r="H19" s="214"/>
      <c r="I19" s="214"/>
      <c r="J19" s="214"/>
      <c r="K19" s="214"/>
      <c r="L19" s="214"/>
      <c r="M19" s="214"/>
      <c r="N19" s="214"/>
      <c r="O19" s="214"/>
      <c r="P19" s="214"/>
      <c r="Q19" s="214"/>
      <c r="R19" s="139"/>
      <c r="S19" s="50"/>
      <c r="T19" s="438"/>
      <c r="U19" s="438"/>
      <c r="V19" s="438"/>
      <c r="W19" s="438"/>
    </row>
    <row r="20" spans="2:23" s="6" customFormat="1" ht="20.100000000000001" customHeight="1" thickBot="1" x14ac:dyDescent="0.2">
      <c r="B20" s="100">
        <f>COUNT(B16:B19)</f>
        <v>0</v>
      </c>
      <c r="C20" s="100" t="s">
        <v>15</v>
      </c>
      <c r="D20" s="43"/>
      <c r="E20" s="96">
        <f>SUM(E16:E19)</f>
        <v>0</v>
      </c>
      <c r="F20" s="43"/>
      <c r="G20" s="43"/>
      <c r="H20" s="43">
        <f t="shared" ref="H20:Q20" si="1">SUM(H16:H19)</f>
        <v>0</v>
      </c>
      <c r="I20" s="43">
        <f t="shared" si="1"/>
        <v>0</v>
      </c>
      <c r="J20" s="43">
        <f t="shared" si="1"/>
        <v>0</v>
      </c>
      <c r="K20" s="43">
        <f t="shared" si="1"/>
        <v>0</v>
      </c>
      <c r="L20" s="43">
        <f t="shared" si="1"/>
        <v>0</v>
      </c>
      <c r="M20" s="43">
        <f t="shared" si="1"/>
        <v>0</v>
      </c>
      <c r="N20" s="43">
        <f t="shared" si="1"/>
        <v>0</v>
      </c>
      <c r="O20" s="43">
        <f t="shared" si="1"/>
        <v>0</v>
      </c>
      <c r="P20" s="43">
        <f t="shared" si="1"/>
        <v>0</v>
      </c>
      <c r="Q20" s="43">
        <f t="shared" si="1"/>
        <v>0</v>
      </c>
      <c r="R20" s="96"/>
      <c r="S20" s="49"/>
      <c r="T20" s="438"/>
      <c r="U20" s="438"/>
      <c r="V20" s="438"/>
      <c r="W20" s="438"/>
    </row>
    <row r="21" spans="2:23" s="4" customFormat="1" ht="9" customHeight="1" thickTop="1" thickBot="1" x14ac:dyDescent="0.2">
      <c r="B21" s="53"/>
      <c r="C21" s="54"/>
      <c r="D21" s="55"/>
      <c r="E21" s="97"/>
      <c r="F21" s="55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97"/>
      <c r="S21" s="32"/>
      <c r="T21" s="438"/>
      <c r="U21" s="438"/>
      <c r="V21" s="438"/>
      <c r="W21" s="438"/>
    </row>
    <row r="22" spans="2:23" ht="20.100000000000001" customHeight="1" thickBot="1" x14ac:dyDescent="0.2">
      <c r="B22" s="57">
        <f>B20+B15</f>
        <v>0</v>
      </c>
      <c r="C22" s="57" t="s">
        <v>4</v>
      </c>
      <c r="D22" s="58"/>
      <c r="E22" s="98">
        <f>E20+E15</f>
        <v>0</v>
      </c>
      <c r="F22" s="59"/>
      <c r="G22" s="60"/>
      <c r="H22" s="98">
        <f t="shared" ref="H22:Q22" si="2">H20+H15</f>
        <v>0</v>
      </c>
      <c r="I22" s="98">
        <f t="shared" si="2"/>
        <v>0</v>
      </c>
      <c r="J22" s="98">
        <f t="shared" si="2"/>
        <v>0</v>
      </c>
      <c r="K22" s="98">
        <f t="shared" si="2"/>
        <v>0</v>
      </c>
      <c r="L22" s="98">
        <f t="shared" si="2"/>
        <v>0</v>
      </c>
      <c r="M22" s="98">
        <f t="shared" si="2"/>
        <v>0</v>
      </c>
      <c r="N22" s="98">
        <f t="shared" si="2"/>
        <v>0</v>
      </c>
      <c r="O22" s="98">
        <f t="shared" si="2"/>
        <v>0</v>
      </c>
      <c r="P22" s="98">
        <f t="shared" si="2"/>
        <v>0</v>
      </c>
      <c r="Q22" s="98">
        <f t="shared" si="2"/>
        <v>0</v>
      </c>
      <c r="R22" s="98"/>
      <c r="S22" s="33"/>
      <c r="T22" s="439"/>
      <c r="U22" s="439"/>
      <c r="V22" s="439"/>
      <c r="W22" s="439"/>
    </row>
    <row r="23" spans="2:23" s="36" customFormat="1" ht="20.100000000000001" customHeight="1" thickTop="1" x14ac:dyDescent="0.15">
      <c r="B23" s="90"/>
      <c r="C23" s="46"/>
      <c r="D23" s="45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31"/>
      <c r="T23" s="37"/>
      <c r="U23" s="37"/>
      <c r="V23" s="37"/>
      <c r="W23" s="37"/>
    </row>
    <row r="24" spans="2:23" ht="18" customHeight="1" x14ac:dyDescent="0.15"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7"/>
      <c r="T24" s="439"/>
      <c r="U24" s="439"/>
      <c r="V24" s="439"/>
      <c r="W24" s="439"/>
    </row>
    <row r="25" spans="2:23" s="6" customFormat="1" ht="18" customHeight="1" x14ac:dyDescent="0.15">
      <c r="B25" s="38" t="s">
        <v>13</v>
      </c>
      <c r="C25" s="47" t="s">
        <v>50</v>
      </c>
      <c r="D25" s="39"/>
      <c r="E25" s="62"/>
      <c r="F25" s="62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34"/>
      <c r="T25" s="438"/>
      <c r="U25" s="438"/>
      <c r="V25" s="438"/>
      <c r="W25" s="438"/>
    </row>
    <row r="26" spans="2:23" s="6" customFormat="1" ht="7.5" customHeight="1" x14ac:dyDescent="0.15">
      <c r="B26" s="64"/>
      <c r="C26" s="64"/>
      <c r="D26" s="64"/>
      <c r="E26" s="64"/>
      <c r="F26" s="64"/>
      <c r="G26" s="65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35"/>
      <c r="T26" s="438"/>
      <c r="U26" s="438"/>
      <c r="V26" s="438"/>
      <c r="W26" s="438"/>
    </row>
    <row r="27" spans="2:23" s="3" customFormat="1" ht="20.100000000000001" customHeight="1" x14ac:dyDescent="0.2">
      <c r="B27" s="534" t="s">
        <v>3</v>
      </c>
      <c r="C27" s="554" t="s">
        <v>9</v>
      </c>
      <c r="D27" s="532" t="s">
        <v>1</v>
      </c>
      <c r="E27" s="533"/>
      <c r="F27" s="538" t="s">
        <v>17</v>
      </c>
      <c r="G27" s="544" t="s">
        <v>18</v>
      </c>
      <c r="H27" s="544" t="s">
        <v>19</v>
      </c>
      <c r="I27" s="549"/>
      <c r="J27" s="549"/>
      <c r="K27" s="549"/>
      <c r="L27" s="549"/>
      <c r="M27" s="549"/>
      <c r="N27" s="549"/>
      <c r="O27" s="549"/>
      <c r="P27" s="549"/>
      <c r="Q27" s="549"/>
      <c r="R27" s="545"/>
      <c r="S27" s="27"/>
      <c r="T27" s="24"/>
      <c r="U27" s="24"/>
      <c r="V27" s="24"/>
      <c r="W27" s="24"/>
    </row>
    <row r="28" spans="2:23" s="19" customFormat="1" ht="20.100000000000001" customHeight="1" thickBot="1" x14ac:dyDescent="0.25">
      <c r="B28" s="536"/>
      <c r="C28" s="556"/>
      <c r="D28" s="101" t="s">
        <v>2</v>
      </c>
      <c r="E28" s="51" t="s">
        <v>26</v>
      </c>
      <c r="F28" s="540"/>
      <c r="G28" s="548"/>
      <c r="H28" s="548"/>
      <c r="I28" s="550"/>
      <c r="J28" s="550"/>
      <c r="K28" s="550"/>
      <c r="L28" s="550"/>
      <c r="M28" s="550"/>
      <c r="N28" s="550"/>
      <c r="O28" s="550"/>
      <c r="P28" s="550"/>
      <c r="Q28" s="550"/>
      <c r="R28" s="551"/>
      <c r="S28" s="27"/>
      <c r="T28" s="23"/>
      <c r="U28" s="23"/>
      <c r="V28" s="23"/>
      <c r="W28" s="23"/>
    </row>
    <row r="29" spans="2:23" s="19" customFormat="1" ht="20.100000000000001" customHeight="1" x14ac:dyDescent="0.2">
      <c r="B29" s="126"/>
      <c r="C29" s="127"/>
      <c r="D29" s="127"/>
      <c r="E29" s="128"/>
      <c r="F29" s="128"/>
      <c r="G29" s="157"/>
      <c r="H29" s="157"/>
      <c r="I29" s="223"/>
      <c r="J29" s="223"/>
      <c r="K29" s="223"/>
      <c r="L29" s="223"/>
      <c r="M29" s="223"/>
      <c r="N29" s="223"/>
      <c r="O29" s="223"/>
      <c r="P29" s="223"/>
      <c r="Q29" s="223"/>
      <c r="R29" s="158"/>
      <c r="S29" s="27"/>
      <c r="T29" s="23"/>
      <c r="U29" s="23"/>
      <c r="V29" s="23"/>
      <c r="W29" s="23"/>
    </row>
    <row r="30" spans="2:23" s="19" customFormat="1" ht="20.100000000000001" customHeight="1" x14ac:dyDescent="0.2">
      <c r="B30" s="170"/>
      <c r="C30" s="144"/>
      <c r="D30" s="144"/>
      <c r="E30" s="172"/>
      <c r="F30" s="172"/>
      <c r="G30" s="320"/>
      <c r="H30" s="320"/>
      <c r="I30" s="329"/>
      <c r="J30" s="329"/>
      <c r="K30" s="329"/>
      <c r="L30" s="329"/>
      <c r="M30" s="329"/>
      <c r="N30" s="329"/>
      <c r="O30" s="329"/>
      <c r="P30" s="329"/>
      <c r="Q30" s="329"/>
      <c r="R30" s="181"/>
      <c r="S30" s="27"/>
      <c r="T30" s="23"/>
      <c r="U30" s="23"/>
      <c r="V30" s="23"/>
      <c r="W30" s="23"/>
    </row>
    <row r="31" spans="2:23" s="19" customFormat="1" ht="20.100000000000001" customHeight="1" thickBot="1" x14ac:dyDescent="0.25">
      <c r="B31" s="152"/>
      <c r="C31" s="153"/>
      <c r="D31" s="154"/>
      <c r="E31" s="155"/>
      <c r="F31" s="156"/>
      <c r="G31" s="154"/>
      <c r="H31" s="154"/>
      <c r="I31" s="225"/>
      <c r="J31" s="225"/>
      <c r="K31" s="225"/>
      <c r="L31" s="225"/>
      <c r="M31" s="225"/>
      <c r="N31" s="225"/>
      <c r="O31" s="225"/>
      <c r="P31" s="225"/>
      <c r="Q31" s="225"/>
      <c r="R31" s="160"/>
      <c r="S31" s="27"/>
      <c r="T31" s="23"/>
      <c r="U31" s="23"/>
      <c r="V31" s="23"/>
      <c r="W31" s="23"/>
    </row>
    <row r="32" spans="2:23" s="6" customFormat="1" ht="20.100000000000001" customHeight="1" thickBot="1" x14ac:dyDescent="0.2">
      <c r="B32" s="44">
        <f>COUNT(B29:B31)</f>
        <v>0</v>
      </c>
      <c r="C32" s="103"/>
      <c r="D32" s="104"/>
      <c r="E32" s="103">
        <f>SUM(E29:E31)</f>
        <v>0</v>
      </c>
      <c r="F32" s="103"/>
      <c r="G32" s="317"/>
      <c r="H32" s="317"/>
      <c r="I32" s="318"/>
      <c r="J32" s="318"/>
      <c r="K32" s="318"/>
      <c r="L32" s="318"/>
      <c r="M32" s="318"/>
      <c r="N32" s="318"/>
      <c r="O32" s="318"/>
      <c r="P32" s="318"/>
      <c r="Q32" s="318"/>
      <c r="R32" s="319"/>
      <c r="S32" s="26"/>
      <c r="T32" s="438"/>
      <c r="U32" s="438"/>
      <c r="V32" s="438"/>
      <c r="W32" s="438"/>
    </row>
    <row r="33" spans="1:23" s="36" customFormat="1" ht="20.100000000000001" customHeight="1" x14ac:dyDescent="0.15">
      <c r="B33" s="45"/>
      <c r="C33" s="46"/>
      <c r="D33" s="45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31"/>
      <c r="T33" s="37"/>
      <c r="U33" s="37"/>
      <c r="V33" s="37"/>
      <c r="W33" s="37"/>
    </row>
    <row r="34" spans="1:23" s="28" customFormat="1" ht="20.100000000000001" customHeight="1" x14ac:dyDescent="0.15">
      <c r="A34" s="5"/>
      <c r="B34" s="19"/>
      <c r="C34" s="67"/>
      <c r="D34" s="19"/>
      <c r="E34" s="19"/>
      <c r="F34" s="19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T34" s="438"/>
      <c r="U34" s="438"/>
      <c r="V34" s="438"/>
      <c r="W34" s="438"/>
    </row>
    <row r="35" spans="1:23" s="28" customFormat="1" ht="20.100000000000001" customHeight="1" x14ac:dyDescent="0.15">
      <c r="A35" s="5"/>
      <c r="B35" s="19"/>
      <c r="C35" s="19"/>
      <c r="D35" s="19"/>
      <c r="E35" s="19"/>
      <c r="F35" s="19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T35" s="438"/>
      <c r="U35" s="438"/>
      <c r="V35" s="438"/>
      <c r="W35" s="438"/>
    </row>
  </sheetData>
  <mergeCells count="23">
    <mergeCell ref="B27:B28"/>
    <mergeCell ref="C27:C28"/>
    <mergeCell ref="D27:E27"/>
    <mergeCell ref="F27:F28"/>
    <mergeCell ref="G27:G28"/>
    <mergeCell ref="H27:R28"/>
    <mergeCell ref="D8:E9"/>
    <mergeCell ref="H8:H10"/>
    <mergeCell ref="I8:L8"/>
    <mergeCell ref="M8:N8"/>
    <mergeCell ref="O8:O10"/>
    <mergeCell ref="P8:Q9"/>
    <mergeCell ref="I9:I10"/>
    <mergeCell ref="B3:R3"/>
    <mergeCell ref="B4:R4"/>
    <mergeCell ref="B8:B10"/>
    <mergeCell ref="C8:C10"/>
    <mergeCell ref="F8:F10"/>
    <mergeCell ref="G8:G10"/>
    <mergeCell ref="R8:R10"/>
    <mergeCell ref="J9:L9"/>
    <mergeCell ref="M9:M10"/>
    <mergeCell ref="N9:N10"/>
  </mergeCells>
  <printOptions horizontalCentered="1"/>
  <pageMargins left="0.59055118110236227" right="0.19685039370078741" top="0.59055118110236227" bottom="0.19685039370078741" header="0" footer="0"/>
  <pageSetup paperSize="10000" scale="4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  <pageSetUpPr fitToPage="1"/>
  </sheetPr>
  <dimension ref="A3:W35"/>
  <sheetViews>
    <sheetView topLeftCell="A13" zoomScale="85" zoomScaleNormal="85" workbookViewId="0">
      <selection activeCell="B12" sqref="B12:R14"/>
    </sheetView>
  </sheetViews>
  <sheetFormatPr defaultColWidth="9.14453125" defaultRowHeight="14.25" x14ac:dyDescent="0.2"/>
  <cols>
    <col min="1" max="1" width="2.95703125" style="5" customWidth="1"/>
    <col min="2" max="2" width="5.109375" style="9" customWidth="1"/>
    <col min="3" max="3" width="26.09765625" style="9" customWidth="1"/>
    <col min="4" max="4" width="22.734375" style="9" customWidth="1"/>
    <col min="5" max="5" width="10.22265625" style="9" customWidth="1"/>
    <col min="6" max="6" width="16.41015625" style="9" customWidth="1"/>
    <col min="7" max="7" width="10.76171875" style="18" customWidth="1"/>
    <col min="8" max="9" width="8.609375" style="18" customWidth="1"/>
    <col min="10" max="12" width="10.22265625" style="18" customWidth="1"/>
    <col min="13" max="13" width="8.609375" style="18" customWidth="1"/>
    <col min="14" max="14" width="10.22265625" style="18" customWidth="1"/>
    <col min="15" max="16" width="8.609375" style="18" customWidth="1"/>
    <col min="17" max="17" width="10.22265625" style="18" customWidth="1"/>
    <col min="18" max="18" width="39.27734375" style="18" customWidth="1"/>
    <col min="19" max="19" width="12.64453125" style="28" customWidth="1"/>
    <col min="20" max="23" width="9.14453125" style="438"/>
    <col min="24" max="16384" width="9.14453125" style="5"/>
  </cols>
  <sheetData>
    <row r="3" spans="2:23" s="1" customFormat="1" ht="22.5" customHeight="1" x14ac:dyDescent="0.15">
      <c r="B3" s="520" t="s">
        <v>5</v>
      </c>
      <c r="C3" s="520"/>
      <c r="D3" s="520"/>
      <c r="E3" s="520"/>
      <c r="F3" s="520"/>
      <c r="G3" s="520"/>
      <c r="H3" s="520"/>
      <c r="I3" s="520"/>
      <c r="J3" s="520"/>
      <c r="K3" s="520"/>
      <c r="L3" s="520"/>
      <c r="M3" s="520"/>
      <c r="N3" s="520"/>
      <c r="O3" s="520"/>
      <c r="P3" s="520"/>
      <c r="Q3" s="520"/>
      <c r="R3" s="520"/>
      <c r="S3" s="130"/>
      <c r="T3" s="437"/>
      <c r="U3" s="438"/>
      <c r="V3" s="438"/>
      <c r="W3" s="438"/>
    </row>
    <row r="4" spans="2:23" s="1" customFormat="1" ht="22.5" customHeight="1" x14ac:dyDescent="0.15">
      <c r="B4" s="520" t="s">
        <v>0</v>
      </c>
      <c r="C4" s="520"/>
      <c r="D4" s="520"/>
      <c r="E4" s="520"/>
      <c r="F4" s="520"/>
      <c r="G4" s="520"/>
      <c r="H4" s="520"/>
      <c r="I4" s="520"/>
      <c r="J4" s="520"/>
      <c r="K4" s="520"/>
      <c r="L4" s="520"/>
      <c r="M4" s="520"/>
      <c r="N4" s="520"/>
      <c r="O4" s="520"/>
      <c r="P4" s="520"/>
      <c r="Q4" s="520"/>
      <c r="R4" s="520"/>
      <c r="S4" s="29"/>
      <c r="T4" s="438"/>
      <c r="U4" s="438"/>
      <c r="V4" s="438"/>
      <c r="W4" s="438"/>
    </row>
    <row r="5" spans="2:23" s="1" customFormat="1" ht="19.5" customHeight="1" x14ac:dyDescent="0.15">
      <c r="B5" s="2"/>
      <c r="C5" s="2"/>
      <c r="D5" s="2"/>
      <c r="E5" s="2"/>
      <c r="F5" s="2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30"/>
      <c r="T5" s="438"/>
      <c r="U5" s="438"/>
      <c r="V5" s="438"/>
      <c r="W5" s="438"/>
    </row>
    <row r="6" spans="2:23" s="36" customFormat="1" ht="20.100000000000001" customHeight="1" x14ac:dyDescent="0.15">
      <c r="B6" s="45" t="s">
        <v>11</v>
      </c>
      <c r="C6" s="46" t="s">
        <v>12</v>
      </c>
      <c r="D6" s="45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31"/>
      <c r="T6" s="37"/>
      <c r="U6" s="37"/>
      <c r="V6" s="37"/>
      <c r="W6" s="37"/>
    </row>
    <row r="7" spans="2:23" s="36" customFormat="1" ht="8.25" customHeight="1" x14ac:dyDescent="0.15">
      <c r="B7" s="45"/>
      <c r="C7" s="46"/>
      <c r="D7" s="45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31"/>
      <c r="T7" s="37"/>
      <c r="U7" s="37"/>
      <c r="V7" s="37"/>
      <c r="W7" s="37"/>
    </row>
    <row r="8" spans="2:23" s="3" customFormat="1" ht="20.100000000000001" customHeight="1" x14ac:dyDescent="0.2">
      <c r="B8" s="534" t="s">
        <v>3</v>
      </c>
      <c r="C8" s="530" t="s">
        <v>16</v>
      </c>
      <c r="D8" s="530" t="s">
        <v>1</v>
      </c>
      <c r="E8" s="541"/>
      <c r="F8" s="554" t="s">
        <v>17</v>
      </c>
      <c r="G8" s="538" t="s">
        <v>18</v>
      </c>
      <c r="H8" s="538" t="s">
        <v>72</v>
      </c>
      <c r="I8" s="552" t="s">
        <v>68</v>
      </c>
      <c r="J8" s="557"/>
      <c r="K8" s="557"/>
      <c r="L8" s="553"/>
      <c r="M8" s="552" t="s">
        <v>71</v>
      </c>
      <c r="N8" s="553"/>
      <c r="O8" s="538" t="s">
        <v>74</v>
      </c>
      <c r="P8" s="544" t="s">
        <v>75</v>
      </c>
      <c r="Q8" s="545"/>
      <c r="R8" s="538" t="s">
        <v>19</v>
      </c>
      <c r="S8" s="48"/>
      <c r="T8" s="24"/>
      <c r="U8" s="24"/>
      <c r="V8" s="24"/>
      <c r="W8" s="24"/>
    </row>
    <row r="9" spans="2:23" s="3" customFormat="1" ht="20.100000000000001" customHeight="1" x14ac:dyDescent="0.2">
      <c r="B9" s="535"/>
      <c r="C9" s="537"/>
      <c r="D9" s="542"/>
      <c r="E9" s="543"/>
      <c r="F9" s="555"/>
      <c r="G9" s="539"/>
      <c r="H9" s="539"/>
      <c r="I9" s="544" t="s">
        <v>72</v>
      </c>
      <c r="J9" s="552" t="s">
        <v>26</v>
      </c>
      <c r="K9" s="557"/>
      <c r="L9" s="553"/>
      <c r="M9" s="544" t="s">
        <v>72</v>
      </c>
      <c r="N9" s="538" t="s">
        <v>26</v>
      </c>
      <c r="O9" s="539"/>
      <c r="P9" s="546"/>
      <c r="Q9" s="547"/>
      <c r="R9" s="539"/>
      <c r="S9" s="99"/>
      <c r="T9" s="24"/>
      <c r="U9" s="24"/>
      <c r="V9" s="24"/>
      <c r="W9" s="24"/>
    </row>
    <row r="10" spans="2:23" s="19" customFormat="1" ht="20.100000000000001" customHeight="1" thickBot="1" x14ac:dyDescent="0.25">
      <c r="B10" s="536"/>
      <c r="C10" s="531"/>
      <c r="D10" s="101" t="s">
        <v>2</v>
      </c>
      <c r="E10" s="101" t="s">
        <v>26</v>
      </c>
      <c r="F10" s="556"/>
      <c r="G10" s="540"/>
      <c r="H10" s="540"/>
      <c r="I10" s="548"/>
      <c r="J10" s="211" t="s">
        <v>16</v>
      </c>
      <c r="K10" s="211" t="s">
        <v>70</v>
      </c>
      <c r="L10" s="211" t="s">
        <v>73</v>
      </c>
      <c r="M10" s="548"/>
      <c r="N10" s="540"/>
      <c r="O10" s="540"/>
      <c r="P10" s="213" t="s">
        <v>69</v>
      </c>
      <c r="Q10" s="211" t="s">
        <v>26</v>
      </c>
      <c r="R10" s="540"/>
      <c r="S10" s="48"/>
      <c r="T10" s="23"/>
      <c r="U10" s="23"/>
      <c r="V10" s="23"/>
      <c r="W10" s="23"/>
    </row>
    <row r="11" spans="2:23" s="19" customFormat="1" ht="20.100000000000001" customHeight="1" x14ac:dyDescent="0.2">
      <c r="B11" s="69" t="s">
        <v>11</v>
      </c>
      <c r="C11" s="71" t="str">
        <f>BP!C11</f>
        <v>sd. TAHUN 2019</v>
      </c>
      <c r="D11" s="129"/>
      <c r="E11" s="105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5"/>
      <c r="S11" s="48"/>
      <c r="T11" s="23"/>
      <c r="U11" s="23"/>
      <c r="V11" s="23"/>
      <c r="W11" s="23"/>
    </row>
    <row r="12" spans="2:23" s="19" customFormat="1" ht="20.100000000000001" customHeight="1" x14ac:dyDescent="0.2">
      <c r="B12" s="167"/>
      <c r="C12" s="178"/>
      <c r="D12" s="178"/>
      <c r="E12" s="169"/>
      <c r="F12" s="175"/>
      <c r="G12" s="166"/>
      <c r="H12" s="166"/>
      <c r="I12" s="166"/>
      <c r="J12" s="217"/>
      <c r="K12" s="166"/>
      <c r="L12" s="166"/>
      <c r="M12" s="166"/>
      <c r="N12" s="166"/>
      <c r="O12" s="171"/>
      <c r="P12" s="217"/>
      <c r="Q12" s="218"/>
      <c r="R12" s="166"/>
      <c r="S12" s="99"/>
      <c r="T12" s="23"/>
      <c r="U12" s="23"/>
      <c r="V12" s="23"/>
      <c r="W12" s="23"/>
    </row>
    <row r="13" spans="2:23" s="19" customFormat="1" ht="20.100000000000001" customHeight="1" x14ac:dyDescent="0.2">
      <c r="B13" s="167"/>
      <c r="C13" s="141"/>
      <c r="D13" s="178"/>
      <c r="E13" s="166"/>
      <c r="F13" s="171"/>
      <c r="G13" s="171"/>
      <c r="H13" s="171"/>
      <c r="I13" s="171"/>
      <c r="J13" s="217"/>
      <c r="K13" s="171"/>
      <c r="L13" s="171"/>
      <c r="M13" s="171"/>
      <c r="N13" s="171"/>
      <c r="O13" s="171"/>
      <c r="P13" s="217"/>
      <c r="Q13" s="218"/>
      <c r="R13" s="179"/>
      <c r="S13" s="99"/>
      <c r="T13" s="23"/>
      <c r="U13" s="23"/>
      <c r="V13" s="23"/>
      <c r="W13" s="23"/>
    </row>
    <row r="14" spans="2:23" s="6" customFormat="1" ht="20.100000000000001" customHeight="1" thickBot="1" x14ac:dyDescent="0.2">
      <c r="B14" s="136"/>
      <c r="C14" s="137"/>
      <c r="D14" s="138"/>
      <c r="E14" s="139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39"/>
      <c r="S14" s="50"/>
      <c r="T14" s="438"/>
      <c r="U14" s="438"/>
      <c r="V14" s="438"/>
      <c r="W14" s="438"/>
    </row>
    <row r="15" spans="2:23" s="6" customFormat="1" ht="20.100000000000001" customHeight="1" thickBot="1" x14ac:dyDescent="0.2">
      <c r="B15" s="100">
        <f>COUNT(B11:B14)</f>
        <v>0</v>
      </c>
      <c r="C15" s="100" t="s">
        <v>14</v>
      </c>
      <c r="D15" s="43"/>
      <c r="E15" s="96">
        <f>SUM(E11:E14)</f>
        <v>0</v>
      </c>
      <c r="F15" s="43"/>
      <c r="G15" s="43"/>
      <c r="H15" s="43">
        <f t="shared" ref="H15:Q15" si="0">SUM(H11:H14)</f>
        <v>0</v>
      </c>
      <c r="I15" s="43">
        <f t="shared" si="0"/>
        <v>0</v>
      </c>
      <c r="J15" s="43">
        <f t="shared" si="0"/>
        <v>0</v>
      </c>
      <c r="K15" s="43">
        <f t="shared" si="0"/>
        <v>0</v>
      </c>
      <c r="L15" s="43">
        <f t="shared" si="0"/>
        <v>0</v>
      </c>
      <c r="M15" s="43">
        <f t="shared" si="0"/>
        <v>0</v>
      </c>
      <c r="N15" s="43">
        <f t="shared" si="0"/>
        <v>0</v>
      </c>
      <c r="O15" s="43">
        <f t="shared" si="0"/>
        <v>0</v>
      </c>
      <c r="P15" s="43">
        <f t="shared" si="0"/>
        <v>0</v>
      </c>
      <c r="Q15" s="43">
        <f t="shared" si="0"/>
        <v>0</v>
      </c>
      <c r="R15" s="96"/>
      <c r="S15" s="49"/>
      <c r="T15" s="438"/>
      <c r="U15" s="438"/>
      <c r="V15" s="438"/>
      <c r="W15" s="438"/>
    </row>
    <row r="16" spans="2:23" s="19" customFormat="1" ht="20.100000000000001" customHeight="1" thickTop="1" x14ac:dyDescent="0.2">
      <c r="B16" s="69" t="s">
        <v>13</v>
      </c>
      <c r="C16" s="71" t="str">
        <f>BP!C17</f>
        <v>TAHUN 2020</v>
      </c>
      <c r="D16" s="94"/>
      <c r="E16" s="95"/>
      <c r="F16" s="70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5"/>
      <c r="S16" s="48"/>
      <c r="T16" s="23"/>
      <c r="U16" s="23"/>
      <c r="V16" s="23"/>
      <c r="W16" s="23"/>
    </row>
    <row r="17" spans="2:23" s="19" customFormat="1" ht="20.100000000000001" customHeight="1" x14ac:dyDescent="0.2">
      <c r="B17" s="122"/>
      <c r="C17" s="124"/>
      <c r="D17" s="107"/>
      <c r="E17" s="108"/>
      <c r="F17" s="125"/>
      <c r="G17" s="109"/>
      <c r="H17" s="109"/>
      <c r="I17" s="109"/>
      <c r="J17" s="217">
        <f>IF(I17=1,E17,)</f>
        <v>0</v>
      </c>
      <c r="K17" s="109"/>
      <c r="L17" s="109"/>
      <c r="M17" s="109"/>
      <c r="N17" s="109"/>
      <c r="O17" s="171"/>
      <c r="P17" s="217">
        <f>IF(Q17&gt;0,1,)</f>
        <v>0</v>
      </c>
      <c r="Q17" s="218">
        <f>IF(OR(I17=0,O17=1),(E17-(L17+N17)),0)</f>
        <v>0</v>
      </c>
      <c r="R17" s="108"/>
      <c r="S17" s="99"/>
      <c r="T17" s="23"/>
      <c r="U17" s="23"/>
      <c r="V17" s="23"/>
      <c r="W17" s="23"/>
    </row>
    <row r="18" spans="2:23" s="19" customFormat="1" ht="20.100000000000001" customHeight="1" x14ac:dyDescent="0.2">
      <c r="B18" s="122"/>
      <c r="C18" s="124"/>
      <c r="D18" s="107"/>
      <c r="E18" s="108"/>
      <c r="F18" s="125"/>
      <c r="G18" s="109"/>
      <c r="H18" s="109"/>
      <c r="I18" s="109"/>
      <c r="J18" s="217"/>
      <c r="K18" s="109"/>
      <c r="L18" s="109"/>
      <c r="M18" s="109"/>
      <c r="N18" s="109"/>
      <c r="O18" s="171"/>
      <c r="P18" s="217"/>
      <c r="Q18" s="218"/>
      <c r="R18" s="108"/>
      <c r="S18" s="99"/>
      <c r="T18" s="23"/>
      <c r="U18" s="23"/>
      <c r="V18" s="23"/>
      <c r="W18" s="23"/>
    </row>
    <row r="19" spans="2:23" s="6" customFormat="1" ht="20.100000000000001" customHeight="1" thickBot="1" x14ac:dyDescent="0.2">
      <c r="B19" s="89"/>
      <c r="C19" s="112"/>
      <c r="D19" s="92"/>
      <c r="E19" s="41"/>
      <c r="F19" s="42"/>
      <c r="G19" s="42"/>
      <c r="H19" s="214"/>
      <c r="I19" s="214"/>
      <c r="J19" s="214"/>
      <c r="K19" s="214"/>
      <c r="L19" s="214"/>
      <c r="M19" s="214"/>
      <c r="N19" s="214"/>
      <c r="O19" s="214"/>
      <c r="P19" s="214"/>
      <c r="Q19" s="214"/>
      <c r="R19" s="41"/>
      <c r="S19" s="50"/>
      <c r="T19" s="438"/>
      <c r="U19" s="438"/>
      <c r="V19" s="438"/>
      <c r="W19" s="438"/>
    </row>
    <row r="20" spans="2:23" s="6" customFormat="1" ht="20.100000000000001" customHeight="1" thickBot="1" x14ac:dyDescent="0.2">
      <c r="B20" s="100">
        <f>COUNT(B16:B19)</f>
        <v>0</v>
      </c>
      <c r="C20" s="100" t="s">
        <v>15</v>
      </c>
      <c r="D20" s="43"/>
      <c r="E20" s="96">
        <f>SUM(E16:E19)</f>
        <v>0</v>
      </c>
      <c r="F20" s="43"/>
      <c r="G20" s="43"/>
      <c r="H20" s="43">
        <f t="shared" ref="H20:Q20" si="1">SUM(H16:H19)</f>
        <v>0</v>
      </c>
      <c r="I20" s="43">
        <f t="shared" si="1"/>
        <v>0</v>
      </c>
      <c r="J20" s="43">
        <f t="shared" si="1"/>
        <v>0</v>
      </c>
      <c r="K20" s="43">
        <f t="shared" si="1"/>
        <v>0</v>
      </c>
      <c r="L20" s="43">
        <f t="shared" si="1"/>
        <v>0</v>
      </c>
      <c r="M20" s="43">
        <f t="shared" si="1"/>
        <v>0</v>
      </c>
      <c r="N20" s="43">
        <f t="shared" si="1"/>
        <v>0</v>
      </c>
      <c r="O20" s="43">
        <f t="shared" si="1"/>
        <v>0</v>
      </c>
      <c r="P20" s="43">
        <f t="shared" si="1"/>
        <v>0</v>
      </c>
      <c r="Q20" s="43">
        <f t="shared" si="1"/>
        <v>0</v>
      </c>
      <c r="R20" s="96"/>
      <c r="S20" s="49"/>
      <c r="T20" s="438"/>
      <c r="U20" s="438"/>
      <c r="V20" s="438"/>
      <c r="W20" s="438"/>
    </row>
    <row r="21" spans="2:23" s="4" customFormat="1" ht="9" customHeight="1" thickTop="1" thickBot="1" x14ac:dyDescent="0.2">
      <c r="B21" s="53"/>
      <c r="C21" s="54"/>
      <c r="D21" s="55"/>
      <c r="E21" s="97"/>
      <c r="F21" s="55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97"/>
      <c r="S21" s="32"/>
      <c r="T21" s="438"/>
      <c r="U21" s="438"/>
      <c r="V21" s="438"/>
      <c r="W21" s="438"/>
    </row>
    <row r="22" spans="2:23" ht="20.100000000000001" customHeight="1" thickBot="1" x14ac:dyDescent="0.2">
      <c r="B22" s="57">
        <f>B20+B15</f>
        <v>0</v>
      </c>
      <c r="C22" s="57" t="s">
        <v>4</v>
      </c>
      <c r="D22" s="58"/>
      <c r="E22" s="98">
        <f>E20+E15</f>
        <v>0</v>
      </c>
      <c r="F22" s="59"/>
      <c r="G22" s="60"/>
      <c r="H22" s="98">
        <f t="shared" ref="H22:Q22" si="2">H20+H15</f>
        <v>0</v>
      </c>
      <c r="I22" s="98">
        <f t="shared" si="2"/>
        <v>0</v>
      </c>
      <c r="J22" s="98">
        <f t="shared" si="2"/>
        <v>0</v>
      </c>
      <c r="K22" s="98">
        <f t="shared" si="2"/>
        <v>0</v>
      </c>
      <c r="L22" s="98">
        <f t="shared" si="2"/>
        <v>0</v>
      </c>
      <c r="M22" s="98">
        <f t="shared" si="2"/>
        <v>0</v>
      </c>
      <c r="N22" s="98">
        <f t="shared" si="2"/>
        <v>0</v>
      </c>
      <c r="O22" s="98">
        <f t="shared" si="2"/>
        <v>0</v>
      </c>
      <c r="P22" s="98">
        <f t="shared" si="2"/>
        <v>0</v>
      </c>
      <c r="Q22" s="98">
        <f t="shared" si="2"/>
        <v>0</v>
      </c>
      <c r="R22" s="98"/>
      <c r="S22" s="33"/>
      <c r="T22" s="439"/>
      <c r="U22" s="439"/>
      <c r="V22" s="439"/>
      <c r="W22" s="439"/>
    </row>
    <row r="23" spans="2:23" s="36" customFormat="1" ht="20.100000000000001" customHeight="1" thickTop="1" x14ac:dyDescent="0.15">
      <c r="B23" s="90"/>
      <c r="C23" s="46"/>
      <c r="D23" s="45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31"/>
      <c r="T23" s="37"/>
      <c r="U23" s="37"/>
      <c r="V23" s="37"/>
      <c r="W23" s="37"/>
    </row>
    <row r="24" spans="2:23" ht="18" customHeight="1" x14ac:dyDescent="0.15"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7"/>
      <c r="T24" s="439"/>
      <c r="U24" s="439"/>
      <c r="V24" s="439"/>
      <c r="W24" s="439"/>
    </row>
    <row r="25" spans="2:23" s="6" customFormat="1" ht="18" customHeight="1" x14ac:dyDescent="0.15">
      <c r="B25" s="38" t="s">
        <v>13</v>
      </c>
      <c r="C25" s="47" t="s">
        <v>50</v>
      </c>
      <c r="D25" s="39"/>
      <c r="E25" s="62"/>
      <c r="F25" s="62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34"/>
      <c r="T25" s="438"/>
      <c r="U25" s="438"/>
      <c r="V25" s="438"/>
      <c r="W25" s="438"/>
    </row>
    <row r="26" spans="2:23" s="6" customFormat="1" ht="7.5" customHeight="1" x14ac:dyDescent="0.15">
      <c r="B26" s="64"/>
      <c r="C26" s="64"/>
      <c r="D26" s="64"/>
      <c r="E26" s="64"/>
      <c r="F26" s="64"/>
      <c r="G26" s="65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35"/>
      <c r="T26" s="438"/>
      <c r="U26" s="438"/>
      <c r="V26" s="438"/>
      <c r="W26" s="438"/>
    </row>
    <row r="27" spans="2:23" s="3" customFormat="1" ht="20.100000000000001" customHeight="1" x14ac:dyDescent="0.2">
      <c r="B27" s="534" t="s">
        <v>3</v>
      </c>
      <c r="C27" s="554" t="s">
        <v>9</v>
      </c>
      <c r="D27" s="532" t="s">
        <v>1</v>
      </c>
      <c r="E27" s="533"/>
      <c r="F27" s="538" t="s">
        <v>17</v>
      </c>
      <c r="G27" s="544" t="s">
        <v>18</v>
      </c>
      <c r="H27" s="544" t="s">
        <v>19</v>
      </c>
      <c r="I27" s="549"/>
      <c r="J27" s="549"/>
      <c r="K27" s="549"/>
      <c r="L27" s="549"/>
      <c r="M27" s="549"/>
      <c r="N27" s="549"/>
      <c r="O27" s="549"/>
      <c r="P27" s="549"/>
      <c r="Q27" s="549"/>
      <c r="R27" s="545"/>
      <c r="S27" s="27"/>
      <c r="T27" s="24"/>
      <c r="U27" s="24"/>
      <c r="V27" s="24"/>
      <c r="W27" s="24"/>
    </row>
    <row r="28" spans="2:23" s="19" customFormat="1" ht="20.100000000000001" customHeight="1" thickBot="1" x14ac:dyDescent="0.25">
      <c r="B28" s="536"/>
      <c r="C28" s="556"/>
      <c r="D28" s="101" t="s">
        <v>2</v>
      </c>
      <c r="E28" s="51" t="s">
        <v>26</v>
      </c>
      <c r="F28" s="540"/>
      <c r="G28" s="548"/>
      <c r="H28" s="548"/>
      <c r="I28" s="550"/>
      <c r="J28" s="550"/>
      <c r="K28" s="550"/>
      <c r="L28" s="550"/>
      <c r="M28" s="550"/>
      <c r="N28" s="550"/>
      <c r="O28" s="550"/>
      <c r="P28" s="550"/>
      <c r="Q28" s="550"/>
      <c r="R28" s="551"/>
      <c r="S28" s="27"/>
      <c r="T28" s="23"/>
      <c r="U28" s="23"/>
      <c r="V28" s="23"/>
      <c r="W28" s="23"/>
    </row>
    <row r="29" spans="2:23" s="19" customFormat="1" ht="20.100000000000001" customHeight="1" x14ac:dyDescent="0.2">
      <c r="B29" s="126"/>
      <c r="C29" s="127"/>
      <c r="D29" s="127"/>
      <c r="E29" s="128"/>
      <c r="F29" s="128"/>
      <c r="G29" s="157"/>
      <c r="H29" s="157"/>
      <c r="I29" s="223"/>
      <c r="J29" s="223"/>
      <c r="K29" s="223"/>
      <c r="L29" s="223"/>
      <c r="M29" s="223"/>
      <c r="N29" s="223"/>
      <c r="O29" s="223"/>
      <c r="P29" s="223"/>
      <c r="Q29" s="223"/>
      <c r="R29" s="158"/>
      <c r="S29" s="27"/>
      <c r="T29" s="23"/>
      <c r="U29" s="23"/>
      <c r="V29" s="23"/>
      <c r="W29" s="23"/>
    </row>
    <row r="30" spans="2:23" s="19" customFormat="1" ht="20.100000000000001" customHeight="1" x14ac:dyDescent="0.2">
      <c r="B30" s="113"/>
      <c r="C30" s="114"/>
      <c r="D30" s="115"/>
      <c r="E30" s="110"/>
      <c r="F30" s="116"/>
      <c r="G30" s="320"/>
      <c r="H30" s="320"/>
      <c r="I30" s="329"/>
      <c r="J30" s="329"/>
      <c r="K30" s="329"/>
      <c r="L30" s="329"/>
      <c r="M30" s="329"/>
      <c r="N30" s="329"/>
      <c r="O30" s="329"/>
      <c r="P30" s="329"/>
      <c r="Q30" s="329"/>
      <c r="R30" s="181"/>
      <c r="S30" s="27"/>
      <c r="T30" s="23"/>
      <c r="U30" s="23"/>
      <c r="V30" s="23"/>
      <c r="W30" s="23"/>
    </row>
    <row r="31" spans="2:23" s="19" customFormat="1" ht="20.100000000000001" customHeight="1" thickBot="1" x14ac:dyDescent="0.25">
      <c r="B31" s="117"/>
      <c r="C31" s="118"/>
      <c r="D31" s="119"/>
      <c r="E31" s="120"/>
      <c r="F31" s="121"/>
      <c r="G31" s="154"/>
      <c r="H31" s="154"/>
      <c r="I31" s="225"/>
      <c r="J31" s="225"/>
      <c r="K31" s="225"/>
      <c r="L31" s="225"/>
      <c r="M31" s="225"/>
      <c r="N31" s="225"/>
      <c r="O31" s="225"/>
      <c r="P31" s="225"/>
      <c r="Q31" s="225"/>
      <c r="R31" s="160"/>
      <c r="S31" s="27"/>
      <c r="T31" s="23"/>
      <c r="U31" s="23"/>
      <c r="V31" s="23"/>
      <c r="W31" s="23"/>
    </row>
    <row r="32" spans="2:23" s="6" customFormat="1" ht="20.100000000000001" customHeight="1" thickBot="1" x14ac:dyDescent="0.2">
      <c r="B32" s="44">
        <f>COUNT(B29:B31)</f>
        <v>0</v>
      </c>
      <c r="C32" s="103"/>
      <c r="D32" s="104"/>
      <c r="E32" s="103">
        <f>SUM(E29:E31)</f>
        <v>0</v>
      </c>
      <c r="F32" s="103"/>
      <c r="G32" s="317"/>
      <c r="H32" s="317"/>
      <c r="I32" s="318"/>
      <c r="J32" s="318"/>
      <c r="K32" s="318"/>
      <c r="L32" s="318"/>
      <c r="M32" s="318"/>
      <c r="N32" s="318"/>
      <c r="O32" s="318"/>
      <c r="P32" s="318"/>
      <c r="Q32" s="318"/>
      <c r="R32" s="319"/>
      <c r="S32" s="26"/>
      <c r="T32" s="438"/>
      <c r="U32" s="438"/>
      <c r="V32" s="438"/>
      <c r="W32" s="438"/>
    </row>
    <row r="33" spans="1:23" s="36" customFormat="1" ht="20.100000000000001" customHeight="1" x14ac:dyDescent="0.15">
      <c r="B33" s="45"/>
      <c r="C33" s="46"/>
      <c r="D33" s="45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31"/>
      <c r="T33" s="37"/>
      <c r="U33" s="37"/>
      <c r="V33" s="37"/>
      <c r="W33" s="37"/>
    </row>
    <row r="34" spans="1:23" s="28" customFormat="1" ht="20.100000000000001" customHeight="1" x14ac:dyDescent="0.15">
      <c r="A34" s="5"/>
      <c r="B34" s="19"/>
      <c r="C34" s="67"/>
      <c r="D34" s="19"/>
      <c r="E34" s="19"/>
      <c r="F34" s="19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T34" s="438"/>
      <c r="U34" s="438"/>
      <c r="V34" s="438"/>
      <c r="W34" s="438"/>
    </row>
    <row r="35" spans="1:23" s="28" customFormat="1" ht="20.100000000000001" customHeight="1" x14ac:dyDescent="0.15">
      <c r="A35" s="5"/>
      <c r="B35" s="19"/>
      <c r="C35" s="19"/>
      <c r="D35" s="19"/>
      <c r="E35" s="19"/>
      <c r="F35" s="19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T35" s="438"/>
      <c r="U35" s="438"/>
      <c r="V35" s="438"/>
      <c r="W35" s="438"/>
    </row>
  </sheetData>
  <mergeCells count="23">
    <mergeCell ref="B3:R3"/>
    <mergeCell ref="B4:R4"/>
    <mergeCell ref="B8:B10"/>
    <mergeCell ref="C8:C10"/>
    <mergeCell ref="F8:F10"/>
    <mergeCell ref="G8:G10"/>
    <mergeCell ref="R8:R10"/>
    <mergeCell ref="D8:E9"/>
    <mergeCell ref="H8:H10"/>
    <mergeCell ref="I8:L8"/>
    <mergeCell ref="M8:N8"/>
    <mergeCell ref="O8:O10"/>
    <mergeCell ref="P8:Q9"/>
    <mergeCell ref="I9:I10"/>
    <mergeCell ref="J9:L9"/>
    <mergeCell ref="M9:M10"/>
    <mergeCell ref="N9:N10"/>
    <mergeCell ref="B27:B28"/>
    <mergeCell ref="C27:C28"/>
    <mergeCell ref="D27:E27"/>
    <mergeCell ref="F27:F28"/>
    <mergeCell ref="G27:G28"/>
    <mergeCell ref="H27:R28"/>
  </mergeCells>
  <printOptions horizontalCentered="1"/>
  <pageMargins left="0.59055118110236227" right="0.19685039370078741" top="0.59055118110236227" bottom="0.19685039370078741" header="0" footer="0"/>
  <pageSetup paperSize="10000" scale="4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  <pageSetUpPr fitToPage="1"/>
  </sheetPr>
  <dimension ref="A3:W41"/>
  <sheetViews>
    <sheetView topLeftCell="A19" zoomScale="85" zoomScaleNormal="85" workbookViewId="0">
      <selection activeCell="B34" sqref="B34:K37"/>
    </sheetView>
  </sheetViews>
  <sheetFormatPr defaultColWidth="9.14453125" defaultRowHeight="14.25" x14ac:dyDescent="0.2"/>
  <cols>
    <col min="1" max="1" width="2.95703125" style="5" customWidth="1"/>
    <col min="2" max="2" width="5.109375" style="9" customWidth="1"/>
    <col min="3" max="3" width="26.09765625" style="9" customWidth="1"/>
    <col min="4" max="4" width="22.734375" style="9" customWidth="1"/>
    <col min="5" max="5" width="10.22265625" style="9" customWidth="1"/>
    <col min="6" max="6" width="16.41015625" style="9" customWidth="1"/>
    <col min="7" max="7" width="10.76171875" style="18" customWidth="1"/>
    <col min="8" max="9" width="8.609375" style="18" customWidth="1"/>
    <col min="10" max="12" width="10.22265625" style="18" customWidth="1"/>
    <col min="13" max="13" width="8.609375" style="18" customWidth="1"/>
    <col min="14" max="14" width="10.22265625" style="18" customWidth="1"/>
    <col min="15" max="16" width="8.609375" style="18" customWidth="1"/>
    <col min="17" max="17" width="10.22265625" style="18" customWidth="1"/>
    <col min="18" max="18" width="39.27734375" style="18" customWidth="1"/>
    <col min="19" max="19" width="12.64453125" style="28" customWidth="1"/>
    <col min="20" max="23" width="9.14453125" style="438"/>
    <col min="24" max="16384" width="9.14453125" style="5"/>
  </cols>
  <sheetData>
    <row r="3" spans="2:23" s="1" customFormat="1" ht="22.5" customHeight="1" x14ac:dyDescent="0.15">
      <c r="B3" s="520" t="s">
        <v>23</v>
      </c>
      <c r="C3" s="520"/>
      <c r="D3" s="520"/>
      <c r="E3" s="520"/>
      <c r="F3" s="520"/>
      <c r="G3" s="520"/>
      <c r="H3" s="520"/>
      <c r="I3" s="520"/>
      <c r="J3" s="520"/>
      <c r="K3" s="520"/>
      <c r="L3" s="520"/>
      <c r="M3" s="520"/>
      <c r="N3" s="520"/>
      <c r="O3" s="520"/>
      <c r="P3" s="520"/>
      <c r="Q3" s="520"/>
      <c r="R3" s="520"/>
      <c r="S3" s="130"/>
      <c r="T3" s="437"/>
      <c r="U3" s="438"/>
      <c r="V3" s="438"/>
      <c r="W3" s="438"/>
    </row>
    <row r="4" spans="2:23" s="1" customFormat="1" ht="22.5" customHeight="1" x14ac:dyDescent="0.15">
      <c r="B4" s="520" t="s">
        <v>0</v>
      </c>
      <c r="C4" s="520"/>
      <c r="D4" s="520"/>
      <c r="E4" s="520"/>
      <c r="F4" s="520"/>
      <c r="G4" s="520"/>
      <c r="H4" s="520"/>
      <c r="I4" s="520"/>
      <c r="J4" s="520"/>
      <c r="K4" s="520"/>
      <c r="L4" s="520"/>
      <c r="M4" s="520"/>
      <c r="N4" s="520"/>
      <c r="O4" s="520"/>
      <c r="P4" s="520"/>
      <c r="Q4" s="520"/>
      <c r="R4" s="520"/>
      <c r="S4" s="29"/>
      <c r="T4" s="438"/>
      <c r="U4" s="438"/>
      <c r="V4" s="438"/>
      <c r="W4" s="438"/>
    </row>
    <row r="5" spans="2:23" s="1" customFormat="1" ht="19.5" customHeight="1" x14ac:dyDescent="0.15">
      <c r="B5" s="2"/>
      <c r="C5" s="2"/>
      <c r="D5" s="2"/>
      <c r="E5" s="2"/>
      <c r="F5" s="2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30"/>
      <c r="T5" s="438"/>
      <c r="U5" s="438"/>
      <c r="V5" s="438"/>
      <c r="W5" s="438"/>
    </row>
    <row r="6" spans="2:23" s="36" customFormat="1" ht="20.100000000000001" customHeight="1" x14ac:dyDescent="0.15">
      <c r="B6" s="45" t="s">
        <v>11</v>
      </c>
      <c r="C6" s="46" t="s">
        <v>12</v>
      </c>
      <c r="D6" s="45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31"/>
      <c r="T6" s="37"/>
      <c r="U6" s="37"/>
      <c r="V6" s="37"/>
      <c r="W6" s="37"/>
    </row>
    <row r="7" spans="2:23" s="36" customFormat="1" ht="8.25" customHeight="1" x14ac:dyDescent="0.15">
      <c r="B7" s="45"/>
      <c r="C7" s="46"/>
      <c r="D7" s="45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31"/>
      <c r="T7" s="37"/>
      <c r="U7" s="37"/>
      <c r="V7" s="37"/>
      <c r="W7" s="37"/>
    </row>
    <row r="8" spans="2:23" s="3" customFormat="1" ht="20.100000000000001" customHeight="1" x14ac:dyDescent="0.2">
      <c r="B8" s="534" t="s">
        <v>3</v>
      </c>
      <c r="C8" s="530" t="s">
        <v>16</v>
      </c>
      <c r="D8" s="530" t="s">
        <v>1</v>
      </c>
      <c r="E8" s="541"/>
      <c r="F8" s="554" t="s">
        <v>17</v>
      </c>
      <c r="G8" s="538" t="s">
        <v>18</v>
      </c>
      <c r="H8" s="538" t="s">
        <v>72</v>
      </c>
      <c r="I8" s="552" t="s">
        <v>68</v>
      </c>
      <c r="J8" s="557"/>
      <c r="K8" s="557"/>
      <c r="L8" s="553"/>
      <c r="M8" s="552" t="s">
        <v>71</v>
      </c>
      <c r="N8" s="553"/>
      <c r="O8" s="538" t="s">
        <v>74</v>
      </c>
      <c r="P8" s="544" t="s">
        <v>75</v>
      </c>
      <c r="Q8" s="545"/>
      <c r="R8" s="538" t="s">
        <v>19</v>
      </c>
      <c r="S8" s="48"/>
      <c r="T8" s="24"/>
      <c r="U8" s="24"/>
      <c r="V8" s="24"/>
      <c r="W8" s="24"/>
    </row>
    <row r="9" spans="2:23" s="3" customFormat="1" ht="20.100000000000001" customHeight="1" x14ac:dyDescent="0.2">
      <c r="B9" s="535"/>
      <c r="C9" s="537"/>
      <c r="D9" s="542"/>
      <c r="E9" s="543"/>
      <c r="F9" s="555"/>
      <c r="G9" s="539"/>
      <c r="H9" s="539"/>
      <c r="I9" s="544" t="s">
        <v>72</v>
      </c>
      <c r="J9" s="552" t="s">
        <v>26</v>
      </c>
      <c r="K9" s="557"/>
      <c r="L9" s="553"/>
      <c r="M9" s="544" t="s">
        <v>72</v>
      </c>
      <c r="N9" s="538" t="s">
        <v>26</v>
      </c>
      <c r="O9" s="539"/>
      <c r="P9" s="546"/>
      <c r="Q9" s="547"/>
      <c r="R9" s="539"/>
      <c r="S9" s="99"/>
      <c r="T9" s="24"/>
      <c r="U9" s="24"/>
      <c r="V9" s="24"/>
      <c r="W9" s="24"/>
    </row>
    <row r="10" spans="2:23" s="19" customFormat="1" ht="20.100000000000001" customHeight="1" thickBot="1" x14ac:dyDescent="0.25">
      <c r="B10" s="536"/>
      <c r="C10" s="531"/>
      <c r="D10" s="101" t="s">
        <v>2</v>
      </c>
      <c r="E10" s="101" t="s">
        <v>26</v>
      </c>
      <c r="F10" s="556"/>
      <c r="G10" s="540"/>
      <c r="H10" s="540"/>
      <c r="I10" s="548"/>
      <c r="J10" s="211" t="s">
        <v>16</v>
      </c>
      <c r="K10" s="211" t="s">
        <v>70</v>
      </c>
      <c r="L10" s="211" t="s">
        <v>73</v>
      </c>
      <c r="M10" s="548"/>
      <c r="N10" s="540"/>
      <c r="O10" s="540"/>
      <c r="P10" s="213" t="s">
        <v>69</v>
      </c>
      <c r="Q10" s="211" t="s">
        <v>26</v>
      </c>
      <c r="R10" s="540"/>
      <c r="S10" s="48"/>
      <c r="T10" s="23"/>
      <c r="U10" s="23"/>
      <c r="V10" s="23"/>
      <c r="W10" s="23"/>
    </row>
    <row r="11" spans="2:23" s="19" customFormat="1" ht="20.100000000000001" customHeight="1" x14ac:dyDescent="0.2">
      <c r="B11" s="69" t="s">
        <v>11</v>
      </c>
      <c r="C11" s="71" t="str">
        <f>BP!C11</f>
        <v>sd. TAHUN 2019</v>
      </c>
      <c r="D11" s="106"/>
      <c r="E11" s="105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5"/>
      <c r="S11" s="48"/>
      <c r="T11" s="23"/>
      <c r="U11" s="23"/>
      <c r="V11" s="23"/>
      <c r="W11" s="23"/>
    </row>
    <row r="12" spans="2:23" s="292" customFormat="1" ht="20.100000000000001" customHeight="1" x14ac:dyDescent="0.2">
      <c r="B12" s="289"/>
      <c r="C12" s="293"/>
      <c r="D12" s="321"/>
      <c r="E12" s="294"/>
      <c r="F12" s="291"/>
      <c r="G12" s="295"/>
      <c r="H12" s="295"/>
      <c r="I12" s="295"/>
      <c r="J12" s="290"/>
      <c r="K12" s="295"/>
      <c r="L12" s="295"/>
      <c r="M12" s="295"/>
      <c r="N12" s="295"/>
      <c r="O12" s="291"/>
      <c r="P12" s="290"/>
      <c r="Q12" s="218"/>
      <c r="R12" s="296"/>
      <c r="S12" s="322"/>
      <c r="T12" s="442"/>
      <c r="U12" s="442"/>
      <c r="V12" s="442"/>
      <c r="W12" s="442"/>
    </row>
    <row r="13" spans="2:23" s="400" customFormat="1" ht="20.100000000000001" customHeight="1" x14ac:dyDescent="0.2">
      <c r="B13" s="382"/>
      <c r="C13" s="394"/>
      <c r="D13" s="395"/>
      <c r="E13" s="396"/>
      <c r="F13" s="397"/>
      <c r="G13" s="398"/>
      <c r="H13" s="398"/>
      <c r="I13" s="398"/>
      <c r="J13" s="389"/>
      <c r="K13" s="398"/>
      <c r="L13" s="398"/>
      <c r="M13" s="398"/>
      <c r="N13" s="398"/>
      <c r="O13" s="390"/>
      <c r="P13" s="389"/>
      <c r="Q13" s="391"/>
      <c r="R13" s="398"/>
      <c r="S13" s="401"/>
      <c r="T13" s="443"/>
      <c r="U13" s="443"/>
      <c r="V13" s="443"/>
      <c r="W13" s="443"/>
    </row>
    <row r="14" spans="2:23" s="400" customFormat="1" ht="20.100000000000001" customHeight="1" x14ac:dyDescent="0.2">
      <c r="B14" s="382"/>
      <c r="C14" s="394"/>
      <c r="D14" s="395"/>
      <c r="E14" s="396"/>
      <c r="F14" s="397"/>
      <c r="G14" s="398"/>
      <c r="H14" s="398"/>
      <c r="I14" s="398"/>
      <c r="J14" s="389"/>
      <c r="K14" s="398"/>
      <c r="L14" s="398"/>
      <c r="M14" s="398"/>
      <c r="N14" s="398"/>
      <c r="O14" s="390"/>
      <c r="P14" s="389"/>
      <c r="Q14" s="391"/>
      <c r="R14" s="398"/>
      <c r="S14" s="399"/>
      <c r="T14" s="443"/>
      <c r="U14" s="443"/>
      <c r="V14" s="443"/>
      <c r="W14" s="443"/>
    </row>
    <row r="15" spans="2:23" s="292" customFormat="1" ht="20.100000000000001" customHeight="1" x14ac:dyDescent="0.2">
      <c r="B15" s="289"/>
      <c r="C15" s="293"/>
      <c r="D15" s="321"/>
      <c r="E15" s="294"/>
      <c r="F15" s="323"/>
      <c r="G15" s="295"/>
      <c r="H15" s="295"/>
      <c r="I15" s="295"/>
      <c r="J15" s="290"/>
      <c r="K15" s="295"/>
      <c r="L15" s="295"/>
      <c r="M15" s="295"/>
      <c r="N15" s="295"/>
      <c r="O15" s="291"/>
      <c r="P15" s="290"/>
      <c r="Q15" s="218"/>
      <c r="R15" s="295"/>
      <c r="S15" s="322"/>
      <c r="T15" s="442"/>
      <c r="U15" s="442"/>
      <c r="V15" s="442"/>
      <c r="W15" s="442"/>
    </row>
    <row r="16" spans="2:23" s="292" customFormat="1" ht="20.100000000000001" customHeight="1" x14ac:dyDescent="0.2">
      <c r="B16" s="289"/>
      <c r="C16" s="293"/>
      <c r="D16" s="321"/>
      <c r="E16" s="294"/>
      <c r="F16" s="323"/>
      <c r="G16" s="295"/>
      <c r="H16" s="295"/>
      <c r="I16" s="295"/>
      <c r="J16" s="290"/>
      <c r="K16" s="295"/>
      <c r="L16" s="295"/>
      <c r="M16" s="295"/>
      <c r="N16" s="295"/>
      <c r="O16" s="291"/>
      <c r="P16" s="290"/>
      <c r="Q16" s="218"/>
      <c r="R16" s="295"/>
      <c r="S16" s="324"/>
      <c r="T16" s="442"/>
      <c r="U16" s="442"/>
      <c r="V16" s="442"/>
      <c r="W16" s="442"/>
    </row>
    <row r="17" spans="2:23" s="292" customFormat="1" ht="20.100000000000001" customHeight="1" x14ac:dyDescent="0.2">
      <c r="B17" s="289"/>
      <c r="C17" s="325"/>
      <c r="D17" s="321"/>
      <c r="E17" s="294"/>
      <c r="F17" s="323"/>
      <c r="G17" s="326"/>
      <c r="H17" s="326"/>
      <c r="I17" s="326"/>
      <c r="J17" s="290"/>
      <c r="K17" s="326"/>
      <c r="L17" s="326"/>
      <c r="M17" s="326"/>
      <c r="N17" s="326"/>
      <c r="O17" s="291"/>
      <c r="P17" s="290"/>
      <c r="Q17" s="218"/>
      <c r="R17" s="296"/>
      <c r="S17" s="322"/>
      <c r="T17" s="442"/>
      <c r="U17" s="442"/>
      <c r="V17" s="442"/>
      <c r="W17" s="442"/>
    </row>
    <row r="18" spans="2:23" s="400" customFormat="1" ht="20.100000000000001" customHeight="1" x14ac:dyDescent="0.2">
      <c r="B18" s="382"/>
      <c r="C18" s="402"/>
      <c r="D18" s="403"/>
      <c r="E18" s="396"/>
      <c r="F18" s="397"/>
      <c r="G18" s="398"/>
      <c r="H18" s="398"/>
      <c r="I18" s="398"/>
      <c r="J18" s="389"/>
      <c r="K18" s="398"/>
      <c r="L18" s="398"/>
      <c r="M18" s="398"/>
      <c r="N18" s="398"/>
      <c r="O18" s="390"/>
      <c r="P18" s="389"/>
      <c r="Q18" s="391"/>
      <c r="R18" s="398"/>
      <c r="S18" s="401"/>
      <c r="T18" s="443"/>
      <c r="U18" s="443"/>
      <c r="V18" s="443"/>
      <c r="W18" s="443"/>
    </row>
    <row r="19" spans="2:23" s="6" customFormat="1" ht="20.100000000000001" customHeight="1" thickBot="1" x14ac:dyDescent="0.2">
      <c r="B19" s="136"/>
      <c r="C19" s="216"/>
      <c r="D19" s="138"/>
      <c r="E19" s="139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39"/>
      <c r="S19" s="50"/>
      <c r="T19" s="438"/>
      <c r="U19" s="438"/>
      <c r="V19" s="438"/>
      <c r="W19" s="438"/>
    </row>
    <row r="20" spans="2:23" s="6" customFormat="1" ht="20.100000000000001" customHeight="1" thickBot="1" x14ac:dyDescent="0.2">
      <c r="B20" s="100">
        <f>COUNT(B11:B19)</f>
        <v>0</v>
      </c>
      <c r="C20" s="100" t="s">
        <v>14</v>
      </c>
      <c r="D20" s="43"/>
      <c r="E20" s="96">
        <f>SUM(E11:E19)</f>
        <v>0</v>
      </c>
      <c r="F20" s="43"/>
      <c r="G20" s="43"/>
      <c r="H20" s="43">
        <f>SUM(H11:H19)</f>
        <v>0</v>
      </c>
      <c r="I20" s="43">
        <f t="shared" ref="I20:Q20" si="0">SUM(I11:I19)</f>
        <v>0</v>
      </c>
      <c r="J20" s="43">
        <f t="shared" si="0"/>
        <v>0</v>
      </c>
      <c r="K20" s="43">
        <f t="shared" si="0"/>
        <v>0</v>
      </c>
      <c r="L20" s="43">
        <f t="shared" si="0"/>
        <v>0</v>
      </c>
      <c r="M20" s="43">
        <f t="shared" si="0"/>
        <v>0</v>
      </c>
      <c r="N20" s="43">
        <f t="shared" si="0"/>
        <v>0</v>
      </c>
      <c r="O20" s="43">
        <f t="shared" si="0"/>
        <v>0</v>
      </c>
      <c r="P20" s="43">
        <f t="shared" si="0"/>
        <v>0</v>
      </c>
      <c r="Q20" s="43">
        <f t="shared" si="0"/>
        <v>0</v>
      </c>
      <c r="R20" s="96"/>
      <c r="S20" s="49"/>
      <c r="T20" s="438"/>
      <c r="U20" s="438"/>
      <c r="V20" s="438"/>
      <c r="W20" s="438"/>
    </row>
    <row r="21" spans="2:23" s="19" customFormat="1" ht="20.100000000000001" customHeight="1" thickTop="1" x14ac:dyDescent="0.2">
      <c r="B21" s="69" t="s">
        <v>13</v>
      </c>
      <c r="C21" s="71" t="str">
        <f>BP!C17</f>
        <v>TAHUN 2020</v>
      </c>
      <c r="D21" s="94"/>
      <c r="E21" s="95"/>
      <c r="F21" s="70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5"/>
      <c r="S21" s="48"/>
      <c r="T21" s="23"/>
      <c r="U21" s="23"/>
      <c r="V21" s="23"/>
      <c r="W21" s="23"/>
    </row>
    <row r="22" spans="2:23" s="19" customFormat="1" ht="20.100000000000001" customHeight="1" x14ac:dyDescent="0.2">
      <c r="B22" s="122"/>
      <c r="C22" s="124"/>
      <c r="D22" s="107"/>
      <c r="E22" s="108"/>
      <c r="F22" s="125"/>
      <c r="G22" s="109"/>
      <c r="H22" s="109"/>
      <c r="I22" s="109"/>
      <c r="J22" s="217">
        <f>IF(I22=1,E22,)</f>
        <v>0</v>
      </c>
      <c r="K22" s="109"/>
      <c r="L22" s="109"/>
      <c r="M22" s="109"/>
      <c r="N22" s="109"/>
      <c r="O22" s="171"/>
      <c r="P22" s="217">
        <f t="shared" ref="P22:P23" si="1">IF(Q22&gt;0,1,)</f>
        <v>0</v>
      </c>
      <c r="Q22" s="218">
        <f>IF(OR(I22=0,O22=1),(E22-(L22+N22)),0)</f>
        <v>0</v>
      </c>
      <c r="R22" s="108"/>
      <c r="S22" s="99"/>
      <c r="T22" s="23"/>
      <c r="U22" s="23"/>
      <c r="V22" s="23"/>
      <c r="W22" s="23"/>
    </row>
    <row r="23" spans="2:23" s="19" customFormat="1" ht="20.100000000000001" customHeight="1" x14ac:dyDescent="0.2">
      <c r="B23" s="122"/>
      <c r="C23" s="259"/>
      <c r="D23" s="107"/>
      <c r="E23" s="108"/>
      <c r="F23" s="125"/>
      <c r="G23" s="109"/>
      <c r="H23" s="109"/>
      <c r="I23" s="109"/>
      <c r="J23" s="217">
        <f>IF(I23=1,E23,)</f>
        <v>0</v>
      </c>
      <c r="K23" s="109"/>
      <c r="L23" s="109"/>
      <c r="M23" s="109"/>
      <c r="N23" s="109"/>
      <c r="O23" s="171"/>
      <c r="P23" s="217">
        <f t="shared" si="1"/>
        <v>0</v>
      </c>
      <c r="Q23" s="218">
        <f>IF(OR(I23=0,O23=1),(E23-(L23+N23)),0)</f>
        <v>0</v>
      </c>
      <c r="R23" s="108"/>
      <c r="S23" s="99"/>
      <c r="T23" s="23"/>
      <c r="U23" s="23"/>
      <c r="V23" s="23"/>
      <c r="W23" s="23"/>
    </row>
    <row r="24" spans="2:23" s="6" customFormat="1" ht="20.100000000000001" customHeight="1" thickBot="1" x14ac:dyDescent="0.2">
      <c r="B24" s="89"/>
      <c r="C24" s="112"/>
      <c r="D24" s="92"/>
      <c r="E24" s="41"/>
      <c r="F24" s="42"/>
      <c r="G24" s="42"/>
      <c r="H24" s="214"/>
      <c r="I24" s="214"/>
      <c r="J24" s="214"/>
      <c r="K24" s="214"/>
      <c r="L24" s="214"/>
      <c r="M24" s="214"/>
      <c r="N24" s="214"/>
      <c r="O24" s="214"/>
      <c r="P24" s="214"/>
      <c r="Q24" s="214"/>
      <c r="R24" s="41"/>
      <c r="S24" s="50"/>
      <c r="T24" s="438"/>
      <c r="U24" s="438"/>
      <c r="V24" s="438"/>
      <c r="W24" s="438"/>
    </row>
    <row r="25" spans="2:23" s="6" customFormat="1" ht="20.100000000000001" customHeight="1" thickBot="1" x14ac:dyDescent="0.2">
      <c r="B25" s="100">
        <f>COUNT(B21:B24)</f>
        <v>0</v>
      </c>
      <c r="C25" s="100" t="s">
        <v>15</v>
      </c>
      <c r="D25" s="43"/>
      <c r="E25" s="96">
        <f>SUM(E21:E24)</f>
        <v>0</v>
      </c>
      <c r="F25" s="43"/>
      <c r="G25" s="43"/>
      <c r="H25" s="43">
        <f t="shared" ref="H25:Q25" si="2">SUM(H21:H24)</f>
        <v>0</v>
      </c>
      <c r="I25" s="43">
        <f t="shared" si="2"/>
        <v>0</v>
      </c>
      <c r="J25" s="43">
        <f t="shared" si="2"/>
        <v>0</v>
      </c>
      <c r="K25" s="43">
        <f t="shared" si="2"/>
        <v>0</v>
      </c>
      <c r="L25" s="43">
        <f t="shared" si="2"/>
        <v>0</v>
      </c>
      <c r="M25" s="43">
        <f t="shared" si="2"/>
        <v>0</v>
      </c>
      <c r="N25" s="43">
        <f t="shared" si="2"/>
        <v>0</v>
      </c>
      <c r="O25" s="43">
        <f t="shared" si="2"/>
        <v>0</v>
      </c>
      <c r="P25" s="43">
        <f t="shared" si="2"/>
        <v>0</v>
      </c>
      <c r="Q25" s="43">
        <f t="shared" si="2"/>
        <v>0</v>
      </c>
      <c r="R25" s="96"/>
      <c r="S25" s="49"/>
      <c r="T25" s="438"/>
      <c r="U25" s="438"/>
      <c r="V25" s="438"/>
      <c r="W25" s="438"/>
    </row>
    <row r="26" spans="2:23" s="4" customFormat="1" ht="9" customHeight="1" thickTop="1" thickBot="1" x14ac:dyDescent="0.2">
      <c r="B26" s="53"/>
      <c r="C26" s="54"/>
      <c r="D26" s="55"/>
      <c r="E26" s="97"/>
      <c r="F26" s="55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97"/>
      <c r="S26" s="32"/>
      <c r="T26" s="438"/>
      <c r="U26" s="438"/>
      <c r="V26" s="438"/>
      <c r="W26" s="438"/>
    </row>
    <row r="27" spans="2:23" ht="20.100000000000001" customHeight="1" thickBot="1" x14ac:dyDescent="0.2">
      <c r="B27" s="57">
        <f>B25+B20</f>
        <v>0</v>
      </c>
      <c r="C27" s="57" t="s">
        <v>4</v>
      </c>
      <c r="D27" s="58"/>
      <c r="E27" s="98">
        <f>E25+E20</f>
        <v>0</v>
      </c>
      <c r="F27" s="59"/>
      <c r="G27" s="60"/>
      <c r="H27" s="98">
        <f t="shared" ref="H27:Q27" si="3">H25+H20</f>
        <v>0</v>
      </c>
      <c r="I27" s="98">
        <f t="shared" si="3"/>
        <v>0</v>
      </c>
      <c r="J27" s="98">
        <f t="shared" si="3"/>
        <v>0</v>
      </c>
      <c r="K27" s="98">
        <f t="shared" si="3"/>
        <v>0</v>
      </c>
      <c r="L27" s="98">
        <f t="shared" si="3"/>
        <v>0</v>
      </c>
      <c r="M27" s="98">
        <f t="shared" si="3"/>
        <v>0</v>
      </c>
      <c r="N27" s="98">
        <f t="shared" si="3"/>
        <v>0</v>
      </c>
      <c r="O27" s="98">
        <f t="shared" si="3"/>
        <v>0</v>
      </c>
      <c r="P27" s="98">
        <f t="shared" si="3"/>
        <v>0</v>
      </c>
      <c r="Q27" s="98">
        <f t="shared" si="3"/>
        <v>0</v>
      </c>
      <c r="R27" s="98"/>
      <c r="S27" s="33"/>
      <c r="T27" s="439"/>
      <c r="U27" s="439"/>
      <c r="V27" s="439"/>
      <c r="W27" s="439"/>
    </row>
    <row r="28" spans="2:23" s="36" customFormat="1" ht="20.100000000000001" customHeight="1" thickTop="1" x14ac:dyDescent="0.15">
      <c r="B28" s="90"/>
      <c r="C28" s="46"/>
      <c r="D28" s="45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31"/>
      <c r="T28" s="37"/>
      <c r="U28" s="37"/>
      <c r="V28" s="37"/>
      <c r="W28" s="37"/>
    </row>
    <row r="29" spans="2:23" ht="18" customHeight="1" x14ac:dyDescent="0.15"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7"/>
      <c r="T29" s="439"/>
      <c r="U29" s="439"/>
      <c r="V29" s="439"/>
      <c r="W29" s="439"/>
    </row>
    <row r="30" spans="2:23" s="6" customFormat="1" ht="18" customHeight="1" x14ac:dyDescent="0.15">
      <c r="B30" s="38" t="s">
        <v>13</v>
      </c>
      <c r="C30" s="47" t="s">
        <v>50</v>
      </c>
      <c r="D30" s="39"/>
      <c r="E30" s="62"/>
      <c r="F30" s="62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34"/>
      <c r="T30" s="438"/>
      <c r="U30" s="438"/>
      <c r="V30" s="438"/>
      <c r="W30" s="438"/>
    </row>
    <row r="31" spans="2:23" s="6" customFormat="1" ht="7.5" customHeight="1" x14ac:dyDescent="0.15">
      <c r="B31" s="64"/>
      <c r="C31" s="64"/>
      <c r="D31" s="64"/>
      <c r="E31" s="64"/>
      <c r="F31" s="64"/>
      <c r="G31" s="65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35"/>
      <c r="T31" s="438"/>
      <c r="U31" s="438"/>
      <c r="V31" s="438"/>
      <c r="W31" s="438"/>
    </row>
    <row r="32" spans="2:23" s="3" customFormat="1" ht="20.100000000000001" customHeight="1" x14ac:dyDescent="0.2">
      <c r="B32" s="534" t="s">
        <v>3</v>
      </c>
      <c r="C32" s="554" t="s">
        <v>9</v>
      </c>
      <c r="D32" s="532" t="s">
        <v>1</v>
      </c>
      <c r="E32" s="533"/>
      <c r="F32" s="538" t="s">
        <v>17</v>
      </c>
      <c r="G32" s="538" t="s">
        <v>18</v>
      </c>
      <c r="H32" s="544" t="s">
        <v>19</v>
      </c>
      <c r="I32" s="549"/>
      <c r="J32" s="549"/>
      <c r="K32" s="549"/>
      <c r="L32" s="549"/>
      <c r="M32" s="549"/>
      <c r="N32" s="549"/>
      <c r="O32" s="549"/>
      <c r="P32" s="549"/>
      <c r="Q32" s="549"/>
      <c r="R32" s="545"/>
      <c r="S32" s="27"/>
      <c r="T32" s="24"/>
      <c r="U32" s="24"/>
      <c r="V32" s="24"/>
      <c r="W32" s="24"/>
    </row>
    <row r="33" spans="1:23" s="19" customFormat="1" ht="20.100000000000001" customHeight="1" thickBot="1" x14ac:dyDescent="0.25">
      <c r="B33" s="536"/>
      <c r="C33" s="556"/>
      <c r="D33" s="101" t="s">
        <v>2</v>
      </c>
      <c r="E33" s="51" t="s">
        <v>26</v>
      </c>
      <c r="F33" s="540"/>
      <c r="G33" s="540"/>
      <c r="H33" s="548"/>
      <c r="I33" s="550"/>
      <c r="J33" s="550"/>
      <c r="K33" s="550"/>
      <c r="L33" s="550"/>
      <c r="M33" s="550"/>
      <c r="N33" s="550"/>
      <c r="O33" s="550"/>
      <c r="P33" s="550"/>
      <c r="Q33" s="550"/>
      <c r="R33" s="551"/>
      <c r="S33" s="27"/>
      <c r="T33" s="23"/>
      <c r="U33" s="23"/>
      <c r="V33" s="23"/>
      <c r="W33" s="23"/>
    </row>
    <row r="34" spans="1:23" s="19" customFormat="1" ht="20.100000000000001" customHeight="1" x14ac:dyDescent="0.2">
      <c r="B34" s="126"/>
      <c r="C34" s="127"/>
      <c r="D34" s="127"/>
      <c r="E34" s="128"/>
      <c r="F34" s="128"/>
      <c r="G34" s="157"/>
      <c r="H34" s="157"/>
      <c r="I34" s="223"/>
      <c r="J34" s="223"/>
      <c r="K34" s="223"/>
      <c r="L34" s="223"/>
      <c r="M34" s="223"/>
      <c r="N34" s="223"/>
      <c r="O34" s="223"/>
      <c r="P34" s="223"/>
      <c r="Q34" s="223"/>
      <c r="R34" s="158"/>
      <c r="S34" s="27"/>
      <c r="T34" s="23"/>
      <c r="U34" s="23"/>
      <c r="V34" s="23"/>
      <c r="W34" s="23"/>
    </row>
    <row r="35" spans="1:23" s="19" customFormat="1" ht="20.100000000000001" customHeight="1" x14ac:dyDescent="0.2">
      <c r="B35" s="182"/>
      <c r="C35" s="144"/>
      <c r="D35" s="144"/>
      <c r="E35" s="183"/>
      <c r="F35" s="172"/>
      <c r="G35" s="304"/>
      <c r="H35" s="252"/>
      <c r="I35" s="224"/>
      <c r="J35" s="224"/>
      <c r="K35" s="224"/>
      <c r="L35" s="224"/>
      <c r="M35" s="224"/>
      <c r="N35" s="224"/>
      <c r="O35" s="224"/>
      <c r="P35" s="224"/>
      <c r="Q35" s="224"/>
      <c r="R35" s="184"/>
      <c r="S35" s="27"/>
      <c r="T35" s="23"/>
      <c r="U35" s="23"/>
      <c r="V35" s="23"/>
      <c r="W35" s="23"/>
    </row>
    <row r="36" spans="1:23" s="19" customFormat="1" ht="20.100000000000001" customHeight="1" x14ac:dyDescent="0.2">
      <c r="B36" s="170"/>
      <c r="C36" s="144"/>
      <c r="D36" s="144"/>
      <c r="E36" s="171"/>
      <c r="F36" s="172"/>
      <c r="G36" s="304"/>
      <c r="H36" s="252"/>
      <c r="I36" s="224"/>
      <c r="J36" s="224"/>
      <c r="K36" s="224"/>
      <c r="L36" s="224"/>
      <c r="M36" s="224"/>
      <c r="N36" s="224"/>
      <c r="O36" s="224"/>
      <c r="P36" s="224"/>
      <c r="Q36" s="224"/>
      <c r="R36" s="181"/>
      <c r="S36" s="27"/>
      <c r="T36" s="23"/>
      <c r="U36" s="23"/>
      <c r="V36" s="23"/>
      <c r="W36" s="23"/>
    </row>
    <row r="37" spans="1:23" s="19" customFormat="1" ht="20.100000000000001" customHeight="1" thickBot="1" x14ac:dyDescent="0.25">
      <c r="B37" s="152"/>
      <c r="C37" s="153"/>
      <c r="D37" s="154"/>
      <c r="E37" s="155"/>
      <c r="F37" s="156"/>
      <c r="G37" s="154"/>
      <c r="H37" s="154"/>
      <c r="I37" s="225"/>
      <c r="J37" s="225"/>
      <c r="K37" s="225"/>
      <c r="L37" s="225"/>
      <c r="M37" s="225"/>
      <c r="N37" s="225"/>
      <c r="O37" s="225"/>
      <c r="P37" s="225"/>
      <c r="Q37" s="225"/>
      <c r="R37" s="160"/>
      <c r="S37" s="27"/>
      <c r="T37" s="23"/>
      <c r="U37" s="23"/>
      <c r="V37" s="23"/>
      <c r="W37" s="23"/>
    </row>
    <row r="38" spans="1:23" s="6" customFormat="1" ht="20.100000000000001" customHeight="1" thickBot="1" x14ac:dyDescent="0.2">
      <c r="B38" s="44">
        <f>COUNT(B34:B37)</f>
        <v>0</v>
      </c>
      <c r="C38" s="103"/>
      <c r="D38" s="104"/>
      <c r="E38" s="103">
        <f>SUM(E34:E37)</f>
        <v>0</v>
      </c>
      <c r="F38" s="103"/>
      <c r="G38" s="317"/>
      <c r="H38" s="317"/>
      <c r="I38" s="318"/>
      <c r="J38" s="318"/>
      <c r="K38" s="318"/>
      <c r="L38" s="318"/>
      <c r="M38" s="318"/>
      <c r="N38" s="318"/>
      <c r="O38" s="318"/>
      <c r="P38" s="318"/>
      <c r="Q38" s="318"/>
      <c r="R38" s="319"/>
      <c r="S38" s="26"/>
      <c r="T38" s="438"/>
      <c r="U38" s="438"/>
      <c r="V38" s="438"/>
      <c r="W38" s="438"/>
    </row>
    <row r="39" spans="1:23" s="36" customFormat="1" ht="20.100000000000001" customHeight="1" x14ac:dyDescent="0.15">
      <c r="B39" s="45"/>
      <c r="C39" s="46"/>
      <c r="D39" s="45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31"/>
      <c r="T39" s="37"/>
      <c r="U39" s="37"/>
      <c r="V39" s="37"/>
      <c r="W39" s="37"/>
    </row>
    <row r="40" spans="1:23" s="28" customFormat="1" ht="20.100000000000001" customHeight="1" x14ac:dyDescent="0.15">
      <c r="A40" s="5"/>
      <c r="B40" s="19"/>
      <c r="C40" s="67"/>
      <c r="D40" s="19"/>
      <c r="E40" s="19"/>
      <c r="F40" s="19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T40" s="438"/>
      <c r="U40" s="438"/>
      <c r="V40" s="438"/>
      <c r="W40" s="438"/>
    </row>
    <row r="41" spans="1:23" s="28" customFormat="1" ht="20.100000000000001" customHeight="1" x14ac:dyDescent="0.15">
      <c r="A41" s="5"/>
      <c r="B41" s="19"/>
      <c r="C41" s="19"/>
      <c r="D41" s="19"/>
      <c r="E41" s="19"/>
      <c r="F41" s="19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T41" s="438"/>
      <c r="U41" s="438"/>
      <c r="V41" s="438"/>
      <c r="W41" s="438"/>
    </row>
  </sheetData>
  <mergeCells count="23">
    <mergeCell ref="B3:R3"/>
    <mergeCell ref="B4:R4"/>
    <mergeCell ref="B8:B10"/>
    <mergeCell ref="C8:C10"/>
    <mergeCell ref="F8:F10"/>
    <mergeCell ref="G8:G10"/>
    <mergeCell ref="R8:R10"/>
    <mergeCell ref="D8:E9"/>
    <mergeCell ref="H8:H10"/>
    <mergeCell ref="I8:L8"/>
    <mergeCell ref="M8:N8"/>
    <mergeCell ref="O8:O10"/>
    <mergeCell ref="P8:Q9"/>
    <mergeCell ref="I9:I10"/>
    <mergeCell ref="J9:L9"/>
    <mergeCell ref="M9:M10"/>
    <mergeCell ref="N9:N10"/>
    <mergeCell ref="B32:B33"/>
    <mergeCell ref="C32:C33"/>
    <mergeCell ref="D32:E32"/>
    <mergeCell ref="F32:F33"/>
    <mergeCell ref="G32:G33"/>
    <mergeCell ref="H32:R33"/>
  </mergeCells>
  <printOptions horizontalCentered="1"/>
  <pageMargins left="0.59055118110236227" right="0.19685039370078741" top="0.59055118110236227" bottom="0.19685039370078741" header="0" footer="0"/>
  <pageSetup paperSize="10000" scale="4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  <pageSetUpPr fitToPage="1"/>
  </sheetPr>
  <dimension ref="A3:W37"/>
  <sheetViews>
    <sheetView topLeftCell="A19" zoomScale="85" zoomScaleNormal="85" workbookViewId="0">
      <selection activeCell="B31" sqref="B31:N33"/>
    </sheetView>
  </sheetViews>
  <sheetFormatPr defaultColWidth="9.14453125" defaultRowHeight="14.25" x14ac:dyDescent="0.2"/>
  <cols>
    <col min="1" max="1" width="2.95703125" style="5" customWidth="1"/>
    <col min="2" max="2" width="5.109375" style="9" customWidth="1"/>
    <col min="3" max="3" width="26.09765625" style="9" customWidth="1"/>
    <col min="4" max="4" width="22.734375" style="9" customWidth="1"/>
    <col min="5" max="5" width="10.22265625" style="9" customWidth="1"/>
    <col min="6" max="6" width="16.41015625" style="9" customWidth="1"/>
    <col min="7" max="7" width="10.76171875" style="18" customWidth="1"/>
    <col min="8" max="9" width="8.609375" style="18" customWidth="1"/>
    <col min="10" max="12" width="10.22265625" style="18" customWidth="1"/>
    <col min="13" max="13" width="8.609375" style="18" customWidth="1"/>
    <col min="14" max="14" width="10.22265625" style="18" customWidth="1"/>
    <col min="15" max="16" width="8.609375" style="18" customWidth="1"/>
    <col min="17" max="17" width="10.22265625" style="18" customWidth="1"/>
    <col min="18" max="18" width="39.27734375" style="18" customWidth="1"/>
    <col min="19" max="19" width="12.64453125" style="28" customWidth="1"/>
    <col min="20" max="23" width="9.14453125" style="1"/>
    <col min="24" max="16384" width="9.14453125" style="5"/>
  </cols>
  <sheetData>
    <row r="3" spans="2:23" s="1" customFormat="1" ht="22.5" customHeight="1" x14ac:dyDescent="0.15">
      <c r="B3" s="520" t="s">
        <v>24</v>
      </c>
      <c r="C3" s="520"/>
      <c r="D3" s="520"/>
      <c r="E3" s="520"/>
      <c r="F3" s="520"/>
      <c r="G3" s="520"/>
      <c r="H3" s="520"/>
      <c r="I3" s="520"/>
      <c r="J3" s="520"/>
      <c r="K3" s="520"/>
      <c r="L3" s="520"/>
      <c r="M3" s="520"/>
      <c r="N3" s="520"/>
      <c r="O3" s="520"/>
      <c r="P3" s="520"/>
      <c r="Q3" s="520"/>
      <c r="R3" s="520"/>
      <c r="S3" s="130"/>
      <c r="T3" s="130"/>
    </row>
    <row r="4" spans="2:23" s="1" customFormat="1" ht="22.5" customHeight="1" x14ac:dyDescent="0.15">
      <c r="B4" s="520" t="s">
        <v>0</v>
      </c>
      <c r="C4" s="520"/>
      <c r="D4" s="520"/>
      <c r="E4" s="520"/>
      <c r="F4" s="520"/>
      <c r="G4" s="520"/>
      <c r="H4" s="520"/>
      <c r="I4" s="520"/>
      <c r="J4" s="520"/>
      <c r="K4" s="520"/>
      <c r="L4" s="520"/>
      <c r="M4" s="520"/>
      <c r="N4" s="520"/>
      <c r="O4" s="520"/>
      <c r="P4" s="520"/>
      <c r="Q4" s="520"/>
      <c r="R4" s="520"/>
      <c r="S4" s="29"/>
    </row>
    <row r="5" spans="2:23" s="1" customFormat="1" ht="19.5" customHeight="1" x14ac:dyDescent="0.15">
      <c r="B5" s="2"/>
      <c r="C5" s="2"/>
      <c r="D5" s="2"/>
      <c r="E5" s="2"/>
      <c r="F5" s="2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30"/>
    </row>
    <row r="6" spans="2:23" s="36" customFormat="1" ht="20.100000000000001" customHeight="1" x14ac:dyDescent="0.15">
      <c r="B6" s="45" t="s">
        <v>11</v>
      </c>
      <c r="C6" s="46" t="s">
        <v>12</v>
      </c>
      <c r="D6" s="45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31"/>
      <c r="T6" s="37"/>
      <c r="U6" s="37"/>
      <c r="V6" s="37"/>
      <c r="W6" s="37"/>
    </row>
    <row r="7" spans="2:23" s="36" customFormat="1" ht="8.25" customHeight="1" x14ac:dyDescent="0.15">
      <c r="B7" s="45"/>
      <c r="C7" s="46"/>
      <c r="D7" s="45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31"/>
      <c r="T7" s="37"/>
      <c r="U7" s="37"/>
      <c r="V7" s="37"/>
      <c r="W7" s="37"/>
    </row>
    <row r="8" spans="2:23" s="3" customFormat="1" ht="20.100000000000001" customHeight="1" x14ac:dyDescent="0.2">
      <c r="B8" s="534" t="s">
        <v>3</v>
      </c>
      <c r="C8" s="530" t="s">
        <v>16</v>
      </c>
      <c r="D8" s="530" t="s">
        <v>1</v>
      </c>
      <c r="E8" s="541"/>
      <c r="F8" s="554" t="s">
        <v>17</v>
      </c>
      <c r="G8" s="538" t="s">
        <v>18</v>
      </c>
      <c r="H8" s="538" t="s">
        <v>72</v>
      </c>
      <c r="I8" s="552" t="s">
        <v>68</v>
      </c>
      <c r="J8" s="557"/>
      <c r="K8" s="557"/>
      <c r="L8" s="553"/>
      <c r="M8" s="552" t="s">
        <v>71</v>
      </c>
      <c r="N8" s="553"/>
      <c r="O8" s="538" t="s">
        <v>74</v>
      </c>
      <c r="P8" s="544" t="s">
        <v>75</v>
      </c>
      <c r="Q8" s="545"/>
      <c r="R8" s="538" t="s">
        <v>19</v>
      </c>
      <c r="S8" s="48"/>
    </row>
    <row r="9" spans="2:23" s="3" customFormat="1" ht="20.100000000000001" customHeight="1" x14ac:dyDescent="0.2">
      <c r="B9" s="535"/>
      <c r="C9" s="537"/>
      <c r="D9" s="542"/>
      <c r="E9" s="543"/>
      <c r="F9" s="555"/>
      <c r="G9" s="539"/>
      <c r="H9" s="539"/>
      <c r="I9" s="544" t="s">
        <v>72</v>
      </c>
      <c r="J9" s="552" t="s">
        <v>26</v>
      </c>
      <c r="K9" s="557"/>
      <c r="L9" s="553"/>
      <c r="M9" s="544" t="s">
        <v>72</v>
      </c>
      <c r="N9" s="538" t="s">
        <v>26</v>
      </c>
      <c r="O9" s="539"/>
      <c r="P9" s="546"/>
      <c r="Q9" s="547"/>
      <c r="R9" s="539"/>
      <c r="S9" s="99"/>
    </row>
    <row r="10" spans="2:23" s="19" customFormat="1" ht="20.100000000000001" customHeight="1" thickBot="1" x14ac:dyDescent="0.25">
      <c r="B10" s="536"/>
      <c r="C10" s="531"/>
      <c r="D10" s="101" t="s">
        <v>2</v>
      </c>
      <c r="E10" s="101" t="s">
        <v>26</v>
      </c>
      <c r="F10" s="556"/>
      <c r="G10" s="540"/>
      <c r="H10" s="540"/>
      <c r="I10" s="548"/>
      <c r="J10" s="211" t="s">
        <v>16</v>
      </c>
      <c r="K10" s="211" t="s">
        <v>70</v>
      </c>
      <c r="L10" s="211" t="s">
        <v>73</v>
      </c>
      <c r="M10" s="548"/>
      <c r="N10" s="540"/>
      <c r="O10" s="540"/>
      <c r="P10" s="213" t="s">
        <v>69</v>
      </c>
      <c r="Q10" s="211" t="s">
        <v>26</v>
      </c>
      <c r="R10" s="540"/>
      <c r="S10" s="48"/>
    </row>
    <row r="11" spans="2:23" s="19" customFormat="1" ht="20.100000000000001" customHeight="1" x14ac:dyDescent="0.2">
      <c r="B11" s="69" t="s">
        <v>11</v>
      </c>
      <c r="C11" s="71" t="str">
        <f>BP!C11</f>
        <v>sd. TAHUN 2019</v>
      </c>
      <c r="D11" s="106"/>
      <c r="E11" s="105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5"/>
      <c r="S11" s="48"/>
    </row>
    <row r="12" spans="2:23" s="19" customFormat="1" ht="20.100000000000001" customHeight="1" x14ac:dyDescent="0.2">
      <c r="B12" s="167"/>
      <c r="C12" s="185"/>
      <c r="D12" s="185"/>
      <c r="E12" s="332"/>
      <c r="F12" s="175"/>
      <c r="G12" s="166"/>
      <c r="H12" s="166"/>
      <c r="I12" s="166"/>
      <c r="J12" s="217"/>
      <c r="K12" s="166"/>
      <c r="L12" s="166"/>
      <c r="M12" s="166"/>
      <c r="N12" s="166"/>
      <c r="O12" s="171"/>
      <c r="P12" s="217"/>
      <c r="Q12" s="218"/>
      <c r="R12" s="166"/>
      <c r="S12" s="99"/>
    </row>
    <row r="13" spans="2:23" s="19" customFormat="1" ht="20.100000000000001" customHeight="1" x14ac:dyDescent="0.2">
      <c r="B13" s="167"/>
      <c r="C13" s="185"/>
      <c r="D13" s="185"/>
      <c r="E13" s="332"/>
      <c r="F13" s="175"/>
      <c r="G13" s="166"/>
      <c r="H13" s="166"/>
      <c r="I13" s="166"/>
      <c r="J13" s="217"/>
      <c r="K13" s="166"/>
      <c r="L13" s="166"/>
      <c r="M13" s="166"/>
      <c r="N13" s="166"/>
      <c r="O13" s="171"/>
      <c r="P13" s="217"/>
      <c r="Q13" s="218"/>
      <c r="R13" s="166"/>
      <c r="S13" s="165"/>
    </row>
    <row r="14" spans="2:23" s="19" customFormat="1" ht="20.100000000000001" customHeight="1" x14ac:dyDescent="0.2">
      <c r="B14" s="167"/>
      <c r="C14" s="185"/>
      <c r="D14" s="185"/>
      <c r="E14" s="332"/>
      <c r="F14" s="175"/>
      <c r="G14" s="166"/>
      <c r="H14" s="166"/>
      <c r="I14" s="166"/>
      <c r="J14" s="217"/>
      <c r="K14" s="166"/>
      <c r="L14" s="166"/>
      <c r="M14" s="166"/>
      <c r="N14" s="166"/>
      <c r="O14" s="171"/>
      <c r="P14" s="217"/>
      <c r="Q14" s="218"/>
      <c r="R14" s="166"/>
      <c r="S14" s="165"/>
    </row>
    <row r="15" spans="2:23" s="19" customFormat="1" ht="20.100000000000001" customHeight="1" x14ac:dyDescent="0.2">
      <c r="B15" s="167"/>
      <c r="C15" s="185"/>
      <c r="D15" s="185"/>
      <c r="E15" s="332"/>
      <c r="F15" s="256"/>
      <c r="G15" s="166"/>
      <c r="H15" s="166"/>
      <c r="I15" s="166"/>
      <c r="J15" s="217"/>
      <c r="K15" s="166"/>
      <c r="L15" s="166"/>
      <c r="M15" s="166"/>
      <c r="N15" s="166"/>
      <c r="O15" s="171"/>
      <c r="P15" s="217"/>
      <c r="Q15" s="218"/>
      <c r="R15" s="166"/>
      <c r="S15" s="99"/>
    </row>
    <row r="16" spans="2:23" s="6" customFormat="1" ht="20.100000000000001" customHeight="1" thickBot="1" x14ac:dyDescent="0.2">
      <c r="B16" s="136"/>
      <c r="C16" s="216"/>
      <c r="D16" s="138"/>
      <c r="E16" s="139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39"/>
      <c r="S16" s="50"/>
      <c r="T16" s="1"/>
      <c r="U16" s="1"/>
      <c r="V16" s="1"/>
      <c r="W16" s="1"/>
    </row>
    <row r="17" spans="2:23" s="6" customFormat="1" ht="20.100000000000001" customHeight="1" thickBot="1" x14ac:dyDescent="0.2">
      <c r="B17" s="100">
        <f>COUNT(B11:B16)</f>
        <v>0</v>
      </c>
      <c r="C17" s="100" t="s">
        <v>14</v>
      </c>
      <c r="D17" s="43"/>
      <c r="E17" s="96">
        <f>SUM(E11:E16)</f>
        <v>0</v>
      </c>
      <c r="F17" s="43"/>
      <c r="G17" s="43"/>
      <c r="H17" s="43">
        <f>SUM(H11:H16)</f>
        <v>0</v>
      </c>
      <c r="I17" s="43">
        <f t="shared" ref="I17:Q17" si="0">SUM(I11:I16)</f>
        <v>0</v>
      </c>
      <c r="J17" s="43">
        <f t="shared" si="0"/>
        <v>0</v>
      </c>
      <c r="K17" s="43">
        <f t="shared" si="0"/>
        <v>0</v>
      </c>
      <c r="L17" s="43">
        <f t="shared" si="0"/>
        <v>0</v>
      </c>
      <c r="M17" s="43">
        <f t="shared" si="0"/>
        <v>0</v>
      </c>
      <c r="N17" s="43">
        <f t="shared" si="0"/>
        <v>0</v>
      </c>
      <c r="O17" s="43">
        <f t="shared" si="0"/>
        <v>0</v>
      </c>
      <c r="P17" s="43">
        <f t="shared" si="0"/>
        <v>0</v>
      </c>
      <c r="Q17" s="43">
        <f t="shared" si="0"/>
        <v>0</v>
      </c>
      <c r="R17" s="96"/>
      <c r="S17" s="49"/>
      <c r="T17" s="1"/>
      <c r="U17" s="1"/>
      <c r="V17" s="1"/>
      <c r="W17" s="1"/>
    </row>
    <row r="18" spans="2:23" s="19" customFormat="1" ht="20.100000000000001" customHeight="1" thickTop="1" x14ac:dyDescent="0.2">
      <c r="B18" s="69" t="s">
        <v>13</v>
      </c>
      <c r="C18" s="71" t="str">
        <f>BP!C17</f>
        <v>TAHUN 2020</v>
      </c>
      <c r="D18" s="94"/>
      <c r="E18" s="95"/>
      <c r="F18" s="70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5"/>
      <c r="S18" s="48"/>
    </row>
    <row r="19" spans="2:23" s="19" customFormat="1" ht="20.100000000000001" customHeight="1" x14ac:dyDescent="0.2">
      <c r="B19" s="122"/>
      <c r="C19" s="124"/>
      <c r="D19" s="107"/>
      <c r="E19" s="108"/>
      <c r="F19" s="125"/>
      <c r="G19" s="109"/>
      <c r="H19" s="109"/>
      <c r="I19" s="109"/>
      <c r="J19" s="217">
        <f>IF(I19=1,E19,)</f>
        <v>0</v>
      </c>
      <c r="K19" s="109"/>
      <c r="L19" s="109"/>
      <c r="M19" s="109"/>
      <c r="N19" s="109"/>
      <c r="O19" s="171"/>
      <c r="P19" s="217">
        <f t="shared" ref="P19" si="1">IF(Q19&gt;0,1,)</f>
        <v>0</v>
      </c>
      <c r="Q19" s="218">
        <f>IF(OR(I19=0,O19=1),(E19-(L19+N19)),0)</f>
        <v>0</v>
      </c>
      <c r="R19" s="108"/>
      <c r="S19" s="99"/>
    </row>
    <row r="20" spans="2:23" s="19" customFormat="1" ht="20.100000000000001" customHeight="1" x14ac:dyDescent="0.2">
      <c r="B20" s="122"/>
      <c r="C20" s="124"/>
      <c r="D20" s="107"/>
      <c r="E20" s="108"/>
      <c r="F20" s="125"/>
      <c r="G20" s="109"/>
      <c r="H20" s="109"/>
      <c r="I20" s="109"/>
      <c r="J20" s="217"/>
      <c r="K20" s="109"/>
      <c r="L20" s="109"/>
      <c r="M20" s="109"/>
      <c r="N20" s="109"/>
      <c r="O20" s="171"/>
      <c r="P20" s="217"/>
      <c r="Q20" s="218"/>
      <c r="R20" s="108"/>
      <c r="S20" s="99"/>
    </row>
    <row r="21" spans="2:23" s="6" customFormat="1" ht="20.100000000000001" customHeight="1" thickBot="1" x14ac:dyDescent="0.2">
      <c r="B21" s="89"/>
      <c r="C21" s="112"/>
      <c r="D21" s="92"/>
      <c r="E21" s="41"/>
      <c r="F21" s="42"/>
      <c r="G21" s="42"/>
      <c r="H21" s="214"/>
      <c r="I21" s="214"/>
      <c r="J21" s="214"/>
      <c r="K21" s="214"/>
      <c r="L21" s="214"/>
      <c r="M21" s="214"/>
      <c r="N21" s="214"/>
      <c r="O21" s="214"/>
      <c r="P21" s="214"/>
      <c r="Q21" s="214"/>
      <c r="R21" s="41"/>
      <c r="S21" s="50"/>
      <c r="T21" s="1"/>
      <c r="U21" s="1"/>
      <c r="V21" s="1"/>
      <c r="W21" s="1"/>
    </row>
    <row r="22" spans="2:23" s="6" customFormat="1" ht="20.100000000000001" customHeight="1" thickBot="1" x14ac:dyDescent="0.2">
      <c r="B22" s="100">
        <f>COUNT(B18:B21)</f>
        <v>0</v>
      </c>
      <c r="C22" s="100" t="s">
        <v>15</v>
      </c>
      <c r="D22" s="43"/>
      <c r="E22" s="96">
        <f>SUM(E18:E21)</f>
        <v>0</v>
      </c>
      <c r="F22" s="43"/>
      <c r="G22" s="43"/>
      <c r="H22" s="43">
        <f t="shared" ref="H22:Q22" si="2">SUM(H18:H21)</f>
        <v>0</v>
      </c>
      <c r="I22" s="43">
        <f t="shared" si="2"/>
        <v>0</v>
      </c>
      <c r="J22" s="43">
        <f t="shared" si="2"/>
        <v>0</v>
      </c>
      <c r="K22" s="43">
        <f t="shared" si="2"/>
        <v>0</v>
      </c>
      <c r="L22" s="43">
        <f t="shared" si="2"/>
        <v>0</v>
      </c>
      <c r="M22" s="43">
        <f t="shared" si="2"/>
        <v>0</v>
      </c>
      <c r="N22" s="43">
        <f t="shared" si="2"/>
        <v>0</v>
      </c>
      <c r="O22" s="43">
        <f t="shared" si="2"/>
        <v>0</v>
      </c>
      <c r="P22" s="43">
        <f t="shared" si="2"/>
        <v>0</v>
      </c>
      <c r="Q22" s="43">
        <f t="shared" si="2"/>
        <v>0</v>
      </c>
      <c r="R22" s="96"/>
      <c r="S22" s="49"/>
      <c r="T22" s="1"/>
      <c r="U22" s="1"/>
      <c r="V22" s="1"/>
      <c r="W22" s="1"/>
    </row>
    <row r="23" spans="2:23" s="4" customFormat="1" ht="9" customHeight="1" thickTop="1" thickBot="1" x14ac:dyDescent="0.2">
      <c r="B23" s="53"/>
      <c r="C23" s="54"/>
      <c r="D23" s="55"/>
      <c r="E23" s="97"/>
      <c r="F23" s="55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97"/>
      <c r="S23" s="32"/>
      <c r="T23" s="1"/>
      <c r="U23" s="1"/>
      <c r="V23" s="1"/>
      <c r="W23" s="1"/>
    </row>
    <row r="24" spans="2:23" ht="20.100000000000001" customHeight="1" thickBot="1" x14ac:dyDescent="0.2">
      <c r="B24" s="57">
        <f>B22+B17</f>
        <v>0</v>
      </c>
      <c r="C24" s="57" t="s">
        <v>4</v>
      </c>
      <c r="D24" s="58"/>
      <c r="E24" s="98">
        <f>E22+E17</f>
        <v>0</v>
      </c>
      <c r="F24" s="59"/>
      <c r="G24" s="60"/>
      <c r="H24" s="98">
        <f t="shared" ref="H24:Q24" si="3">H22+H17</f>
        <v>0</v>
      </c>
      <c r="I24" s="98">
        <f t="shared" si="3"/>
        <v>0</v>
      </c>
      <c r="J24" s="98">
        <f t="shared" si="3"/>
        <v>0</v>
      </c>
      <c r="K24" s="98">
        <f t="shared" si="3"/>
        <v>0</v>
      </c>
      <c r="L24" s="98">
        <f t="shared" si="3"/>
        <v>0</v>
      </c>
      <c r="M24" s="98">
        <f t="shared" si="3"/>
        <v>0</v>
      </c>
      <c r="N24" s="98">
        <f t="shared" si="3"/>
        <v>0</v>
      </c>
      <c r="O24" s="98">
        <f t="shared" si="3"/>
        <v>0</v>
      </c>
      <c r="P24" s="98">
        <f t="shared" si="3"/>
        <v>0</v>
      </c>
      <c r="Q24" s="98">
        <f t="shared" si="3"/>
        <v>0</v>
      </c>
      <c r="R24" s="98"/>
      <c r="S24" s="33"/>
      <c r="T24" s="5"/>
      <c r="U24" s="5"/>
      <c r="V24" s="5"/>
      <c r="W24" s="5"/>
    </row>
    <row r="25" spans="2:23" s="36" customFormat="1" ht="20.100000000000001" customHeight="1" thickTop="1" x14ac:dyDescent="0.15">
      <c r="B25" s="90"/>
      <c r="C25" s="46"/>
      <c r="D25" s="45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31"/>
      <c r="T25" s="37"/>
      <c r="U25" s="37"/>
      <c r="V25" s="37"/>
      <c r="W25" s="37"/>
    </row>
    <row r="26" spans="2:23" ht="18" customHeight="1" x14ac:dyDescent="0.15"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7"/>
      <c r="T26" s="5"/>
      <c r="U26" s="5"/>
      <c r="V26" s="5"/>
      <c r="W26" s="5"/>
    </row>
    <row r="27" spans="2:23" s="6" customFormat="1" ht="18" customHeight="1" x14ac:dyDescent="0.15">
      <c r="B27" s="38" t="s">
        <v>13</v>
      </c>
      <c r="C27" s="47" t="s">
        <v>50</v>
      </c>
      <c r="D27" s="39"/>
      <c r="E27" s="62"/>
      <c r="F27" s="62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34"/>
      <c r="T27" s="1"/>
      <c r="U27" s="1"/>
      <c r="V27" s="1"/>
      <c r="W27" s="1"/>
    </row>
    <row r="28" spans="2:23" s="6" customFormat="1" ht="7.5" customHeight="1" x14ac:dyDescent="0.15">
      <c r="B28" s="64"/>
      <c r="C28" s="64"/>
      <c r="D28" s="64"/>
      <c r="E28" s="64"/>
      <c r="F28" s="64"/>
      <c r="G28" s="65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35"/>
      <c r="T28" s="1"/>
      <c r="U28" s="1"/>
      <c r="V28" s="1"/>
      <c r="W28" s="1"/>
    </row>
    <row r="29" spans="2:23" s="3" customFormat="1" ht="20.100000000000001" customHeight="1" x14ac:dyDescent="0.2">
      <c r="B29" s="534" t="s">
        <v>3</v>
      </c>
      <c r="C29" s="554" t="s">
        <v>9</v>
      </c>
      <c r="D29" s="532" t="s">
        <v>1</v>
      </c>
      <c r="E29" s="533"/>
      <c r="F29" s="538" t="s">
        <v>17</v>
      </c>
      <c r="G29" s="538" t="s">
        <v>18</v>
      </c>
      <c r="H29" s="544" t="s">
        <v>19</v>
      </c>
      <c r="I29" s="549"/>
      <c r="J29" s="549"/>
      <c r="K29" s="549"/>
      <c r="L29" s="549"/>
      <c r="M29" s="549"/>
      <c r="N29" s="549"/>
      <c r="O29" s="549"/>
      <c r="P29" s="549"/>
      <c r="Q29" s="549"/>
      <c r="R29" s="545"/>
      <c r="S29" s="27"/>
    </row>
    <row r="30" spans="2:23" s="19" customFormat="1" ht="20.100000000000001" customHeight="1" thickBot="1" x14ac:dyDescent="0.25">
      <c r="B30" s="536"/>
      <c r="C30" s="556"/>
      <c r="D30" s="101" t="s">
        <v>2</v>
      </c>
      <c r="E30" s="51" t="s">
        <v>26</v>
      </c>
      <c r="F30" s="540"/>
      <c r="G30" s="540"/>
      <c r="H30" s="548"/>
      <c r="I30" s="550"/>
      <c r="J30" s="550"/>
      <c r="K30" s="550"/>
      <c r="L30" s="550"/>
      <c r="M30" s="550"/>
      <c r="N30" s="550"/>
      <c r="O30" s="550"/>
      <c r="P30" s="550"/>
      <c r="Q30" s="550"/>
      <c r="R30" s="551"/>
      <c r="S30" s="27"/>
    </row>
    <row r="31" spans="2:23" s="19" customFormat="1" ht="20.100000000000001" customHeight="1" x14ac:dyDescent="0.2">
      <c r="B31" s="126"/>
      <c r="C31" s="127"/>
      <c r="D31" s="127"/>
      <c r="E31" s="128"/>
      <c r="F31" s="128"/>
      <c r="G31" s="157"/>
      <c r="H31" s="157"/>
      <c r="I31" s="223"/>
      <c r="J31" s="223"/>
      <c r="K31" s="223"/>
      <c r="L31" s="223"/>
      <c r="M31" s="223"/>
      <c r="N31" s="223"/>
      <c r="O31" s="223"/>
      <c r="P31" s="223"/>
      <c r="Q31" s="223"/>
      <c r="R31" s="158"/>
      <c r="S31" s="27"/>
    </row>
    <row r="32" spans="2:23" s="19" customFormat="1" ht="20.100000000000001" customHeight="1" x14ac:dyDescent="0.2">
      <c r="B32" s="182"/>
      <c r="C32" s="144"/>
      <c r="D32" s="144"/>
      <c r="E32" s="183"/>
      <c r="F32" s="172"/>
      <c r="G32" s="304"/>
      <c r="H32" s="305"/>
      <c r="I32" s="251"/>
      <c r="J32" s="251"/>
      <c r="K32" s="251"/>
      <c r="L32" s="251"/>
      <c r="M32" s="251"/>
      <c r="N32" s="251"/>
      <c r="O32" s="251"/>
      <c r="P32" s="251"/>
      <c r="Q32" s="251"/>
      <c r="R32" s="184"/>
      <c r="S32" s="27"/>
    </row>
    <row r="33" spans="1:23" s="19" customFormat="1" ht="20.100000000000001" customHeight="1" thickBot="1" x14ac:dyDescent="0.25">
      <c r="B33" s="152"/>
      <c r="C33" s="153"/>
      <c r="D33" s="154"/>
      <c r="E33" s="155"/>
      <c r="F33" s="156"/>
      <c r="G33" s="154"/>
      <c r="H33" s="154"/>
      <c r="I33" s="225"/>
      <c r="J33" s="225"/>
      <c r="K33" s="225"/>
      <c r="L33" s="225"/>
      <c r="M33" s="225"/>
      <c r="N33" s="225"/>
      <c r="O33" s="225"/>
      <c r="P33" s="225"/>
      <c r="Q33" s="225"/>
      <c r="R33" s="160"/>
      <c r="S33" s="27"/>
    </row>
    <row r="34" spans="1:23" s="6" customFormat="1" ht="20.100000000000001" customHeight="1" thickBot="1" x14ac:dyDescent="0.2">
      <c r="B34" s="44">
        <f>COUNT(B31:B33)</f>
        <v>0</v>
      </c>
      <c r="C34" s="103"/>
      <c r="D34" s="104"/>
      <c r="E34" s="103">
        <f>SUM(E31:E33)</f>
        <v>0</v>
      </c>
      <c r="F34" s="103"/>
      <c r="G34" s="317"/>
      <c r="H34" s="317"/>
      <c r="I34" s="318"/>
      <c r="J34" s="318"/>
      <c r="K34" s="318"/>
      <c r="L34" s="318"/>
      <c r="M34" s="318"/>
      <c r="N34" s="318"/>
      <c r="O34" s="318"/>
      <c r="P34" s="318"/>
      <c r="Q34" s="318"/>
      <c r="R34" s="319"/>
      <c r="S34" s="26"/>
      <c r="T34" s="1"/>
      <c r="U34" s="1"/>
      <c r="V34" s="1"/>
      <c r="W34" s="1"/>
    </row>
    <row r="35" spans="1:23" s="36" customFormat="1" ht="20.100000000000001" customHeight="1" x14ac:dyDescent="0.15">
      <c r="B35" s="45"/>
      <c r="C35" s="46"/>
      <c r="D35" s="45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31"/>
      <c r="T35" s="37"/>
      <c r="U35" s="37"/>
      <c r="V35" s="37"/>
      <c r="W35" s="37"/>
    </row>
    <row r="36" spans="1:23" s="28" customFormat="1" ht="20.100000000000001" customHeight="1" x14ac:dyDescent="0.15">
      <c r="A36" s="5"/>
      <c r="B36" s="19"/>
      <c r="C36" s="67"/>
      <c r="D36" s="19"/>
      <c r="E36" s="19"/>
      <c r="F36" s="19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T36" s="1"/>
      <c r="U36" s="1"/>
      <c r="V36" s="1"/>
      <c r="W36" s="1"/>
    </row>
    <row r="37" spans="1:23" s="28" customFormat="1" ht="20.100000000000001" customHeight="1" x14ac:dyDescent="0.15">
      <c r="A37" s="5"/>
      <c r="B37" s="19"/>
      <c r="C37" s="19"/>
      <c r="D37" s="19"/>
      <c r="E37" s="19"/>
      <c r="F37" s="19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T37" s="1"/>
      <c r="U37" s="1"/>
      <c r="V37" s="1"/>
      <c r="W37" s="1"/>
    </row>
  </sheetData>
  <mergeCells count="23">
    <mergeCell ref="B3:R3"/>
    <mergeCell ref="B4:R4"/>
    <mergeCell ref="B8:B10"/>
    <mergeCell ref="C8:C10"/>
    <mergeCell ref="F8:F10"/>
    <mergeCell ref="G8:G10"/>
    <mergeCell ref="R8:R10"/>
    <mergeCell ref="D8:E9"/>
    <mergeCell ref="H8:H10"/>
    <mergeCell ref="I8:L8"/>
    <mergeCell ref="M8:N8"/>
    <mergeCell ref="O8:O10"/>
    <mergeCell ref="P8:Q9"/>
    <mergeCell ref="I9:I10"/>
    <mergeCell ref="J9:L9"/>
    <mergeCell ref="M9:M10"/>
    <mergeCell ref="N9:N10"/>
    <mergeCell ref="B29:B30"/>
    <mergeCell ref="C29:C30"/>
    <mergeCell ref="D29:E29"/>
    <mergeCell ref="F29:F30"/>
    <mergeCell ref="G29:G30"/>
    <mergeCell ref="H29:R30"/>
  </mergeCells>
  <printOptions horizontalCentered="1"/>
  <pageMargins left="0.59055118110236227" right="0.19685039370078741" top="0.59055118110236227" bottom="0.19685039370078741" header="0" footer="0"/>
  <pageSetup paperSize="10000" scale="4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  <pageSetUpPr fitToPage="1"/>
  </sheetPr>
  <dimension ref="A3:W42"/>
  <sheetViews>
    <sheetView topLeftCell="A16" zoomScale="85" zoomScaleNormal="85" workbookViewId="0">
      <selection activeCell="B12" sqref="B12:R14"/>
    </sheetView>
  </sheetViews>
  <sheetFormatPr defaultColWidth="9.14453125" defaultRowHeight="14.25" x14ac:dyDescent="0.2"/>
  <cols>
    <col min="1" max="1" width="2.95703125" style="5" customWidth="1"/>
    <col min="2" max="2" width="5.109375" style="9" customWidth="1"/>
    <col min="3" max="3" width="26.09765625" style="9" customWidth="1"/>
    <col min="4" max="4" width="22.734375" style="9" customWidth="1"/>
    <col min="5" max="5" width="10.22265625" style="9" customWidth="1"/>
    <col min="6" max="6" width="16.41015625" style="9" customWidth="1"/>
    <col min="7" max="7" width="10.76171875" style="18" customWidth="1"/>
    <col min="8" max="9" width="8.609375" style="18" customWidth="1"/>
    <col min="10" max="12" width="10.22265625" style="18" customWidth="1"/>
    <col min="13" max="13" width="8.609375" style="18" customWidth="1"/>
    <col min="14" max="14" width="10.22265625" style="18" customWidth="1"/>
    <col min="15" max="16" width="8.609375" style="18" customWidth="1"/>
    <col min="17" max="17" width="10.22265625" style="18" customWidth="1"/>
    <col min="18" max="18" width="39.27734375" style="18" customWidth="1"/>
    <col min="19" max="19" width="12.64453125" style="28" customWidth="1"/>
    <col min="20" max="23" width="9.14453125" style="438"/>
    <col min="24" max="16384" width="9.14453125" style="5"/>
  </cols>
  <sheetData>
    <row r="3" spans="2:23" s="1" customFormat="1" ht="22.5" customHeight="1" x14ac:dyDescent="0.15">
      <c r="B3" s="520" t="s">
        <v>41</v>
      </c>
      <c r="C3" s="520"/>
      <c r="D3" s="520"/>
      <c r="E3" s="520"/>
      <c r="F3" s="520"/>
      <c r="G3" s="520"/>
      <c r="H3" s="520"/>
      <c r="I3" s="520"/>
      <c r="J3" s="520"/>
      <c r="K3" s="520"/>
      <c r="L3" s="520"/>
      <c r="M3" s="520"/>
      <c r="N3" s="520"/>
      <c r="O3" s="520"/>
      <c r="P3" s="520"/>
      <c r="Q3" s="520"/>
      <c r="R3" s="520"/>
      <c r="S3" s="130"/>
      <c r="T3" s="437"/>
      <c r="U3" s="438"/>
      <c r="V3" s="438"/>
      <c r="W3" s="438"/>
    </row>
    <row r="4" spans="2:23" s="1" customFormat="1" ht="22.5" customHeight="1" x14ac:dyDescent="0.15">
      <c r="B4" s="520" t="s">
        <v>0</v>
      </c>
      <c r="C4" s="520"/>
      <c r="D4" s="520"/>
      <c r="E4" s="520"/>
      <c r="F4" s="520"/>
      <c r="G4" s="520"/>
      <c r="H4" s="520"/>
      <c r="I4" s="520"/>
      <c r="J4" s="520"/>
      <c r="K4" s="520"/>
      <c r="L4" s="520"/>
      <c r="M4" s="520"/>
      <c r="N4" s="520"/>
      <c r="O4" s="520"/>
      <c r="P4" s="520"/>
      <c r="Q4" s="520"/>
      <c r="R4" s="520"/>
      <c r="S4" s="29"/>
      <c r="T4" s="438"/>
      <c r="U4" s="438"/>
      <c r="V4" s="438"/>
      <c r="W4" s="438"/>
    </row>
    <row r="5" spans="2:23" s="1" customFormat="1" ht="19.5" customHeight="1" x14ac:dyDescent="0.15">
      <c r="B5" s="2"/>
      <c r="C5" s="2"/>
      <c r="D5" s="2"/>
      <c r="E5" s="2"/>
      <c r="F5" s="2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30"/>
      <c r="T5" s="438"/>
      <c r="U5" s="438"/>
      <c r="V5" s="438"/>
      <c r="W5" s="438"/>
    </row>
    <row r="6" spans="2:23" s="36" customFormat="1" ht="20.100000000000001" customHeight="1" x14ac:dyDescent="0.15">
      <c r="B6" s="45" t="s">
        <v>11</v>
      </c>
      <c r="C6" s="46" t="s">
        <v>12</v>
      </c>
      <c r="D6" s="45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31"/>
      <c r="T6" s="37"/>
      <c r="U6" s="37"/>
      <c r="V6" s="37"/>
      <c r="W6" s="37"/>
    </row>
    <row r="7" spans="2:23" s="36" customFormat="1" ht="8.25" customHeight="1" x14ac:dyDescent="0.15">
      <c r="B7" s="45"/>
      <c r="C7" s="46"/>
      <c r="D7" s="45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31"/>
      <c r="T7" s="37"/>
      <c r="U7" s="37"/>
      <c r="V7" s="37"/>
      <c r="W7" s="37"/>
    </row>
    <row r="8" spans="2:23" s="3" customFormat="1" ht="20.100000000000001" customHeight="1" x14ac:dyDescent="0.2">
      <c r="B8" s="534" t="s">
        <v>3</v>
      </c>
      <c r="C8" s="530" t="s">
        <v>16</v>
      </c>
      <c r="D8" s="530" t="s">
        <v>1</v>
      </c>
      <c r="E8" s="541"/>
      <c r="F8" s="554" t="s">
        <v>17</v>
      </c>
      <c r="G8" s="538" t="s">
        <v>18</v>
      </c>
      <c r="H8" s="538" t="s">
        <v>72</v>
      </c>
      <c r="I8" s="552" t="s">
        <v>68</v>
      </c>
      <c r="J8" s="557"/>
      <c r="K8" s="557"/>
      <c r="L8" s="553"/>
      <c r="M8" s="552" t="s">
        <v>71</v>
      </c>
      <c r="N8" s="553"/>
      <c r="O8" s="538" t="s">
        <v>74</v>
      </c>
      <c r="P8" s="544" t="s">
        <v>75</v>
      </c>
      <c r="Q8" s="545"/>
      <c r="R8" s="538" t="s">
        <v>19</v>
      </c>
      <c r="S8" s="48"/>
      <c r="T8" s="24"/>
      <c r="U8" s="24"/>
      <c r="V8" s="24"/>
      <c r="W8" s="24"/>
    </row>
    <row r="9" spans="2:23" s="3" customFormat="1" ht="20.100000000000001" customHeight="1" x14ac:dyDescent="0.2">
      <c r="B9" s="535"/>
      <c r="C9" s="537"/>
      <c r="D9" s="542"/>
      <c r="E9" s="543"/>
      <c r="F9" s="555"/>
      <c r="G9" s="539"/>
      <c r="H9" s="539"/>
      <c r="I9" s="544" t="s">
        <v>72</v>
      </c>
      <c r="J9" s="552" t="s">
        <v>26</v>
      </c>
      <c r="K9" s="557"/>
      <c r="L9" s="553"/>
      <c r="M9" s="544" t="s">
        <v>72</v>
      </c>
      <c r="N9" s="538" t="s">
        <v>26</v>
      </c>
      <c r="O9" s="539"/>
      <c r="P9" s="546"/>
      <c r="Q9" s="547"/>
      <c r="R9" s="539"/>
      <c r="S9" s="99"/>
      <c r="T9" s="24"/>
      <c r="U9" s="24"/>
      <c r="V9" s="24"/>
      <c r="W9" s="24"/>
    </row>
    <row r="10" spans="2:23" s="19" customFormat="1" ht="20.100000000000001" customHeight="1" thickBot="1" x14ac:dyDescent="0.25">
      <c r="B10" s="536"/>
      <c r="C10" s="531"/>
      <c r="D10" s="101" t="s">
        <v>2</v>
      </c>
      <c r="E10" s="101" t="s">
        <v>26</v>
      </c>
      <c r="F10" s="556"/>
      <c r="G10" s="540"/>
      <c r="H10" s="540"/>
      <c r="I10" s="548"/>
      <c r="J10" s="211" t="s">
        <v>16</v>
      </c>
      <c r="K10" s="211" t="s">
        <v>70</v>
      </c>
      <c r="L10" s="211" t="s">
        <v>73</v>
      </c>
      <c r="M10" s="548"/>
      <c r="N10" s="540"/>
      <c r="O10" s="540"/>
      <c r="P10" s="213" t="s">
        <v>69</v>
      </c>
      <c r="Q10" s="211" t="s">
        <v>26</v>
      </c>
      <c r="R10" s="540"/>
      <c r="S10" s="48"/>
      <c r="T10" s="23"/>
      <c r="U10" s="23"/>
      <c r="V10" s="23"/>
      <c r="W10" s="23"/>
    </row>
    <row r="11" spans="2:23" s="19" customFormat="1" ht="20.100000000000001" customHeight="1" x14ac:dyDescent="0.2">
      <c r="B11" s="69" t="s">
        <v>11</v>
      </c>
      <c r="C11" s="71" t="str">
        <f>BP!C11</f>
        <v>sd. TAHUN 2019</v>
      </c>
      <c r="D11" s="106"/>
      <c r="E11" s="105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5"/>
      <c r="S11" s="48"/>
      <c r="T11" s="23"/>
      <c r="U11" s="23"/>
      <c r="V11" s="23"/>
      <c r="W11" s="23"/>
    </row>
    <row r="12" spans="2:23" s="381" customFormat="1" ht="20.100000000000001" customHeight="1" x14ac:dyDescent="0.2">
      <c r="B12" s="382"/>
      <c r="C12" s="498"/>
      <c r="D12" s="390"/>
      <c r="E12" s="388"/>
      <c r="F12" s="465"/>
      <c r="G12" s="390"/>
      <c r="H12" s="390"/>
      <c r="I12" s="390"/>
      <c r="J12" s="389"/>
      <c r="K12" s="499"/>
      <c r="L12" s="390"/>
      <c r="M12" s="390"/>
      <c r="N12" s="390"/>
      <c r="O12" s="390"/>
      <c r="P12" s="389"/>
      <c r="Q12" s="391"/>
      <c r="R12" s="466"/>
      <c r="S12" s="399"/>
      <c r="T12" s="434"/>
      <c r="U12" s="434"/>
      <c r="V12" s="434"/>
      <c r="W12" s="434"/>
    </row>
    <row r="13" spans="2:23" s="381" customFormat="1" ht="20.100000000000001" customHeight="1" x14ac:dyDescent="0.2">
      <c r="B13" s="382"/>
      <c r="C13" s="498"/>
      <c r="D13" s="390"/>
      <c r="E13" s="388"/>
      <c r="F13" s="465"/>
      <c r="G13" s="390"/>
      <c r="H13" s="390"/>
      <c r="I13" s="390"/>
      <c r="J13" s="389"/>
      <c r="K13" s="499"/>
      <c r="L13" s="390"/>
      <c r="M13" s="390"/>
      <c r="N13" s="390"/>
      <c r="O13" s="390"/>
      <c r="P13" s="389"/>
      <c r="Q13" s="391"/>
      <c r="R13" s="466"/>
      <c r="S13" s="399"/>
      <c r="T13" s="434"/>
      <c r="U13" s="434"/>
      <c r="V13" s="434"/>
      <c r="W13" s="434"/>
    </row>
    <row r="14" spans="2:23" s="6" customFormat="1" ht="20.100000000000001" customHeight="1" thickBot="1" x14ac:dyDescent="0.2">
      <c r="B14" s="136"/>
      <c r="C14" s="216"/>
      <c r="D14" s="138"/>
      <c r="E14" s="139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39"/>
      <c r="S14" s="50"/>
      <c r="T14" s="438"/>
      <c r="U14" s="438"/>
      <c r="V14" s="438"/>
      <c r="W14" s="438"/>
    </row>
    <row r="15" spans="2:23" s="6" customFormat="1" ht="20.100000000000001" customHeight="1" thickBot="1" x14ac:dyDescent="0.2">
      <c r="B15" s="100">
        <f>COUNT(B11:B14)</f>
        <v>0</v>
      </c>
      <c r="C15" s="100" t="s">
        <v>14</v>
      </c>
      <c r="D15" s="43"/>
      <c r="E15" s="96">
        <f>SUM(E11:E14)</f>
        <v>0</v>
      </c>
      <c r="F15" s="43"/>
      <c r="G15" s="43"/>
      <c r="H15" s="43">
        <f t="shared" ref="H15:Q15" si="0">SUM(H11:H14)</f>
        <v>0</v>
      </c>
      <c r="I15" s="43">
        <f t="shared" si="0"/>
        <v>0</v>
      </c>
      <c r="J15" s="43">
        <f t="shared" si="0"/>
        <v>0</v>
      </c>
      <c r="K15" s="43">
        <f t="shared" si="0"/>
        <v>0</v>
      </c>
      <c r="L15" s="43">
        <f t="shared" si="0"/>
        <v>0</v>
      </c>
      <c r="M15" s="43">
        <f t="shared" si="0"/>
        <v>0</v>
      </c>
      <c r="N15" s="43">
        <f t="shared" si="0"/>
        <v>0</v>
      </c>
      <c r="O15" s="43">
        <f t="shared" si="0"/>
        <v>0</v>
      </c>
      <c r="P15" s="43">
        <f t="shared" si="0"/>
        <v>0</v>
      </c>
      <c r="Q15" s="43">
        <f t="shared" si="0"/>
        <v>0</v>
      </c>
      <c r="R15" s="96"/>
      <c r="S15" s="49"/>
      <c r="T15" s="438"/>
      <c r="U15" s="438"/>
      <c r="V15" s="438"/>
      <c r="W15" s="438"/>
    </row>
    <row r="16" spans="2:23" s="19" customFormat="1" ht="20.100000000000001" customHeight="1" thickTop="1" x14ac:dyDescent="0.2">
      <c r="B16" s="69" t="s">
        <v>13</v>
      </c>
      <c r="C16" s="71" t="str">
        <f>BP!C17</f>
        <v>TAHUN 2020</v>
      </c>
      <c r="D16" s="94"/>
      <c r="E16" s="95"/>
      <c r="F16" s="70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5"/>
      <c r="S16" s="48"/>
      <c r="T16" s="23"/>
      <c r="U16" s="23"/>
      <c r="V16" s="23"/>
      <c r="W16" s="23"/>
    </row>
    <row r="17" spans="2:23" s="19" customFormat="1" ht="20.100000000000001" customHeight="1" x14ac:dyDescent="0.2">
      <c r="B17" s="122"/>
      <c r="C17" s="124"/>
      <c r="D17" s="107"/>
      <c r="E17" s="108"/>
      <c r="F17" s="125"/>
      <c r="G17" s="109"/>
      <c r="H17" s="109"/>
      <c r="I17" s="109"/>
      <c r="J17" s="217">
        <f>IF(I17=1,E17,)</f>
        <v>0</v>
      </c>
      <c r="K17" s="109"/>
      <c r="L17" s="109"/>
      <c r="M17" s="109"/>
      <c r="N17" s="109"/>
      <c r="O17" s="171"/>
      <c r="P17" s="217">
        <f t="shared" ref="P17" si="1">IF(Q17&gt;0,1,)</f>
        <v>0</v>
      </c>
      <c r="Q17" s="218">
        <f>IF(OR(I17=0,O17=1),(E17-(L17+N17)),0)</f>
        <v>0</v>
      </c>
      <c r="R17" s="108"/>
      <c r="S17" s="99"/>
      <c r="T17" s="23"/>
      <c r="U17" s="23"/>
      <c r="V17" s="23"/>
      <c r="W17" s="23"/>
    </row>
    <row r="18" spans="2:23" s="19" customFormat="1" ht="20.100000000000001" customHeight="1" x14ac:dyDescent="0.2">
      <c r="B18" s="122"/>
      <c r="C18" s="124"/>
      <c r="D18" s="107"/>
      <c r="E18" s="108"/>
      <c r="F18" s="125"/>
      <c r="G18" s="109"/>
      <c r="H18" s="109"/>
      <c r="I18" s="109"/>
      <c r="J18" s="217"/>
      <c r="K18" s="109"/>
      <c r="L18" s="109"/>
      <c r="M18" s="109"/>
      <c r="N18" s="109"/>
      <c r="O18" s="171"/>
      <c r="P18" s="217"/>
      <c r="Q18" s="218"/>
      <c r="R18" s="108"/>
      <c r="S18" s="99"/>
      <c r="T18" s="23"/>
      <c r="U18" s="23"/>
      <c r="V18" s="23"/>
      <c r="W18" s="23"/>
    </row>
    <row r="19" spans="2:23" s="6" customFormat="1" ht="20.100000000000001" customHeight="1" thickBot="1" x14ac:dyDescent="0.2">
      <c r="B19" s="89"/>
      <c r="C19" s="112"/>
      <c r="D19" s="92"/>
      <c r="E19" s="41"/>
      <c r="F19" s="42"/>
      <c r="G19" s="42"/>
      <c r="H19" s="214"/>
      <c r="I19" s="214"/>
      <c r="J19" s="214"/>
      <c r="K19" s="214"/>
      <c r="L19" s="214"/>
      <c r="M19" s="214"/>
      <c r="N19" s="214"/>
      <c r="O19" s="214"/>
      <c r="P19" s="214"/>
      <c r="Q19" s="214"/>
      <c r="R19" s="41"/>
      <c r="S19" s="50"/>
      <c r="T19" s="438"/>
      <c r="U19" s="438"/>
      <c r="V19" s="438"/>
      <c r="W19" s="438"/>
    </row>
    <row r="20" spans="2:23" s="6" customFormat="1" ht="20.100000000000001" customHeight="1" thickBot="1" x14ac:dyDescent="0.2">
      <c r="B20" s="100">
        <f>COUNT(B16:B19)</f>
        <v>0</v>
      </c>
      <c r="C20" s="100" t="s">
        <v>15</v>
      </c>
      <c r="D20" s="43"/>
      <c r="E20" s="96">
        <f>SUM(E16:E19)</f>
        <v>0</v>
      </c>
      <c r="F20" s="43"/>
      <c r="G20" s="43"/>
      <c r="H20" s="43">
        <f t="shared" ref="H20:Q20" si="2">SUM(H16:H19)</f>
        <v>0</v>
      </c>
      <c r="I20" s="43">
        <f t="shared" si="2"/>
        <v>0</v>
      </c>
      <c r="J20" s="43">
        <f t="shared" si="2"/>
        <v>0</v>
      </c>
      <c r="K20" s="43">
        <f t="shared" si="2"/>
        <v>0</v>
      </c>
      <c r="L20" s="43">
        <f t="shared" si="2"/>
        <v>0</v>
      </c>
      <c r="M20" s="43">
        <f t="shared" si="2"/>
        <v>0</v>
      </c>
      <c r="N20" s="43">
        <f t="shared" si="2"/>
        <v>0</v>
      </c>
      <c r="O20" s="43">
        <f t="shared" si="2"/>
        <v>0</v>
      </c>
      <c r="P20" s="43">
        <f t="shared" si="2"/>
        <v>0</v>
      </c>
      <c r="Q20" s="43">
        <f t="shared" si="2"/>
        <v>0</v>
      </c>
      <c r="R20" s="96"/>
      <c r="S20" s="49"/>
      <c r="T20" s="438"/>
      <c r="U20" s="438"/>
      <c r="V20" s="438"/>
      <c r="W20" s="438"/>
    </row>
    <row r="21" spans="2:23" s="4" customFormat="1" ht="9" customHeight="1" thickTop="1" thickBot="1" x14ac:dyDescent="0.2">
      <c r="B21" s="53"/>
      <c r="C21" s="54"/>
      <c r="D21" s="55"/>
      <c r="E21" s="97"/>
      <c r="F21" s="55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97"/>
      <c r="S21" s="32"/>
      <c r="T21" s="438"/>
      <c r="U21" s="438"/>
      <c r="V21" s="438"/>
      <c r="W21" s="438"/>
    </row>
    <row r="22" spans="2:23" ht="20.100000000000001" customHeight="1" thickBot="1" x14ac:dyDescent="0.2">
      <c r="B22" s="57">
        <f>B20+B15</f>
        <v>0</v>
      </c>
      <c r="C22" s="57" t="s">
        <v>4</v>
      </c>
      <c r="D22" s="58"/>
      <c r="E22" s="98">
        <f>E20+E15</f>
        <v>0</v>
      </c>
      <c r="F22" s="59"/>
      <c r="G22" s="60"/>
      <c r="H22" s="98">
        <f t="shared" ref="H22:Q22" si="3">H20+H15</f>
        <v>0</v>
      </c>
      <c r="I22" s="98">
        <f t="shared" si="3"/>
        <v>0</v>
      </c>
      <c r="J22" s="98">
        <f t="shared" si="3"/>
        <v>0</v>
      </c>
      <c r="K22" s="98">
        <f t="shared" si="3"/>
        <v>0</v>
      </c>
      <c r="L22" s="98">
        <f t="shared" si="3"/>
        <v>0</v>
      </c>
      <c r="M22" s="98">
        <f t="shared" si="3"/>
        <v>0</v>
      </c>
      <c r="N22" s="98">
        <f t="shared" si="3"/>
        <v>0</v>
      </c>
      <c r="O22" s="98">
        <f t="shared" si="3"/>
        <v>0</v>
      </c>
      <c r="P22" s="98">
        <f t="shared" si="3"/>
        <v>0</v>
      </c>
      <c r="Q22" s="98">
        <f t="shared" si="3"/>
        <v>0</v>
      </c>
      <c r="R22" s="98"/>
      <c r="S22" s="33"/>
      <c r="T22" s="439"/>
      <c r="U22" s="439"/>
      <c r="V22" s="439"/>
      <c r="W22" s="439"/>
    </row>
    <row r="23" spans="2:23" s="36" customFormat="1" ht="20.100000000000001" customHeight="1" thickTop="1" x14ac:dyDescent="0.15">
      <c r="B23" s="90"/>
      <c r="C23" s="46"/>
      <c r="D23" s="45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31"/>
      <c r="T23" s="37"/>
      <c r="U23" s="37"/>
      <c r="V23" s="37"/>
      <c r="W23" s="37"/>
    </row>
    <row r="24" spans="2:23" ht="18" customHeight="1" x14ac:dyDescent="0.15"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7"/>
      <c r="T24" s="439"/>
      <c r="U24" s="439"/>
      <c r="V24" s="439"/>
      <c r="W24" s="439"/>
    </row>
    <row r="25" spans="2:23" s="6" customFormat="1" ht="18" customHeight="1" x14ac:dyDescent="0.15">
      <c r="B25" s="38" t="s">
        <v>13</v>
      </c>
      <c r="C25" s="47" t="s">
        <v>50</v>
      </c>
      <c r="D25" s="39"/>
      <c r="E25" s="62"/>
      <c r="F25" s="62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34"/>
      <c r="T25" s="438"/>
      <c r="U25" s="438"/>
      <c r="V25" s="438"/>
      <c r="W25" s="438"/>
    </row>
    <row r="26" spans="2:23" s="6" customFormat="1" ht="7.5" customHeight="1" x14ac:dyDescent="0.15">
      <c r="B26" s="64"/>
      <c r="C26" s="64"/>
      <c r="D26" s="64"/>
      <c r="E26" s="64"/>
      <c r="F26" s="64"/>
      <c r="G26" s="65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35"/>
      <c r="T26" s="438"/>
      <c r="U26" s="438"/>
      <c r="V26" s="438"/>
      <c r="W26" s="438"/>
    </row>
    <row r="27" spans="2:23" s="3" customFormat="1" ht="20.100000000000001" customHeight="1" x14ac:dyDescent="0.2">
      <c r="B27" s="534" t="s">
        <v>3</v>
      </c>
      <c r="C27" s="554" t="s">
        <v>9</v>
      </c>
      <c r="D27" s="532" t="s">
        <v>1</v>
      </c>
      <c r="E27" s="533"/>
      <c r="F27" s="538" t="s">
        <v>17</v>
      </c>
      <c r="G27" s="538" t="s">
        <v>18</v>
      </c>
      <c r="H27" s="544" t="s">
        <v>19</v>
      </c>
      <c r="I27" s="549"/>
      <c r="J27" s="549"/>
      <c r="K27" s="549"/>
      <c r="L27" s="549"/>
      <c r="M27" s="549"/>
      <c r="N27" s="549"/>
      <c r="O27" s="549"/>
      <c r="P27" s="549"/>
      <c r="Q27" s="549"/>
      <c r="R27" s="545"/>
      <c r="S27" s="27"/>
      <c r="T27" s="24"/>
      <c r="U27" s="24"/>
      <c r="V27" s="24"/>
      <c r="W27" s="24"/>
    </row>
    <row r="28" spans="2:23" s="19" customFormat="1" ht="20.100000000000001" customHeight="1" thickBot="1" x14ac:dyDescent="0.25">
      <c r="B28" s="536"/>
      <c r="C28" s="556"/>
      <c r="D28" s="101" t="s">
        <v>2</v>
      </c>
      <c r="E28" s="51" t="s">
        <v>26</v>
      </c>
      <c r="F28" s="540"/>
      <c r="G28" s="540"/>
      <c r="H28" s="548"/>
      <c r="I28" s="550"/>
      <c r="J28" s="550"/>
      <c r="K28" s="550"/>
      <c r="L28" s="550"/>
      <c r="M28" s="550"/>
      <c r="N28" s="550"/>
      <c r="O28" s="550"/>
      <c r="P28" s="550"/>
      <c r="Q28" s="550"/>
      <c r="R28" s="551"/>
      <c r="S28" s="27"/>
      <c r="T28" s="23"/>
      <c r="U28" s="23"/>
      <c r="V28" s="23"/>
      <c r="W28" s="23"/>
    </row>
    <row r="29" spans="2:23" s="19" customFormat="1" ht="20.100000000000001" customHeight="1" x14ac:dyDescent="0.2">
      <c r="B29" s="126"/>
      <c r="C29" s="127"/>
      <c r="D29" s="127"/>
      <c r="E29" s="128"/>
      <c r="F29" s="128"/>
      <c r="G29" s="157"/>
      <c r="H29" s="157"/>
      <c r="I29" s="223"/>
      <c r="J29" s="223"/>
      <c r="K29" s="223"/>
      <c r="L29" s="223"/>
      <c r="M29" s="223"/>
      <c r="N29" s="223"/>
      <c r="O29" s="223"/>
      <c r="P29" s="223"/>
      <c r="Q29" s="223"/>
      <c r="R29" s="158"/>
      <c r="S29" s="27"/>
      <c r="T29" s="23"/>
      <c r="U29" s="23"/>
      <c r="V29" s="23"/>
      <c r="W29" s="23"/>
    </row>
    <row r="30" spans="2:23" s="19" customFormat="1" ht="20.100000000000001" customHeight="1" x14ac:dyDescent="0.2">
      <c r="B30" s="170"/>
      <c r="C30" s="144"/>
      <c r="D30" s="144"/>
      <c r="E30" s="172"/>
      <c r="F30" s="172"/>
      <c r="G30" s="176"/>
      <c r="H30" s="305"/>
      <c r="I30" s="251"/>
      <c r="J30" s="251"/>
      <c r="K30" s="251"/>
      <c r="L30" s="251"/>
      <c r="M30" s="251"/>
      <c r="N30" s="251"/>
      <c r="O30" s="251"/>
      <c r="P30" s="251"/>
      <c r="Q30" s="251"/>
      <c r="R30" s="181"/>
      <c r="S30" s="27"/>
      <c r="T30" s="23"/>
      <c r="U30" s="23"/>
      <c r="V30" s="23"/>
      <c r="W30" s="23"/>
    </row>
    <row r="31" spans="2:23" s="19" customFormat="1" ht="20.100000000000001" customHeight="1" thickBot="1" x14ac:dyDescent="0.25">
      <c r="B31" s="152"/>
      <c r="C31" s="153"/>
      <c r="D31" s="154"/>
      <c r="E31" s="155"/>
      <c r="F31" s="156"/>
      <c r="G31" s="154"/>
      <c r="H31" s="154"/>
      <c r="I31" s="225"/>
      <c r="J31" s="225"/>
      <c r="K31" s="225"/>
      <c r="L31" s="225"/>
      <c r="M31" s="225"/>
      <c r="N31" s="225"/>
      <c r="O31" s="225"/>
      <c r="P31" s="225"/>
      <c r="Q31" s="225"/>
      <c r="R31" s="160"/>
      <c r="S31" s="27"/>
      <c r="T31" s="23"/>
      <c r="U31" s="23"/>
      <c r="V31" s="23"/>
      <c r="W31" s="23"/>
    </row>
    <row r="32" spans="2:23" s="6" customFormat="1" ht="20.100000000000001" customHeight="1" thickBot="1" x14ac:dyDescent="0.2">
      <c r="B32" s="44">
        <f>COUNT(B29:B31)</f>
        <v>0</v>
      </c>
      <c r="C32" s="103"/>
      <c r="D32" s="104"/>
      <c r="E32" s="103">
        <f>SUM(E29:E31)</f>
        <v>0</v>
      </c>
      <c r="F32" s="103"/>
      <c r="G32" s="317"/>
      <c r="H32" s="317"/>
      <c r="I32" s="318"/>
      <c r="J32" s="318"/>
      <c r="K32" s="318"/>
      <c r="L32" s="318"/>
      <c r="M32" s="318"/>
      <c r="N32" s="318"/>
      <c r="O32" s="318"/>
      <c r="P32" s="318"/>
      <c r="Q32" s="318"/>
      <c r="R32" s="319"/>
      <c r="S32" s="26"/>
      <c r="T32" s="438"/>
      <c r="U32" s="438"/>
      <c r="V32" s="438"/>
      <c r="W32" s="438"/>
    </row>
    <row r="33" spans="1:23" s="36" customFormat="1" ht="20.100000000000001" customHeight="1" x14ac:dyDescent="0.15">
      <c r="B33" s="45"/>
      <c r="C33" s="46"/>
      <c r="D33" s="45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31"/>
      <c r="T33" s="37"/>
      <c r="U33" s="37"/>
      <c r="V33" s="37"/>
      <c r="W33" s="37"/>
    </row>
    <row r="34" spans="1:23" s="28" customFormat="1" ht="20.100000000000001" customHeight="1" x14ac:dyDescent="0.15">
      <c r="A34" s="5"/>
      <c r="B34" s="19"/>
      <c r="C34" s="67"/>
      <c r="D34" s="19"/>
      <c r="E34" s="19"/>
      <c r="F34" s="19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T34" s="438"/>
      <c r="U34" s="438"/>
      <c r="V34" s="438"/>
      <c r="W34" s="438"/>
    </row>
    <row r="35" spans="1:23" s="28" customFormat="1" ht="20.100000000000001" customHeight="1" x14ac:dyDescent="0.15">
      <c r="A35" s="5"/>
      <c r="B35" s="19"/>
      <c r="C35" s="67"/>
      <c r="D35" s="19"/>
      <c r="E35" s="19"/>
      <c r="F35" s="19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T35" s="438"/>
      <c r="U35" s="438"/>
      <c r="V35" s="438"/>
      <c r="W35" s="438"/>
    </row>
    <row r="36" spans="1:23" s="28" customFormat="1" ht="20.100000000000001" customHeight="1" x14ac:dyDescent="0.15">
      <c r="A36" s="5"/>
      <c r="B36" s="19"/>
      <c r="C36" s="67"/>
      <c r="D36" s="19"/>
      <c r="E36" s="19"/>
      <c r="F36" s="19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T36" s="438"/>
      <c r="U36" s="438"/>
      <c r="V36" s="438"/>
      <c r="W36" s="438"/>
    </row>
    <row r="37" spans="1:23" s="28" customFormat="1" ht="20.100000000000001" customHeight="1" x14ac:dyDescent="0.15">
      <c r="A37" s="5"/>
      <c r="B37" s="19"/>
      <c r="C37" s="67"/>
      <c r="D37" s="19"/>
      <c r="E37" s="19"/>
      <c r="F37" s="19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T37" s="438"/>
      <c r="U37" s="438"/>
      <c r="V37" s="438"/>
      <c r="W37" s="438"/>
    </row>
    <row r="38" spans="1:23" s="28" customFormat="1" ht="20.100000000000001" customHeight="1" x14ac:dyDescent="0.15">
      <c r="A38" s="5"/>
      <c r="B38" s="310" t="s">
        <v>76</v>
      </c>
      <c r="C38" s="19"/>
      <c r="D38" s="19"/>
      <c r="E38" s="19"/>
      <c r="F38" s="19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T38" s="438"/>
      <c r="U38" s="438"/>
      <c r="V38" s="438"/>
      <c r="W38" s="438"/>
    </row>
    <row r="40" spans="1:23" s="19" customFormat="1" ht="20.100000000000001" customHeight="1" x14ac:dyDescent="0.2">
      <c r="B40" s="167">
        <v>1</v>
      </c>
      <c r="C40" s="257" t="s">
        <v>59</v>
      </c>
      <c r="D40" s="171"/>
      <c r="E40" s="166">
        <v>90</v>
      </c>
      <c r="F40" s="186"/>
      <c r="G40" s="171" t="s">
        <v>10</v>
      </c>
      <c r="H40" s="171">
        <v>1</v>
      </c>
      <c r="I40" s="171">
        <v>1</v>
      </c>
      <c r="J40" s="217">
        <f>IF(I40=1,E40,)</f>
        <v>90</v>
      </c>
      <c r="K40" s="166">
        <v>90</v>
      </c>
      <c r="L40" s="166">
        <v>90</v>
      </c>
      <c r="M40" s="171"/>
      <c r="N40" s="171"/>
      <c r="O40" s="171">
        <v>1</v>
      </c>
      <c r="P40" s="217" t="e">
        <f>IF(Q40&gt;0,1,)</f>
        <v>#REF!</v>
      </c>
      <c r="Q40" s="218" t="e">
        <f>IF(OR(#REF!=1,O40=1),(E40-(L40+N40)),0)</f>
        <v>#REF!</v>
      </c>
      <c r="R40" s="258"/>
      <c r="S40" s="99"/>
      <c r="T40" s="23"/>
      <c r="U40" s="23"/>
      <c r="V40" s="23"/>
      <c r="W40" s="23"/>
    </row>
    <row r="41" spans="1:23" s="19" customFormat="1" ht="20.100000000000001" customHeight="1" x14ac:dyDescent="0.2">
      <c r="B41" s="167">
        <f>B40+1</f>
        <v>2</v>
      </c>
      <c r="C41" s="257" t="s">
        <v>60</v>
      </c>
      <c r="D41" s="171"/>
      <c r="E41" s="166">
        <v>93</v>
      </c>
      <c r="F41" s="186"/>
      <c r="G41" s="171" t="s">
        <v>10</v>
      </c>
      <c r="H41" s="171">
        <v>1</v>
      </c>
      <c r="I41" s="171">
        <v>1</v>
      </c>
      <c r="J41" s="217">
        <f>IF(I41=1,E41,)</f>
        <v>93</v>
      </c>
      <c r="K41" s="166">
        <v>93</v>
      </c>
      <c r="L41" s="166">
        <v>93</v>
      </c>
      <c r="M41" s="171"/>
      <c r="N41" s="171"/>
      <c r="O41" s="171">
        <v>1</v>
      </c>
      <c r="P41" s="217" t="e">
        <f>IF(Q41&gt;0,1,)</f>
        <v>#REF!</v>
      </c>
      <c r="Q41" s="218" t="e">
        <f>IF(OR(#REF!=1,O41=1),(E41-(L41+N41)),0)</f>
        <v>#REF!</v>
      </c>
      <c r="R41" s="258"/>
      <c r="S41" s="99"/>
      <c r="T41" s="23"/>
      <c r="U41" s="23"/>
      <c r="V41" s="23"/>
      <c r="W41" s="23"/>
    </row>
    <row r="42" spans="1:23" s="19" customFormat="1" ht="20.100000000000001" customHeight="1" x14ac:dyDescent="0.2">
      <c r="B42" s="167">
        <f>B41+1</f>
        <v>3</v>
      </c>
      <c r="C42" s="257" t="s">
        <v>61</v>
      </c>
      <c r="D42" s="171"/>
      <c r="E42" s="166">
        <v>93</v>
      </c>
      <c r="F42" s="186"/>
      <c r="G42" s="171" t="s">
        <v>10</v>
      </c>
      <c r="H42" s="171">
        <v>1</v>
      </c>
      <c r="I42" s="171">
        <v>1</v>
      </c>
      <c r="J42" s="217">
        <f>IF(I42=1,E42,)</f>
        <v>93</v>
      </c>
      <c r="K42" s="166">
        <v>93</v>
      </c>
      <c r="L42" s="166">
        <v>93</v>
      </c>
      <c r="M42" s="171"/>
      <c r="N42" s="171"/>
      <c r="O42" s="171">
        <v>1</v>
      </c>
      <c r="P42" s="217" t="e">
        <f>IF(Q42&gt;0,1,)</f>
        <v>#REF!</v>
      </c>
      <c r="Q42" s="218" t="e">
        <f>IF(OR(#REF!=1,O42=1),(E42-(L42+N42)),0)</f>
        <v>#REF!</v>
      </c>
      <c r="R42" s="258"/>
      <c r="S42" s="99"/>
      <c r="T42" s="23"/>
      <c r="U42" s="23"/>
      <c r="V42" s="23"/>
      <c r="W42" s="23"/>
    </row>
  </sheetData>
  <mergeCells count="23">
    <mergeCell ref="B3:R3"/>
    <mergeCell ref="B4:R4"/>
    <mergeCell ref="B8:B10"/>
    <mergeCell ref="C8:C10"/>
    <mergeCell ref="F8:F10"/>
    <mergeCell ref="G8:G10"/>
    <mergeCell ref="R8:R10"/>
    <mergeCell ref="D8:E9"/>
    <mergeCell ref="H8:H10"/>
    <mergeCell ref="I8:L8"/>
    <mergeCell ref="M8:N8"/>
    <mergeCell ref="O8:O10"/>
    <mergeCell ref="P8:Q9"/>
    <mergeCell ref="I9:I10"/>
    <mergeCell ref="J9:L9"/>
    <mergeCell ref="M9:M10"/>
    <mergeCell ref="N9:N10"/>
    <mergeCell ref="B27:B28"/>
    <mergeCell ref="C27:C28"/>
    <mergeCell ref="D27:E27"/>
    <mergeCell ref="F27:F28"/>
    <mergeCell ref="G27:G28"/>
    <mergeCell ref="H27:R28"/>
  </mergeCells>
  <printOptions horizontalCentered="1"/>
  <pageMargins left="0.59055118110236227" right="0.19685039370078741" top="0.59055118110236227" bottom="0.19685039370078741" header="0" footer="0"/>
  <pageSetup paperSize="10000" scale="45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  <pageSetUpPr fitToPage="1"/>
  </sheetPr>
  <dimension ref="A3:W35"/>
  <sheetViews>
    <sheetView topLeftCell="A13" zoomScale="85" zoomScaleNormal="85" workbookViewId="0">
      <selection activeCell="B12" sqref="B12:R14"/>
    </sheetView>
  </sheetViews>
  <sheetFormatPr defaultColWidth="9.14453125" defaultRowHeight="14.25" x14ac:dyDescent="0.2"/>
  <cols>
    <col min="1" max="1" width="2.95703125" style="5" customWidth="1"/>
    <col min="2" max="2" width="5.109375" style="9" customWidth="1"/>
    <col min="3" max="3" width="26.09765625" style="9" customWidth="1"/>
    <col min="4" max="4" width="22.734375" style="9" customWidth="1"/>
    <col min="5" max="5" width="10.22265625" style="9" customWidth="1"/>
    <col min="6" max="6" width="16.41015625" style="9" customWidth="1"/>
    <col min="7" max="7" width="10.76171875" style="18" customWidth="1"/>
    <col min="8" max="9" width="8.609375" style="18" customWidth="1"/>
    <col min="10" max="12" width="10.22265625" style="18" customWidth="1"/>
    <col min="13" max="13" width="8.609375" style="18" customWidth="1"/>
    <col min="14" max="14" width="10.22265625" style="18" customWidth="1"/>
    <col min="15" max="16" width="8.609375" style="18" customWidth="1"/>
    <col min="17" max="17" width="10.22265625" style="18" customWidth="1"/>
    <col min="18" max="18" width="39.27734375" style="18" customWidth="1"/>
    <col min="19" max="19" width="12.64453125" style="28" customWidth="1"/>
    <col min="20" max="23" width="9.14453125" style="1"/>
    <col min="24" max="16384" width="9.14453125" style="5"/>
  </cols>
  <sheetData>
    <row r="3" spans="2:23" s="1" customFormat="1" ht="22.5" customHeight="1" x14ac:dyDescent="0.15">
      <c r="B3" s="520" t="s">
        <v>7</v>
      </c>
      <c r="C3" s="520"/>
      <c r="D3" s="520"/>
      <c r="E3" s="520"/>
      <c r="F3" s="520"/>
      <c r="G3" s="520"/>
      <c r="H3" s="520"/>
      <c r="I3" s="520"/>
      <c r="J3" s="520"/>
      <c r="K3" s="520"/>
      <c r="L3" s="520"/>
      <c r="M3" s="520"/>
      <c r="N3" s="520"/>
      <c r="O3" s="520"/>
      <c r="P3" s="520"/>
      <c r="Q3" s="520"/>
      <c r="R3" s="520"/>
      <c r="S3" s="130"/>
      <c r="T3" s="130"/>
    </row>
    <row r="4" spans="2:23" s="1" customFormat="1" ht="22.5" customHeight="1" x14ac:dyDescent="0.15">
      <c r="B4" s="520" t="s">
        <v>0</v>
      </c>
      <c r="C4" s="520"/>
      <c r="D4" s="520"/>
      <c r="E4" s="520"/>
      <c r="F4" s="520"/>
      <c r="G4" s="520"/>
      <c r="H4" s="520"/>
      <c r="I4" s="520"/>
      <c r="J4" s="520"/>
      <c r="K4" s="520"/>
      <c r="L4" s="520"/>
      <c r="M4" s="520"/>
      <c r="N4" s="520"/>
      <c r="O4" s="520"/>
      <c r="P4" s="520"/>
      <c r="Q4" s="520"/>
      <c r="R4" s="520"/>
      <c r="S4" s="29"/>
    </row>
    <row r="5" spans="2:23" s="1" customFormat="1" ht="19.5" customHeight="1" x14ac:dyDescent="0.15">
      <c r="B5" s="2"/>
      <c r="C5" s="2"/>
      <c r="D5" s="2"/>
      <c r="E5" s="2"/>
      <c r="F5" s="2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30"/>
    </row>
    <row r="6" spans="2:23" s="36" customFormat="1" ht="20.100000000000001" customHeight="1" x14ac:dyDescent="0.15">
      <c r="B6" s="45" t="s">
        <v>11</v>
      </c>
      <c r="C6" s="46" t="s">
        <v>12</v>
      </c>
      <c r="D6" s="45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31"/>
      <c r="T6" s="37"/>
      <c r="U6" s="37"/>
      <c r="V6" s="37"/>
      <c r="W6" s="37"/>
    </row>
    <row r="7" spans="2:23" s="36" customFormat="1" ht="8.25" customHeight="1" x14ac:dyDescent="0.15">
      <c r="B7" s="45"/>
      <c r="C7" s="46"/>
      <c r="D7" s="45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31"/>
      <c r="T7" s="37"/>
      <c r="U7" s="37"/>
      <c r="V7" s="37"/>
      <c r="W7" s="37"/>
    </row>
    <row r="8" spans="2:23" s="3" customFormat="1" ht="20.100000000000001" customHeight="1" x14ac:dyDescent="0.2">
      <c r="B8" s="534" t="s">
        <v>3</v>
      </c>
      <c r="C8" s="530" t="s">
        <v>16</v>
      </c>
      <c r="D8" s="530" t="s">
        <v>1</v>
      </c>
      <c r="E8" s="541"/>
      <c r="F8" s="554" t="s">
        <v>17</v>
      </c>
      <c r="G8" s="538" t="s">
        <v>18</v>
      </c>
      <c r="H8" s="538" t="s">
        <v>72</v>
      </c>
      <c r="I8" s="552" t="s">
        <v>68</v>
      </c>
      <c r="J8" s="557"/>
      <c r="K8" s="557"/>
      <c r="L8" s="553"/>
      <c r="M8" s="552" t="s">
        <v>71</v>
      </c>
      <c r="N8" s="553"/>
      <c r="O8" s="538" t="s">
        <v>74</v>
      </c>
      <c r="P8" s="544" t="s">
        <v>75</v>
      </c>
      <c r="Q8" s="545"/>
      <c r="R8" s="538" t="s">
        <v>19</v>
      </c>
      <c r="S8" s="48"/>
    </row>
    <row r="9" spans="2:23" s="3" customFormat="1" ht="20.100000000000001" customHeight="1" x14ac:dyDescent="0.2">
      <c r="B9" s="535"/>
      <c r="C9" s="537"/>
      <c r="D9" s="542"/>
      <c r="E9" s="543"/>
      <c r="F9" s="555"/>
      <c r="G9" s="539"/>
      <c r="H9" s="539"/>
      <c r="I9" s="544" t="s">
        <v>72</v>
      </c>
      <c r="J9" s="552" t="s">
        <v>26</v>
      </c>
      <c r="K9" s="557"/>
      <c r="L9" s="553"/>
      <c r="M9" s="544" t="s">
        <v>72</v>
      </c>
      <c r="N9" s="538" t="s">
        <v>26</v>
      </c>
      <c r="O9" s="539"/>
      <c r="P9" s="546"/>
      <c r="Q9" s="547"/>
      <c r="R9" s="539"/>
      <c r="S9" s="99"/>
    </row>
    <row r="10" spans="2:23" s="19" customFormat="1" ht="20.100000000000001" customHeight="1" thickBot="1" x14ac:dyDescent="0.25">
      <c r="B10" s="536"/>
      <c r="C10" s="531"/>
      <c r="D10" s="101" t="s">
        <v>2</v>
      </c>
      <c r="E10" s="101" t="s">
        <v>26</v>
      </c>
      <c r="F10" s="556"/>
      <c r="G10" s="540"/>
      <c r="H10" s="540"/>
      <c r="I10" s="548"/>
      <c r="J10" s="211" t="s">
        <v>16</v>
      </c>
      <c r="K10" s="211" t="s">
        <v>70</v>
      </c>
      <c r="L10" s="211" t="s">
        <v>73</v>
      </c>
      <c r="M10" s="548"/>
      <c r="N10" s="540"/>
      <c r="O10" s="540"/>
      <c r="P10" s="213" t="s">
        <v>69</v>
      </c>
      <c r="Q10" s="211" t="s">
        <v>26</v>
      </c>
      <c r="R10" s="540"/>
      <c r="S10" s="48"/>
    </row>
    <row r="11" spans="2:23" s="19" customFormat="1" ht="20.100000000000001" customHeight="1" x14ac:dyDescent="0.2">
      <c r="B11" s="69" t="s">
        <v>11</v>
      </c>
      <c r="C11" s="71" t="str">
        <f>BP!C11</f>
        <v>sd. TAHUN 2019</v>
      </c>
      <c r="D11" s="129"/>
      <c r="E11" s="105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5"/>
      <c r="S11" s="48"/>
    </row>
    <row r="12" spans="2:23" s="19" customFormat="1" ht="20.100000000000001" customHeight="1" x14ac:dyDescent="0.2">
      <c r="B12" s="167"/>
      <c r="C12" s="171"/>
      <c r="D12" s="135"/>
      <c r="E12" s="162"/>
      <c r="F12" s="186"/>
      <c r="G12" s="166"/>
      <c r="H12" s="166"/>
      <c r="I12" s="166"/>
      <c r="J12" s="217"/>
      <c r="K12" s="166"/>
      <c r="L12" s="166"/>
      <c r="M12" s="166"/>
      <c r="N12" s="166"/>
      <c r="O12" s="171"/>
      <c r="P12" s="217"/>
      <c r="Q12" s="218"/>
      <c r="R12" s="166"/>
      <c r="S12" s="99"/>
    </row>
    <row r="13" spans="2:23" s="19" customFormat="1" ht="20.100000000000001" customHeight="1" x14ac:dyDescent="0.2">
      <c r="B13" s="167"/>
      <c r="C13" s="141"/>
      <c r="D13" s="178"/>
      <c r="E13" s="166"/>
      <c r="F13" s="171"/>
      <c r="G13" s="171"/>
      <c r="H13" s="171"/>
      <c r="I13" s="171"/>
      <c r="J13" s="217"/>
      <c r="K13" s="171"/>
      <c r="L13" s="171"/>
      <c r="M13" s="171"/>
      <c r="N13" s="171"/>
      <c r="O13" s="171"/>
      <c r="P13" s="217"/>
      <c r="Q13" s="218"/>
      <c r="R13" s="179"/>
      <c r="S13" s="99"/>
    </row>
    <row r="14" spans="2:23" s="6" customFormat="1" ht="20.100000000000001" customHeight="1" thickBot="1" x14ac:dyDescent="0.2">
      <c r="B14" s="136"/>
      <c r="C14" s="137"/>
      <c r="D14" s="138"/>
      <c r="E14" s="139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39"/>
      <c r="S14" s="50"/>
      <c r="T14" s="1"/>
      <c r="U14" s="1"/>
      <c r="V14" s="1"/>
      <c r="W14" s="1"/>
    </row>
    <row r="15" spans="2:23" s="6" customFormat="1" ht="20.100000000000001" customHeight="1" thickBot="1" x14ac:dyDescent="0.2">
      <c r="B15" s="100">
        <f>COUNT(B11:B14)</f>
        <v>0</v>
      </c>
      <c r="C15" s="100" t="s">
        <v>14</v>
      </c>
      <c r="D15" s="43"/>
      <c r="E15" s="96">
        <f>SUM(E11:E14)</f>
        <v>0</v>
      </c>
      <c r="F15" s="43"/>
      <c r="G15" s="43"/>
      <c r="H15" s="43">
        <f>SUM(H11:H14)</f>
        <v>0</v>
      </c>
      <c r="I15" s="43">
        <f t="shared" ref="I15:Q15" si="0">SUM(I11:I14)</f>
        <v>0</v>
      </c>
      <c r="J15" s="43">
        <f t="shared" si="0"/>
        <v>0</v>
      </c>
      <c r="K15" s="43">
        <f t="shared" si="0"/>
        <v>0</v>
      </c>
      <c r="L15" s="43">
        <f t="shared" si="0"/>
        <v>0</v>
      </c>
      <c r="M15" s="43">
        <f t="shared" si="0"/>
        <v>0</v>
      </c>
      <c r="N15" s="43">
        <f t="shared" si="0"/>
        <v>0</v>
      </c>
      <c r="O15" s="43">
        <f t="shared" si="0"/>
        <v>0</v>
      </c>
      <c r="P15" s="43">
        <f t="shared" si="0"/>
        <v>0</v>
      </c>
      <c r="Q15" s="43">
        <f t="shared" si="0"/>
        <v>0</v>
      </c>
      <c r="R15" s="96"/>
      <c r="S15" s="49"/>
      <c r="T15" s="1"/>
      <c r="U15" s="1"/>
      <c r="V15" s="1"/>
      <c r="W15" s="1"/>
    </row>
    <row r="16" spans="2:23" s="19" customFormat="1" ht="20.100000000000001" customHeight="1" thickTop="1" x14ac:dyDescent="0.2">
      <c r="B16" s="69" t="s">
        <v>13</v>
      </c>
      <c r="C16" s="71" t="str">
        <f>BP!C17</f>
        <v>TAHUN 2020</v>
      </c>
      <c r="D16" s="94"/>
      <c r="E16" s="95"/>
      <c r="F16" s="70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5"/>
      <c r="S16" s="48"/>
    </row>
    <row r="17" spans="2:23" s="19" customFormat="1" ht="20.100000000000001" customHeight="1" x14ac:dyDescent="0.2">
      <c r="B17" s="122"/>
      <c r="C17" s="124"/>
      <c r="D17" s="107"/>
      <c r="E17" s="108"/>
      <c r="F17" s="125"/>
      <c r="G17" s="109"/>
      <c r="H17" s="109"/>
      <c r="I17" s="109"/>
      <c r="J17" s="217">
        <f>IF(I17=1,E17,)</f>
        <v>0</v>
      </c>
      <c r="K17" s="109"/>
      <c r="L17" s="109"/>
      <c r="M17" s="109"/>
      <c r="N17" s="109"/>
      <c r="O17" s="171"/>
      <c r="P17" s="217">
        <f t="shared" ref="P17" si="1">IF(Q17&gt;0,1,)</f>
        <v>0</v>
      </c>
      <c r="Q17" s="218">
        <f>IF(OR(I17=0,O17=1),(E17-(L17+N17)),0)</f>
        <v>0</v>
      </c>
      <c r="R17" s="108"/>
      <c r="S17" s="99"/>
    </row>
    <row r="18" spans="2:23" s="19" customFormat="1" ht="20.100000000000001" customHeight="1" x14ac:dyDescent="0.2">
      <c r="B18" s="122"/>
      <c r="C18" s="124"/>
      <c r="D18" s="107"/>
      <c r="E18" s="108"/>
      <c r="F18" s="125"/>
      <c r="G18" s="109"/>
      <c r="H18" s="109"/>
      <c r="I18" s="109"/>
      <c r="J18" s="217"/>
      <c r="K18" s="109"/>
      <c r="L18" s="109"/>
      <c r="M18" s="109"/>
      <c r="N18" s="109"/>
      <c r="O18" s="171"/>
      <c r="P18" s="217"/>
      <c r="Q18" s="218"/>
      <c r="R18" s="108"/>
      <c r="S18" s="99"/>
    </row>
    <row r="19" spans="2:23" s="6" customFormat="1" ht="20.100000000000001" customHeight="1" thickBot="1" x14ac:dyDescent="0.2">
      <c r="B19" s="89"/>
      <c r="C19" s="112"/>
      <c r="D19" s="92"/>
      <c r="E19" s="41"/>
      <c r="F19" s="42"/>
      <c r="G19" s="42"/>
      <c r="H19" s="214"/>
      <c r="I19" s="214"/>
      <c r="J19" s="214"/>
      <c r="K19" s="214"/>
      <c r="L19" s="214"/>
      <c r="M19" s="214"/>
      <c r="N19" s="214"/>
      <c r="O19" s="214"/>
      <c r="P19" s="214"/>
      <c r="Q19" s="214"/>
      <c r="R19" s="41"/>
      <c r="S19" s="50"/>
      <c r="T19" s="1"/>
      <c r="U19" s="1"/>
      <c r="V19" s="1"/>
      <c r="W19" s="1"/>
    </row>
    <row r="20" spans="2:23" s="6" customFormat="1" ht="20.100000000000001" customHeight="1" thickBot="1" x14ac:dyDescent="0.2">
      <c r="B20" s="100">
        <f>COUNT(B16:B19)</f>
        <v>0</v>
      </c>
      <c r="C20" s="100" t="s">
        <v>15</v>
      </c>
      <c r="D20" s="43"/>
      <c r="E20" s="96">
        <f>SUM(E16:E19)</f>
        <v>0</v>
      </c>
      <c r="F20" s="43"/>
      <c r="G20" s="43"/>
      <c r="H20" s="43">
        <f t="shared" ref="H20:Q20" si="2">SUM(H16:H19)</f>
        <v>0</v>
      </c>
      <c r="I20" s="43">
        <f t="shared" si="2"/>
        <v>0</v>
      </c>
      <c r="J20" s="43">
        <f t="shared" si="2"/>
        <v>0</v>
      </c>
      <c r="K20" s="43">
        <f t="shared" si="2"/>
        <v>0</v>
      </c>
      <c r="L20" s="43">
        <f t="shared" si="2"/>
        <v>0</v>
      </c>
      <c r="M20" s="43">
        <f t="shared" si="2"/>
        <v>0</v>
      </c>
      <c r="N20" s="43">
        <f t="shared" si="2"/>
        <v>0</v>
      </c>
      <c r="O20" s="43">
        <f t="shared" si="2"/>
        <v>0</v>
      </c>
      <c r="P20" s="43">
        <f t="shared" si="2"/>
        <v>0</v>
      </c>
      <c r="Q20" s="43">
        <f t="shared" si="2"/>
        <v>0</v>
      </c>
      <c r="R20" s="96"/>
      <c r="S20" s="49"/>
      <c r="T20" s="1"/>
      <c r="U20" s="1"/>
      <c r="V20" s="1"/>
      <c r="W20" s="1"/>
    </row>
    <row r="21" spans="2:23" s="4" customFormat="1" ht="9" customHeight="1" thickTop="1" thickBot="1" x14ac:dyDescent="0.2">
      <c r="B21" s="53"/>
      <c r="C21" s="54"/>
      <c r="D21" s="55"/>
      <c r="E21" s="97"/>
      <c r="F21" s="55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97"/>
      <c r="S21" s="32"/>
      <c r="T21" s="1"/>
      <c r="U21" s="1"/>
      <c r="V21" s="1"/>
      <c r="W21" s="1"/>
    </row>
    <row r="22" spans="2:23" ht="20.100000000000001" customHeight="1" thickBot="1" x14ac:dyDescent="0.2">
      <c r="B22" s="57">
        <f>B20+B15</f>
        <v>0</v>
      </c>
      <c r="C22" s="57" t="s">
        <v>4</v>
      </c>
      <c r="D22" s="58"/>
      <c r="E22" s="98">
        <f>E20+E15</f>
        <v>0</v>
      </c>
      <c r="F22" s="59"/>
      <c r="G22" s="60"/>
      <c r="H22" s="98">
        <f t="shared" ref="H22:Q22" si="3">H20+H15</f>
        <v>0</v>
      </c>
      <c r="I22" s="98">
        <f t="shared" si="3"/>
        <v>0</v>
      </c>
      <c r="J22" s="98">
        <f t="shared" si="3"/>
        <v>0</v>
      </c>
      <c r="K22" s="98">
        <f t="shared" si="3"/>
        <v>0</v>
      </c>
      <c r="L22" s="98">
        <f t="shared" si="3"/>
        <v>0</v>
      </c>
      <c r="M22" s="98">
        <f t="shared" si="3"/>
        <v>0</v>
      </c>
      <c r="N22" s="98">
        <f t="shared" si="3"/>
        <v>0</v>
      </c>
      <c r="O22" s="98">
        <f t="shared" si="3"/>
        <v>0</v>
      </c>
      <c r="P22" s="98">
        <f t="shared" si="3"/>
        <v>0</v>
      </c>
      <c r="Q22" s="98">
        <f t="shared" si="3"/>
        <v>0</v>
      </c>
      <c r="R22" s="98"/>
      <c r="S22" s="33"/>
      <c r="T22" s="5"/>
      <c r="U22" s="5"/>
      <c r="V22" s="5"/>
      <c r="W22" s="5"/>
    </row>
    <row r="23" spans="2:23" s="36" customFormat="1" ht="20.100000000000001" customHeight="1" thickTop="1" x14ac:dyDescent="0.15">
      <c r="B23" s="90"/>
      <c r="C23" s="46"/>
      <c r="D23" s="45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31"/>
      <c r="T23" s="37"/>
      <c r="U23" s="37"/>
      <c r="V23" s="37"/>
      <c r="W23" s="37"/>
    </row>
    <row r="24" spans="2:23" ht="18" customHeight="1" x14ac:dyDescent="0.15"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7"/>
      <c r="T24" s="5"/>
      <c r="U24" s="5"/>
      <c r="V24" s="5"/>
      <c r="W24" s="5"/>
    </row>
    <row r="25" spans="2:23" s="6" customFormat="1" ht="18" customHeight="1" x14ac:dyDescent="0.15">
      <c r="B25" s="38" t="s">
        <v>13</v>
      </c>
      <c r="C25" s="47" t="s">
        <v>50</v>
      </c>
      <c r="D25" s="39"/>
      <c r="E25" s="62"/>
      <c r="F25" s="62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34"/>
      <c r="T25" s="1"/>
      <c r="U25" s="1"/>
      <c r="V25" s="1"/>
      <c r="W25" s="1"/>
    </row>
    <row r="26" spans="2:23" s="6" customFormat="1" ht="7.5" customHeight="1" x14ac:dyDescent="0.15">
      <c r="B26" s="64"/>
      <c r="C26" s="64"/>
      <c r="D26" s="64"/>
      <c r="E26" s="64"/>
      <c r="F26" s="64"/>
      <c r="G26" s="65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35"/>
      <c r="T26" s="1"/>
      <c r="U26" s="1"/>
      <c r="V26" s="1"/>
      <c r="W26" s="1"/>
    </row>
    <row r="27" spans="2:23" s="3" customFormat="1" ht="20.100000000000001" customHeight="1" x14ac:dyDescent="0.2">
      <c r="B27" s="534" t="s">
        <v>3</v>
      </c>
      <c r="C27" s="554" t="s">
        <v>9</v>
      </c>
      <c r="D27" s="532" t="s">
        <v>1</v>
      </c>
      <c r="E27" s="533"/>
      <c r="F27" s="538" t="s">
        <v>17</v>
      </c>
      <c r="G27" s="538" t="s">
        <v>18</v>
      </c>
      <c r="H27" s="544" t="s">
        <v>19</v>
      </c>
      <c r="I27" s="549"/>
      <c r="J27" s="549"/>
      <c r="K27" s="549"/>
      <c r="L27" s="549"/>
      <c r="M27" s="549"/>
      <c r="N27" s="549"/>
      <c r="O27" s="549"/>
      <c r="P27" s="549"/>
      <c r="Q27" s="549"/>
      <c r="R27" s="545"/>
      <c r="S27" s="27"/>
    </row>
    <row r="28" spans="2:23" s="19" customFormat="1" ht="20.100000000000001" customHeight="1" thickBot="1" x14ac:dyDescent="0.25">
      <c r="B28" s="536"/>
      <c r="C28" s="556"/>
      <c r="D28" s="101" t="s">
        <v>2</v>
      </c>
      <c r="E28" s="51" t="s">
        <v>26</v>
      </c>
      <c r="F28" s="540"/>
      <c r="G28" s="540"/>
      <c r="H28" s="548"/>
      <c r="I28" s="550"/>
      <c r="J28" s="550"/>
      <c r="K28" s="550"/>
      <c r="L28" s="550"/>
      <c r="M28" s="550"/>
      <c r="N28" s="550"/>
      <c r="O28" s="550"/>
      <c r="P28" s="550"/>
      <c r="Q28" s="550"/>
      <c r="R28" s="551"/>
      <c r="S28" s="27"/>
    </row>
    <row r="29" spans="2:23" s="19" customFormat="1" ht="20.100000000000001" customHeight="1" x14ac:dyDescent="0.2">
      <c r="B29" s="126"/>
      <c r="C29" s="127"/>
      <c r="D29" s="127"/>
      <c r="E29" s="128"/>
      <c r="F29" s="128"/>
      <c r="G29" s="157"/>
      <c r="H29" s="157"/>
      <c r="I29" s="223"/>
      <c r="J29" s="223"/>
      <c r="K29" s="223"/>
      <c r="L29" s="223"/>
      <c r="M29" s="223"/>
      <c r="N29" s="223"/>
      <c r="O29" s="223"/>
      <c r="P29" s="223"/>
      <c r="Q29" s="223"/>
      <c r="R29" s="158"/>
      <c r="S29" s="27"/>
    </row>
    <row r="30" spans="2:23" s="19" customFormat="1" ht="20.100000000000001" customHeight="1" x14ac:dyDescent="0.2">
      <c r="B30" s="170"/>
      <c r="C30" s="144"/>
      <c r="D30" s="144"/>
      <c r="E30" s="172"/>
      <c r="F30" s="172"/>
      <c r="G30" s="176"/>
      <c r="H30" s="305"/>
      <c r="I30" s="251"/>
      <c r="J30" s="251"/>
      <c r="K30" s="251"/>
      <c r="L30" s="251"/>
      <c r="M30" s="251"/>
      <c r="N30" s="251"/>
      <c r="O30" s="251"/>
      <c r="P30" s="251"/>
      <c r="Q30" s="251"/>
      <c r="R30" s="181"/>
      <c r="S30" s="27"/>
    </row>
    <row r="31" spans="2:23" s="19" customFormat="1" ht="20.100000000000001" customHeight="1" thickBot="1" x14ac:dyDescent="0.25">
      <c r="B31" s="152"/>
      <c r="C31" s="153"/>
      <c r="D31" s="154"/>
      <c r="E31" s="155"/>
      <c r="F31" s="156"/>
      <c r="G31" s="154"/>
      <c r="H31" s="154"/>
      <c r="I31" s="225"/>
      <c r="J31" s="225"/>
      <c r="K31" s="225"/>
      <c r="L31" s="225"/>
      <c r="M31" s="225"/>
      <c r="N31" s="225"/>
      <c r="O31" s="225"/>
      <c r="P31" s="225"/>
      <c r="Q31" s="225"/>
      <c r="R31" s="160"/>
      <c r="S31" s="27"/>
    </row>
    <row r="32" spans="2:23" s="6" customFormat="1" ht="20.100000000000001" customHeight="1" thickBot="1" x14ac:dyDescent="0.2">
      <c r="B32" s="44">
        <f>COUNT(B29:B31)</f>
        <v>0</v>
      </c>
      <c r="C32" s="103"/>
      <c r="D32" s="104"/>
      <c r="E32" s="103">
        <f>SUM(E29:E31)</f>
        <v>0</v>
      </c>
      <c r="F32" s="103"/>
      <c r="G32" s="317"/>
      <c r="H32" s="317"/>
      <c r="I32" s="318"/>
      <c r="J32" s="318"/>
      <c r="K32" s="318"/>
      <c r="L32" s="318"/>
      <c r="M32" s="318"/>
      <c r="N32" s="318"/>
      <c r="O32" s="318"/>
      <c r="P32" s="318"/>
      <c r="Q32" s="318"/>
      <c r="R32" s="319"/>
      <c r="S32" s="26"/>
      <c r="T32" s="1"/>
      <c r="U32" s="1"/>
      <c r="V32" s="1"/>
      <c r="W32" s="1"/>
    </row>
    <row r="33" spans="1:23" s="36" customFormat="1" ht="20.100000000000001" customHeight="1" x14ac:dyDescent="0.15">
      <c r="B33" s="45"/>
      <c r="C33" s="46"/>
      <c r="D33" s="45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31"/>
      <c r="T33" s="37"/>
      <c r="U33" s="37"/>
      <c r="V33" s="37"/>
      <c r="W33" s="37"/>
    </row>
    <row r="34" spans="1:23" s="28" customFormat="1" ht="20.100000000000001" customHeight="1" x14ac:dyDescent="0.15">
      <c r="A34" s="5"/>
      <c r="B34" s="19"/>
      <c r="C34" s="67"/>
      <c r="D34" s="19"/>
      <c r="E34" s="19"/>
      <c r="F34" s="19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T34" s="1"/>
      <c r="U34" s="1"/>
      <c r="V34" s="1"/>
      <c r="W34" s="1"/>
    </row>
    <row r="35" spans="1:23" s="28" customFormat="1" ht="20.100000000000001" customHeight="1" x14ac:dyDescent="0.15">
      <c r="A35" s="5"/>
      <c r="B35" s="19"/>
      <c r="C35" s="19"/>
      <c r="D35" s="19"/>
      <c r="E35" s="19"/>
      <c r="F35" s="19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T35" s="1"/>
      <c r="U35" s="1"/>
      <c r="V35" s="1"/>
      <c r="W35" s="1"/>
    </row>
  </sheetData>
  <mergeCells count="23">
    <mergeCell ref="B3:R3"/>
    <mergeCell ref="B4:R4"/>
    <mergeCell ref="B8:B10"/>
    <mergeCell ref="C8:C10"/>
    <mergeCell ref="F8:F10"/>
    <mergeCell ref="G8:G10"/>
    <mergeCell ref="R8:R10"/>
    <mergeCell ref="D8:E9"/>
    <mergeCell ref="H8:H10"/>
    <mergeCell ref="I8:L8"/>
    <mergeCell ref="M8:N8"/>
    <mergeCell ref="O8:O10"/>
    <mergeCell ref="P8:Q9"/>
    <mergeCell ref="I9:I10"/>
    <mergeCell ref="J9:L9"/>
    <mergeCell ref="M9:M10"/>
    <mergeCell ref="N9:N10"/>
    <mergeCell ref="B27:B28"/>
    <mergeCell ref="C27:C28"/>
    <mergeCell ref="D27:E27"/>
    <mergeCell ref="F27:F28"/>
    <mergeCell ref="G27:G28"/>
    <mergeCell ref="H27:R28"/>
  </mergeCells>
  <printOptions horizontalCentered="1"/>
  <pageMargins left="0.59055118110236227" right="0.19685039370078741" top="0.59055118110236227" bottom="0.19685039370078741" header="0" footer="0"/>
  <pageSetup paperSize="10000" scale="4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  <pageSetUpPr fitToPage="1"/>
  </sheetPr>
  <dimension ref="A3:W37"/>
  <sheetViews>
    <sheetView topLeftCell="A22" zoomScale="85" zoomScaleNormal="85" workbookViewId="0">
      <selection activeCell="B12" sqref="B12:R16"/>
    </sheetView>
  </sheetViews>
  <sheetFormatPr defaultColWidth="9.14453125" defaultRowHeight="14.25" x14ac:dyDescent="0.2"/>
  <cols>
    <col min="1" max="1" width="2.95703125" style="5" customWidth="1"/>
    <col min="2" max="2" width="5.109375" style="9" customWidth="1"/>
    <col min="3" max="3" width="26.09765625" style="9" customWidth="1"/>
    <col min="4" max="4" width="22.734375" style="9" customWidth="1"/>
    <col min="5" max="5" width="10.22265625" style="9" customWidth="1"/>
    <col min="6" max="6" width="16.41015625" style="9" customWidth="1"/>
    <col min="7" max="7" width="10.76171875" style="18" customWidth="1"/>
    <col min="8" max="9" width="8.609375" style="18" customWidth="1"/>
    <col min="10" max="12" width="10.22265625" style="18" customWidth="1"/>
    <col min="13" max="13" width="8.609375" style="18" customWidth="1"/>
    <col min="14" max="14" width="10.22265625" style="18" customWidth="1"/>
    <col min="15" max="16" width="8.609375" style="18" customWidth="1"/>
    <col min="17" max="17" width="10.22265625" style="18" customWidth="1"/>
    <col min="18" max="18" width="39.27734375" style="18" customWidth="1"/>
    <col min="19" max="19" width="12.64453125" style="28" customWidth="1"/>
    <col min="20" max="23" width="9.14453125" style="1"/>
    <col min="24" max="16384" width="9.14453125" style="5"/>
  </cols>
  <sheetData>
    <row r="3" spans="2:23" s="1" customFormat="1" ht="22.5" customHeight="1" x14ac:dyDescent="0.15">
      <c r="B3" s="520" t="s">
        <v>45</v>
      </c>
      <c r="C3" s="520"/>
      <c r="D3" s="520"/>
      <c r="E3" s="520"/>
      <c r="F3" s="520"/>
      <c r="G3" s="520"/>
      <c r="H3" s="520"/>
      <c r="I3" s="520"/>
      <c r="J3" s="520"/>
      <c r="K3" s="520"/>
      <c r="L3" s="520"/>
      <c r="M3" s="520"/>
      <c r="N3" s="520"/>
      <c r="O3" s="520"/>
      <c r="P3" s="520"/>
      <c r="Q3" s="520"/>
      <c r="R3" s="520"/>
      <c r="S3" s="130"/>
      <c r="T3" s="130"/>
    </row>
    <row r="4" spans="2:23" s="1" customFormat="1" ht="22.5" customHeight="1" x14ac:dyDescent="0.15">
      <c r="B4" s="520" t="s">
        <v>0</v>
      </c>
      <c r="C4" s="520"/>
      <c r="D4" s="520"/>
      <c r="E4" s="520"/>
      <c r="F4" s="520"/>
      <c r="G4" s="520"/>
      <c r="H4" s="520"/>
      <c r="I4" s="520"/>
      <c r="J4" s="520"/>
      <c r="K4" s="520"/>
      <c r="L4" s="520"/>
      <c r="M4" s="520"/>
      <c r="N4" s="520"/>
      <c r="O4" s="520"/>
      <c r="P4" s="520"/>
      <c r="Q4" s="520"/>
      <c r="R4" s="520"/>
      <c r="S4" s="29"/>
    </row>
    <row r="5" spans="2:23" s="1" customFormat="1" ht="19.5" customHeight="1" x14ac:dyDescent="0.15">
      <c r="B5" s="2"/>
      <c r="C5" s="2"/>
      <c r="D5" s="2"/>
      <c r="E5" s="2"/>
      <c r="F5" s="2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30"/>
    </row>
    <row r="6" spans="2:23" s="36" customFormat="1" ht="20.100000000000001" customHeight="1" x14ac:dyDescent="0.15">
      <c r="B6" s="45" t="s">
        <v>11</v>
      </c>
      <c r="C6" s="46" t="s">
        <v>12</v>
      </c>
      <c r="D6" s="45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31"/>
      <c r="T6" s="37"/>
      <c r="U6" s="37"/>
      <c r="V6" s="37"/>
      <c r="W6" s="37"/>
    </row>
    <row r="7" spans="2:23" s="36" customFormat="1" ht="8.25" customHeight="1" x14ac:dyDescent="0.15">
      <c r="B7" s="45"/>
      <c r="C7" s="46"/>
      <c r="D7" s="45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31"/>
      <c r="T7" s="37"/>
      <c r="U7" s="37"/>
      <c r="V7" s="37"/>
      <c r="W7" s="37"/>
    </row>
    <row r="8" spans="2:23" s="3" customFormat="1" ht="20.100000000000001" customHeight="1" x14ac:dyDescent="0.2">
      <c r="B8" s="534" t="s">
        <v>3</v>
      </c>
      <c r="C8" s="530" t="s">
        <v>16</v>
      </c>
      <c r="D8" s="530" t="s">
        <v>1</v>
      </c>
      <c r="E8" s="541"/>
      <c r="F8" s="554" t="s">
        <v>17</v>
      </c>
      <c r="G8" s="538" t="s">
        <v>18</v>
      </c>
      <c r="H8" s="538" t="s">
        <v>72</v>
      </c>
      <c r="I8" s="552" t="s">
        <v>68</v>
      </c>
      <c r="J8" s="557"/>
      <c r="K8" s="557"/>
      <c r="L8" s="553"/>
      <c r="M8" s="552" t="s">
        <v>71</v>
      </c>
      <c r="N8" s="553"/>
      <c r="O8" s="538" t="s">
        <v>74</v>
      </c>
      <c r="P8" s="544" t="s">
        <v>75</v>
      </c>
      <c r="Q8" s="545"/>
      <c r="R8" s="538" t="s">
        <v>19</v>
      </c>
      <c r="S8" s="48"/>
    </row>
    <row r="9" spans="2:23" s="3" customFormat="1" ht="20.100000000000001" customHeight="1" x14ac:dyDescent="0.2">
      <c r="B9" s="535"/>
      <c r="C9" s="537"/>
      <c r="D9" s="542"/>
      <c r="E9" s="543"/>
      <c r="F9" s="555"/>
      <c r="G9" s="539"/>
      <c r="H9" s="539"/>
      <c r="I9" s="544" t="s">
        <v>72</v>
      </c>
      <c r="J9" s="552" t="s">
        <v>26</v>
      </c>
      <c r="K9" s="557"/>
      <c r="L9" s="553"/>
      <c r="M9" s="544" t="s">
        <v>72</v>
      </c>
      <c r="N9" s="538" t="s">
        <v>26</v>
      </c>
      <c r="O9" s="539"/>
      <c r="P9" s="546"/>
      <c r="Q9" s="547"/>
      <c r="R9" s="539"/>
      <c r="S9" s="99"/>
    </row>
    <row r="10" spans="2:23" s="19" customFormat="1" ht="20.100000000000001" customHeight="1" thickBot="1" x14ac:dyDescent="0.25">
      <c r="B10" s="536"/>
      <c r="C10" s="531"/>
      <c r="D10" s="101" t="s">
        <v>2</v>
      </c>
      <c r="E10" s="101" t="s">
        <v>26</v>
      </c>
      <c r="F10" s="556"/>
      <c r="G10" s="540"/>
      <c r="H10" s="540"/>
      <c r="I10" s="548"/>
      <c r="J10" s="211" t="s">
        <v>16</v>
      </c>
      <c r="K10" s="211" t="s">
        <v>70</v>
      </c>
      <c r="L10" s="211" t="s">
        <v>73</v>
      </c>
      <c r="M10" s="548"/>
      <c r="N10" s="540"/>
      <c r="O10" s="540"/>
      <c r="P10" s="213" t="s">
        <v>69</v>
      </c>
      <c r="Q10" s="211" t="s">
        <v>26</v>
      </c>
      <c r="R10" s="540"/>
      <c r="S10" s="48"/>
    </row>
    <row r="11" spans="2:23" s="19" customFormat="1" ht="20.100000000000001" customHeight="1" x14ac:dyDescent="0.2">
      <c r="B11" s="69" t="s">
        <v>11</v>
      </c>
      <c r="C11" s="71" t="str">
        <f>BP!C11</f>
        <v>sd. TAHUN 2019</v>
      </c>
      <c r="D11" s="129"/>
      <c r="E11" s="105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5"/>
      <c r="S11" s="48"/>
    </row>
    <row r="12" spans="2:23" s="19" customFormat="1" ht="20.100000000000001" customHeight="1" x14ac:dyDescent="0.2">
      <c r="B12" s="167"/>
      <c r="C12" s="180"/>
      <c r="D12" s="180"/>
      <c r="E12" s="205"/>
      <c r="F12" s="186"/>
      <c r="G12" s="109"/>
      <c r="H12" s="109"/>
      <c r="I12" s="166"/>
      <c r="J12" s="217"/>
      <c r="K12" s="166"/>
      <c r="L12" s="166"/>
      <c r="M12" s="166"/>
      <c r="N12" s="166"/>
      <c r="O12" s="171"/>
      <c r="P12" s="217"/>
      <c r="Q12" s="218"/>
      <c r="R12" s="166"/>
      <c r="S12" s="99"/>
    </row>
    <row r="13" spans="2:23" s="19" customFormat="1" ht="20.100000000000001" customHeight="1" x14ac:dyDescent="0.2">
      <c r="B13" s="167"/>
      <c r="C13" s="180"/>
      <c r="D13" s="180"/>
      <c r="E13" s="192"/>
      <c r="F13" s="171"/>
      <c r="G13" s="109"/>
      <c r="H13" s="109"/>
      <c r="I13" s="166"/>
      <c r="J13" s="217"/>
      <c r="K13" s="166"/>
      <c r="L13" s="166"/>
      <c r="M13" s="166"/>
      <c r="N13" s="166"/>
      <c r="O13" s="171"/>
      <c r="P13" s="217"/>
      <c r="Q13" s="218"/>
      <c r="R13" s="166"/>
      <c r="S13" s="99"/>
    </row>
    <row r="14" spans="2:23" s="19" customFormat="1" ht="20.100000000000001" customHeight="1" x14ac:dyDescent="0.2">
      <c r="B14" s="167"/>
      <c r="C14" s="201"/>
      <c r="D14" s="107"/>
      <c r="E14" s="202"/>
      <c r="F14" s="125"/>
      <c r="G14" s="109"/>
      <c r="H14" s="109"/>
      <c r="I14" s="109"/>
      <c r="J14" s="217"/>
      <c r="K14" s="109"/>
      <c r="L14" s="109"/>
      <c r="M14" s="109"/>
      <c r="N14" s="109"/>
      <c r="O14" s="171"/>
      <c r="P14" s="217"/>
      <c r="Q14" s="218"/>
      <c r="R14" s="109"/>
      <c r="S14" s="99"/>
    </row>
    <row r="15" spans="2:23" s="19" customFormat="1" ht="20.100000000000001" customHeight="1" x14ac:dyDescent="0.2">
      <c r="B15" s="167"/>
      <c r="C15" s="351"/>
      <c r="D15" s="107"/>
      <c r="E15" s="352"/>
      <c r="F15" s="353"/>
      <c r="G15" s="109"/>
      <c r="H15" s="109"/>
      <c r="I15" s="236"/>
      <c r="J15" s="217"/>
      <c r="K15" s="236"/>
      <c r="L15" s="236"/>
      <c r="M15" s="236"/>
      <c r="N15" s="236"/>
      <c r="O15" s="171"/>
      <c r="P15" s="217"/>
      <c r="Q15" s="218"/>
      <c r="R15" s="109"/>
      <c r="S15" s="99"/>
    </row>
    <row r="16" spans="2:23" s="6" customFormat="1" ht="20.100000000000001" customHeight="1" thickBot="1" x14ac:dyDescent="0.2">
      <c r="B16" s="136"/>
      <c r="C16" s="137"/>
      <c r="D16" s="138"/>
      <c r="E16" s="139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39"/>
      <c r="S16" s="50"/>
      <c r="T16" s="1"/>
      <c r="U16" s="1"/>
      <c r="V16" s="1"/>
      <c r="W16" s="1"/>
    </row>
    <row r="17" spans="2:23" s="6" customFormat="1" ht="20.100000000000001" customHeight="1" thickBot="1" x14ac:dyDescent="0.2">
      <c r="B17" s="100">
        <f>COUNT(B11:B16)</f>
        <v>0</v>
      </c>
      <c r="C17" s="100" t="s">
        <v>14</v>
      </c>
      <c r="D17" s="43"/>
      <c r="E17" s="96">
        <f>SUM(E11:E16)</f>
        <v>0</v>
      </c>
      <c r="F17" s="43"/>
      <c r="G17" s="43"/>
      <c r="H17" s="43">
        <f>SUM(H11:H16)</f>
        <v>0</v>
      </c>
      <c r="I17" s="43">
        <f t="shared" ref="I17:Q17" si="0">SUM(I11:I16)</f>
        <v>0</v>
      </c>
      <c r="J17" s="43">
        <f t="shared" si="0"/>
        <v>0</v>
      </c>
      <c r="K17" s="43">
        <f t="shared" si="0"/>
        <v>0</v>
      </c>
      <c r="L17" s="43">
        <f t="shared" si="0"/>
        <v>0</v>
      </c>
      <c r="M17" s="43">
        <f t="shared" si="0"/>
        <v>0</v>
      </c>
      <c r="N17" s="43">
        <f t="shared" si="0"/>
        <v>0</v>
      </c>
      <c r="O17" s="43">
        <f t="shared" si="0"/>
        <v>0</v>
      </c>
      <c r="P17" s="43">
        <f t="shared" si="0"/>
        <v>0</v>
      </c>
      <c r="Q17" s="43">
        <f t="shared" si="0"/>
        <v>0</v>
      </c>
      <c r="R17" s="96"/>
      <c r="S17" s="49"/>
      <c r="T17" s="1"/>
      <c r="U17" s="1"/>
      <c r="V17" s="1"/>
      <c r="W17" s="1"/>
    </row>
    <row r="18" spans="2:23" s="19" customFormat="1" ht="20.100000000000001" customHeight="1" thickTop="1" x14ac:dyDescent="0.2">
      <c r="B18" s="69" t="s">
        <v>13</v>
      </c>
      <c r="C18" s="71" t="str">
        <f>BP!C17</f>
        <v>TAHUN 2020</v>
      </c>
      <c r="D18" s="94"/>
      <c r="E18" s="95"/>
      <c r="F18" s="70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5"/>
      <c r="S18" s="48"/>
    </row>
    <row r="19" spans="2:23" s="19" customFormat="1" ht="20.100000000000001" customHeight="1" x14ac:dyDescent="0.2">
      <c r="B19" s="339"/>
      <c r="C19" s="351"/>
      <c r="D19" s="107"/>
      <c r="E19" s="352"/>
      <c r="F19" s="353"/>
      <c r="G19" s="109"/>
      <c r="H19" s="109"/>
      <c r="I19" s="236"/>
      <c r="J19" s="217">
        <f>IF(I19=1,E19,)</f>
        <v>0</v>
      </c>
      <c r="K19" s="109"/>
      <c r="L19" s="109"/>
      <c r="M19" s="109"/>
      <c r="N19" s="109"/>
      <c r="O19" s="171"/>
      <c r="P19" s="217">
        <f t="shared" ref="P19" si="1">IF(Q19&gt;0,1,)</f>
        <v>0</v>
      </c>
      <c r="Q19" s="218">
        <f>IF(OR(I19=0,O19=1),(E19-(L19+N19)),0)</f>
        <v>0</v>
      </c>
      <c r="R19" s="109"/>
      <c r="S19" s="99"/>
    </row>
    <row r="20" spans="2:23" s="19" customFormat="1" ht="20.100000000000001" customHeight="1" x14ac:dyDescent="0.2">
      <c r="B20" s="122"/>
      <c r="C20" s="124"/>
      <c r="D20" s="107"/>
      <c r="E20" s="108"/>
      <c r="F20" s="125"/>
      <c r="G20" s="109"/>
      <c r="H20" s="109"/>
      <c r="I20" s="109"/>
      <c r="J20" s="217"/>
      <c r="K20" s="109"/>
      <c r="L20" s="109"/>
      <c r="M20" s="109"/>
      <c r="N20" s="109"/>
      <c r="O20" s="171"/>
      <c r="P20" s="217"/>
      <c r="Q20" s="218"/>
      <c r="R20" s="108"/>
      <c r="S20" s="99"/>
    </row>
    <row r="21" spans="2:23" s="6" customFormat="1" ht="20.100000000000001" customHeight="1" thickBot="1" x14ac:dyDescent="0.2">
      <c r="B21" s="89"/>
      <c r="C21" s="112"/>
      <c r="D21" s="92"/>
      <c r="E21" s="41"/>
      <c r="F21" s="42"/>
      <c r="G21" s="42"/>
      <c r="H21" s="214"/>
      <c r="I21" s="214"/>
      <c r="J21" s="214"/>
      <c r="K21" s="214"/>
      <c r="L21" s="214"/>
      <c r="M21" s="214"/>
      <c r="N21" s="214"/>
      <c r="O21" s="214"/>
      <c r="P21" s="214"/>
      <c r="Q21" s="214"/>
      <c r="R21" s="41"/>
      <c r="S21" s="50"/>
      <c r="T21" s="1"/>
      <c r="U21" s="1"/>
      <c r="V21" s="1"/>
      <c r="W21" s="1"/>
    </row>
    <row r="22" spans="2:23" s="6" customFormat="1" ht="20.100000000000001" customHeight="1" thickBot="1" x14ac:dyDescent="0.2">
      <c r="B22" s="100">
        <f>COUNT(B18:B21)</f>
        <v>0</v>
      </c>
      <c r="C22" s="100" t="s">
        <v>15</v>
      </c>
      <c r="D22" s="43"/>
      <c r="E22" s="96">
        <f>SUM(E18:E21)</f>
        <v>0</v>
      </c>
      <c r="F22" s="43"/>
      <c r="G22" s="43"/>
      <c r="H22" s="43">
        <f t="shared" ref="H22:Q22" si="2">SUM(H18:H21)</f>
        <v>0</v>
      </c>
      <c r="I22" s="43">
        <f t="shared" si="2"/>
        <v>0</v>
      </c>
      <c r="J22" s="43">
        <f t="shared" si="2"/>
        <v>0</v>
      </c>
      <c r="K22" s="43">
        <f t="shared" si="2"/>
        <v>0</v>
      </c>
      <c r="L22" s="43">
        <f t="shared" si="2"/>
        <v>0</v>
      </c>
      <c r="M22" s="43">
        <f t="shared" si="2"/>
        <v>0</v>
      </c>
      <c r="N22" s="43">
        <f t="shared" si="2"/>
        <v>0</v>
      </c>
      <c r="O22" s="43">
        <f t="shared" si="2"/>
        <v>0</v>
      </c>
      <c r="P22" s="43">
        <f t="shared" si="2"/>
        <v>0</v>
      </c>
      <c r="Q22" s="43">
        <f t="shared" si="2"/>
        <v>0</v>
      </c>
      <c r="R22" s="96"/>
      <c r="S22" s="49"/>
      <c r="T22" s="1"/>
      <c r="U22" s="1"/>
      <c r="V22" s="1"/>
      <c r="W22" s="1"/>
    </row>
    <row r="23" spans="2:23" s="4" customFormat="1" ht="9" customHeight="1" thickTop="1" thickBot="1" x14ac:dyDescent="0.2">
      <c r="B23" s="53"/>
      <c r="C23" s="54"/>
      <c r="D23" s="55"/>
      <c r="E23" s="97"/>
      <c r="F23" s="55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97"/>
      <c r="S23" s="32"/>
      <c r="T23" s="1"/>
      <c r="U23" s="1"/>
      <c r="V23" s="1"/>
      <c r="W23" s="1"/>
    </row>
    <row r="24" spans="2:23" ht="20.100000000000001" customHeight="1" thickBot="1" x14ac:dyDescent="0.2">
      <c r="B24" s="57">
        <f>B22+B17</f>
        <v>0</v>
      </c>
      <c r="C24" s="57" t="s">
        <v>4</v>
      </c>
      <c r="D24" s="58"/>
      <c r="E24" s="98">
        <f>E22+E17</f>
        <v>0</v>
      </c>
      <c r="F24" s="59"/>
      <c r="G24" s="60"/>
      <c r="H24" s="98">
        <f t="shared" ref="H24:Q24" si="3">H22+H17</f>
        <v>0</v>
      </c>
      <c r="I24" s="98">
        <f t="shared" si="3"/>
        <v>0</v>
      </c>
      <c r="J24" s="98">
        <f t="shared" si="3"/>
        <v>0</v>
      </c>
      <c r="K24" s="98">
        <f t="shared" si="3"/>
        <v>0</v>
      </c>
      <c r="L24" s="98">
        <f t="shared" si="3"/>
        <v>0</v>
      </c>
      <c r="M24" s="98">
        <f t="shared" si="3"/>
        <v>0</v>
      </c>
      <c r="N24" s="98">
        <f t="shared" si="3"/>
        <v>0</v>
      </c>
      <c r="O24" s="98">
        <f t="shared" si="3"/>
        <v>0</v>
      </c>
      <c r="P24" s="98">
        <f t="shared" si="3"/>
        <v>0</v>
      </c>
      <c r="Q24" s="98">
        <f t="shared" si="3"/>
        <v>0</v>
      </c>
      <c r="R24" s="98"/>
      <c r="S24" s="33"/>
      <c r="T24" s="5"/>
      <c r="U24" s="5"/>
      <c r="V24" s="5"/>
      <c r="W24" s="5"/>
    </row>
    <row r="25" spans="2:23" s="36" customFormat="1" ht="20.100000000000001" customHeight="1" thickTop="1" x14ac:dyDescent="0.15">
      <c r="B25" s="90"/>
      <c r="C25" s="46"/>
      <c r="D25" s="45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31"/>
      <c r="T25" s="37"/>
      <c r="U25" s="37"/>
      <c r="V25" s="37"/>
      <c r="W25" s="37"/>
    </row>
    <row r="26" spans="2:23" ht="18" customHeight="1" x14ac:dyDescent="0.15"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7"/>
      <c r="T26" s="5"/>
      <c r="U26" s="5"/>
      <c r="V26" s="5"/>
      <c r="W26" s="5"/>
    </row>
    <row r="27" spans="2:23" s="6" customFormat="1" ht="18" customHeight="1" x14ac:dyDescent="0.15">
      <c r="B27" s="38" t="s">
        <v>13</v>
      </c>
      <c r="C27" s="47" t="s">
        <v>50</v>
      </c>
      <c r="D27" s="39"/>
      <c r="E27" s="62"/>
      <c r="F27" s="62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34"/>
      <c r="T27" s="1"/>
      <c r="U27" s="1"/>
      <c r="V27" s="1"/>
      <c r="W27" s="1"/>
    </row>
    <row r="28" spans="2:23" s="6" customFormat="1" ht="7.5" customHeight="1" x14ac:dyDescent="0.15">
      <c r="B28" s="64"/>
      <c r="C28" s="64"/>
      <c r="D28" s="64"/>
      <c r="E28" s="64"/>
      <c r="F28" s="64"/>
      <c r="G28" s="65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35"/>
      <c r="T28" s="1"/>
      <c r="U28" s="1"/>
      <c r="V28" s="1"/>
      <c r="W28" s="1"/>
    </row>
    <row r="29" spans="2:23" s="3" customFormat="1" ht="20.100000000000001" customHeight="1" x14ac:dyDescent="0.2">
      <c r="B29" s="534" t="s">
        <v>3</v>
      </c>
      <c r="C29" s="554" t="s">
        <v>9</v>
      </c>
      <c r="D29" s="532" t="s">
        <v>1</v>
      </c>
      <c r="E29" s="533"/>
      <c r="F29" s="538" t="s">
        <v>17</v>
      </c>
      <c r="G29" s="544" t="s">
        <v>18</v>
      </c>
      <c r="H29" s="544" t="s">
        <v>19</v>
      </c>
      <c r="I29" s="549"/>
      <c r="J29" s="549"/>
      <c r="K29" s="549"/>
      <c r="L29" s="549"/>
      <c r="M29" s="549"/>
      <c r="N29" s="549"/>
      <c r="O29" s="549"/>
      <c r="P29" s="549"/>
      <c r="Q29" s="549"/>
      <c r="R29" s="545"/>
      <c r="S29" s="27"/>
    </row>
    <row r="30" spans="2:23" s="19" customFormat="1" ht="20.100000000000001" customHeight="1" thickBot="1" x14ac:dyDescent="0.25">
      <c r="B30" s="536"/>
      <c r="C30" s="556"/>
      <c r="D30" s="101" t="s">
        <v>2</v>
      </c>
      <c r="E30" s="51" t="s">
        <v>26</v>
      </c>
      <c r="F30" s="540"/>
      <c r="G30" s="548"/>
      <c r="H30" s="548"/>
      <c r="I30" s="550"/>
      <c r="J30" s="550"/>
      <c r="K30" s="550"/>
      <c r="L30" s="550"/>
      <c r="M30" s="550"/>
      <c r="N30" s="550"/>
      <c r="O30" s="550"/>
      <c r="P30" s="550"/>
      <c r="Q30" s="550"/>
      <c r="R30" s="551"/>
      <c r="S30" s="27"/>
    </row>
    <row r="31" spans="2:23" s="19" customFormat="1" ht="20.100000000000001" customHeight="1" x14ac:dyDescent="0.2">
      <c r="B31" s="126"/>
      <c r="C31" s="127"/>
      <c r="D31" s="127"/>
      <c r="E31" s="128"/>
      <c r="F31" s="128"/>
      <c r="G31" s="157"/>
      <c r="H31" s="157"/>
      <c r="I31" s="223"/>
      <c r="J31" s="223"/>
      <c r="K31" s="223"/>
      <c r="L31" s="223"/>
      <c r="M31" s="223"/>
      <c r="N31" s="223"/>
      <c r="O31" s="223"/>
      <c r="P31" s="223"/>
      <c r="Q31" s="223"/>
      <c r="R31" s="158"/>
      <c r="S31" s="27"/>
    </row>
    <row r="32" spans="2:23" s="19" customFormat="1" ht="20.100000000000001" customHeight="1" x14ac:dyDescent="0.2">
      <c r="B32" s="170"/>
      <c r="C32" s="144"/>
      <c r="D32" s="144"/>
      <c r="E32" s="172"/>
      <c r="F32" s="172"/>
      <c r="G32" s="305"/>
      <c r="H32" s="305"/>
      <c r="I32" s="251"/>
      <c r="J32" s="251"/>
      <c r="K32" s="251"/>
      <c r="L32" s="251"/>
      <c r="M32" s="251"/>
      <c r="N32" s="251"/>
      <c r="O32" s="251"/>
      <c r="P32" s="251"/>
      <c r="Q32" s="251"/>
      <c r="R32" s="181"/>
      <c r="S32" s="27"/>
    </row>
    <row r="33" spans="1:23" s="19" customFormat="1" ht="20.100000000000001" customHeight="1" thickBot="1" x14ac:dyDescent="0.25">
      <c r="B33" s="152"/>
      <c r="C33" s="153"/>
      <c r="D33" s="154"/>
      <c r="E33" s="155"/>
      <c r="F33" s="156"/>
      <c r="G33" s="154"/>
      <c r="H33" s="154"/>
      <c r="I33" s="225"/>
      <c r="J33" s="225"/>
      <c r="K33" s="225"/>
      <c r="L33" s="225"/>
      <c r="M33" s="225"/>
      <c r="N33" s="225"/>
      <c r="O33" s="225"/>
      <c r="P33" s="225"/>
      <c r="Q33" s="225"/>
      <c r="R33" s="160"/>
      <c r="S33" s="27"/>
    </row>
    <row r="34" spans="1:23" s="6" customFormat="1" ht="20.100000000000001" customHeight="1" thickBot="1" x14ac:dyDescent="0.2">
      <c r="B34" s="44">
        <f>COUNT(B31:B33)</f>
        <v>0</v>
      </c>
      <c r="C34" s="103"/>
      <c r="D34" s="104"/>
      <c r="E34" s="103">
        <f>SUM(E31:E33)</f>
        <v>0</v>
      </c>
      <c r="F34" s="103"/>
      <c r="G34" s="317"/>
      <c r="H34" s="317"/>
      <c r="I34" s="318"/>
      <c r="J34" s="318"/>
      <c r="K34" s="318"/>
      <c r="L34" s="318"/>
      <c r="M34" s="318"/>
      <c r="N34" s="318"/>
      <c r="O34" s="318"/>
      <c r="P34" s="318"/>
      <c r="Q34" s="318"/>
      <c r="R34" s="319"/>
      <c r="S34" s="26"/>
      <c r="T34" s="1"/>
      <c r="U34" s="1"/>
      <c r="V34" s="1"/>
      <c r="W34" s="1"/>
    </row>
    <row r="35" spans="1:23" s="36" customFormat="1" ht="20.100000000000001" customHeight="1" x14ac:dyDescent="0.15">
      <c r="B35" s="45"/>
      <c r="C35" s="46"/>
      <c r="D35" s="45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31"/>
      <c r="T35" s="37"/>
      <c r="U35" s="37"/>
      <c r="V35" s="37"/>
      <c r="W35" s="37"/>
    </row>
    <row r="36" spans="1:23" s="28" customFormat="1" ht="20.100000000000001" customHeight="1" x14ac:dyDescent="0.15">
      <c r="A36" s="5"/>
      <c r="B36" s="19"/>
      <c r="C36" s="67"/>
      <c r="D36" s="19"/>
      <c r="E36" s="19"/>
      <c r="F36" s="19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T36" s="1"/>
      <c r="U36" s="1"/>
      <c r="V36" s="1"/>
      <c r="W36" s="1"/>
    </row>
    <row r="37" spans="1:23" s="28" customFormat="1" ht="20.100000000000001" customHeight="1" x14ac:dyDescent="0.15">
      <c r="A37" s="5"/>
      <c r="B37" s="19"/>
      <c r="C37" s="19"/>
      <c r="D37" s="19"/>
      <c r="E37" s="19"/>
      <c r="F37" s="19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T37" s="1"/>
      <c r="U37" s="1"/>
      <c r="V37" s="1"/>
      <c r="W37" s="1"/>
    </row>
  </sheetData>
  <mergeCells count="23">
    <mergeCell ref="B3:R3"/>
    <mergeCell ref="B4:R4"/>
    <mergeCell ref="B8:B10"/>
    <mergeCell ref="C8:C10"/>
    <mergeCell ref="F8:F10"/>
    <mergeCell ref="G8:G10"/>
    <mergeCell ref="R8:R10"/>
    <mergeCell ref="D8:E9"/>
    <mergeCell ref="H8:H10"/>
    <mergeCell ref="I8:L8"/>
    <mergeCell ref="M8:N8"/>
    <mergeCell ref="O8:O10"/>
    <mergeCell ref="P8:Q9"/>
    <mergeCell ref="I9:I10"/>
    <mergeCell ref="J9:L9"/>
    <mergeCell ref="M9:M10"/>
    <mergeCell ref="N9:N10"/>
    <mergeCell ref="B29:B30"/>
    <mergeCell ref="C29:C30"/>
    <mergeCell ref="D29:E29"/>
    <mergeCell ref="F29:F30"/>
    <mergeCell ref="G29:G30"/>
    <mergeCell ref="H29:R30"/>
  </mergeCells>
  <printOptions horizontalCentered="1"/>
  <pageMargins left="0.59055118110236227" right="0.19685039370078741" top="0.59055118110236227" bottom="0.19685039370078741" header="0" footer="0"/>
  <pageSetup paperSize="10000" scale="4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  <pageSetUpPr fitToPage="1"/>
  </sheetPr>
  <dimension ref="A3:W38"/>
  <sheetViews>
    <sheetView topLeftCell="A16" zoomScale="85" zoomScaleNormal="85" workbookViewId="0">
      <selection activeCell="B12" sqref="B12:R17"/>
    </sheetView>
  </sheetViews>
  <sheetFormatPr defaultColWidth="9.14453125" defaultRowHeight="14.25" x14ac:dyDescent="0.2"/>
  <cols>
    <col min="1" max="1" width="2.95703125" style="5" customWidth="1"/>
    <col min="2" max="2" width="5.109375" style="9" customWidth="1"/>
    <col min="3" max="3" width="26.09765625" style="9" customWidth="1"/>
    <col min="4" max="4" width="22.734375" style="9" customWidth="1"/>
    <col min="5" max="5" width="10.22265625" style="9" customWidth="1"/>
    <col min="6" max="6" width="16.41015625" style="9" customWidth="1"/>
    <col min="7" max="7" width="10.76171875" style="18" customWidth="1"/>
    <col min="8" max="9" width="8.609375" style="18" customWidth="1"/>
    <col min="10" max="12" width="10.22265625" style="18" customWidth="1"/>
    <col min="13" max="13" width="8.609375" style="18" customWidth="1"/>
    <col min="14" max="14" width="10.22265625" style="18" customWidth="1"/>
    <col min="15" max="16" width="8.609375" style="18" customWidth="1"/>
    <col min="17" max="17" width="10.22265625" style="18" customWidth="1"/>
    <col min="18" max="18" width="39.27734375" style="18" customWidth="1"/>
    <col min="19" max="19" width="12.64453125" style="28" customWidth="1"/>
    <col min="20" max="23" width="9.14453125" style="1"/>
    <col min="24" max="16384" width="9.14453125" style="5"/>
  </cols>
  <sheetData>
    <row r="3" spans="2:23" s="1" customFormat="1" ht="22.5" customHeight="1" x14ac:dyDescent="0.15">
      <c r="B3" s="520" t="s">
        <v>57</v>
      </c>
      <c r="C3" s="520"/>
      <c r="D3" s="520"/>
      <c r="E3" s="520"/>
      <c r="F3" s="520"/>
      <c r="G3" s="520"/>
      <c r="H3" s="520"/>
      <c r="I3" s="520"/>
      <c r="J3" s="520"/>
      <c r="K3" s="520"/>
      <c r="L3" s="520"/>
      <c r="M3" s="520"/>
      <c r="N3" s="520"/>
      <c r="O3" s="520"/>
      <c r="P3" s="520"/>
      <c r="Q3" s="520"/>
      <c r="R3" s="520"/>
      <c r="S3" s="130"/>
      <c r="T3" s="130"/>
    </row>
    <row r="4" spans="2:23" s="1" customFormat="1" ht="22.5" customHeight="1" x14ac:dyDescent="0.15">
      <c r="B4" s="520" t="s">
        <v>0</v>
      </c>
      <c r="C4" s="520"/>
      <c r="D4" s="520"/>
      <c r="E4" s="520"/>
      <c r="F4" s="520"/>
      <c r="G4" s="520"/>
      <c r="H4" s="520"/>
      <c r="I4" s="520"/>
      <c r="J4" s="520"/>
      <c r="K4" s="520"/>
      <c r="L4" s="520"/>
      <c r="M4" s="520"/>
      <c r="N4" s="520"/>
      <c r="O4" s="520"/>
      <c r="P4" s="520"/>
      <c r="Q4" s="520"/>
      <c r="R4" s="520"/>
      <c r="S4" s="29"/>
    </row>
    <row r="5" spans="2:23" s="1" customFormat="1" ht="19.5" customHeight="1" x14ac:dyDescent="0.15">
      <c r="B5" s="2"/>
      <c r="C5" s="2"/>
      <c r="D5" s="2"/>
      <c r="E5" s="2"/>
      <c r="F5" s="2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30"/>
    </row>
    <row r="6" spans="2:23" s="36" customFormat="1" ht="20.100000000000001" customHeight="1" x14ac:dyDescent="0.15">
      <c r="B6" s="45" t="s">
        <v>11</v>
      </c>
      <c r="C6" s="46" t="s">
        <v>12</v>
      </c>
      <c r="D6" s="45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31"/>
      <c r="T6" s="37"/>
      <c r="U6" s="37"/>
      <c r="V6" s="37"/>
      <c r="W6" s="37"/>
    </row>
    <row r="7" spans="2:23" s="36" customFormat="1" ht="8.25" customHeight="1" x14ac:dyDescent="0.15">
      <c r="B7" s="45"/>
      <c r="C7" s="46"/>
      <c r="D7" s="45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31"/>
      <c r="T7" s="37"/>
      <c r="U7" s="37"/>
      <c r="V7" s="37"/>
      <c r="W7" s="37"/>
    </row>
    <row r="8" spans="2:23" s="3" customFormat="1" ht="20.100000000000001" customHeight="1" x14ac:dyDescent="0.2">
      <c r="B8" s="534" t="s">
        <v>3</v>
      </c>
      <c r="C8" s="530" t="s">
        <v>16</v>
      </c>
      <c r="D8" s="530" t="s">
        <v>1</v>
      </c>
      <c r="E8" s="541"/>
      <c r="F8" s="554" t="s">
        <v>17</v>
      </c>
      <c r="G8" s="538" t="s">
        <v>18</v>
      </c>
      <c r="H8" s="538" t="s">
        <v>72</v>
      </c>
      <c r="I8" s="552" t="s">
        <v>68</v>
      </c>
      <c r="J8" s="557"/>
      <c r="K8" s="557"/>
      <c r="L8" s="553"/>
      <c r="M8" s="552" t="s">
        <v>71</v>
      </c>
      <c r="N8" s="553"/>
      <c r="O8" s="538" t="s">
        <v>74</v>
      </c>
      <c r="P8" s="544" t="s">
        <v>75</v>
      </c>
      <c r="Q8" s="545"/>
      <c r="R8" s="538" t="s">
        <v>19</v>
      </c>
      <c r="S8" s="48"/>
    </row>
    <row r="9" spans="2:23" s="3" customFormat="1" ht="20.100000000000001" customHeight="1" x14ac:dyDescent="0.2">
      <c r="B9" s="535"/>
      <c r="C9" s="537"/>
      <c r="D9" s="542"/>
      <c r="E9" s="543"/>
      <c r="F9" s="555"/>
      <c r="G9" s="539"/>
      <c r="H9" s="539"/>
      <c r="I9" s="544" t="s">
        <v>72</v>
      </c>
      <c r="J9" s="552" t="s">
        <v>26</v>
      </c>
      <c r="K9" s="557"/>
      <c r="L9" s="553"/>
      <c r="M9" s="544" t="s">
        <v>72</v>
      </c>
      <c r="N9" s="538" t="s">
        <v>26</v>
      </c>
      <c r="O9" s="539"/>
      <c r="P9" s="546"/>
      <c r="Q9" s="547"/>
      <c r="R9" s="539"/>
      <c r="S9" s="99"/>
    </row>
    <row r="10" spans="2:23" s="19" customFormat="1" ht="20.100000000000001" customHeight="1" thickBot="1" x14ac:dyDescent="0.25">
      <c r="B10" s="536"/>
      <c r="C10" s="531"/>
      <c r="D10" s="101" t="s">
        <v>2</v>
      </c>
      <c r="E10" s="101" t="s">
        <v>26</v>
      </c>
      <c r="F10" s="556"/>
      <c r="G10" s="540"/>
      <c r="H10" s="540"/>
      <c r="I10" s="548"/>
      <c r="J10" s="211" t="s">
        <v>16</v>
      </c>
      <c r="K10" s="211" t="s">
        <v>70</v>
      </c>
      <c r="L10" s="211" t="s">
        <v>73</v>
      </c>
      <c r="M10" s="548"/>
      <c r="N10" s="540"/>
      <c r="O10" s="540"/>
      <c r="P10" s="213" t="s">
        <v>69</v>
      </c>
      <c r="Q10" s="211" t="s">
        <v>26</v>
      </c>
      <c r="R10" s="540"/>
      <c r="S10" s="48"/>
    </row>
    <row r="11" spans="2:23" s="19" customFormat="1" ht="20.100000000000001" customHeight="1" x14ac:dyDescent="0.2">
      <c r="B11" s="69" t="s">
        <v>11</v>
      </c>
      <c r="C11" s="71" t="str">
        <f>BP!C11</f>
        <v>sd. TAHUN 2019</v>
      </c>
      <c r="D11" s="106"/>
      <c r="E11" s="105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5"/>
      <c r="S11" s="48"/>
    </row>
    <row r="12" spans="2:23" s="19" customFormat="1" ht="20.100000000000001" customHeight="1" x14ac:dyDescent="0.2">
      <c r="B12" s="167"/>
      <c r="C12" s="215"/>
      <c r="D12" s="171"/>
      <c r="E12" s="166"/>
      <c r="F12" s="256"/>
      <c r="G12" s="171"/>
      <c r="H12" s="171"/>
      <c r="I12" s="171"/>
      <c r="J12" s="217"/>
      <c r="K12" s="171"/>
      <c r="L12" s="171"/>
      <c r="M12" s="171"/>
      <c r="N12" s="171"/>
      <c r="O12" s="171"/>
      <c r="P12" s="217"/>
      <c r="Q12" s="218"/>
      <c r="R12" s="179"/>
      <c r="S12" s="99"/>
    </row>
    <row r="13" spans="2:23" s="19" customFormat="1" ht="20.100000000000001" customHeight="1" x14ac:dyDescent="0.2">
      <c r="B13" s="122"/>
      <c r="C13" s="102"/>
      <c r="D13" s="107"/>
      <c r="E13" s="81"/>
      <c r="F13" s="187"/>
      <c r="G13" s="109"/>
      <c r="H13" s="109"/>
      <c r="I13" s="109"/>
      <c r="J13" s="217"/>
      <c r="K13" s="109"/>
      <c r="L13" s="109"/>
      <c r="M13" s="109"/>
      <c r="N13" s="109"/>
      <c r="O13" s="171"/>
      <c r="P13" s="217"/>
      <c r="Q13" s="218"/>
      <c r="R13" s="179"/>
      <c r="S13" s="99"/>
    </row>
    <row r="14" spans="2:23" s="19" customFormat="1" ht="20.100000000000001" customHeight="1" x14ac:dyDescent="0.2">
      <c r="B14" s="122"/>
      <c r="C14" s="102"/>
      <c r="D14" s="107"/>
      <c r="E14" s="81"/>
      <c r="F14" s="187"/>
      <c r="G14" s="109"/>
      <c r="H14" s="109"/>
      <c r="I14" s="109"/>
      <c r="J14" s="217"/>
      <c r="K14" s="109"/>
      <c r="L14" s="109"/>
      <c r="M14" s="109"/>
      <c r="N14" s="109"/>
      <c r="O14" s="171"/>
      <c r="P14" s="217"/>
      <c r="Q14" s="218"/>
      <c r="R14" s="109"/>
      <c r="S14" s="99"/>
    </row>
    <row r="15" spans="2:23" s="19" customFormat="1" ht="20.100000000000001" customHeight="1" x14ac:dyDescent="0.2">
      <c r="B15" s="122"/>
      <c r="C15" s="102"/>
      <c r="D15" s="107"/>
      <c r="E15" s="81"/>
      <c r="F15" s="187"/>
      <c r="G15" s="109"/>
      <c r="H15" s="109"/>
      <c r="I15" s="109"/>
      <c r="J15" s="217"/>
      <c r="K15" s="109"/>
      <c r="L15" s="109"/>
      <c r="M15" s="109"/>
      <c r="N15" s="109"/>
      <c r="O15" s="171"/>
      <c r="P15" s="217"/>
      <c r="Q15" s="218"/>
      <c r="R15" s="109"/>
      <c r="S15" s="99"/>
    </row>
    <row r="16" spans="2:23" s="275" customFormat="1" ht="20.100000000000001" customHeight="1" x14ac:dyDescent="0.2">
      <c r="B16" s="122"/>
      <c r="C16" s="123"/>
      <c r="D16" s="107"/>
      <c r="E16" s="116"/>
      <c r="F16" s="187"/>
      <c r="G16" s="109"/>
      <c r="H16" s="109"/>
      <c r="I16" s="109"/>
      <c r="J16" s="217"/>
      <c r="K16" s="109"/>
      <c r="L16" s="109"/>
      <c r="M16" s="109"/>
      <c r="N16" s="109"/>
      <c r="O16" s="171"/>
      <c r="P16" s="217"/>
      <c r="Q16" s="218"/>
      <c r="R16" s="109"/>
      <c r="S16" s="99"/>
    </row>
    <row r="17" spans="2:23" s="6" customFormat="1" ht="20.100000000000001" customHeight="1" thickBot="1" x14ac:dyDescent="0.2">
      <c r="B17" s="136"/>
      <c r="C17" s="216"/>
      <c r="D17" s="138"/>
      <c r="E17" s="139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39"/>
      <c r="S17" s="50"/>
      <c r="T17" s="1"/>
      <c r="U17" s="1"/>
      <c r="V17" s="1"/>
      <c r="W17" s="1"/>
    </row>
    <row r="18" spans="2:23" s="6" customFormat="1" ht="20.100000000000001" customHeight="1" thickBot="1" x14ac:dyDescent="0.2">
      <c r="B18" s="100">
        <f>COUNT(B11:B17)</f>
        <v>0</v>
      </c>
      <c r="C18" s="100" t="s">
        <v>14</v>
      </c>
      <c r="D18" s="43"/>
      <c r="E18" s="96">
        <f>SUM(E11:E17)</f>
        <v>0</v>
      </c>
      <c r="F18" s="43"/>
      <c r="G18" s="43"/>
      <c r="H18" s="43">
        <f>SUM(H11:H17)</f>
        <v>0</v>
      </c>
      <c r="I18" s="43">
        <f t="shared" ref="I18:Q18" si="0">SUM(I11:I17)</f>
        <v>0</v>
      </c>
      <c r="J18" s="43">
        <f t="shared" si="0"/>
        <v>0</v>
      </c>
      <c r="K18" s="43">
        <f t="shared" si="0"/>
        <v>0</v>
      </c>
      <c r="L18" s="43">
        <f t="shared" si="0"/>
        <v>0</v>
      </c>
      <c r="M18" s="43">
        <f t="shared" si="0"/>
        <v>0</v>
      </c>
      <c r="N18" s="43">
        <f t="shared" si="0"/>
        <v>0</v>
      </c>
      <c r="O18" s="43">
        <f t="shared" si="0"/>
        <v>0</v>
      </c>
      <c r="P18" s="43">
        <f t="shared" si="0"/>
        <v>0</v>
      </c>
      <c r="Q18" s="43">
        <f t="shared" si="0"/>
        <v>0</v>
      </c>
      <c r="R18" s="96"/>
      <c r="S18" s="49"/>
      <c r="T18" s="1"/>
      <c r="U18" s="1"/>
      <c r="V18" s="1"/>
      <c r="W18" s="1"/>
    </row>
    <row r="19" spans="2:23" s="19" customFormat="1" ht="20.100000000000001" customHeight="1" thickTop="1" x14ac:dyDescent="0.2">
      <c r="B19" s="238" t="s">
        <v>13</v>
      </c>
      <c r="C19" s="239" t="str">
        <f>BP!C17</f>
        <v>TAHUN 2020</v>
      </c>
      <c r="D19" s="240"/>
      <c r="E19" s="241"/>
      <c r="F19" s="242"/>
      <c r="G19" s="240"/>
      <c r="H19" s="240"/>
      <c r="I19" s="240"/>
      <c r="J19" s="240"/>
      <c r="K19" s="240"/>
      <c r="L19" s="240"/>
      <c r="M19" s="240"/>
      <c r="N19" s="240"/>
      <c r="O19" s="240"/>
      <c r="P19" s="240"/>
      <c r="Q19" s="240"/>
      <c r="R19" s="241"/>
      <c r="S19" s="48"/>
    </row>
    <row r="20" spans="2:23" s="19" customFormat="1" ht="20.100000000000001" customHeight="1" x14ac:dyDescent="0.2">
      <c r="B20" s="243"/>
      <c r="C20" s="244"/>
      <c r="D20" s="245"/>
      <c r="E20" s="246"/>
      <c r="F20" s="247"/>
      <c r="G20" s="245"/>
      <c r="H20" s="245"/>
      <c r="I20" s="245"/>
      <c r="J20" s="217">
        <f>IF(I20=1,E20,)</f>
        <v>0</v>
      </c>
      <c r="K20" s="245"/>
      <c r="L20" s="245"/>
      <c r="M20" s="245"/>
      <c r="N20" s="245"/>
      <c r="O20" s="171"/>
      <c r="P20" s="217">
        <f t="shared" ref="P20" si="1">IF(Q20&gt;0,1,)</f>
        <v>0</v>
      </c>
      <c r="Q20" s="218">
        <f>IF(OR(I20=0,O20=1),(E20-(L20+N20)),0)</f>
        <v>0</v>
      </c>
      <c r="R20" s="246"/>
      <c r="S20" s="99"/>
    </row>
    <row r="21" spans="2:23" s="19" customFormat="1" ht="20.100000000000001" customHeight="1" x14ac:dyDescent="0.2">
      <c r="B21" s="243"/>
      <c r="C21" s="244"/>
      <c r="D21" s="245"/>
      <c r="E21" s="246"/>
      <c r="F21" s="247"/>
      <c r="G21" s="245"/>
      <c r="H21" s="245"/>
      <c r="I21" s="245"/>
      <c r="J21" s="217"/>
      <c r="K21" s="245"/>
      <c r="L21" s="245"/>
      <c r="M21" s="245"/>
      <c r="N21" s="245"/>
      <c r="O21" s="171"/>
      <c r="P21" s="217"/>
      <c r="Q21" s="218"/>
      <c r="R21" s="246"/>
      <c r="S21" s="99"/>
    </row>
    <row r="22" spans="2:23" s="6" customFormat="1" ht="20.100000000000001" customHeight="1" thickBot="1" x14ac:dyDescent="0.2">
      <c r="B22" s="136"/>
      <c r="C22" s="253"/>
      <c r="D22" s="138"/>
      <c r="E22" s="139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39"/>
      <c r="S22" s="50"/>
      <c r="T22" s="1"/>
      <c r="U22" s="1"/>
      <c r="V22" s="1"/>
      <c r="W22" s="1"/>
    </row>
    <row r="23" spans="2:23" s="6" customFormat="1" ht="20.100000000000001" customHeight="1" thickBot="1" x14ac:dyDescent="0.2">
      <c r="B23" s="100">
        <f>COUNT(B19:B22)</f>
        <v>0</v>
      </c>
      <c r="C23" s="100" t="s">
        <v>15</v>
      </c>
      <c r="D23" s="43"/>
      <c r="E23" s="96">
        <f>SUM(E19:E22)</f>
        <v>0</v>
      </c>
      <c r="F23" s="43"/>
      <c r="G23" s="43"/>
      <c r="H23" s="43">
        <f t="shared" ref="H23:Q23" si="2">SUM(H19:H22)</f>
        <v>0</v>
      </c>
      <c r="I23" s="43">
        <f t="shared" si="2"/>
        <v>0</v>
      </c>
      <c r="J23" s="43">
        <f t="shared" si="2"/>
        <v>0</v>
      </c>
      <c r="K23" s="43">
        <f t="shared" si="2"/>
        <v>0</v>
      </c>
      <c r="L23" s="43">
        <f t="shared" si="2"/>
        <v>0</v>
      </c>
      <c r="M23" s="43">
        <f t="shared" si="2"/>
        <v>0</v>
      </c>
      <c r="N23" s="43">
        <f t="shared" si="2"/>
        <v>0</v>
      </c>
      <c r="O23" s="43">
        <f t="shared" si="2"/>
        <v>0</v>
      </c>
      <c r="P23" s="43">
        <f t="shared" si="2"/>
        <v>0</v>
      </c>
      <c r="Q23" s="43">
        <f t="shared" si="2"/>
        <v>0</v>
      </c>
      <c r="R23" s="96"/>
      <c r="S23" s="49"/>
      <c r="T23" s="1"/>
      <c r="U23" s="1"/>
      <c r="V23" s="1"/>
      <c r="W23" s="1"/>
    </row>
    <row r="24" spans="2:23" s="4" customFormat="1" ht="9" customHeight="1" thickTop="1" thickBot="1" x14ac:dyDescent="0.2">
      <c r="B24" s="53"/>
      <c r="C24" s="54"/>
      <c r="D24" s="55"/>
      <c r="E24" s="97"/>
      <c r="F24" s="55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97"/>
      <c r="S24" s="32"/>
      <c r="T24" s="1"/>
      <c r="U24" s="1"/>
      <c r="V24" s="1"/>
      <c r="W24" s="1"/>
    </row>
    <row r="25" spans="2:23" ht="20.100000000000001" customHeight="1" thickBot="1" x14ac:dyDescent="0.2">
      <c r="B25" s="57">
        <f>B23+B18</f>
        <v>0</v>
      </c>
      <c r="C25" s="57" t="s">
        <v>4</v>
      </c>
      <c r="D25" s="58"/>
      <c r="E25" s="98">
        <f>E23+E18</f>
        <v>0</v>
      </c>
      <c r="F25" s="59"/>
      <c r="G25" s="60"/>
      <c r="H25" s="98">
        <f t="shared" ref="H25:Q25" si="3">H23+H18</f>
        <v>0</v>
      </c>
      <c r="I25" s="98">
        <f t="shared" si="3"/>
        <v>0</v>
      </c>
      <c r="J25" s="98">
        <f t="shared" si="3"/>
        <v>0</v>
      </c>
      <c r="K25" s="98">
        <f t="shared" si="3"/>
        <v>0</v>
      </c>
      <c r="L25" s="98">
        <f t="shared" si="3"/>
        <v>0</v>
      </c>
      <c r="M25" s="98">
        <f t="shared" si="3"/>
        <v>0</v>
      </c>
      <c r="N25" s="98">
        <f t="shared" si="3"/>
        <v>0</v>
      </c>
      <c r="O25" s="98">
        <f t="shared" si="3"/>
        <v>0</v>
      </c>
      <c r="P25" s="98">
        <f t="shared" si="3"/>
        <v>0</v>
      </c>
      <c r="Q25" s="98">
        <f t="shared" si="3"/>
        <v>0</v>
      </c>
      <c r="R25" s="98"/>
      <c r="S25" s="33"/>
      <c r="T25" s="5"/>
      <c r="U25" s="5"/>
      <c r="V25" s="5"/>
      <c r="W25" s="5"/>
    </row>
    <row r="26" spans="2:23" s="36" customFormat="1" ht="20.100000000000001" customHeight="1" thickTop="1" x14ac:dyDescent="0.15">
      <c r="B26" s="90"/>
      <c r="C26" s="46"/>
      <c r="D26" s="45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31"/>
      <c r="T26" s="37"/>
      <c r="U26" s="37"/>
      <c r="V26" s="37"/>
      <c r="W26" s="37"/>
    </row>
    <row r="27" spans="2:23" ht="18" customHeight="1" x14ac:dyDescent="0.15"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7"/>
      <c r="T27" s="5"/>
      <c r="U27" s="5"/>
      <c r="V27" s="5"/>
      <c r="W27" s="5"/>
    </row>
    <row r="28" spans="2:23" s="6" customFormat="1" ht="18" customHeight="1" x14ac:dyDescent="0.15">
      <c r="B28" s="38" t="s">
        <v>13</v>
      </c>
      <c r="C28" s="47" t="s">
        <v>50</v>
      </c>
      <c r="D28" s="39"/>
      <c r="E28" s="62"/>
      <c r="F28" s="62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34"/>
      <c r="T28" s="1"/>
      <c r="U28" s="1"/>
      <c r="V28" s="1"/>
      <c r="W28" s="1"/>
    </row>
    <row r="29" spans="2:23" s="6" customFormat="1" ht="7.5" customHeight="1" x14ac:dyDescent="0.15">
      <c r="B29" s="64"/>
      <c r="C29" s="64"/>
      <c r="D29" s="64"/>
      <c r="E29" s="64"/>
      <c r="F29" s="64"/>
      <c r="G29" s="65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35"/>
      <c r="T29" s="1"/>
      <c r="U29" s="1"/>
      <c r="V29" s="1"/>
      <c r="W29" s="1"/>
    </row>
    <row r="30" spans="2:23" s="3" customFormat="1" ht="20.100000000000001" customHeight="1" x14ac:dyDescent="0.2">
      <c r="B30" s="534" t="s">
        <v>3</v>
      </c>
      <c r="C30" s="554" t="s">
        <v>9</v>
      </c>
      <c r="D30" s="532" t="s">
        <v>1</v>
      </c>
      <c r="E30" s="533"/>
      <c r="F30" s="538" t="s">
        <v>17</v>
      </c>
      <c r="G30" s="538" t="s">
        <v>18</v>
      </c>
      <c r="H30" s="544" t="s">
        <v>19</v>
      </c>
      <c r="I30" s="549"/>
      <c r="J30" s="549"/>
      <c r="K30" s="549"/>
      <c r="L30" s="549"/>
      <c r="M30" s="549"/>
      <c r="N30" s="549"/>
      <c r="O30" s="549"/>
      <c r="P30" s="549"/>
      <c r="Q30" s="549"/>
      <c r="R30" s="545"/>
      <c r="S30" s="27"/>
    </row>
    <row r="31" spans="2:23" s="19" customFormat="1" ht="20.100000000000001" customHeight="1" thickBot="1" x14ac:dyDescent="0.25">
      <c r="B31" s="536"/>
      <c r="C31" s="556"/>
      <c r="D31" s="101" t="s">
        <v>2</v>
      </c>
      <c r="E31" s="51" t="s">
        <v>26</v>
      </c>
      <c r="F31" s="540"/>
      <c r="G31" s="540"/>
      <c r="H31" s="548"/>
      <c r="I31" s="550"/>
      <c r="J31" s="550"/>
      <c r="K31" s="550"/>
      <c r="L31" s="550"/>
      <c r="M31" s="550"/>
      <c r="N31" s="550"/>
      <c r="O31" s="550"/>
      <c r="P31" s="550"/>
      <c r="Q31" s="550"/>
      <c r="R31" s="551"/>
      <c r="S31" s="27"/>
    </row>
    <row r="32" spans="2:23" s="19" customFormat="1" ht="20.100000000000001" customHeight="1" x14ac:dyDescent="0.2">
      <c r="B32" s="126"/>
      <c r="C32" s="127"/>
      <c r="D32" s="127"/>
      <c r="E32" s="128"/>
      <c r="F32" s="128"/>
      <c r="G32" s="157"/>
      <c r="H32" s="157"/>
      <c r="I32" s="223"/>
      <c r="J32" s="223"/>
      <c r="K32" s="223"/>
      <c r="L32" s="223"/>
      <c r="M32" s="223"/>
      <c r="N32" s="223"/>
      <c r="O32" s="223"/>
      <c r="P32" s="223"/>
      <c r="Q32" s="223"/>
      <c r="R32" s="158"/>
      <c r="S32" s="27"/>
    </row>
    <row r="33" spans="1:23" s="19" customFormat="1" ht="20.100000000000001" customHeight="1" x14ac:dyDescent="0.2">
      <c r="B33" s="113"/>
      <c r="C33" s="114"/>
      <c r="D33" s="115"/>
      <c r="E33" s="110"/>
      <c r="F33" s="116"/>
      <c r="G33" s="320"/>
      <c r="H33" s="320"/>
      <c r="I33" s="329"/>
      <c r="J33" s="329"/>
      <c r="K33" s="329"/>
      <c r="L33" s="329"/>
      <c r="M33" s="329"/>
      <c r="N33" s="329"/>
      <c r="O33" s="329"/>
      <c r="P33" s="329"/>
      <c r="Q33" s="329"/>
      <c r="R33" s="181"/>
      <c r="S33" s="27"/>
    </row>
    <row r="34" spans="1:23" s="19" customFormat="1" ht="20.100000000000001" customHeight="1" thickBot="1" x14ac:dyDescent="0.25">
      <c r="B34" s="117"/>
      <c r="C34" s="118"/>
      <c r="D34" s="119"/>
      <c r="E34" s="120"/>
      <c r="F34" s="121"/>
      <c r="G34" s="154"/>
      <c r="H34" s="154"/>
      <c r="I34" s="225"/>
      <c r="J34" s="225"/>
      <c r="K34" s="225"/>
      <c r="L34" s="225"/>
      <c r="M34" s="225"/>
      <c r="N34" s="225"/>
      <c r="O34" s="225"/>
      <c r="P34" s="225"/>
      <c r="Q34" s="225"/>
      <c r="R34" s="160"/>
      <c r="S34" s="27"/>
    </row>
    <row r="35" spans="1:23" s="6" customFormat="1" ht="20.100000000000001" customHeight="1" thickBot="1" x14ac:dyDescent="0.2">
      <c r="B35" s="44">
        <f>COUNT(B32:B34)</f>
        <v>0</v>
      </c>
      <c r="C35" s="103"/>
      <c r="D35" s="104"/>
      <c r="E35" s="103">
        <f>SUM(E32:E34)</f>
        <v>0</v>
      </c>
      <c r="F35" s="103"/>
      <c r="G35" s="317"/>
      <c r="H35" s="317"/>
      <c r="I35" s="318"/>
      <c r="J35" s="318"/>
      <c r="K35" s="318"/>
      <c r="L35" s="318"/>
      <c r="M35" s="318"/>
      <c r="N35" s="318"/>
      <c r="O35" s="318"/>
      <c r="P35" s="318"/>
      <c r="Q35" s="318"/>
      <c r="R35" s="319"/>
      <c r="S35" s="26"/>
      <c r="T35" s="1"/>
      <c r="U35" s="1"/>
      <c r="V35" s="1"/>
      <c r="W35" s="1"/>
    </row>
    <row r="36" spans="1:23" s="36" customFormat="1" ht="20.100000000000001" customHeight="1" x14ac:dyDescent="0.15">
      <c r="B36" s="45"/>
      <c r="C36" s="46"/>
      <c r="D36" s="45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31"/>
      <c r="T36" s="37"/>
      <c r="U36" s="37"/>
      <c r="V36" s="37"/>
      <c r="W36" s="37"/>
    </row>
    <row r="37" spans="1:23" s="28" customFormat="1" ht="20.100000000000001" customHeight="1" x14ac:dyDescent="0.15">
      <c r="A37" s="5"/>
      <c r="B37" s="19"/>
      <c r="C37" s="67"/>
      <c r="D37" s="19"/>
      <c r="E37" s="19"/>
      <c r="F37" s="19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T37" s="1"/>
      <c r="U37" s="1"/>
      <c r="V37" s="1"/>
      <c r="W37" s="1"/>
    </row>
    <row r="38" spans="1:23" s="28" customFormat="1" ht="20.100000000000001" customHeight="1" x14ac:dyDescent="0.15">
      <c r="A38" s="5"/>
      <c r="B38" s="19"/>
      <c r="C38" s="19"/>
      <c r="D38" s="19"/>
      <c r="E38" s="19"/>
      <c r="F38" s="19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T38" s="1"/>
      <c r="U38" s="1"/>
      <c r="V38" s="1"/>
      <c r="W38" s="1"/>
    </row>
  </sheetData>
  <mergeCells count="23">
    <mergeCell ref="B3:R3"/>
    <mergeCell ref="B4:R4"/>
    <mergeCell ref="B8:B10"/>
    <mergeCell ref="C8:C10"/>
    <mergeCell ref="F8:F10"/>
    <mergeCell ref="G8:G10"/>
    <mergeCell ref="R8:R10"/>
    <mergeCell ref="D8:E9"/>
    <mergeCell ref="H8:H10"/>
    <mergeCell ref="I8:L8"/>
    <mergeCell ref="M8:N8"/>
    <mergeCell ref="O8:O10"/>
    <mergeCell ref="P8:Q9"/>
    <mergeCell ref="I9:I10"/>
    <mergeCell ref="J9:L9"/>
    <mergeCell ref="M9:M10"/>
    <mergeCell ref="N9:N10"/>
    <mergeCell ref="B30:B31"/>
    <mergeCell ref="C30:C31"/>
    <mergeCell ref="D30:E30"/>
    <mergeCell ref="F30:F31"/>
    <mergeCell ref="G30:G31"/>
    <mergeCell ref="H30:R31"/>
  </mergeCells>
  <printOptions horizontalCentered="1"/>
  <pageMargins left="0.59055118110236227" right="0.19685039370078741" top="0.59055118110236227" bottom="0.19685039370078741" header="0" footer="0"/>
  <pageSetup paperSize="10000" scale="45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70C0"/>
    <pageSetUpPr fitToPage="1"/>
  </sheetPr>
  <dimension ref="A3:Q17"/>
  <sheetViews>
    <sheetView zoomScale="85" zoomScaleNormal="85" workbookViewId="0">
      <selection activeCell="B12" sqref="B12:H12"/>
    </sheetView>
  </sheetViews>
  <sheetFormatPr defaultColWidth="9.14453125" defaultRowHeight="14.25" x14ac:dyDescent="0.2"/>
  <cols>
    <col min="1" max="1" width="2.95703125" style="5" customWidth="1"/>
    <col min="2" max="2" width="5.109375" style="9" customWidth="1"/>
    <col min="3" max="3" width="26.09765625" style="9" customWidth="1"/>
    <col min="4" max="4" width="22.734375" style="9" customWidth="1"/>
    <col min="5" max="5" width="10.22265625" style="9" customWidth="1"/>
    <col min="6" max="6" width="16.41015625" style="9" customWidth="1"/>
    <col min="7" max="7" width="10.76171875" style="18" customWidth="1"/>
    <col min="8" max="8" width="39.27734375" style="18" customWidth="1"/>
    <col min="9" max="9" width="12.64453125" style="28" customWidth="1"/>
    <col min="10" max="10" width="27.7109375" style="5" customWidth="1"/>
    <col min="11" max="11" width="10.76171875" style="5" customWidth="1"/>
    <col min="12" max="12" width="13.71875" style="1" customWidth="1"/>
    <col min="13" max="17" width="9.14453125" style="1"/>
    <col min="18" max="16384" width="9.14453125" style="5"/>
  </cols>
  <sheetData>
    <row r="3" spans="1:17" s="1" customFormat="1" ht="22.5" customHeight="1" x14ac:dyDescent="0.15">
      <c r="B3" s="520" t="s">
        <v>28</v>
      </c>
      <c r="C3" s="520"/>
      <c r="D3" s="520"/>
      <c r="E3" s="520"/>
      <c r="F3" s="520"/>
      <c r="G3" s="520"/>
      <c r="H3" s="520"/>
      <c r="I3" s="130"/>
      <c r="J3" s="130"/>
      <c r="K3" s="130"/>
      <c r="L3" s="130"/>
      <c r="M3" s="130"/>
      <c r="N3" s="130"/>
    </row>
    <row r="4" spans="1:17" s="1" customFormat="1" ht="22.5" customHeight="1" x14ac:dyDescent="0.15">
      <c r="B4" s="520" t="s">
        <v>0</v>
      </c>
      <c r="C4" s="520"/>
      <c r="D4" s="520"/>
      <c r="E4" s="520"/>
      <c r="F4" s="520"/>
      <c r="G4" s="520"/>
      <c r="H4" s="520"/>
      <c r="I4" s="29"/>
    </row>
    <row r="5" spans="1:17" s="1" customFormat="1" ht="19.5" customHeight="1" x14ac:dyDescent="0.15">
      <c r="B5" s="2"/>
      <c r="C5" s="2"/>
      <c r="D5" s="2"/>
      <c r="E5" s="2"/>
      <c r="F5" s="2"/>
      <c r="G5" s="15"/>
      <c r="H5" s="15"/>
      <c r="I5" s="30"/>
    </row>
    <row r="6" spans="1:17" ht="18" customHeight="1" x14ac:dyDescent="0.15">
      <c r="B6" s="88"/>
      <c r="C6" s="88"/>
      <c r="D6" s="88"/>
      <c r="E6" s="88"/>
      <c r="F6" s="88"/>
      <c r="G6" s="88"/>
      <c r="H6" s="88"/>
      <c r="I6" s="87"/>
      <c r="J6" s="1"/>
      <c r="K6" s="1"/>
      <c r="L6" s="5"/>
      <c r="M6" s="5"/>
      <c r="N6" s="5"/>
      <c r="O6" s="5"/>
      <c r="P6" s="5"/>
      <c r="Q6" s="5"/>
    </row>
    <row r="7" spans="1:17" s="6" customFormat="1" ht="18" customHeight="1" x14ac:dyDescent="0.15">
      <c r="B7" s="38" t="s">
        <v>13</v>
      </c>
      <c r="C7" s="47" t="s">
        <v>50</v>
      </c>
      <c r="D7" s="39"/>
      <c r="E7" s="62"/>
      <c r="F7" s="62"/>
      <c r="G7" s="63"/>
      <c r="H7" s="63"/>
      <c r="I7" s="34"/>
      <c r="L7" s="1"/>
      <c r="M7" s="1"/>
      <c r="N7" s="1"/>
      <c r="O7" s="1"/>
      <c r="P7" s="1"/>
      <c r="Q7" s="1"/>
    </row>
    <row r="8" spans="1:17" s="6" customFormat="1" ht="7.5" customHeight="1" x14ac:dyDescent="0.15">
      <c r="B8" s="64"/>
      <c r="C8" s="64"/>
      <c r="D8" s="64"/>
      <c r="E8" s="64"/>
      <c r="F8" s="64"/>
      <c r="G8" s="65"/>
      <c r="H8" s="66"/>
      <c r="I8" s="35"/>
      <c r="L8" s="1"/>
      <c r="M8" s="1"/>
      <c r="N8" s="1"/>
      <c r="O8" s="1"/>
      <c r="P8" s="1"/>
      <c r="Q8" s="1"/>
    </row>
    <row r="9" spans="1:17" s="3" customFormat="1" ht="20.100000000000001" customHeight="1" x14ac:dyDescent="0.2">
      <c r="B9" s="528" t="s">
        <v>3</v>
      </c>
      <c r="C9" s="530" t="s">
        <v>9</v>
      </c>
      <c r="D9" s="532" t="s">
        <v>1</v>
      </c>
      <c r="E9" s="533"/>
      <c r="F9" s="538" t="s">
        <v>18</v>
      </c>
      <c r="G9" s="544" t="s">
        <v>19</v>
      </c>
      <c r="H9" s="545"/>
      <c r="I9" s="27"/>
      <c r="J9" s="24"/>
    </row>
    <row r="10" spans="1:17" s="19" customFormat="1" ht="20.100000000000001" customHeight="1" thickBot="1" x14ac:dyDescent="0.25">
      <c r="B10" s="529"/>
      <c r="C10" s="531"/>
      <c r="D10" s="101" t="s">
        <v>2</v>
      </c>
      <c r="E10" s="51" t="s">
        <v>26</v>
      </c>
      <c r="F10" s="540"/>
      <c r="G10" s="548"/>
      <c r="H10" s="551"/>
      <c r="I10" s="27"/>
      <c r="J10" s="23"/>
    </row>
    <row r="11" spans="1:17" s="19" customFormat="1" ht="20.100000000000001" customHeight="1" x14ac:dyDescent="0.2">
      <c r="B11" s="126"/>
      <c r="C11" s="127"/>
      <c r="D11" s="127"/>
      <c r="E11" s="128"/>
      <c r="F11" s="128"/>
      <c r="G11" s="577"/>
      <c r="H11" s="578"/>
      <c r="I11" s="27"/>
      <c r="J11" s="23"/>
    </row>
    <row r="12" spans="1:17" s="19" customFormat="1" ht="20.100000000000001" customHeight="1" x14ac:dyDescent="0.2">
      <c r="B12" s="170"/>
      <c r="C12" s="144"/>
      <c r="D12" s="144"/>
      <c r="E12" s="171"/>
      <c r="F12" s="172"/>
      <c r="G12" s="573"/>
      <c r="H12" s="574"/>
      <c r="I12" s="27"/>
      <c r="J12" s="23"/>
    </row>
    <row r="13" spans="1:17" s="19" customFormat="1" ht="20.100000000000001" customHeight="1" thickBot="1" x14ac:dyDescent="0.25">
      <c r="B13" s="152"/>
      <c r="C13" s="153"/>
      <c r="D13" s="154"/>
      <c r="E13" s="155"/>
      <c r="F13" s="156"/>
      <c r="G13" s="575"/>
      <c r="H13" s="576"/>
      <c r="I13" s="27"/>
      <c r="J13" s="23"/>
    </row>
    <row r="14" spans="1:17" s="6" customFormat="1" ht="20.100000000000001" customHeight="1" thickBot="1" x14ac:dyDescent="0.2">
      <c r="B14" s="44">
        <f>B12</f>
        <v>0</v>
      </c>
      <c r="C14" s="103"/>
      <c r="D14" s="104"/>
      <c r="E14" s="103">
        <f>SUM(E11:E13)</f>
        <v>0</v>
      </c>
      <c r="F14" s="103"/>
      <c r="G14" s="558"/>
      <c r="H14" s="560"/>
      <c r="I14" s="26"/>
      <c r="J14" s="25"/>
      <c r="L14" s="1"/>
      <c r="M14" s="1"/>
      <c r="N14" s="1"/>
      <c r="O14" s="1"/>
      <c r="P14" s="1"/>
      <c r="Q14" s="1"/>
    </row>
    <row r="15" spans="1:17" s="36" customFormat="1" ht="20.100000000000001" customHeight="1" x14ac:dyDescent="0.15">
      <c r="B15" s="45"/>
      <c r="C15" s="46"/>
      <c r="D15" s="45"/>
      <c r="E15" s="52"/>
      <c r="F15" s="52"/>
      <c r="G15" s="52"/>
      <c r="H15" s="52"/>
      <c r="I15" s="31"/>
      <c r="L15" s="37"/>
      <c r="M15" s="37"/>
      <c r="N15" s="37"/>
      <c r="O15" s="37"/>
      <c r="P15" s="37"/>
      <c r="Q15" s="37"/>
    </row>
    <row r="16" spans="1:17" s="28" customFormat="1" ht="20.100000000000001" customHeight="1" x14ac:dyDescent="0.15">
      <c r="A16" s="5"/>
      <c r="B16" s="19"/>
      <c r="C16" s="67"/>
      <c r="D16" s="19"/>
      <c r="E16" s="19"/>
      <c r="F16" s="19"/>
      <c r="G16" s="61"/>
      <c r="H16" s="61"/>
      <c r="J16" s="5"/>
      <c r="K16" s="5"/>
      <c r="L16" s="1"/>
      <c r="M16" s="1"/>
      <c r="N16" s="1"/>
      <c r="O16" s="1"/>
      <c r="P16" s="1"/>
      <c r="Q16" s="1"/>
    </row>
    <row r="17" spans="1:17" s="28" customFormat="1" ht="20.100000000000001" customHeight="1" x14ac:dyDescent="0.15">
      <c r="A17" s="5"/>
      <c r="B17" s="19"/>
      <c r="C17" s="19"/>
      <c r="D17" s="19"/>
      <c r="E17" s="19"/>
      <c r="F17" s="19"/>
      <c r="G17" s="61"/>
      <c r="H17" s="61"/>
      <c r="J17" s="5"/>
      <c r="K17" s="5"/>
      <c r="L17" s="1"/>
      <c r="M17" s="1"/>
      <c r="N17" s="1"/>
      <c r="O17" s="1"/>
      <c r="P17" s="1"/>
      <c r="Q17" s="1"/>
    </row>
  </sheetData>
  <mergeCells count="11">
    <mergeCell ref="B3:H3"/>
    <mergeCell ref="B4:H4"/>
    <mergeCell ref="G12:H12"/>
    <mergeCell ref="G13:H13"/>
    <mergeCell ref="G14:H14"/>
    <mergeCell ref="B9:B10"/>
    <mergeCell ref="C9:C10"/>
    <mergeCell ref="D9:E9"/>
    <mergeCell ref="F9:F10"/>
    <mergeCell ref="G9:H10"/>
    <mergeCell ref="G11:H11"/>
  </mergeCells>
  <printOptions horizontalCentered="1"/>
  <pageMargins left="0.59055118110236227" right="0.19685039370078741" top="0.59055118110236227" bottom="0.19685039370078741" header="0" footer="0"/>
  <pageSetup paperSize="10000" scale="4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3:W47"/>
  <sheetViews>
    <sheetView topLeftCell="A16" zoomScale="85" zoomScaleNormal="85" workbookViewId="0">
      <selection activeCell="B31" sqref="B31:K33"/>
    </sheetView>
  </sheetViews>
  <sheetFormatPr defaultColWidth="9.14453125" defaultRowHeight="14.25" x14ac:dyDescent="0.2"/>
  <cols>
    <col min="1" max="1" width="2.95703125" style="5" customWidth="1"/>
    <col min="2" max="2" width="5.109375" style="9" customWidth="1"/>
    <col min="3" max="3" width="26.09765625" style="9" customWidth="1"/>
    <col min="4" max="4" width="22.734375" style="9" customWidth="1"/>
    <col min="5" max="5" width="10.22265625" style="9" customWidth="1"/>
    <col min="6" max="6" width="16.41015625" style="9" customWidth="1"/>
    <col min="7" max="7" width="10.76171875" style="18" customWidth="1"/>
    <col min="8" max="9" width="8.609375" style="18" customWidth="1"/>
    <col min="10" max="12" width="10.22265625" style="18" customWidth="1"/>
    <col min="13" max="13" width="8.609375" style="18" customWidth="1"/>
    <col min="14" max="14" width="10.22265625" style="18" customWidth="1"/>
    <col min="15" max="16" width="8.609375" style="18" customWidth="1"/>
    <col min="17" max="17" width="10.22265625" style="18" customWidth="1"/>
    <col min="18" max="18" width="39.27734375" style="18" customWidth="1"/>
    <col min="19" max="19" width="12.64453125" style="28" customWidth="1"/>
    <col min="20" max="23" width="9.14453125" style="1"/>
    <col min="24" max="16384" width="9.14453125" style="5"/>
  </cols>
  <sheetData>
    <row r="3" spans="1:23" s="1" customFormat="1" ht="22.5" customHeight="1" x14ac:dyDescent="0.15">
      <c r="A3" s="12"/>
      <c r="B3" s="520" t="s">
        <v>6</v>
      </c>
      <c r="C3" s="520"/>
      <c r="D3" s="520"/>
      <c r="E3" s="520"/>
      <c r="F3" s="520"/>
      <c r="G3" s="520"/>
      <c r="H3" s="520"/>
      <c r="I3" s="520"/>
      <c r="J3" s="520"/>
      <c r="K3" s="520"/>
      <c r="L3" s="520"/>
      <c r="M3" s="520"/>
      <c r="N3" s="520"/>
      <c r="O3" s="520"/>
      <c r="P3" s="520"/>
      <c r="Q3" s="520"/>
      <c r="R3" s="520"/>
      <c r="S3" s="220"/>
    </row>
    <row r="4" spans="1:23" s="1" customFormat="1" ht="22.5" customHeight="1" x14ac:dyDescent="0.15">
      <c r="A4" s="12"/>
      <c r="B4" s="520" t="s">
        <v>0</v>
      </c>
      <c r="C4" s="520"/>
      <c r="D4" s="520"/>
      <c r="E4" s="520"/>
      <c r="F4" s="520"/>
      <c r="G4" s="520"/>
      <c r="H4" s="520"/>
      <c r="I4" s="520"/>
      <c r="J4" s="520"/>
      <c r="K4" s="520"/>
      <c r="L4" s="520"/>
      <c r="M4" s="520"/>
      <c r="N4" s="520"/>
      <c r="O4" s="520"/>
      <c r="P4" s="520"/>
      <c r="Q4" s="520"/>
      <c r="R4" s="520"/>
      <c r="S4" s="29"/>
    </row>
    <row r="5" spans="1:23" s="1" customFormat="1" ht="19.5" customHeight="1" x14ac:dyDescent="0.15">
      <c r="A5" s="12"/>
      <c r="B5" s="2"/>
      <c r="C5" s="2"/>
      <c r="D5" s="2"/>
      <c r="E5" s="2"/>
      <c r="F5" s="2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30"/>
    </row>
    <row r="6" spans="1:23" s="36" customFormat="1" ht="20.100000000000001" customHeight="1" x14ac:dyDescent="0.15">
      <c r="B6" s="221" t="s">
        <v>11</v>
      </c>
      <c r="C6" s="46" t="s">
        <v>12</v>
      </c>
      <c r="D6" s="45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31"/>
      <c r="T6" s="194"/>
      <c r="U6" s="37"/>
      <c r="V6" s="37"/>
      <c r="W6" s="37"/>
    </row>
    <row r="7" spans="1:23" s="36" customFormat="1" ht="8.25" customHeight="1" x14ac:dyDescent="0.15">
      <c r="B7" s="45"/>
      <c r="C7" s="46"/>
      <c r="D7" s="45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31"/>
      <c r="T7" s="37"/>
      <c r="U7" s="37"/>
      <c r="V7" s="37"/>
      <c r="W7" s="37"/>
    </row>
    <row r="8" spans="1:23" s="3" customFormat="1" ht="20.100000000000001" customHeight="1" x14ac:dyDescent="0.2">
      <c r="B8" s="534" t="s">
        <v>3</v>
      </c>
      <c r="C8" s="530" t="s">
        <v>16</v>
      </c>
      <c r="D8" s="530" t="s">
        <v>1</v>
      </c>
      <c r="E8" s="541"/>
      <c r="F8" s="554" t="s">
        <v>17</v>
      </c>
      <c r="G8" s="538" t="s">
        <v>18</v>
      </c>
      <c r="H8" s="538" t="s">
        <v>72</v>
      </c>
      <c r="I8" s="552" t="s">
        <v>68</v>
      </c>
      <c r="J8" s="557"/>
      <c r="K8" s="557"/>
      <c r="L8" s="553"/>
      <c r="M8" s="552" t="s">
        <v>71</v>
      </c>
      <c r="N8" s="553"/>
      <c r="O8" s="538" t="s">
        <v>74</v>
      </c>
      <c r="P8" s="544" t="s">
        <v>75</v>
      </c>
      <c r="Q8" s="545"/>
      <c r="R8" s="538" t="s">
        <v>19</v>
      </c>
      <c r="S8" s="48"/>
    </row>
    <row r="9" spans="1:23" s="3" customFormat="1" ht="20.100000000000001" customHeight="1" x14ac:dyDescent="0.2">
      <c r="B9" s="535"/>
      <c r="C9" s="537"/>
      <c r="D9" s="542"/>
      <c r="E9" s="543"/>
      <c r="F9" s="555"/>
      <c r="G9" s="539"/>
      <c r="H9" s="539"/>
      <c r="I9" s="544" t="s">
        <v>72</v>
      </c>
      <c r="J9" s="552" t="s">
        <v>26</v>
      </c>
      <c r="K9" s="557"/>
      <c r="L9" s="553"/>
      <c r="M9" s="544" t="s">
        <v>72</v>
      </c>
      <c r="N9" s="538" t="s">
        <v>26</v>
      </c>
      <c r="O9" s="539"/>
      <c r="P9" s="546"/>
      <c r="Q9" s="547"/>
      <c r="R9" s="539"/>
      <c r="S9" s="99"/>
    </row>
    <row r="10" spans="1:23" s="19" customFormat="1" ht="20.100000000000001" customHeight="1" thickBot="1" x14ac:dyDescent="0.25">
      <c r="B10" s="536"/>
      <c r="C10" s="531"/>
      <c r="D10" s="101" t="s">
        <v>2</v>
      </c>
      <c r="E10" s="101" t="s">
        <v>26</v>
      </c>
      <c r="F10" s="556"/>
      <c r="G10" s="540"/>
      <c r="H10" s="540"/>
      <c r="I10" s="548"/>
      <c r="J10" s="211" t="s">
        <v>16</v>
      </c>
      <c r="K10" s="211" t="s">
        <v>70</v>
      </c>
      <c r="L10" s="211" t="s">
        <v>73</v>
      </c>
      <c r="M10" s="548"/>
      <c r="N10" s="540"/>
      <c r="O10" s="540"/>
      <c r="P10" s="213" t="s">
        <v>69</v>
      </c>
      <c r="Q10" s="211" t="s">
        <v>26</v>
      </c>
      <c r="R10" s="540"/>
      <c r="S10" s="48"/>
    </row>
    <row r="11" spans="1:23" s="19" customFormat="1" ht="20.100000000000001" customHeight="1" x14ac:dyDescent="0.2">
      <c r="B11" s="500" t="s">
        <v>11</v>
      </c>
      <c r="C11" s="71" t="s">
        <v>80</v>
      </c>
      <c r="D11" s="106"/>
      <c r="E11" s="105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5"/>
      <c r="S11" s="48"/>
    </row>
    <row r="12" spans="1:23" s="19" customFormat="1" ht="20.100000000000001" customHeight="1" x14ac:dyDescent="0.2">
      <c r="B12" s="167"/>
      <c r="C12" s="215"/>
      <c r="D12" s="171"/>
      <c r="E12" s="166"/>
      <c r="F12" s="171"/>
      <c r="G12" s="171"/>
      <c r="H12" s="171"/>
      <c r="I12" s="171"/>
      <c r="J12" s="217"/>
      <c r="K12" s="171"/>
      <c r="L12" s="171"/>
      <c r="M12" s="171"/>
      <c r="N12" s="171"/>
      <c r="O12" s="171"/>
      <c r="P12" s="217"/>
      <c r="Q12" s="218"/>
      <c r="R12" s="179"/>
      <c r="S12" s="99"/>
    </row>
    <row r="13" spans="1:23" s="19" customFormat="1" ht="20.100000000000001" customHeight="1" x14ac:dyDescent="0.2">
      <c r="B13" s="167"/>
      <c r="C13" s="215"/>
      <c r="D13" s="171"/>
      <c r="E13" s="166"/>
      <c r="F13" s="171"/>
      <c r="G13" s="171"/>
      <c r="H13" s="171"/>
      <c r="I13" s="171"/>
      <c r="J13" s="217"/>
      <c r="K13" s="171"/>
      <c r="L13" s="171"/>
      <c r="M13" s="171"/>
      <c r="N13" s="171"/>
      <c r="O13" s="171"/>
      <c r="P13" s="217"/>
      <c r="Q13" s="218"/>
      <c r="R13" s="179"/>
      <c r="S13" s="99"/>
    </row>
    <row r="14" spans="1:23" s="19" customFormat="1" ht="20.100000000000001" customHeight="1" x14ac:dyDescent="0.2">
      <c r="B14" s="167"/>
      <c r="C14" s="215"/>
      <c r="D14" s="171"/>
      <c r="E14" s="166"/>
      <c r="F14" s="260"/>
      <c r="G14" s="260"/>
      <c r="H14" s="260"/>
      <c r="I14" s="260"/>
      <c r="J14" s="217"/>
      <c r="K14" s="260"/>
      <c r="L14" s="260"/>
      <c r="M14" s="260"/>
      <c r="N14" s="260"/>
      <c r="O14" s="260"/>
      <c r="P14" s="217"/>
      <c r="Q14" s="218"/>
      <c r="R14" s="179"/>
      <c r="S14" s="99"/>
    </row>
    <row r="15" spans="1:23" s="6" customFormat="1" ht="20.100000000000001" customHeight="1" thickBot="1" x14ac:dyDescent="0.2">
      <c r="A15" s="12"/>
      <c r="B15" s="136"/>
      <c r="C15" s="216"/>
      <c r="D15" s="138"/>
      <c r="E15" s="139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39"/>
      <c r="S15" s="50"/>
      <c r="T15" s="1"/>
      <c r="U15" s="1"/>
      <c r="V15" s="1"/>
      <c r="W15" s="1"/>
    </row>
    <row r="16" spans="1:23" s="6" customFormat="1" ht="20.100000000000001" customHeight="1" thickBot="1" x14ac:dyDescent="0.2">
      <c r="A16" s="12"/>
      <c r="B16" s="100">
        <f>COUNT(B11:B15)</f>
        <v>0</v>
      </c>
      <c r="C16" s="100" t="s">
        <v>14</v>
      </c>
      <c r="D16" s="43"/>
      <c r="E16" s="96">
        <f>SUM(E11:E15)</f>
        <v>0</v>
      </c>
      <c r="F16" s="43"/>
      <c r="G16" s="43"/>
      <c r="H16" s="43">
        <f t="shared" ref="H16:Q16" si="0">SUM(H11:H15)</f>
        <v>0</v>
      </c>
      <c r="I16" s="43">
        <f t="shared" si="0"/>
        <v>0</v>
      </c>
      <c r="J16" s="43">
        <f t="shared" si="0"/>
        <v>0</v>
      </c>
      <c r="K16" s="43">
        <f t="shared" si="0"/>
        <v>0</v>
      </c>
      <c r="L16" s="43">
        <f t="shared" si="0"/>
        <v>0</v>
      </c>
      <c r="M16" s="43">
        <f t="shared" si="0"/>
        <v>0</v>
      </c>
      <c r="N16" s="43">
        <f t="shared" si="0"/>
        <v>0</v>
      </c>
      <c r="O16" s="43">
        <f t="shared" si="0"/>
        <v>0</v>
      </c>
      <c r="P16" s="43">
        <f t="shared" si="0"/>
        <v>0</v>
      </c>
      <c r="Q16" s="43">
        <f t="shared" si="0"/>
        <v>0</v>
      </c>
      <c r="R16" s="96"/>
      <c r="S16" s="49"/>
      <c r="T16" s="1"/>
      <c r="U16" s="1"/>
      <c r="V16" s="1"/>
      <c r="W16" s="1"/>
    </row>
    <row r="17" spans="1:23" s="19" customFormat="1" ht="20.100000000000001" customHeight="1" thickTop="1" x14ac:dyDescent="0.2">
      <c r="B17" s="500" t="s">
        <v>13</v>
      </c>
      <c r="C17" s="71" t="s">
        <v>81</v>
      </c>
      <c r="D17" s="94"/>
      <c r="E17" s="95"/>
      <c r="F17" s="501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5"/>
      <c r="S17" s="48"/>
    </row>
    <row r="18" spans="1:23" s="19" customFormat="1" ht="20.100000000000001" customHeight="1" x14ac:dyDescent="0.2">
      <c r="B18" s="122"/>
      <c r="C18" s="124"/>
      <c r="D18" s="107"/>
      <c r="E18" s="108"/>
      <c r="F18" s="125"/>
      <c r="G18" s="109"/>
      <c r="H18" s="109"/>
      <c r="I18" s="109"/>
      <c r="J18" s="217">
        <f>IF(I18=1,E18,)</f>
        <v>0</v>
      </c>
      <c r="K18" s="109"/>
      <c r="L18" s="109"/>
      <c r="M18" s="109"/>
      <c r="N18" s="109"/>
      <c r="O18" s="171"/>
      <c r="P18" s="217">
        <f>IF(Q18&gt;0,1,)</f>
        <v>0</v>
      </c>
      <c r="Q18" s="218">
        <f>IF(OR(I18=0,O18=1),(E18-(L18+N18)),0)</f>
        <v>0</v>
      </c>
      <c r="R18" s="108"/>
      <c r="S18" s="99"/>
    </row>
    <row r="19" spans="1:23" s="19" customFormat="1" ht="20.100000000000001" customHeight="1" x14ac:dyDescent="0.2">
      <c r="B19" s="122"/>
      <c r="C19" s="124"/>
      <c r="D19" s="107"/>
      <c r="E19" s="108"/>
      <c r="F19" s="125"/>
      <c r="G19" s="109"/>
      <c r="H19" s="109"/>
      <c r="I19" s="109"/>
      <c r="J19" s="217"/>
      <c r="K19" s="109"/>
      <c r="L19" s="109"/>
      <c r="M19" s="109"/>
      <c r="N19" s="109"/>
      <c r="O19" s="171"/>
      <c r="P19" s="217"/>
      <c r="Q19" s="218"/>
      <c r="R19" s="108"/>
      <c r="S19" s="99"/>
    </row>
    <row r="20" spans="1:23" s="6" customFormat="1" ht="20.100000000000001" customHeight="1" thickBot="1" x14ac:dyDescent="0.2">
      <c r="A20" s="12"/>
      <c r="B20" s="89"/>
      <c r="C20" s="112"/>
      <c r="D20" s="92"/>
      <c r="E20" s="41"/>
      <c r="F20" s="42"/>
      <c r="G20" s="42"/>
      <c r="H20" s="214"/>
      <c r="I20" s="214"/>
      <c r="J20" s="214"/>
      <c r="K20" s="214"/>
      <c r="L20" s="214"/>
      <c r="M20" s="214"/>
      <c r="N20" s="214"/>
      <c r="O20" s="214"/>
      <c r="P20" s="214"/>
      <c r="Q20" s="214"/>
      <c r="R20" s="41"/>
      <c r="S20" s="50"/>
      <c r="T20" s="1"/>
      <c r="U20" s="1"/>
      <c r="V20" s="1"/>
      <c r="W20" s="1"/>
    </row>
    <row r="21" spans="1:23" s="6" customFormat="1" ht="20.100000000000001" customHeight="1" thickBot="1" x14ac:dyDescent="0.2">
      <c r="A21" s="12"/>
      <c r="B21" s="100">
        <f>COUNT(B17:B20)</f>
        <v>0</v>
      </c>
      <c r="C21" s="100" t="s">
        <v>15</v>
      </c>
      <c r="D21" s="43"/>
      <c r="E21" s="96">
        <f>SUM(E17:E20)</f>
        <v>0</v>
      </c>
      <c r="F21" s="43"/>
      <c r="G21" s="43"/>
      <c r="H21" s="43">
        <f t="shared" ref="H21:Q21" si="1">SUM(H17:H20)</f>
        <v>0</v>
      </c>
      <c r="I21" s="43">
        <f t="shared" si="1"/>
        <v>0</v>
      </c>
      <c r="J21" s="43">
        <f t="shared" si="1"/>
        <v>0</v>
      </c>
      <c r="K21" s="43">
        <f t="shared" si="1"/>
        <v>0</v>
      </c>
      <c r="L21" s="43">
        <f t="shared" si="1"/>
        <v>0</v>
      </c>
      <c r="M21" s="43">
        <f t="shared" si="1"/>
        <v>0</v>
      </c>
      <c r="N21" s="43">
        <f t="shared" si="1"/>
        <v>0</v>
      </c>
      <c r="O21" s="43">
        <f t="shared" si="1"/>
        <v>0</v>
      </c>
      <c r="P21" s="43">
        <f t="shared" si="1"/>
        <v>0</v>
      </c>
      <c r="Q21" s="43">
        <f t="shared" si="1"/>
        <v>0</v>
      </c>
      <c r="R21" s="96"/>
      <c r="S21" s="49"/>
      <c r="T21" s="1"/>
      <c r="U21" s="1"/>
      <c r="V21" s="1"/>
      <c r="W21" s="1"/>
    </row>
    <row r="22" spans="1:23" s="4" customFormat="1" ht="9" customHeight="1" thickTop="1" thickBot="1" x14ac:dyDescent="0.2">
      <c r="B22" s="53"/>
      <c r="C22" s="54"/>
      <c r="D22" s="55"/>
      <c r="E22" s="97"/>
      <c r="F22" s="55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97"/>
      <c r="S22" s="32"/>
      <c r="T22" s="1"/>
      <c r="U22" s="1"/>
      <c r="V22" s="1"/>
      <c r="W22" s="1"/>
    </row>
    <row r="23" spans="1:23" ht="20.100000000000001" customHeight="1" thickBot="1" x14ac:dyDescent="0.2">
      <c r="B23" s="57">
        <f>B21+B16</f>
        <v>0</v>
      </c>
      <c r="C23" s="57" t="s">
        <v>4</v>
      </c>
      <c r="D23" s="58"/>
      <c r="E23" s="98">
        <f>E21+E16</f>
        <v>0</v>
      </c>
      <c r="F23" s="59"/>
      <c r="G23" s="60"/>
      <c r="H23" s="98">
        <f t="shared" ref="H23:Q23" si="2">H21+H16</f>
        <v>0</v>
      </c>
      <c r="I23" s="98">
        <f t="shared" si="2"/>
        <v>0</v>
      </c>
      <c r="J23" s="98">
        <f t="shared" si="2"/>
        <v>0</v>
      </c>
      <c r="K23" s="98">
        <f t="shared" si="2"/>
        <v>0</v>
      </c>
      <c r="L23" s="98">
        <f t="shared" si="2"/>
        <v>0</v>
      </c>
      <c r="M23" s="98">
        <f t="shared" si="2"/>
        <v>0</v>
      </c>
      <c r="N23" s="98">
        <f t="shared" si="2"/>
        <v>0</v>
      </c>
      <c r="O23" s="98">
        <f t="shared" si="2"/>
        <v>0</v>
      </c>
      <c r="P23" s="98">
        <f t="shared" si="2"/>
        <v>0</v>
      </c>
      <c r="Q23" s="98">
        <f t="shared" si="2"/>
        <v>0</v>
      </c>
      <c r="R23" s="91"/>
      <c r="S23" s="33"/>
      <c r="T23" s="5"/>
      <c r="U23" s="5"/>
      <c r="V23" s="5"/>
      <c r="W23" s="5"/>
    </row>
    <row r="24" spans="1:23" s="36" customFormat="1" ht="20.100000000000001" customHeight="1" thickTop="1" x14ac:dyDescent="0.15">
      <c r="B24" s="90"/>
      <c r="C24" s="46"/>
      <c r="D24" s="45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31"/>
      <c r="T24" s="37"/>
      <c r="U24" s="37"/>
      <c r="V24" s="37"/>
      <c r="W24" s="37"/>
    </row>
    <row r="25" spans="1:23" ht="18" customHeight="1" x14ac:dyDescent="0.15"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7"/>
      <c r="T25" s="5"/>
      <c r="U25" s="5"/>
      <c r="V25" s="5"/>
      <c r="W25" s="5"/>
    </row>
    <row r="26" spans="1:23" s="6" customFormat="1" ht="18" customHeight="1" x14ac:dyDescent="0.15">
      <c r="A26" s="12"/>
      <c r="B26" s="38" t="s">
        <v>13</v>
      </c>
      <c r="C26" s="47" t="s">
        <v>50</v>
      </c>
      <c r="D26" s="39"/>
      <c r="E26" s="62"/>
      <c r="F26" s="62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34"/>
      <c r="T26" s="1"/>
      <c r="U26" s="1"/>
      <c r="V26" s="1"/>
      <c r="W26" s="1"/>
    </row>
    <row r="27" spans="1:23" s="6" customFormat="1" ht="7.5" customHeight="1" x14ac:dyDescent="0.15">
      <c r="A27" s="12"/>
      <c r="B27" s="64"/>
      <c r="C27" s="64"/>
      <c r="D27" s="64"/>
      <c r="E27" s="64"/>
      <c r="F27" s="64"/>
      <c r="G27" s="65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35"/>
      <c r="T27" s="1"/>
      <c r="U27" s="1"/>
      <c r="V27" s="1"/>
      <c r="W27" s="1"/>
    </row>
    <row r="28" spans="1:23" s="3" customFormat="1" ht="20.100000000000001" customHeight="1" x14ac:dyDescent="0.2">
      <c r="B28" s="528" t="s">
        <v>3</v>
      </c>
      <c r="C28" s="530" t="s">
        <v>9</v>
      </c>
      <c r="D28" s="532" t="s">
        <v>1</v>
      </c>
      <c r="E28" s="533"/>
      <c r="F28" s="538" t="s">
        <v>17</v>
      </c>
      <c r="G28" s="544" t="s">
        <v>18</v>
      </c>
      <c r="H28" s="544" t="s">
        <v>19</v>
      </c>
      <c r="I28" s="549"/>
      <c r="J28" s="549"/>
      <c r="K28" s="549"/>
      <c r="L28" s="549"/>
      <c r="M28" s="549"/>
      <c r="N28" s="549"/>
      <c r="O28" s="549"/>
      <c r="P28" s="549"/>
      <c r="Q28" s="549"/>
      <c r="R28" s="545"/>
      <c r="S28" s="27"/>
    </row>
    <row r="29" spans="1:23" s="19" customFormat="1" ht="20.100000000000001" customHeight="1" thickBot="1" x14ac:dyDescent="0.25">
      <c r="B29" s="529"/>
      <c r="C29" s="531"/>
      <c r="D29" s="101" t="s">
        <v>2</v>
      </c>
      <c r="E29" s="51" t="s">
        <v>26</v>
      </c>
      <c r="F29" s="540"/>
      <c r="G29" s="548"/>
      <c r="H29" s="548"/>
      <c r="I29" s="550"/>
      <c r="J29" s="550"/>
      <c r="K29" s="550"/>
      <c r="L29" s="550"/>
      <c r="M29" s="550"/>
      <c r="N29" s="550"/>
      <c r="O29" s="550"/>
      <c r="P29" s="550"/>
      <c r="Q29" s="550"/>
      <c r="R29" s="551"/>
      <c r="S29" s="27"/>
    </row>
    <row r="30" spans="1:23" s="19" customFormat="1" ht="20.100000000000001" customHeight="1" x14ac:dyDescent="0.2">
      <c r="B30" s="126"/>
      <c r="C30" s="127"/>
      <c r="D30" s="127"/>
      <c r="E30" s="128"/>
      <c r="F30" s="128"/>
      <c r="G30" s="157"/>
      <c r="H30" s="157"/>
      <c r="I30" s="223"/>
      <c r="J30" s="223"/>
      <c r="K30" s="223"/>
      <c r="L30" s="223"/>
      <c r="M30" s="223"/>
      <c r="N30" s="223"/>
      <c r="O30" s="223"/>
      <c r="P30" s="223"/>
      <c r="Q30" s="223"/>
      <c r="R30" s="158"/>
      <c r="S30" s="27"/>
    </row>
    <row r="31" spans="1:23" s="19" customFormat="1" ht="20.100000000000001" customHeight="1" x14ac:dyDescent="0.2">
      <c r="B31" s="113"/>
      <c r="C31" s="114"/>
      <c r="D31" s="115"/>
      <c r="E31" s="110"/>
      <c r="F31" s="116"/>
      <c r="G31" s="320"/>
      <c r="H31" s="328"/>
      <c r="I31" s="327"/>
      <c r="J31" s="327"/>
      <c r="K31" s="327"/>
      <c r="L31" s="327"/>
      <c r="M31" s="327"/>
      <c r="N31" s="327"/>
      <c r="O31" s="327"/>
      <c r="P31" s="327"/>
      <c r="Q31" s="327"/>
      <c r="R31" s="212"/>
      <c r="S31" s="27"/>
    </row>
    <row r="32" spans="1:23" s="19" customFormat="1" ht="20.100000000000001" customHeight="1" x14ac:dyDescent="0.2">
      <c r="B32" s="113"/>
      <c r="C32" s="114"/>
      <c r="D32" s="115"/>
      <c r="E32" s="110"/>
      <c r="F32" s="116"/>
      <c r="G32" s="320"/>
      <c r="H32" s="328"/>
      <c r="I32" s="327"/>
      <c r="J32" s="327"/>
      <c r="K32" s="327"/>
      <c r="L32" s="327"/>
      <c r="M32" s="327"/>
      <c r="N32" s="327"/>
      <c r="O32" s="327"/>
      <c r="P32" s="327"/>
      <c r="Q32" s="327"/>
      <c r="R32" s="212"/>
      <c r="S32" s="27"/>
    </row>
    <row r="33" spans="1:23" s="19" customFormat="1" ht="20.100000000000001" customHeight="1" x14ac:dyDescent="0.2">
      <c r="B33" s="113"/>
      <c r="C33" s="114"/>
      <c r="D33" s="115"/>
      <c r="E33" s="110"/>
      <c r="F33" s="116"/>
      <c r="G33" s="320"/>
      <c r="H33" s="328"/>
      <c r="I33" s="327"/>
      <c r="J33" s="327"/>
      <c r="K33" s="327"/>
      <c r="L33" s="327"/>
      <c r="M33" s="327"/>
      <c r="N33" s="327"/>
      <c r="O33" s="327"/>
      <c r="P33" s="327"/>
      <c r="Q33" s="327"/>
      <c r="R33" s="212"/>
      <c r="S33" s="27"/>
    </row>
    <row r="34" spans="1:23" s="19" customFormat="1" ht="20.100000000000001" customHeight="1" thickBot="1" x14ac:dyDescent="0.25">
      <c r="B34" s="117"/>
      <c r="C34" s="118"/>
      <c r="D34" s="119"/>
      <c r="E34" s="120"/>
      <c r="F34" s="121"/>
      <c r="G34" s="154"/>
      <c r="H34" s="154"/>
      <c r="I34" s="225"/>
      <c r="J34" s="225"/>
      <c r="K34" s="225"/>
      <c r="L34" s="225"/>
      <c r="M34" s="225"/>
      <c r="N34" s="225"/>
      <c r="O34" s="225"/>
      <c r="P34" s="225"/>
      <c r="Q34" s="225"/>
      <c r="R34" s="160"/>
      <c r="S34" s="27"/>
    </row>
    <row r="35" spans="1:23" s="6" customFormat="1" ht="20.100000000000001" customHeight="1" thickBot="1" x14ac:dyDescent="0.2">
      <c r="A35" s="12"/>
      <c r="B35" s="44">
        <f>COUNT(B30:B34)</f>
        <v>0</v>
      </c>
      <c r="C35" s="103"/>
      <c r="D35" s="104"/>
      <c r="E35" s="103">
        <f>SUM(E30:E34)</f>
        <v>0</v>
      </c>
      <c r="F35" s="103"/>
      <c r="G35" s="317"/>
      <c r="H35" s="317"/>
      <c r="I35" s="318"/>
      <c r="J35" s="318"/>
      <c r="K35" s="318"/>
      <c r="L35" s="318"/>
      <c r="M35" s="318"/>
      <c r="N35" s="318"/>
      <c r="O35" s="318"/>
      <c r="P35" s="318"/>
      <c r="Q35" s="318"/>
      <c r="R35" s="319"/>
      <c r="S35" s="26"/>
      <c r="T35" s="1"/>
      <c r="U35" s="1"/>
      <c r="V35" s="1"/>
      <c r="W35" s="1"/>
    </row>
    <row r="36" spans="1:23" s="36" customFormat="1" ht="20.100000000000001" customHeight="1" x14ac:dyDescent="0.15">
      <c r="B36" s="45"/>
      <c r="C36" s="46"/>
      <c r="D36" s="45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31"/>
      <c r="T36" s="37"/>
      <c r="U36" s="37"/>
      <c r="V36" s="37"/>
      <c r="W36" s="37"/>
    </row>
    <row r="37" spans="1:23" ht="20.100000000000001" customHeight="1" x14ac:dyDescent="0.15">
      <c r="B37" s="19"/>
      <c r="C37" s="67"/>
      <c r="D37" s="19"/>
      <c r="E37" s="19"/>
      <c r="F37" s="19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</row>
    <row r="38" spans="1:23" ht="20.100000000000001" customHeight="1" x14ac:dyDescent="0.15">
      <c r="B38" s="19"/>
      <c r="C38" s="19"/>
      <c r="D38" s="19"/>
      <c r="E38" s="19"/>
      <c r="F38" s="19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</row>
    <row r="46" spans="1:23" ht="13.5" x14ac:dyDescent="0.15">
      <c r="N46" s="219"/>
    </row>
    <row r="47" spans="1:23" ht="13.5" x14ac:dyDescent="0.15">
      <c r="N47" s="219"/>
    </row>
  </sheetData>
  <mergeCells count="23">
    <mergeCell ref="N9:N10"/>
    <mergeCell ref="G8:G10"/>
    <mergeCell ref="F8:F10"/>
    <mergeCell ref="H8:H10"/>
    <mergeCell ref="I8:L8"/>
    <mergeCell ref="I9:I10"/>
    <mergeCell ref="J9:L9"/>
    <mergeCell ref="B28:B29"/>
    <mergeCell ref="C28:C29"/>
    <mergeCell ref="D28:E28"/>
    <mergeCell ref="B3:R3"/>
    <mergeCell ref="B4:R4"/>
    <mergeCell ref="B8:B10"/>
    <mergeCell ref="C8:C10"/>
    <mergeCell ref="R8:R10"/>
    <mergeCell ref="F28:F29"/>
    <mergeCell ref="D8:E9"/>
    <mergeCell ref="O8:O10"/>
    <mergeCell ref="P8:Q9"/>
    <mergeCell ref="G28:G29"/>
    <mergeCell ref="H28:R29"/>
    <mergeCell ref="M8:N8"/>
    <mergeCell ref="M9:M10"/>
  </mergeCells>
  <printOptions horizontalCentered="1"/>
  <pageMargins left="0.59055118110236227" right="0.19685039370078741" top="0.59055118110236227" bottom="0.19685039370078741" header="0" footer="0"/>
  <pageSetup paperSize="10000" scale="4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70C0"/>
    <pageSetUpPr fitToPage="1"/>
  </sheetPr>
  <dimension ref="A3:Q17"/>
  <sheetViews>
    <sheetView zoomScale="85" zoomScaleNormal="85" workbookViewId="0">
      <selection activeCell="B12" sqref="B12:H12"/>
    </sheetView>
  </sheetViews>
  <sheetFormatPr defaultColWidth="9.14453125" defaultRowHeight="14.25" x14ac:dyDescent="0.2"/>
  <cols>
    <col min="1" max="1" width="2.95703125" style="5" customWidth="1"/>
    <col min="2" max="2" width="5.109375" style="9" customWidth="1"/>
    <col min="3" max="3" width="26.09765625" style="9" customWidth="1"/>
    <col min="4" max="4" width="22.734375" style="9" customWidth="1"/>
    <col min="5" max="5" width="10.22265625" style="9" customWidth="1"/>
    <col min="6" max="6" width="16.41015625" style="9" customWidth="1"/>
    <col min="7" max="7" width="10.76171875" style="18" customWidth="1"/>
    <col min="8" max="8" width="39.27734375" style="18" customWidth="1"/>
    <col min="9" max="9" width="12.64453125" style="28" customWidth="1"/>
    <col min="10" max="10" width="27.7109375" style="5" customWidth="1"/>
    <col min="11" max="11" width="10.76171875" style="5" customWidth="1"/>
    <col min="12" max="12" width="13.71875" style="1" customWidth="1"/>
    <col min="13" max="17" width="9.14453125" style="1"/>
    <col min="18" max="16384" width="9.14453125" style="5"/>
  </cols>
  <sheetData>
    <row r="3" spans="1:17" s="1" customFormat="1" ht="22.5" customHeight="1" x14ac:dyDescent="0.15">
      <c r="B3" s="520" t="s">
        <v>55</v>
      </c>
      <c r="C3" s="520"/>
      <c r="D3" s="520"/>
      <c r="E3" s="520"/>
      <c r="F3" s="520"/>
      <c r="G3" s="520"/>
      <c r="H3" s="520"/>
      <c r="I3" s="130"/>
      <c r="J3" s="130"/>
      <c r="K3" s="130"/>
      <c r="L3" s="130"/>
      <c r="M3" s="130"/>
      <c r="N3" s="130"/>
    </row>
    <row r="4" spans="1:17" s="1" customFormat="1" ht="22.5" customHeight="1" x14ac:dyDescent="0.15">
      <c r="B4" s="520" t="s">
        <v>0</v>
      </c>
      <c r="C4" s="520"/>
      <c r="D4" s="520"/>
      <c r="E4" s="520"/>
      <c r="F4" s="520"/>
      <c r="G4" s="520"/>
      <c r="H4" s="520"/>
      <c r="I4" s="29"/>
    </row>
    <row r="5" spans="1:17" s="1" customFormat="1" ht="19.5" customHeight="1" x14ac:dyDescent="0.15">
      <c r="B5" s="2"/>
      <c r="C5" s="2"/>
      <c r="D5" s="2"/>
      <c r="E5" s="2"/>
      <c r="F5" s="2"/>
      <c r="G5" s="15"/>
      <c r="H5" s="15"/>
      <c r="I5" s="30"/>
    </row>
    <row r="6" spans="1:17" ht="18" customHeight="1" x14ac:dyDescent="0.15">
      <c r="B6" s="88"/>
      <c r="C6" s="88"/>
      <c r="D6" s="88"/>
      <c r="E6" s="88"/>
      <c r="F6" s="88"/>
      <c r="G6" s="88"/>
      <c r="H6" s="88"/>
      <c r="I6" s="87"/>
      <c r="J6" s="1"/>
      <c r="K6" s="1"/>
      <c r="L6" s="5"/>
      <c r="M6" s="5"/>
      <c r="N6" s="5"/>
      <c r="O6" s="5"/>
      <c r="P6" s="5"/>
      <c r="Q6" s="5"/>
    </row>
    <row r="7" spans="1:17" s="6" customFormat="1" ht="18" customHeight="1" x14ac:dyDescent="0.15">
      <c r="B7" s="38" t="s">
        <v>13</v>
      </c>
      <c r="C7" s="47" t="s">
        <v>50</v>
      </c>
      <c r="D7" s="39"/>
      <c r="E7" s="62"/>
      <c r="F7" s="62"/>
      <c r="G7" s="63"/>
      <c r="H7" s="63"/>
      <c r="I7" s="34"/>
      <c r="L7" s="1"/>
      <c r="M7" s="1"/>
      <c r="N7" s="1"/>
      <c r="O7" s="1"/>
      <c r="P7" s="1"/>
      <c r="Q7" s="1"/>
    </row>
    <row r="8" spans="1:17" s="6" customFormat="1" ht="7.5" customHeight="1" x14ac:dyDescent="0.15">
      <c r="B8" s="64"/>
      <c r="C8" s="64"/>
      <c r="D8" s="64"/>
      <c r="E8" s="64"/>
      <c r="F8" s="64"/>
      <c r="G8" s="65"/>
      <c r="H8" s="66"/>
      <c r="I8" s="35"/>
      <c r="L8" s="1"/>
      <c r="M8" s="1"/>
      <c r="N8" s="1"/>
      <c r="O8" s="1"/>
      <c r="P8" s="1"/>
      <c r="Q8" s="1"/>
    </row>
    <row r="9" spans="1:17" s="3" customFormat="1" ht="20.100000000000001" customHeight="1" x14ac:dyDescent="0.2">
      <c r="B9" s="528" t="s">
        <v>3</v>
      </c>
      <c r="C9" s="530" t="s">
        <v>9</v>
      </c>
      <c r="D9" s="532" t="s">
        <v>1</v>
      </c>
      <c r="E9" s="533"/>
      <c r="F9" s="538" t="s">
        <v>18</v>
      </c>
      <c r="G9" s="544" t="s">
        <v>19</v>
      </c>
      <c r="H9" s="545"/>
      <c r="I9" s="27"/>
      <c r="J9" s="24"/>
    </row>
    <row r="10" spans="1:17" s="19" customFormat="1" ht="20.100000000000001" customHeight="1" thickBot="1" x14ac:dyDescent="0.25">
      <c r="B10" s="529"/>
      <c r="C10" s="531"/>
      <c r="D10" s="101" t="s">
        <v>2</v>
      </c>
      <c r="E10" s="51" t="s">
        <v>26</v>
      </c>
      <c r="F10" s="540"/>
      <c r="G10" s="548"/>
      <c r="H10" s="551"/>
      <c r="I10" s="27"/>
      <c r="J10" s="23"/>
    </row>
    <row r="11" spans="1:17" s="19" customFormat="1" ht="20.100000000000001" customHeight="1" x14ac:dyDescent="0.2">
      <c r="B11" s="126"/>
      <c r="C11" s="127"/>
      <c r="D11" s="127"/>
      <c r="E11" s="128"/>
      <c r="F11" s="128"/>
      <c r="G11" s="577"/>
      <c r="H11" s="578"/>
      <c r="I11" s="27"/>
      <c r="J11" s="23"/>
    </row>
    <row r="12" spans="1:17" s="19" customFormat="1" ht="20.100000000000001" customHeight="1" x14ac:dyDescent="0.2">
      <c r="B12" s="170"/>
      <c r="C12" s="144"/>
      <c r="D12" s="144"/>
      <c r="E12" s="172"/>
      <c r="F12" s="172"/>
      <c r="G12" s="573"/>
      <c r="H12" s="574"/>
      <c r="I12" s="27"/>
      <c r="J12" s="23"/>
    </row>
    <row r="13" spans="1:17" s="19" customFormat="1" ht="20.100000000000001" customHeight="1" thickBot="1" x14ac:dyDescent="0.25">
      <c r="B13" s="152"/>
      <c r="C13" s="153"/>
      <c r="D13" s="154"/>
      <c r="E13" s="155"/>
      <c r="F13" s="156"/>
      <c r="G13" s="575"/>
      <c r="H13" s="576"/>
      <c r="I13" s="27"/>
      <c r="J13" s="23"/>
    </row>
    <row r="14" spans="1:17" s="6" customFormat="1" ht="20.100000000000001" customHeight="1" thickBot="1" x14ac:dyDescent="0.2">
      <c r="B14" s="44">
        <f>B12</f>
        <v>0</v>
      </c>
      <c r="C14" s="103"/>
      <c r="D14" s="104"/>
      <c r="E14" s="103">
        <f>SUM(E11:E13)</f>
        <v>0</v>
      </c>
      <c r="F14" s="103"/>
      <c r="G14" s="558"/>
      <c r="H14" s="560"/>
      <c r="I14" s="26"/>
      <c r="J14" s="25"/>
      <c r="L14" s="1"/>
      <c r="M14" s="1"/>
      <c r="N14" s="1"/>
      <c r="O14" s="1"/>
      <c r="P14" s="1"/>
      <c r="Q14" s="1"/>
    </row>
    <row r="15" spans="1:17" s="36" customFormat="1" ht="20.100000000000001" customHeight="1" x14ac:dyDescent="0.15">
      <c r="B15" s="45"/>
      <c r="C15" s="46"/>
      <c r="D15" s="45"/>
      <c r="E15" s="52"/>
      <c r="F15" s="52"/>
      <c r="G15" s="52"/>
      <c r="H15" s="52"/>
      <c r="I15" s="31"/>
      <c r="L15" s="37"/>
      <c r="M15" s="37"/>
      <c r="N15" s="37"/>
      <c r="O15" s="37"/>
      <c r="P15" s="37"/>
      <c r="Q15" s="37"/>
    </row>
    <row r="16" spans="1:17" s="28" customFormat="1" ht="20.100000000000001" customHeight="1" x14ac:dyDescent="0.15">
      <c r="A16" s="5"/>
      <c r="B16" s="19"/>
      <c r="C16" s="67"/>
      <c r="D16" s="19"/>
      <c r="E16" s="19"/>
      <c r="F16" s="19"/>
      <c r="G16" s="61"/>
      <c r="H16" s="61"/>
      <c r="J16" s="5"/>
      <c r="K16" s="5"/>
      <c r="L16" s="1"/>
      <c r="M16" s="1"/>
      <c r="N16" s="1"/>
      <c r="O16" s="1"/>
      <c r="P16" s="1"/>
      <c r="Q16" s="1"/>
    </row>
    <row r="17" spans="1:17" s="28" customFormat="1" ht="20.100000000000001" customHeight="1" x14ac:dyDescent="0.15">
      <c r="A17" s="5"/>
      <c r="B17" s="19"/>
      <c r="C17" s="19"/>
      <c r="D17" s="19"/>
      <c r="E17" s="19"/>
      <c r="F17" s="19"/>
      <c r="G17" s="61"/>
      <c r="H17" s="61"/>
      <c r="J17" s="5"/>
      <c r="K17" s="5"/>
      <c r="L17" s="1"/>
      <c r="M17" s="1"/>
      <c r="N17" s="1"/>
      <c r="O17" s="1"/>
      <c r="P17" s="1"/>
      <c r="Q17" s="1"/>
    </row>
  </sheetData>
  <mergeCells count="11">
    <mergeCell ref="B3:H3"/>
    <mergeCell ref="B4:H4"/>
    <mergeCell ref="G12:H12"/>
    <mergeCell ref="G13:H13"/>
    <mergeCell ref="G14:H14"/>
    <mergeCell ref="B9:B10"/>
    <mergeCell ref="C9:C10"/>
    <mergeCell ref="D9:E9"/>
    <mergeCell ref="F9:F10"/>
    <mergeCell ref="G9:H10"/>
    <mergeCell ref="G11:H11"/>
  </mergeCells>
  <printOptions horizontalCentered="1"/>
  <pageMargins left="0.59055118110236227" right="0.19685039370078741" top="0.59055118110236227" bottom="0.19685039370078741" header="0" footer="0"/>
  <pageSetup paperSize="10000" scale="4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70C0"/>
    <pageSetUpPr fitToPage="1"/>
  </sheetPr>
  <dimension ref="A3:Q17"/>
  <sheetViews>
    <sheetView zoomScale="85" zoomScaleNormal="85" workbookViewId="0">
      <selection activeCell="B12" sqref="B12:H12"/>
    </sheetView>
  </sheetViews>
  <sheetFormatPr defaultColWidth="9.14453125" defaultRowHeight="14.25" x14ac:dyDescent="0.2"/>
  <cols>
    <col min="1" max="1" width="2.95703125" style="5" customWidth="1"/>
    <col min="2" max="2" width="5.109375" style="9" customWidth="1"/>
    <col min="3" max="3" width="26.09765625" style="9" customWidth="1"/>
    <col min="4" max="4" width="22.734375" style="9" customWidth="1"/>
    <col min="5" max="5" width="10.22265625" style="9" customWidth="1"/>
    <col min="6" max="6" width="16.41015625" style="9" customWidth="1"/>
    <col min="7" max="7" width="10.76171875" style="18" customWidth="1"/>
    <col min="8" max="8" width="39.27734375" style="18" customWidth="1"/>
    <col min="9" max="9" width="12.64453125" style="28" customWidth="1"/>
    <col min="10" max="10" width="27.7109375" style="5" customWidth="1"/>
    <col min="11" max="11" width="10.76171875" style="5" customWidth="1"/>
    <col min="12" max="12" width="13.71875" style="1" customWidth="1"/>
    <col min="13" max="17" width="9.14453125" style="1"/>
    <col min="18" max="16384" width="9.14453125" style="5"/>
  </cols>
  <sheetData>
    <row r="3" spans="1:17" s="1" customFormat="1" ht="22.5" customHeight="1" x14ac:dyDescent="0.15">
      <c r="B3" s="520" t="s">
        <v>25</v>
      </c>
      <c r="C3" s="520"/>
      <c r="D3" s="520"/>
      <c r="E3" s="520"/>
      <c r="F3" s="520"/>
      <c r="G3" s="520"/>
      <c r="H3" s="520"/>
      <c r="I3" s="130"/>
      <c r="J3" s="130"/>
      <c r="K3" s="130"/>
      <c r="L3" s="130"/>
      <c r="M3" s="130"/>
      <c r="N3" s="130"/>
    </row>
    <row r="4" spans="1:17" s="1" customFormat="1" ht="22.5" customHeight="1" x14ac:dyDescent="0.15">
      <c r="B4" s="520" t="s">
        <v>0</v>
      </c>
      <c r="C4" s="520"/>
      <c r="D4" s="520"/>
      <c r="E4" s="520"/>
      <c r="F4" s="520"/>
      <c r="G4" s="520"/>
      <c r="H4" s="520"/>
      <c r="I4" s="29"/>
    </row>
    <row r="5" spans="1:17" s="1" customFormat="1" ht="19.5" customHeight="1" x14ac:dyDescent="0.15">
      <c r="B5" s="2"/>
      <c r="C5" s="2"/>
      <c r="D5" s="2"/>
      <c r="E5" s="2"/>
      <c r="F5" s="2"/>
      <c r="G5" s="15"/>
      <c r="H5" s="15"/>
      <c r="I5" s="30"/>
    </row>
    <row r="6" spans="1:17" ht="18" customHeight="1" x14ac:dyDescent="0.15">
      <c r="B6" s="88"/>
      <c r="C6" s="88"/>
      <c r="D6" s="88"/>
      <c r="E6" s="88"/>
      <c r="F6" s="88"/>
      <c r="G6" s="88"/>
      <c r="H6" s="88"/>
      <c r="I6" s="87"/>
      <c r="J6" s="1"/>
      <c r="K6" s="1"/>
      <c r="L6" s="5"/>
      <c r="M6" s="5"/>
      <c r="N6" s="5"/>
      <c r="O6" s="5"/>
      <c r="P6" s="5"/>
      <c r="Q6" s="5"/>
    </row>
    <row r="7" spans="1:17" s="6" customFormat="1" ht="18" customHeight="1" x14ac:dyDescent="0.15">
      <c r="B7" s="38" t="s">
        <v>13</v>
      </c>
      <c r="C7" s="47" t="s">
        <v>50</v>
      </c>
      <c r="D7" s="39"/>
      <c r="E7" s="62"/>
      <c r="F7" s="62"/>
      <c r="G7" s="63"/>
      <c r="H7" s="63"/>
      <c r="I7" s="34"/>
      <c r="L7" s="1"/>
      <c r="M7" s="1"/>
      <c r="N7" s="1"/>
      <c r="O7" s="1"/>
      <c r="P7" s="1"/>
      <c r="Q7" s="1"/>
    </row>
    <row r="8" spans="1:17" s="6" customFormat="1" ht="7.5" customHeight="1" x14ac:dyDescent="0.15">
      <c r="B8" s="64"/>
      <c r="C8" s="64"/>
      <c r="D8" s="64"/>
      <c r="E8" s="64"/>
      <c r="F8" s="64"/>
      <c r="G8" s="65"/>
      <c r="H8" s="66"/>
      <c r="I8" s="35"/>
      <c r="L8" s="1"/>
      <c r="M8" s="1"/>
      <c r="N8" s="1"/>
      <c r="O8" s="1"/>
      <c r="P8" s="1"/>
      <c r="Q8" s="1"/>
    </row>
    <row r="9" spans="1:17" s="3" customFormat="1" ht="20.100000000000001" customHeight="1" x14ac:dyDescent="0.2">
      <c r="B9" s="528" t="s">
        <v>3</v>
      </c>
      <c r="C9" s="530" t="s">
        <v>9</v>
      </c>
      <c r="D9" s="532" t="s">
        <v>1</v>
      </c>
      <c r="E9" s="533"/>
      <c r="F9" s="538" t="s">
        <v>18</v>
      </c>
      <c r="G9" s="544" t="s">
        <v>19</v>
      </c>
      <c r="H9" s="545"/>
      <c r="I9" s="27"/>
      <c r="J9" s="24"/>
    </row>
    <row r="10" spans="1:17" s="19" customFormat="1" ht="20.100000000000001" customHeight="1" thickBot="1" x14ac:dyDescent="0.25">
      <c r="B10" s="529"/>
      <c r="C10" s="531"/>
      <c r="D10" s="101" t="s">
        <v>2</v>
      </c>
      <c r="E10" s="51" t="s">
        <v>26</v>
      </c>
      <c r="F10" s="540"/>
      <c r="G10" s="548"/>
      <c r="H10" s="551"/>
      <c r="I10" s="27"/>
      <c r="J10" s="23"/>
    </row>
    <row r="11" spans="1:17" s="19" customFormat="1" ht="20.100000000000001" customHeight="1" x14ac:dyDescent="0.2">
      <c r="B11" s="126"/>
      <c r="C11" s="127"/>
      <c r="D11" s="127"/>
      <c r="E11" s="128"/>
      <c r="F11" s="128"/>
      <c r="G11" s="577"/>
      <c r="H11" s="578"/>
      <c r="I11" s="27"/>
      <c r="J11" s="23"/>
    </row>
    <row r="12" spans="1:17" s="19" customFormat="1" ht="20.100000000000001" customHeight="1" x14ac:dyDescent="0.2">
      <c r="B12" s="170"/>
      <c r="C12" s="144"/>
      <c r="D12" s="144"/>
      <c r="E12" s="172"/>
      <c r="F12" s="172"/>
      <c r="G12" s="176"/>
      <c r="H12" s="181"/>
      <c r="I12" s="27"/>
      <c r="J12" s="23"/>
    </row>
    <row r="13" spans="1:17" s="19" customFormat="1" ht="20.100000000000001" customHeight="1" thickBot="1" x14ac:dyDescent="0.25">
      <c r="B13" s="152"/>
      <c r="C13" s="153"/>
      <c r="D13" s="154"/>
      <c r="E13" s="155"/>
      <c r="F13" s="156"/>
      <c r="G13" s="575"/>
      <c r="H13" s="576"/>
      <c r="I13" s="27"/>
      <c r="J13" s="23"/>
    </row>
    <row r="14" spans="1:17" s="6" customFormat="1" ht="20.100000000000001" customHeight="1" thickBot="1" x14ac:dyDescent="0.2">
      <c r="B14" s="44">
        <f>B12</f>
        <v>0</v>
      </c>
      <c r="C14" s="103"/>
      <c r="D14" s="104"/>
      <c r="E14" s="103">
        <f>SUM(E11:E13)</f>
        <v>0</v>
      </c>
      <c r="F14" s="103"/>
      <c r="G14" s="558"/>
      <c r="H14" s="560"/>
      <c r="I14" s="26"/>
      <c r="J14" s="25"/>
      <c r="L14" s="1"/>
      <c r="M14" s="1"/>
      <c r="N14" s="1"/>
      <c r="O14" s="1"/>
      <c r="P14" s="1"/>
      <c r="Q14" s="1"/>
    </row>
    <row r="15" spans="1:17" s="36" customFormat="1" ht="20.100000000000001" customHeight="1" x14ac:dyDescent="0.15">
      <c r="B15" s="45"/>
      <c r="C15" s="46"/>
      <c r="D15" s="45"/>
      <c r="E15" s="52"/>
      <c r="F15" s="52"/>
      <c r="G15" s="52"/>
      <c r="H15" s="52"/>
      <c r="I15" s="31"/>
      <c r="L15" s="37"/>
      <c r="M15" s="37"/>
      <c r="N15" s="37"/>
      <c r="O15" s="37"/>
      <c r="P15" s="37"/>
      <c r="Q15" s="37"/>
    </row>
    <row r="16" spans="1:17" s="28" customFormat="1" ht="20.100000000000001" customHeight="1" x14ac:dyDescent="0.15">
      <c r="A16" s="5"/>
      <c r="B16" s="19"/>
      <c r="C16" s="67"/>
      <c r="D16" s="19"/>
      <c r="E16" s="19"/>
      <c r="F16" s="19"/>
      <c r="G16" s="61"/>
      <c r="H16" s="61"/>
      <c r="J16" s="5"/>
      <c r="K16" s="5"/>
      <c r="L16" s="1"/>
      <c r="M16" s="1"/>
      <c r="N16" s="1"/>
      <c r="O16" s="1"/>
      <c r="P16" s="1"/>
      <c r="Q16" s="1"/>
    </row>
    <row r="17" spans="1:17" s="28" customFormat="1" ht="20.100000000000001" customHeight="1" x14ac:dyDescent="0.15">
      <c r="A17" s="5"/>
      <c r="B17" s="19"/>
      <c r="C17" s="19"/>
      <c r="D17" s="19"/>
      <c r="E17" s="19"/>
      <c r="F17" s="19"/>
      <c r="G17" s="61"/>
      <c r="H17" s="61"/>
      <c r="J17" s="5"/>
      <c r="K17" s="5"/>
      <c r="L17" s="1"/>
      <c r="M17" s="1"/>
      <c r="N17" s="1"/>
      <c r="O17" s="1"/>
      <c r="P17" s="1"/>
      <c r="Q17" s="1"/>
    </row>
  </sheetData>
  <mergeCells count="10">
    <mergeCell ref="B3:H3"/>
    <mergeCell ref="B4:H4"/>
    <mergeCell ref="G13:H13"/>
    <mergeCell ref="G14:H14"/>
    <mergeCell ref="B9:B10"/>
    <mergeCell ref="C9:C10"/>
    <mergeCell ref="D9:E9"/>
    <mergeCell ref="F9:F10"/>
    <mergeCell ref="G9:H10"/>
    <mergeCell ref="G11:H11"/>
  </mergeCells>
  <printOptions horizontalCentered="1"/>
  <pageMargins left="0.59055118110236227" right="0.19685039370078741" top="0.59055118110236227" bottom="0.19685039370078741" header="0" footer="0"/>
  <pageSetup paperSize="10000" scale="4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W37"/>
  <sheetViews>
    <sheetView zoomScale="85" zoomScaleNormal="85" workbookViewId="0"/>
  </sheetViews>
  <sheetFormatPr defaultColWidth="9.14453125" defaultRowHeight="14.25" x14ac:dyDescent="0.2"/>
  <cols>
    <col min="1" max="1" width="2.95703125" style="5" customWidth="1"/>
    <col min="2" max="2" width="5.109375" style="9" customWidth="1"/>
    <col min="3" max="3" width="26.09765625" style="9" customWidth="1"/>
    <col min="4" max="4" width="22.734375" style="9" customWidth="1"/>
    <col min="5" max="5" width="10.22265625" style="9" customWidth="1"/>
    <col min="6" max="6" width="16.41015625" style="9" customWidth="1"/>
    <col min="7" max="7" width="10.76171875" style="18" customWidth="1"/>
    <col min="8" max="9" width="8.609375" style="18" customWidth="1"/>
    <col min="10" max="12" width="10.22265625" style="18" customWidth="1"/>
    <col min="13" max="13" width="8.609375" style="18" customWidth="1"/>
    <col min="14" max="14" width="10.22265625" style="18" customWidth="1"/>
    <col min="15" max="16" width="8.609375" style="18" customWidth="1"/>
    <col min="17" max="17" width="10.22265625" style="18" customWidth="1"/>
    <col min="18" max="18" width="39.27734375" style="18" customWidth="1"/>
    <col min="19" max="19" width="12.64453125" style="28" customWidth="1"/>
    <col min="20" max="23" width="9.14453125" style="1"/>
    <col min="24" max="16384" width="9.14453125" style="5"/>
  </cols>
  <sheetData>
    <row r="1" spans="1:23" ht="13.5" x14ac:dyDescent="0.15">
      <c r="T1" s="12"/>
    </row>
    <row r="2" spans="1:23" ht="13.5" x14ac:dyDescent="0.15">
      <c r="T2" s="12"/>
    </row>
    <row r="3" spans="1:23" s="1" customFormat="1" ht="22.5" customHeight="1" x14ac:dyDescent="0.15">
      <c r="A3" s="12"/>
      <c r="B3" s="520" t="s">
        <v>20</v>
      </c>
      <c r="C3" s="520"/>
      <c r="D3" s="520"/>
      <c r="E3" s="520"/>
      <c r="F3" s="520"/>
      <c r="G3" s="520"/>
      <c r="H3" s="520"/>
      <c r="I3" s="520"/>
      <c r="J3" s="520"/>
      <c r="K3" s="520"/>
      <c r="L3" s="520"/>
      <c r="M3" s="520"/>
      <c r="N3" s="520"/>
      <c r="O3" s="520"/>
      <c r="P3" s="520"/>
      <c r="Q3" s="520"/>
      <c r="R3" s="520"/>
      <c r="S3" s="130"/>
      <c r="T3" s="130"/>
    </row>
    <row r="4" spans="1:23" s="1" customFormat="1" ht="22.5" customHeight="1" x14ac:dyDescent="0.15">
      <c r="A4" s="12"/>
      <c r="B4" s="520" t="s">
        <v>0</v>
      </c>
      <c r="C4" s="520"/>
      <c r="D4" s="520"/>
      <c r="E4" s="520"/>
      <c r="F4" s="520"/>
      <c r="G4" s="520"/>
      <c r="H4" s="520"/>
      <c r="I4" s="520"/>
      <c r="J4" s="520"/>
      <c r="K4" s="520"/>
      <c r="L4" s="520"/>
      <c r="M4" s="520"/>
      <c r="N4" s="520"/>
      <c r="O4" s="520"/>
      <c r="P4" s="520"/>
      <c r="Q4" s="520"/>
      <c r="R4" s="520"/>
      <c r="S4" s="29"/>
      <c r="T4" s="12"/>
    </row>
    <row r="5" spans="1:23" s="1" customFormat="1" ht="19.5" customHeight="1" x14ac:dyDescent="0.15">
      <c r="A5" s="12"/>
      <c r="B5" s="2"/>
      <c r="C5" s="2"/>
      <c r="D5" s="2"/>
      <c r="E5" s="2"/>
      <c r="F5" s="2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30"/>
      <c r="T5" s="12"/>
    </row>
    <row r="6" spans="1:23" s="36" customFormat="1" ht="20.100000000000001" customHeight="1" x14ac:dyDescent="0.15">
      <c r="B6" s="221" t="s">
        <v>11</v>
      </c>
      <c r="C6" s="46" t="s">
        <v>12</v>
      </c>
      <c r="D6" s="45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31"/>
      <c r="T6" s="194"/>
      <c r="U6" s="37"/>
      <c r="V6" s="37"/>
      <c r="W6" s="37"/>
    </row>
    <row r="7" spans="1:23" s="36" customFormat="1" ht="8.25" customHeight="1" x14ac:dyDescent="0.15">
      <c r="B7" s="45"/>
      <c r="C7" s="46"/>
      <c r="D7" s="45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31"/>
      <c r="T7" s="194"/>
      <c r="U7" s="37"/>
      <c r="V7" s="37"/>
      <c r="W7" s="37"/>
    </row>
    <row r="8" spans="1:23" s="3" customFormat="1" ht="20.100000000000001" customHeight="1" x14ac:dyDescent="0.2">
      <c r="B8" s="534" t="s">
        <v>3</v>
      </c>
      <c r="C8" s="530" t="s">
        <v>16</v>
      </c>
      <c r="D8" s="530" t="s">
        <v>1</v>
      </c>
      <c r="E8" s="541"/>
      <c r="F8" s="554" t="s">
        <v>17</v>
      </c>
      <c r="G8" s="538" t="s">
        <v>18</v>
      </c>
      <c r="H8" s="538" t="s">
        <v>72</v>
      </c>
      <c r="I8" s="552" t="s">
        <v>68</v>
      </c>
      <c r="J8" s="557"/>
      <c r="K8" s="557"/>
      <c r="L8" s="553"/>
      <c r="M8" s="552" t="s">
        <v>71</v>
      </c>
      <c r="N8" s="553"/>
      <c r="O8" s="538" t="s">
        <v>74</v>
      </c>
      <c r="P8" s="544" t="s">
        <v>75</v>
      </c>
      <c r="Q8" s="545"/>
      <c r="R8" s="538" t="s">
        <v>19</v>
      </c>
      <c r="S8" s="48"/>
    </row>
    <row r="9" spans="1:23" s="3" customFormat="1" ht="20.100000000000001" customHeight="1" x14ac:dyDescent="0.2">
      <c r="B9" s="535"/>
      <c r="C9" s="537"/>
      <c r="D9" s="542"/>
      <c r="E9" s="543"/>
      <c r="F9" s="555"/>
      <c r="G9" s="539"/>
      <c r="H9" s="539"/>
      <c r="I9" s="544" t="s">
        <v>72</v>
      </c>
      <c r="J9" s="552" t="s">
        <v>26</v>
      </c>
      <c r="K9" s="557"/>
      <c r="L9" s="553"/>
      <c r="M9" s="544" t="s">
        <v>72</v>
      </c>
      <c r="N9" s="538" t="s">
        <v>26</v>
      </c>
      <c r="O9" s="539"/>
      <c r="P9" s="546"/>
      <c r="Q9" s="547"/>
      <c r="R9" s="539"/>
      <c r="S9" s="99"/>
    </row>
    <row r="10" spans="1:23" s="19" customFormat="1" ht="20.100000000000001" customHeight="1" thickBot="1" x14ac:dyDescent="0.25">
      <c r="B10" s="536"/>
      <c r="C10" s="531"/>
      <c r="D10" s="101" t="s">
        <v>2</v>
      </c>
      <c r="E10" s="101" t="s">
        <v>26</v>
      </c>
      <c r="F10" s="556"/>
      <c r="G10" s="540"/>
      <c r="H10" s="540"/>
      <c r="I10" s="548"/>
      <c r="J10" s="211" t="s">
        <v>16</v>
      </c>
      <c r="K10" s="211" t="s">
        <v>70</v>
      </c>
      <c r="L10" s="211" t="s">
        <v>73</v>
      </c>
      <c r="M10" s="548"/>
      <c r="N10" s="540"/>
      <c r="O10" s="540"/>
      <c r="P10" s="213" t="s">
        <v>69</v>
      </c>
      <c r="Q10" s="211" t="s">
        <v>26</v>
      </c>
      <c r="R10" s="540"/>
      <c r="S10" s="48"/>
    </row>
    <row r="11" spans="1:23" s="19" customFormat="1" ht="20.100000000000001" customHeight="1" x14ac:dyDescent="0.2">
      <c r="B11" s="500" t="s">
        <v>11</v>
      </c>
      <c r="C11" s="71" t="str">
        <f>BP!C11</f>
        <v>sd. TAHUN 2019</v>
      </c>
      <c r="D11" s="429"/>
      <c r="E11" s="105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5"/>
      <c r="S11" s="48"/>
    </row>
    <row r="12" spans="1:23" s="19" customFormat="1" ht="20.100000000000001" customHeight="1" x14ac:dyDescent="0.2">
      <c r="B12" s="167"/>
      <c r="C12" s="222"/>
      <c r="D12" s="218"/>
      <c r="E12" s="166"/>
      <c r="F12" s="171"/>
      <c r="G12" s="171"/>
      <c r="H12" s="218"/>
      <c r="I12" s="218"/>
      <c r="J12" s="217"/>
      <c r="K12" s="218"/>
      <c r="L12" s="218"/>
      <c r="M12" s="218"/>
      <c r="N12" s="218"/>
      <c r="O12" s="171"/>
      <c r="P12" s="217"/>
      <c r="Q12" s="218"/>
      <c r="R12" s="179"/>
      <c r="S12" s="99"/>
    </row>
    <row r="13" spans="1:23" s="19" customFormat="1" ht="20.100000000000001" customHeight="1" x14ac:dyDescent="0.2">
      <c r="B13" s="167"/>
      <c r="C13" s="222"/>
      <c r="D13" s="218"/>
      <c r="E13" s="166"/>
      <c r="F13" s="171"/>
      <c r="G13" s="171"/>
      <c r="H13" s="218"/>
      <c r="I13" s="218"/>
      <c r="J13" s="217"/>
      <c r="K13" s="218"/>
      <c r="L13" s="218"/>
      <c r="M13" s="218"/>
      <c r="N13" s="218"/>
      <c r="O13" s="171"/>
      <c r="P13" s="217"/>
      <c r="Q13" s="218"/>
      <c r="R13" s="179"/>
      <c r="S13" s="99"/>
    </row>
    <row r="14" spans="1:23" s="6" customFormat="1" ht="20.100000000000001" customHeight="1" thickBot="1" x14ac:dyDescent="0.2">
      <c r="A14" s="12"/>
      <c r="B14" s="136"/>
      <c r="C14" s="137"/>
      <c r="D14" s="138"/>
      <c r="E14" s="139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39"/>
      <c r="S14" s="50"/>
      <c r="T14" s="12"/>
      <c r="U14" s="1"/>
      <c r="V14" s="1"/>
      <c r="W14" s="1"/>
    </row>
    <row r="15" spans="1:23" s="6" customFormat="1" ht="20.100000000000001" customHeight="1" thickBot="1" x14ac:dyDescent="0.2">
      <c r="A15" s="12"/>
      <c r="B15" s="100">
        <f>COUNT(B11:B14)</f>
        <v>0</v>
      </c>
      <c r="C15" s="100" t="s">
        <v>14</v>
      </c>
      <c r="D15" s="43"/>
      <c r="E15" s="96">
        <f>SUM(E11:E14)</f>
        <v>0</v>
      </c>
      <c r="F15" s="43"/>
      <c r="G15" s="43"/>
      <c r="H15" s="43">
        <f t="shared" ref="H15:Q15" si="0">SUM(H11:H14)</f>
        <v>0</v>
      </c>
      <c r="I15" s="43">
        <f t="shared" si="0"/>
        <v>0</v>
      </c>
      <c r="J15" s="43">
        <f t="shared" si="0"/>
        <v>0</v>
      </c>
      <c r="K15" s="43">
        <f t="shared" si="0"/>
        <v>0</v>
      </c>
      <c r="L15" s="43">
        <f t="shared" si="0"/>
        <v>0</v>
      </c>
      <c r="M15" s="43">
        <f t="shared" si="0"/>
        <v>0</v>
      </c>
      <c r="N15" s="43">
        <f t="shared" si="0"/>
        <v>0</v>
      </c>
      <c r="O15" s="43">
        <f t="shared" si="0"/>
        <v>0</v>
      </c>
      <c r="P15" s="43">
        <f t="shared" si="0"/>
        <v>0</v>
      </c>
      <c r="Q15" s="43">
        <f t="shared" si="0"/>
        <v>0</v>
      </c>
      <c r="R15" s="96"/>
      <c r="S15" s="49"/>
      <c r="T15" s="12"/>
      <c r="U15" s="1"/>
      <c r="V15" s="1"/>
      <c r="W15" s="1"/>
    </row>
    <row r="16" spans="1:23" s="19" customFormat="1" ht="20.100000000000001" customHeight="1" thickTop="1" x14ac:dyDescent="0.2">
      <c r="B16" s="500" t="s">
        <v>13</v>
      </c>
      <c r="C16" s="71" t="str">
        <f>BP!C17</f>
        <v>TAHUN 2020</v>
      </c>
      <c r="D16" s="94"/>
      <c r="E16" s="95"/>
      <c r="F16" s="501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5"/>
      <c r="S16" s="48"/>
    </row>
    <row r="17" spans="1:23" s="19" customFormat="1" ht="20.100000000000001" customHeight="1" x14ac:dyDescent="0.2">
      <c r="B17" s="122"/>
      <c r="C17" s="124"/>
      <c r="D17" s="107"/>
      <c r="E17" s="108"/>
      <c r="F17" s="125"/>
      <c r="G17" s="109"/>
      <c r="H17" s="109"/>
      <c r="I17" s="109"/>
      <c r="J17" s="217">
        <f>IF(I17=1,E17,)</f>
        <v>0</v>
      </c>
      <c r="K17" s="109"/>
      <c r="L17" s="109"/>
      <c r="M17" s="109"/>
      <c r="N17" s="109"/>
      <c r="O17" s="171"/>
      <c r="P17" s="217">
        <f>IF(Q17&gt;0,1,)</f>
        <v>0</v>
      </c>
      <c r="Q17" s="218">
        <f>IF(OR(I17=0,O17=1),(E17-(L17+N17)),0)</f>
        <v>0</v>
      </c>
      <c r="R17" s="108"/>
      <c r="S17" s="99"/>
    </row>
    <row r="18" spans="1:23" s="19" customFormat="1" ht="20.100000000000001" customHeight="1" x14ac:dyDescent="0.2">
      <c r="B18" s="122"/>
      <c r="C18" s="124"/>
      <c r="D18" s="107"/>
      <c r="E18" s="108"/>
      <c r="F18" s="125"/>
      <c r="G18" s="109"/>
      <c r="H18" s="109"/>
      <c r="I18" s="109"/>
      <c r="J18" s="217"/>
      <c r="K18" s="109"/>
      <c r="L18" s="109"/>
      <c r="M18" s="109"/>
      <c r="N18" s="109"/>
      <c r="O18" s="171"/>
      <c r="P18" s="217"/>
      <c r="Q18" s="218"/>
      <c r="R18" s="108"/>
      <c r="S18" s="99"/>
    </row>
    <row r="19" spans="1:23" s="6" customFormat="1" ht="20.100000000000001" customHeight="1" thickBot="1" x14ac:dyDescent="0.2">
      <c r="A19" s="12"/>
      <c r="B19" s="89"/>
      <c r="C19" s="112"/>
      <c r="D19" s="92"/>
      <c r="E19" s="41"/>
      <c r="F19" s="42"/>
      <c r="G19" s="42"/>
      <c r="H19" s="214"/>
      <c r="I19" s="214"/>
      <c r="J19" s="214"/>
      <c r="K19" s="214"/>
      <c r="L19" s="214"/>
      <c r="M19" s="214"/>
      <c r="N19" s="214"/>
      <c r="O19" s="214"/>
      <c r="P19" s="214"/>
      <c r="Q19" s="214"/>
      <c r="R19" s="41"/>
      <c r="S19" s="50"/>
      <c r="T19" s="12"/>
      <c r="U19" s="1"/>
      <c r="V19" s="1"/>
      <c r="W19" s="1"/>
    </row>
    <row r="20" spans="1:23" s="6" customFormat="1" ht="20.100000000000001" customHeight="1" thickBot="1" x14ac:dyDescent="0.2">
      <c r="A20" s="12"/>
      <c r="B20" s="100">
        <f>COUNT(B16:B19)</f>
        <v>0</v>
      </c>
      <c r="C20" s="100" t="s">
        <v>15</v>
      </c>
      <c r="D20" s="43"/>
      <c r="E20" s="96">
        <f>SUM(E16:E19)</f>
        <v>0</v>
      </c>
      <c r="F20" s="43"/>
      <c r="G20" s="43"/>
      <c r="H20" s="43">
        <f t="shared" ref="H20:Q20" si="1">SUM(H16:H19)</f>
        <v>0</v>
      </c>
      <c r="I20" s="43">
        <f t="shared" si="1"/>
        <v>0</v>
      </c>
      <c r="J20" s="43">
        <f t="shared" si="1"/>
        <v>0</v>
      </c>
      <c r="K20" s="43">
        <f t="shared" si="1"/>
        <v>0</v>
      </c>
      <c r="L20" s="43">
        <f t="shared" si="1"/>
        <v>0</v>
      </c>
      <c r="M20" s="43">
        <f t="shared" si="1"/>
        <v>0</v>
      </c>
      <c r="N20" s="43">
        <f t="shared" si="1"/>
        <v>0</v>
      </c>
      <c r="O20" s="43">
        <f t="shared" si="1"/>
        <v>0</v>
      </c>
      <c r="P20" s="43">
        <f t="shared" si="1"/>
        <v>0</v>
      </c>
      <c r="Q20" s="43">
        <f t="shared" si="1"/>
        <v>0</v>
      </c>
      <c r="R20" s="96"/>
      <c r="S20" s="49"/>
      <c r="T20" s="12"/>
      <c r="U20" s="1"/>
      <c r="V20" s="1"/>
      <c r="W20" s="1"/>
    </row>
    <row r="21" spans="1:23" s="4" customFormat="1" ht="9" customHeight="1" thickTop="1" thickBot="1" x14ac:dyDescent="0.2">
      <c r="B21" s="53"/>
      <c r="C21" s="54"/>
      <c r="D21" s="55"/>
      <c r="E21" s="97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97"/>
      <c r="S21" s="32"/>
      <c r="T21" s="12"/>
      <c r="U21" s="1"/>
      <c r="V21" s="1"/>
      <c r="W21" s="1"/>
    </row>
    <row r="22" spans="1:23" ht="20.100000000000001" customHeight="1" thickBot="1" x14ac:dyDescent="0.2">
      <c r="B22" s="57">
        <f>B20+B15</f>
        <v>0</v>
      </c>
      <c r="C22" s="57" t="s">
        <v>4</v>
      </c>
      <c r="D22" s="58"/>
      <c r="E22" s="98">
        <f>E20+E15</f>
        <v>0</v>
      </c>
      <c r="F22" s="59"/>
      <c r="G22" s="60"/>
      <c r="H22" s="98">
        <f t="shared" ref="H22:Q22" si="2">H20+H15</f>
        <v>0</v>
      </c>
      <c r="I22" s="98">
        <f t="shared" si="2"/>
        <v>0</v>
      </c>
      <c r="J22" s="98">
        <f t="shared" si="2"/>
        <v>0</v>
      </c>
      <c r="K22" s="98">
        <f t="shared" si="2"/>
        <v>0</v>
      </c>
      <c r="L22" s="98">
        <f t="shared" si="2"/>
        <v>0</v>
      </c>
      <c r="M22" s="98">
        <f t="shared" si="2"/>
        <v>0</v>
      </c>
      <c r="N22" s="98">
        <f t="shared" si="2"/>
        <v>0</v>
      </c>
      <c r="O22" s="98">
        <f t="shared" si="2"/>
        <v>0</v>
      </c>
      <c r="P22" s="98">
        <f t="shared" si="2"/>
        <v>0</v>
      </c>
      <c r="Q22" s="98">
        <f t="shared" si="2"/>
        <v>0</v>
      </c>
      <c r="R22" s="91"/>
      <c r="S22" s="33"/>
      <c r="T22" s="5"/>
      <c r="U22" s="5"/>
      <c r="V22" s="5"/>
      <c r="W22" s="5"/>
    </row>
    <row r="23" spans="1:23" s="36" customFormat="1" ht="20.100000000000001" customHeight="1" thickTop="1" x14ac:dyDescent="0.15">
      <c r="B23" s="90"/>
      <c r="C23" s="46"/>
      <c r="D23" s="45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31"/>
      <c r="T23" s="194"/>
      <c r="U23" s="37"/>
      <c r="V23" s="37"/>
      <c r="W23" s="37"/>
    </row>
    <row r="24" spans="1:23" ht="18" customHeight="1" x14ac:dyDescent="0.15"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7"/>
      <c r="T24" s="5"/>
      <c r="U24" s="5"/>
      <c r="V24" s="5"/>
      <c r="W24" s="5"/>
    </row>
    <row r="25" spans="1:23" s="6" customFormat="1" ht="18" customHeight="1" x14ac:dyDescent="0.15">
      <c r="A25" s="12"/>
      <c r="B25" s="38" t="s">
        <v>13</v>
      </c>
      <c r="C25" s="47" t="s">
        <v>50</v>
      </c>
      <c r="D25" s="39"/>
      <c r="E25" s="62"/>
      <c r="F25" s="62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34"/>
      <c r="T25" s="12"/>
      <c r="U25" s="1"/>
      <c r="V25" s="1"/>
      <c r="W25" s="1"/>
    </row>
    <row r="26" spans="1:23" s="6" customFormat="1" ht="7.5" customHeight="1" x14ac:dyDescent="0.15">
      <c r="A26" s="12"/>
      <c r="B26" s="64"/>
      <c r="C26" s="64"/>
      <c r="D26" s="64"/>
      <c r="E26" s="64"/>
      <c r="F26" s="64"/>
      <c r="G26" s="65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35"/>
      <c r="T26" s="12"/>
      <c r="U26" s="1"/>
      <c r="V26" s="1"/>
      <c r="W26" s="1"/>
    </row>
    <row r="27" spans="1:23" s="3" customFormat="1" ht="20.100000000000001" customHeight="1" x14ac:dyDescent="0.2">
      <c r="B27" s="528" t="s">
        <v>3</v>
      </c>
      <c r="C27" s="530" t="s">
        <v>9</v>
      </c>
      <c r="D27" s="532" t="s">
        <v>1</v>
      </c>
      <c r="E27" s="533"/>
      <c r="F27" s="538" t="s">
        <v>17</v>
      </c>
      <c r="G27" s="544" t="s">
        <v>18</v>
      </c>
      <c r="H27" s="544" t="s">
        <v>19</v>
      </c>
      <c r="I27" s="549"/>
      <c r="J27" s="549"/>
      <c r="K27" s="549"/>
      <c r="L27" s="549"/>
      <c r="M27" s="549"/>
      <c r="N27" s="549"/>
      <c r="O27" s="549"/>
      <c r="P27" s="549"/>
      <c r="Q27" s="549"/>
      <c r="R27" s="545"/>
      <c r="S27" s="27"/>
    </row>
    <row r="28" spans="1:23" s="19" customFormat="1" ht="20.100000000000001" customHeight="1" thickBot="1" x14ac:dyDescent="0.25">
      <c r="B28" s="529"/>
      <c r="C28" s="531"/>
      <c r="D28" s="101" t="s">
        <v>2</v>
      </c>
      <c r="E28" s="51" t="s">
        <v>26</v>
      </c>
      <c r="F28" s="540"/>
      <c r="G28" s="548"/>
      <c r="H28" s="548"/>
      <c r="I28" s="550"/>
      <c r="J28" s="550"/>
      <c r="K28" s="550"/>
      <c r="L28" s="550"/>
      <c r="M28" s="550"/>
      <c r="N28" s="550"/>
      <c r="O28" s="550"/>
      <c r="P28" s="550"/>
      <c r="Q28" s="550"/>
      <c r="R28" s="551"/>
      <c r="S28" s="27"/>
    </row>
    <row r="29" spans="1:23" s="19" customFormat="1" ht="20.100000000000001" customHeight="1" x14ac:dyDescent="0.2">
      <c r="B29" s="126"/>
      <c r="C29" s="127"/>
      <c r="D29" s="127"/>
      <c r="E29" s="128"/>
      <c r="F29" s="128"/>
      <c r="G29" s="157"/>
      <c r="H29" s="157"/>
      <c r="I29" s="223"/>
      <c r="J29" s="223"/>
      <c r="K29" s="223"/>
      <c r="L29" s="223"/>
      <c r="M29" s="223"/>
      <c r="N29" s="223"/>
      <c r="O29" s="223"/>
      <c r="P29" s="223"/>
      <c r="Q29" s="223"/>
      <c r="R29" s="158"/>
      <c r="S29" s="27"/>
    </row>
    <row r="30" spans="1:23" s="19" customFormat="1" ht="20.100000000000001" customHeight="1" x14ac:dyDescent="0.2">
      <c r="B30" s="113"/>
      <c r="C30" s="114"/>
      <c r="D30" s="115"/>
      <c r="E30" s="110"/>
      <c r="F30" s="116"/>
      <c r="G30" s="320"/>
      <c r="H30" s="320"/>
      <c r="I30" s="329"/>
      <c r="J30" s="329"/>
      <c r="K30" s="329"/>
      <c r="L30" s="329"/>
      <c r="M30" s="329"/>
      <c r="N30" s="329"/>
      <c r="O30" s="329"/>
      <c r="P30" s="329"/>
      <c r="Q30" s="329"/>
      <c r="R30" s="181"/>
      <c r="S30" s="27"/>
    </row>
    <row r="31" spans="1:23" s="19" customFormat="1" ht="20.100000000000001" customHeight="1" thickBot="1" x14ac:dyDescent="0.25">
      <c r="B31" s="117"/>
      <c r="C31" s="118"/>
      <c r="D31" s="119"/>
      <c r="E31" s="120"/>
      <c r="F31" s="121"/>
      <c r="G31" s="154"/>
      <c r="H31" s="154"/>
      <c r="I31" s="225"/>
      <c r="J31" s="225"/>
      <c r="K31" s="225"/>
      <c r="L31" s="225"/>
      <c r="M31" s="225"/>
      <c r="N31" s="225"/>
      <c r="O31" s="225"/>
      <c r="P31" s="225"/>
      <c r="Q31" s="225"/>
      <c r="R31" s="160"/>
      <c r="S31" s="27"/>
    </row>
    <row r="32" spans="1:23" s="6" customFormat="1" ht="20.100000000000001" customHeight="1" thickBot="1" x14ac:dyDescent="0.2">
      <c r="A32" s="12"/>
      <c r="B32" s="44">
        <f>COUNT(B29:B31)</f>
        <v>0</v>
      </c>
      <c r="C32" s="103"/>
      <c r="D32" s="104"/>
      <c r="E32" s="103">
        <f>SUM(E29:E31)</f>
        <v>0</v>
      </c>
      <c r="F32" s="103"/>
      <c r="G32" s="317"/>
      <c r="H32" s="317"/>
      <c r="I32" s="318"/>
      <c r="J32" s="318"/>
      <c r="K32" s="318"/>
      <c r="L32" s="318"/>
      <c r="M32" s="318"/>
      <c r="N32" s="318"/>
      <c r="O32" s="318"/>
      <c r="P32" s="318"/>
      <c r="Q32" s="318"/>
      <c r="R32" s="319"/>
      <c r="S32" s="26"/>
      <c r="T32" s="12"/>
      <c r="U32" s="1"/>
      <c r="V32" s="1"/>
      <c r="W32" s="1"/>
    </row>
    <row r="33" spans="1:23" s="36" customFormat="1" ht="20.100000000000001" customHeight="1" x14ac:dyDescent="0.15">
      <c r="B33" s="45"/>
      <c r="C33" s="46"/>
      <c r="D33" s="45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31"/>
      <c r="T33" s="194"/>
      <c r="U33" s="37"/>
      <c r="V33" s="37"/>
      <c r="W33" s="37"/>
    </row>
    <row r="34" spans="1:23" s="28" customFormat="1" ht="20.100000000000001" customHeight="1" x14ac:dyDescent="0.15">
      <c r="A34" s="5"/>
      <c r="B34" s="19"/>
      <c r="C34" s="67"/>
      <c r="D34" s="19"/>
      <c r="E34" s="19"/>
      <c r="F34" s="19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T34" s="12"/>
      <c r="U34" s="1"/>
      <c r="V34" s="1"/>
      <c r="W34" s="1"/>
    </row>
    <row r="35" spans="1:23" s="28" customFormat="1" ht="20.100000000000001" customHeight="1" x14ac:dyDescent="0.15">
      <c r="A35" s="5"/>
      <c r="B35" s="19"/>
      <c r="C35" s="19"/>
      <c r="D35" s="19"/>
      <c r="E35" s="19"/>
      <c r="F35" s="19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T35" s="12"/>
      <c r="U35" s="1"/>
      <c r="V35" s="1"/>
      <c r="W35" s="1"/>
    </row>
    <row r="36" spans="1:23" ht="13.5" x14ac:dyDescent="0.15">
      <c r="T36" s="12"/>
    </row>
    <row r="37" spans="1:23" ht="13.5" x14ac:dyDescent="0.15">
      <c r="T37" s="12"/>
    </row>
  </sheetData>
  <mergeCells count="23">
    <mergeCell ref="B3:R3"/>
    <mergeCell ref="B4:R4"/>
    <mergeCell ref="B8:B10"/>
    <mergeCell ref="C8:C10"/>
    <mergeCell ref="F8:F10"/>
    <mergeCell ref="G8:G10"/>
    <mergeCell ref="R8:R10"/>
    <mergeCell ref="D8:E9"/>
    <mergeCell ref="H8:H10"/>
    <mergeCell ref="I8:L8"/>
    <mergeCell ref="M8:N8"/>
    <mergeCell ref="O8:O10"/>
    <mergeCell ref="P8:Q9"/>
    <mergeCell ref="I9:I10"/>
    <mergeCell ref="J9:L9"/>
    <mergeCell ref="M9:M10"/>
    <mergeCell ref="N9:N10"/>
    <mergeCell ref="B27:B28"/>
    <mergeCell ref="C27:C28"/>
    <mergeCell ref="D27:E27"/>
    <mergeCell ref="F27:F28"/>
    <mergeCell ref="G27:G28"/>
    <mergeCell ref="H27:R28"/>
  </mergeCells>
  <printOptions horizontalCentered="1"/>
  <pageMargins left="0.59055118110236227" right="0.19685039370078741" top="0.59055118110236227" bottom="0.19685039370078741" header="0" footer="0"/>
  <pageSetup paperSize="10000" scale="4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W70"/>
  <sheetViews>
    <sheetView topLeftCell="A43" zoomScale="85" zoomScaleNormal="85" workbookViewId="0">
      <selection activeCell="B36" sqref="B36:O57"/>
    </sheetView>
  </sheetViews>
  <sheetFormatPr defaultColWidth="9.14453125" defaultRowHeight="14.25" x14ac:dyDescent="0.2"/>
  <cols>
    <col min="1" max="1" width="2.95703125" style="5" customWidth="1"/>
    <col min="2" max="2" width="5.109375" style="9" customWidth="1"/>
    <col min="3" max="3" width="26.09765625" style="9" customWidth="1"/>
    <col min="4" max="4" width="22.734375" style="9" customWidth="1"/>
    <col min="5" max="5" width="10.22265625" style="9" customWidth="1"/>
    <col min="6" max="6" width="16.41015625" style="9" customWidth="1"/>
    <col min="7" max="7" width="10.76171875" style="18" customWidth="1"/>
    <col min="8" max="9" width="8.609375" style="18" customWidth="1"/>
    <col min="10" max="12" width="10.22265625" style="18" customWidth="1"/>
    <col min="13" max="13" width="8.609375" style="18" customWidth="1"/>
    <col min="14" max="14" width="10.22265625" style="18" customWidth="1"/>
    <col min="15" max="16" width="8.609375" style="18" customWidth="1"/>
    <col min="17" max="17" width="10.22265625" style="18" customWidth="1"/>
    <col min="18" max="18" width="39.27734375" style="18" customWidth="1"/>
    <col min="19" max="19" width="12.64453125" style="28" customWidth="1"/>
    <col min="20" max="23" width="9.14453125" style="1"/>
    <col min="24" max="16384" width="9.14453125" style="5"/>
  </cols>
  <sheetData>
    <row r="1" spans="1:23" ht="13.5" x14ac:dyDescent="0.15">
      <c r="T1" s="12"/>
    </row>
    <row r="2" spans="1:23" ht="13.5" x14ac:dyDescent="0.15">
      <c r="T2" s="12"/>
    </row>
    <row r="3" spans="1:23" s="1" customFormat="1" ht="22.5" customHeight="1" x14ac:dyDescent="0.15">
      <c r="A3" s="12"/>
      <c r="B3" s="520" t="s">
        <v>21</v>
      </c>
      <c r="C3" s="520"/>
      <c r="D3" s="520"/>
      <c r="E3" s="520"/>
      <c r="F3" s="520"/>
      <c r="G3" s="520"/>
      <c r="H3" s="520"/>
      <c r="I3" s="520"/>
      <c r="J3" s="520"/>
      <c r="K3" s="520"/>
      <c r="L3" s="520"/>
      <c r="M3" s="520"/>
      <c r="N3" s="520"/>
      <c r="O3" s="520"/>
      <c r="P3" s="520"/>
      <c r="Q3" s="520"/>
      <c r="R3" s="520"/>
      <c r="S3" s="130"/>
      <c r="T3" s="130"/>
    </row>
    <row r="4" spans="1:23" s="1" customFormat="1" ht="22.5" customHeight="1" x14ac:dyDescent="0.15">
      <c r="A4" s="12"/>
      <c r="B4" s="520" t="s">
        <v>0</v>
      </c>
      <c r="C4" s="520"/>
      <c r="D4" s="520"/>
      <c r="E4" s="520"/>
      <c r="F4" s="520"/>
      <c r="G4" s="520"/>
      <c r="H4" s="520"/>
      <c r="I4" s="520"/>
      <c r="J4" s="520"/>
      <c r="K4" s="520"/>
      <c r="L4" s="520"/>
      <c r="M4" s="520"/>
      <c r="N4" s="520"/>
      <c r="O4" s="520"/>
      <c r="P4" s="520"/>
      <c r="Q4" s="520"/>
      <c r="R4" s="520"/>
      <c r="S4" s="29"/>
      <c r="T4" s="12"/>
    </row>
    <row r="5" spans="1:23" s="1" customFormat="1" ht="19.5" customHeight="1" x14ac:dyDescent="0.15">
      <c r="A5" s="12"/>
      <c r="B5" s="2"/>
      <c r="C5" s="2"/>
      <c r="D5" s="2"/>
      <c r="E5" s="2"/>
      <c r="F5" s="2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30"/>
      <c r="T5" s="12"/>
    </row>
    <row r="6" spans="1:23" s="36" customFormat="1" ht="20.100000000000001" customHeight="1" x14ac:dyDescent="0.15">
      <c r="B6" s="45" t="s">
        <v>11</v>
      </c>
      <c r="C6" s="46" t="s">
        <v>12</v>
      </c>
      <c r="D6" s="45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31"/>
      <c r="T6" s="194"/>
      <c r="U6" s="37"/>
      <c r="V6" s="37"/>
      <c r="W6" s="37"/>
    </row>
    <row r="7" spans="1:23" s="36" customFormat="1" ht="8.25" customHeight="1" x14ac:dyDescent="0.15">
      <c r="B7" s="45"/>
      <c r="C7" s="46"/>
      <c r="D7" s="45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31"/>
      <c r="T7" s="194"/>
      <c r="U7" s="37"/>
      <c r="V7" s="37"/>
      <c r="W7" s="37"/>
    </row>
    <row r="8" spans="1:23" s="3" customFormat="1" ht="20.100000000000001" customHeight="1" x14ac:dyDescent="0.2">
      <c r="B8" s="534" t="s">
        <v>3</v>
      </c>
      <c r="C8" s="530" t="s">
        <v>16</v>
      </c>
      <c r="D8" s="530" t="s">
        <v>1</v>
      </c>
      <c r="E8" s="541"/>
      <c r="F8" s="554" t="s">
        <v>17</v>
      </c>
      <c r="G8" s="538" t="s">
        <v>18</v>
      </c>
      <c r="H8" s="538" t="s">
        <v>72</v>
      </c>
      <c r="I8" s="552" t="s">
        <v>68</v>
      </c>
      <c r="J8" s="557"/>
      <c r="K8" s="557"/>
      <c r="L8" s="553"/>
      <c r="M8" s="552" t="s">
        <v>71</v>
      </c>
      <c r="N8" s="553"/>
      <c r="O8" s="538" t="s">
        <v>74</v>
      </c>
      <c r="P8" s="544" t="s">
        <v>75</v>
      </c>
      <c r="Q8" s="545"/>
      <c r="R8" s="538" t="s">
        <v>19</v>
      </c>
      <c r="S8" s="48"/>
    </row>
    <row r="9" spans="1:23" s="3" customFormat="1" ht="20.100000000000001" customHeight="1" x14ac:dyDescent="0.2">
      <c r="B9" s="535"/>
      <c r="C9" s="537"/>
      <c r="D9" s="542"/>
      <c r="E9" s="543"/>
      <c r="F9" s="555"/>
      <c r="G9" s="539"/>
      <c r="H9" s="539"/>
      <c r="I9" s="544" t="s">
        <v>72</v>
      </c>
      <c r="J9" s="552" t="s">
        <v>26</v>
      </c>
      <c r="K9" s="557"/>
      <c r="L9" s="553"/>
      <c r="M9" s="544" t="s">
        <v>72</v>
      </c>
      <c r="N9" s="538" t="s">
        <v>26</v>
      </c>
      <c r="O9" s="539"/>
      <c r="P9" s="546"/>
      <c r="Q9" s="547"/>
      <c r="R9" s="539"/>
      <c r="S9" s="99"/>
    </row>
    <row r="10" spans="1:23" s="19" customFormat="1" ht="20.100000000000001" customHeight="1" thickBot="1" x14ac:dyDescent="0.25">
      <c r="B10" s="536"/>
      <c r="C10" s="531"/>
      <c r="D10" s="101" t="s">
        <v>2</v>
      </c>
      <c r="E10" s="101" t="s">
        <v>26</v>
      </c>
      <c r="F10" s="556"/>
      <c r="G10" s="540"/>
      <c r="H10" s="540"/>
      <c r="I10" s="548"/>
      <c r="J10" s="211" t="s">
        <v>16</v>
      </c>
      <c r="K10" s="211" t="s">
        <v>70</v>
      </c>
      <c r="L10" s="211" t="s">
        <v>73</v>
      </c>
      <c r="M10" s="548"/>
      <c r="N10" s="540"/>
      <c r="O10" s="540"/>
      <c r="P10" s="213" t="s">
        <v>69</v>
      </c>
      <c r="Q10" s="211" t="s">
        <v>26</v>
      </c>
      <c r="R10" s="540"/>
      <c r="S10" s="99"/>
      <c r="T10" s="23"/>
    </row>
    <row r="11" spans="1:23" s="19" customFormat="1" ht="20.100000000000001" customHeight="1" x14ac:dyDescent="0.2">
      <c r="B11" s="500" t="s">
        <v>11</v>
      </c>
      <c r="C11" s="71" t="str">
        <f>BP!C11</f>
        <v>sd. TAHUN 2019</v>
      </c>
      <c r="D11" s="429"/>
      <c r="E11" s="105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5"/>
      <c r="S11" s="99"/>
      <c r="T11" s="23"/>
    </row>
    <row r="12" spans="1:23" s="19" customFormat="1" ht="20.100000000000001" customHeight="1" x14ac:dyDescent="0.2">
      <c r="B12" s="167"/>
      <c r="C12" s="222"/>
      <c r="D12" s="226"/>
      <c r="E12" s="227"/>
      <c r="F12" s="171"/>
      <c r="G12" s="166"/>
      <c r="H12" s="166"/>
      <c r="I12" s="166"/>
      <c r="J12" s="217"/>
      <c r="K12" s="166"/>
      <c r="L12" s="166"/>
      <c r="M12" s="166"/>
      <c r="N12" s="166"/>
      <c r="O12" s="171"/>
      <c r="P12" s="217"/>
      <c r="Q12" s="218"/>
      <c r="R12" s="192"/>
      <c r="S12" s="208"/>
      <c r="T12" s="23"/>
    </row>
    <row r="13" spans="1:23" s="19" customFormat="1" ht="20.100000000000001" customHeight="1" x14ac:dyDescent="0.2">
      <c r="B13" s="167"/>
      <c r="C13" s="222"/>
      <c r="D13" s="228"/>
      <c r="E13" s="227"/>
      <c r="F13" s="171"/>
      <c r="G13" s="166"/>
      <c r="H13" s="166"/>
      <c r="I13" s="166"/>
      <c r="J13" s="217"/>
      <c r="K13" s="166"/>
      <c r="L13" s="166"/>
      <c r="M13" s="166"/>
      <c r="N13" s="166"/>
      <c r="O13" s="171"/>
      <c r="P13" s="217"/>
      <c r="Q13" s="218"/>
      <c r="R13" s="192"/>
      <c r="S13" s="208"/>
      <c r="T13" s="23"/>
    </row>
    <row r="14" spans="1:23" s="19" customFormat="1" ht="20.100000000000001" customHeight="1" x14ac:dyDescent="0.2">
      <c r="B14" s="167"/>
      <c r="C14" s="222"/>
      <c r="D14" s="228"/>
      <c r="E14" s="227"/>
      <c r="F14" s="171"/>
      <c r="G14" s="166"/>
      <c r="H14" s="166"/>
      <c r="I14" s="166"/>
      <c r="J14" s="217"/>
      <c r="K14" s="166"/>
      <c r="L14" s="166"/>
      <c r="M14" s="166"/>
      <c r="N14" s="166"/>
      <c r="O14" s="171"/>
      <c r="P14" s="217"/>
      <c r="Q14" s="218"/>
      <c r="R14" s="166"/>
      <c r="S14" s="208"/>
      <c r="T14" s="23"/>
    </row>
    <row r="15" spans="1:23" s="19" customFormat="1" ht="20.100000000000001" customHeight="1" x14ac:dyDescent="0.2">
      <c r="B15" s="167"/>
      <c r="C15" s="222"/>
      <c r="D15" s="228"/>
      <c r="E15" s="227"/>
      <c r="F15" s="171"/>
      <c r="G15" s="166"/>
      <c r="H15" s="166"/>
      <c r="I15" s="166"/>
      <c r="J15" s="217"/>
      <c r="K15" s="166"/>
      <c r="L15" s="166"/>
      <c r="M15" s="166"/>
      <c r="N15" s="166"/>
      <c r="O15" s="171"/>
      <c r="P15" s="217"/>
      <c r="Q15" s="218"/>
      <c r="R15" s="166"/>
      <c r="S15" s="208"/>
      <c r="T15" s="23"/>
    </row>
    <row r="16" spans="1:23" s="19" customFormat="1" ht="20.100000000000001" customHeight="1" x14ac:dyDescent="0.2">
      <c r="B16" s="167"/>
      <c r="C16" s="222"/>
      <c r="D16" s="228"/>
      <c r="E16" s="227"/>
      <c r="F16" s="171"/>
      <c r="G16" s="166"/>
      <c r="H16" s="166"/>
      <c r="I16" s="166"/>
      <c r="J16" s="217"/>
      <c r="K16" s="166"/>
      <c r="L16" s="166"/>
      <c r="M16" s="166"/>
      <c r="N16" s="166"/>
      <c r="O16" s="171"/>
      <c r="P16" s="217"/>
      <c r="Q16" s="218"/>
      <c r="R16" s="166"/>
      <c r="S16" s="208"/>
      <c r="T16" s="23"/>
    </row>
    <row r="17" spans="1:23" s="19" customFormat="1" ht="20.100000000000001" customHeight="1" x14ac:dyDescent="0.2">
      <c r="B17" s="167"/>
      <c r="C17" s="222"/>
      <c r="D17" s="228"/>
      <c r="E17" s="227"/>
      <c r="F17" s="171"/>
      <c r="G17" s="166"/>
      <c r="H17" s="166"/>
      <c r="I17" s="166"/>
      <c r="J17" s="217"/>
      <c r="K17" s="166"/>
      <c r="L17" s="166"/>
      <c r="M17" s="166"/>
      <c r="N17" s="166"/>
      <c r="O17" s="171"/>
      <c r="P17" s="217"/>
      <c r="Q17" s="218"/>
      <c r="R17" s="192"/>
      <c r="S17" s="208"/>
      <c r="T17" s="23"/>
    </row>
    <row r="18" spans="1:23" s="381" customFormat="1" ht="20.100000000000001" customHeight="1" x14ac:dyDescent="0.2">
      <c r="B18" s="382"/>
      <c r="C18" s="383"/>
      <c r="D18" s="384"/>
      <c r="E18" s="392"/>
      <c r="F18" s="390"/>
      <c r="G18" s="388"/>
      <c r="H18" s="388"/>
      <c r="I18" s="388"/>
      <c r="J18" s="389"/>
      <c r="K18" s="388"/>
      <c r="L18" s="388"/>
      <c r="M18" s="388"/>
      <c r="N18" s="388"/>
      <c r="O18" s="390"/>
      <c r="P18" s="389"/>
      <c r="Q18" s="391"/>
      <c r="R18" s="388"/>
      <c r="S18" s="432"/>
      <c r="T18" s="434"/>
    </row>
    <row r="19" spans="1:23" s="381" customFormat="1" ht="20.100000000000001" customHeight="1" x14ac:dyDescent="0.2">
      <c r="B19" s="382"/>
      <c r="C19" s="383"/>
      <c r="D19" s="384"/>
      <c r="E19" s="392"/>
      <c r="F19" s="390"/>
      <c r="G19" s="388"/>
      <c r="H19" s="388"/>
      <c r="I19" s="388"/>
      <c r="J19" s="389"/>
      <c r="K19" s="388"/>
      <c r="L19" s="388"/>
      <c r="M19" s="388"/>
      <c r="N19" s="388"/>
      <c r="O19" s="390"/>
      <c r="P19" s="389"/>
      <c r="Q19" s="391"/>
      <c r="R19" s="388"/>
      <c r="S19" s="432"/>
      <c r="T19" s="434"/>
    </row>
    <row r="20" spans="1:23" s="381" customFormat="1" ht="20.100000000000001" customHeight="1" x14ac:dyDescent="0.2">
      <c r="B20" s="382"/>
      <c r="C20" s="383"/>
      <c r="D20" s="384"/>
      <c r="E20" s="385"/>
      <c r="F20" s="386"/>
      <c r="G20" s="387"/>
      <c r="H20" s="388"/>
      <c r="I20" s="388"/>
      <c r="J20" s="389"/>
      <c r="K20" s="388"/>
      <c r="L20" s="388"/>
      <c r="M20" s="388"/>
      <c r="N20" s="388"/>
      <c r="O20" s="390"/>
      <c r="P20" s="389"/>
      <c r="Q20" s="391"/>
      <c r="R20" s="387"/>
      <c r="S20" s="432"/>
      <c r="T20" s="434"/>
    </row>
    <row r="21" spans="1:23" s="6" customFormat="1" ht="20.100000000000001" customHeight="1" thickBot="1" x14ac:dyDescent="0.2">
      <c r="A21" s="12"/>
      <c r="B21" s="136"/>
      <c r="C21" s="137"/>
      <c r="D21" s="138"/>
      <c r="E21" s="139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39"/>
      <c r="S21" s="433"/>
      <c r="T21" s="79"/>
      <c r="U21" s="1"/>
      <c r="V21" s="1"/>
      <c r="W21" s="1"/>
    </row>
    <row r="22" spans="1:23" s="6" customFormat="1" ht="20.100000000000001" customHeight="1" thickBot="1" x14ac:dyDescent="0.2">
      <c r="A22" s="12"/>
      <c r="B22" s="100">
        <f>COUNT(B11:B21)</f>
        <v>0</v>
      </c>
      <c r="C22" s="100" t="s">
        <v>14</v>
      </c>
      <c r="D22" s="43"/>
      <c r="E22" s="96">
        <f>SUM(E11:E21)</f>
        <v>0</v>
      </c>
      <c r="F22" s="43"/>
      <c r="G22" s="43"/>
      <c r="H22" s="43">
        <f t="shared" ref="H22:Q22" si="0">SUM(H11:H21)</f>
        <v>0</v>
      </c>
      <c r="I22" s="43">
        <f t="shared" si="0"/>
        <v>0</v>
      </c>
      <c r="J22" s="43">
        <f t="shared" si="0"/>
        <v>0</v>
      </c>
      <c r="K22" s="43">
        <f t="shared" si="0"/>
        <v>0</v>
      </c>
      <c r="L22" s="43">
        <f t="shared" si="0"/>
        <v>0</v>
      </c>
      <c r="M22" s="43">
        <f t="shared" si="0"/>
        <v>0</v>
      </c>
      <c r="N22" s="43">
        <f t="shared" si="0"/>
        <v>0</v>
      </c>
      <c r="O22" s="43">
        <f t="shared" si="0"/>
        <v>0</v>
      </c>
      <c r="P22" s="43">
        <f t="shared" si="0"/>
        <v>0</v>
      </c>
      <c r="Q22" s="43">
        <f t="shared" si="0"/>
        <v>0</v>
      </c>
      <c r="R22" s="96"/>
      <c r="S22" s="49"/>
      <c r="T22" s="12"/>
      <c r="U22" s="1"/>
      <c r="V22" s="1"/>
      <c r="W22" s="1"/>
    </row>
    <row r="23" spans="1:23" s="19" customFormat="1" ht="20.100000000000001" customHeight="1" thickTop="1" x14ac:dyDescent="0.2">
      <c r="B23" s="500" t="s">
        <v>13</v>
      </c>
      <c r="C23" s="71" t="str">
        <f>BP!C17</f>
        <v>TAHUN 2020</v>
      </c>
      <c r="D23" s="94"/>
      <c r="E23" s="95"/>
      <c r="F23" s="501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5"/>
      <c r="S23" s="48"/>
    </row>
    <row r="24" spans="1:23" s="19" customFormat="1" ht="20.100000000000001" customHeight="1" x14ac:dyDescent="0.2">
      <c r="B24" s="122"/>
      <c r="C24" s="124"/>
      <c r="D24" s="107"/>
      <c r="E24" s="108"/>
      <c r="F24" s="125"/>
      <c r="G24" s="109"/>
      <c r="H24" s="109"/>
      <c r="I24" s="109"/>
      <c r="J24" s="217">
        <f t="shared" ref="J24" si="1">IF(I24=1,E24,)</f>
        <v>0</v>
      </c>
      <c r="K24" s="109"/>
      <c r="L24" s="109"/>
      <c r="M24" s="109"/>
      <c r="N24" s="109"/>
      <c r="O24" s="171"/>
      <c r="P24" s="217">
        <f>IF(Q24&gt;0,1,)</f>
        <v>0</v>
      </c>
      <c r="Q24" s="218">
        <f>IF(OR(I24=0,O24=1),(E24-(L24+N24)),0)</f>
        <v>0</v>
      </c>
      <c r="R24" s="108"/>
      <c r="S24" s="99"/>
    </row>
    <row r="25" spans="1:23" s="19" customFormat="1" ht="20.100000000000001" customHeight="1" x14ac:dyDescent="0.2">
      <c r="B25" s="122"/>
      <c r="C25" s="124"/>
      <c r="D25" s="107"/>
      <c r="E25" s="108"/>
      <c r="F25" s="125"/>
      <c r="G25" s="109"/>
      <c r="H25" s="109"/>
      <c r="I25" s="109"/>
      <c r="J25" s="217"/>
      <c r="K25" s="109"/>
      <c r="L25" s="109"/>
      <c r="M25" s="109"/>
      <c r="N25" s="109"/>
      <c r="O25" s="171"/>
      <c r="P25" s="217"/>
      <c r="Q25" s="218"/>
      <c r="R25" s="108"/>
      <c r="S25" s="99"/>
    </row>
    <row r="26" spans="1:23" s="6" customFormat="1" ht="20.100000000000001" customHeight="1" thickBot="1" x14ac:dyDescent="0.2">
      <c r="A26" s="12"/>
      <c r="B26" s="89"/>
      <c r="C26" s="112"/>
      <c r="D26" s="92"/>
      <c r="E26" s="41"/>
      <c r="F26" s="42"/>
      <c r="G26" s="42"/>
      <c r="H26" s="214"/>
      <c r="I26" s="214"/>
      <c r="J26" s="214"/>
      <c r="K26" s="214"/>
      <c r="L26" s="214"/>
      <c r="M26" s="214"/>
      <c r="N26" s="214"/>
      <c r="O26" s="214"/>
      <c r="P26" s="214"/>
      <c r="Q26" s="214"/>
      <c r="R26" s="41"/>
      <c r="S26" s="50"/>
      <c r="T26" s="12"/>
      <c r="U26" s="1"/>
      <c r="V26" s="1"/>
      <c r="W26" s="1"/>
    </row>
    <row r="27" spans="1:23" s="6" customFormat="1" ht="20.100000000000001" customHeight="1" thickBot="1" x14ac:dyDescent="0.2">
      <c r="A27" s="12"/>
      <c r="B27" s="100">
        <f>COUNT(B23:B26)</f>
        <v>0</v>
      </c>
      <c r="C27" s="100" t="s">
        <v>15</v>
      </c>
      <c r="D27" s="43"/>
      <c r="E27" s="96">
        <f>SUM(E23:E26)</f>
        <v>0</v>
      </c>
      <c r="F27" s="43"/>
      <c r="G27" s="43"/>
      <c r="H27" s="43">
        <f t="shared" ref="H27:Q27" si="2">SUM(H23:H26)</f>
        <v>0</v>
      </c>
      <c r="I27" s="43">
        <f t="shared" si="2"/>
        <v>0</v>
      </c>
      <c r="J27" s="43">
        <f t="shared" si="2"/>
        <v>0</v>
      </c>
      <c r="K27" s="43">
        <f t="shared" si="2"/>
        <v>0</v>
      </c>
      <c r="L27" s="43">
        <f t="shared" si="2"/>
        <v>0</v>
      </c>
      <c r="M27" s="43">
        <f t="shared" si="2"/>
        <v>0</v>
      </c>
      <c r="N27" s="43">
        <f t="shared" si="2"/>
        <v>0</v>
      </c>
      <c r="O27" s="43">
        <f t="shared" si="2"/>
        <v>0</v>
      </c>
      <c r="P27" s="43">
        <f t="shared" si="2"/>
        <v>0</v>
      </c>
      <c r="Q27" s="43">
        <f t="shared" si="2"/>
        <v>0</v>
      </c>
      <c r="R27" s="96"/>
      <c r="S27" s="49"/>
      <c r="T27" s="12"/>
      <c r="U27" s="1"/>
      <c r="V27" s="1"/>
      <c r="W27" s="1"/>
    </row>
    <row r="28" spans="1:23" s="4" customFormat="1" ht="9" customHeight="1" thickTop="1" thickBot="1" x14ac:dyDescent="0.2">
      <c r="B28" s="53"/>
      <c r="C28" s="54"/>
      <c r="D28" s="55"/>
      <c r="E28" s="97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97"/>
      <c r="S28" s="32"/>
      <c r="T28" s="12"/>
      <c r="U28" s="1"/>
      <c r="V28" s="1"/>
      <c r="W28" s="1"/>
    </row>
    <row r="29" spans="1:23" ht="20.100000000000001" customHeight="1" thickBot="1" x14ac:dyDescent="0.2">
      <c r="B29" s="57">
        <f>B27+B22</f>
        <v>0</v>
      </c>
      <c r="C29" s="57" t="s">
        <v>4</v>
      </c>
      <c r="D29" s="58"/>
      <c r="E29" s="98">
        <f>E27+E22</f>
        <v>0</v>
      </c>
      <c r="F29" s="59"/>
      <c r="G29" s="60"/>
      <c r="H29" s="98">
        <f t="shared" ref="H29:Q29" si="3">H27+H22</f>
        <v>0</v>
      </c>
      <c r="I29" s="98">
        <f t="shared" si="3"/>
        <v>0</v>
      </c>
      <c r="J29" s="98">
        <f t="shared" si="3"/>
        <v>0</v>
      </c>
      <c r="K29" s="98">
        <f t="shared" si="3"/>
        <v>0</v>
      </c>
      <c r="L29" s="98">
        <f t="shared" si="3"/>
        <v>0</v>
      </c>
      <c r="M29" s="98">
        <f t="shared" si="3"/>
        <v>0</v>
      </c>
      <c r="N29" s="98">
        <f t="shared" si="3"/>
        <v>0</v>
      </c>
      <c r="O29" s="98">
        <f t="shared" si="3"/>
        <v>0</v>
      </c>
      <c r="P29" s="98">
        <f t="shared" si="3"/>
        <v>0</v>
      </c>
      <c r="Q29" s="98">
        <f t="shared" si="3"/>
        <v>0</v>
      </c>
      <c r="R29" s="98"/>
      <c r="S29" s="33"/>
      <c r="T29" s="5"/>
      <c r="U29" s="5"/>
      <c r="V29" s="5"/>
      <c r="W29" s="5"/>
    </row>
    <row r="30" spans="1:23" s="36" customFormat="1" ht="20.100000000000001" customHeight="1" thickTop="1" x14ac:dyDescent="0.15">
      <c r="B30" s="90"/>
      <c r="C30" s="46"/>
      <c r="D30" s="45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31"/>
      <c r="T30" s="194"/>
      <c r="U30" s="37"/>
      <c r="V30" s="37"/>
      <c r="W30" s="37"/>
    </row>
    <row r="31" spans="1:23" ht="18" customHeight="1" x14ac:dyDescent="0.15"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7"/>
      <c r="T31" s="5"/>
      <c r="U31" s="5"/>
      <c r="V31" s="5"/>
      <c r="W31" s="5"/>
    </row>
    <row r="32" spans="1:23" s="6" customFormat="1" ht="18" customHeight="1" x14ac:dyDescent="0.15">
      <c r="A32" s="12"/>
      <c r="B32" s="502" t="s">
        <v>13</v>
      </c>
      <c r="C32" s="503" t="s">
        <v>50</v>
      </c>
      <c r="D32" s="504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34"/>
      <c r="T32" s="12"/>
      <c r="U32" s="1"/>
      <c r="V32" s="1"/>
      <c r="W32" s="1"/>
    </row>
    <row r="33" spans="1:23" s="6" customFormat="1" ht="7.5" customHeight="1" x14ac:dyDescent="0.15">
      <c r="A33" s="12"/>
      <c r="B33" s="64"/>
      <c r="C33" s="64"/>
      <c r="D33" s="64"/>
      <c r="E33" s="64"/>
      <c r="F33" s="64"/>
      <c r="G33" s="64"/>
      <c r="H33" s="505"/>
      <c r="I33" s="505"/>
      <c r="J33" s="505"/>
      <c r="K33" s="505"/>
      <c r="L33" s="505"/>
      <c r="M33" s="505"/>
      <c r="N33" s="505"/>
      <c r="O33" s="505"/>
      <c r="P33" s="505"/>
      <c r="Q33" s="505"/>
      <c r="R33" s="505"/>
      <c r="S33" s="35"/>
      <c r="T33" s="12"/>
      <c r="U33" s="1"/>
      <c r="V33" s="1"/>
      <c r="W33" s="1"/>
    </row>
    <row r="34" spans="1:23" s="3" customFormat="1" ht="20.100000000000001" customHeight="1" x14ac:dyDescent="0.2">
      <c r="B34" s="567" t="s">
        <v>3</v>
      </c>
      <c r="C34" s="561" t="s">
        <v>9</v>
      </c>
      <c r="D34" s="569" t="s">
        <v>1</v>
      </c>
      <c r="E34" s="570"/>
      <c r="F34" s="571" t="s">
        <v>17</v>
      </c>
      <c r="G34" s="561" t="s">
        <v>18</v>
      </c>
      <c r="H34" s="561" t="s">
        <v>19</v>
      </c>
      <c r="I34" s="562"/>
      <c r="J34" s="562"/>
      <c r="K34" s="562"/>
      <c r="L34" s="562"/>
      <c r="M34" s="562"/>
      <c r="N34" s="562"/>
      <c r="O34" s="562"/>
      <c r="P34" s="562"/>
      <c r="Q34" s="562"/>
      <c r="R34" s="563"/>
      <c r="S34" s="27"/>
    </row>
    <row r="35" spans="1:23" s="19" customFormat="1" ht="20.100000000000001" customHeight="1" thickBot="1" x14ac:dyDescent="0.25">
      <c r="B35" s="568"/>
      <c r="C35" s="564"/>
      <c r="D35" s="506" t="s">
        <v>2</v>
      </c>
      <c r="E35" s="507" t="s">
        <v>26</v>
      </c>
      <c r="F35" s="572"/>
      <c r="G35" s="564"/>
      <c r="H35" s="564"/>
      <c r="I35" s="565"/>
      <c r="J35" s="565"/>
      <c r="K35" s="565"/>
      <c r="L35" s="565"/>
      <c r="M35" s="565"/>
      <c r="N35" s="565"/>
      <c r="O35" s="565"/>
      <c r="P35" s="565"/>
      <c r="Q35" s="565"/>
      <c r="R35" s="566"/>
      <c r="S35" s="27"/>
    </row>
    <row r="36" spans="1:23" s="19" customFormat="1" ht="20.100000000000001" customHeight="1" x14ac:dyDescent="0.2">
      <c r="B36" s="126"/>
      <c r="C36" s="127"/>
      <c r="D36" s="127"/>
      <c r="E36" s="128"/>
      <c r="F36" s="128"/>
      <c r="G36" s="128"/>
      <c r="H36" s="157"/>
      <c r="I36" s="223"/>
      <c r="J36" s="223"/>
      <c r="K36" s="223"/>
      <c r="L36" s="223"/>
      <c r="M36" s="223"/>
      <c r="N36" s="223"/>
      <c r="O36" s="223"/>
      <c r="P36" s="223"/>
      <c r="Q36" s="223"/>
      <c r="R36" s="158"/>
      <c r="S36" s="27"/>
    </row>
    <row r="37" spans="1:23" s="19" customFormat="1" ht="20.100000000000001" customHeight="1" x14ac:dyDescent="0.2">
      <c r="B37" s="142"/>
      <c r="C37" s="143"/>
      <c r="D37" s="149"/>
      <c r="E37" s="132"/>
      <c r="F37" s="133"/>
      <c r="G37" s="133"/>
      <c r="H37" s="144"/>
      <c r="I37" s="224"/>
      <c r="J37" s="224"/>
      <c r="K37" s="224"/>
      <c r="L37" s="224"/>
      <c r="M37" s="224"/>
      <c r="N37" s="224"/>
      <c r="O37" s="224"/>
      <c r="P37" s="224"/>
      <c r="Q37" s="224"/>
      <c r="R37" s="159"/>
      <c r="S37" s="27"/>
    </row>
    <row r="38" spans="1:23" s="19" customFormat="1" ht="20.100000000000001" customHeight="1" x14ac:dyDescent="0.2">
      <c r="B38" s="142"/>
      <c r="C38" s="143"/>
      <c r="D38" s="150"/>
      <c r="E38" s="132"/>
      <c r="F38" s="133"/>
      <c r="G38" s="133"/>
      <c r="H38" s="144"/>
      <c r="I38" s="224"/>
      <c r="J38" s="224"/>
      <c r="K38" s="224"/>
      <c r="L38" s="224"/>
      <c r="M38" s="224"/>
      <c r="N38" s="224"/>
      <c r="O38" s="224"/>
      <c r="P38" s="224"/>
      <c r="Q38" s="224"/>
      <c r="R38" s="159"/>
      <c r="S38" s="27"/>
    </row>
    <row r="39" spans="1:23" s="19" customFormat="1" ht="20.100000000000001" customHeight="1" x14ac:dyDescent="0.2">
      <c r="B39" s="142"/>
      <c r="C39" s="143"/>
      <c r="D39" s="150"/>
      <c r="E39" s="132"/>
      <c r="F39" s="133"/>
      <c r="G39" s="133"/>
      <c r="H39" s="144"/>
      <c r="I39" s="224"/>
      <c r="J39" s="224"/>
      <c r="K39" s="224"/>
      <c r="L39" s="224"/>
      <c r="M39" s="224"/>
      <c r="N39" s="224"/>
      <c r="O39" s="224"/>
      <c r="P39" s="224"/>
      <c r="Q39" s="224"/>
      <c r="R39" s="159"/>
      <c r="S39" s="27"/>
    </row>
    <row r="40" spans="1:23" s="19" customFormat="1" ht="20.100000000000001" customHeight="1" x14ac:dyDescent="0.2">
      <c r="B40" s="142"/>
      <c r="C40" s="143"/>
      <c r="D40" s="150"/>
      <c r="E40" s="132"/>
      <c r="F40" s="133"/>
      <c r="G40" s="133"/>
      <c r="H40" s="144"/>
      <c r="I40" s="224"/>
      <c r="J40" s="224"/>
      <c r="K40" s="224"/>
      <c r="L40" s="224"/>
      <c r="M40" s="224"/>
      <c r="N40" s="224"/>
      <c r="O40" s="224"/>
      <c r="P40" s="224"/>
      <c r="Q40" s="224"/>
      <c r="R40" s="159"/>
      <c r="S40" s="27"/>
    </row>
    <row r="41" spans="1:23" s="19" customFormat="1" ht="20.100000000000001" customHeight="1" x14ac:dyDescent="0.2">
      <c r="B41" s="142"/>
      <c r="C41" s="143"/>
      <c r="D41" s="150"/>
      <c r="E41" s="132"/>
      <c r="F41" s="133"/>
      <c r="G41" s="133"/>
      <c r="H41" s="144"/>
      <c r="I41" s="224"/>
      <c r="J41" s="224"/>
      <c r="K41" s="224"/>
      <c r="L41" s="224"/>
      <c r="M41" s="224"/>
      <c r="N41" s="224"/>
      <c r="O41" s="224"/>
      <c r="P41" s="224"/>
      <c r="Q41" s="224"/>
      <c r="R41" s="159"/>
      <c r="S41" s="27"/>
    </row>
    <row r="42" spans="1:23" s="19" customFormat="1" ht="20.100000000000001" customHeight="1" x14ac:dyDescent="0.2">
      <c r="B42" s="142"/>
      <c r="C42" s="143"/>
      <c r="D42" s="150"/>
      <c r="E42" s="132"/>
      <c r="F42" s="133"/>
      <c r="G42" s="133"/>
      <c r="H42" s="144"/>
      <c r="I42" s="224"/>
      <c r="J42" s="224"/>
      <c r="K42" s="224"/>
      <c r="L42" s="224"/>
      <c r="M42" s="224"/>
      <c r="N42" s="224"/>
      <c r="O42" s="224"/>
      <c r="P42" s="224"/>
      <c r="Q42" s="224"/>
      <c r="R42" s="159"/>
      <c r="S42" s="27"/>
    </row>
    <row r="43" spans="1:23" s="19" customFormat="1" ht="20.100000000000001" customHeight="1" x14ac:dyDescent="0.2">
      <c r="B43" s="142"/>
      <c r="C43" s="143"/>
      <c r="D43" s="150"/>
      <c r="E43" s="132"/>
      <c r="F43" s="133"/>
      <c r="G43" s="133"/>
      <c r="H43" s="144"/>
      <c r="I43" s="224"/>
      <c r="J43" s="224"/>
      <c r="K43" s="224"/>
      <c r="L43" s="224"/>
      <c r="M43" s="224"/>
      <c r="N43" s="224"/>
      <c r="O43" s="224"/>
      <c r="P43" s="224"/>
      <c r="Q43" s="224"/>
      <c r="R43" s="159"/>
      <c r="S43" s="27"/>
    </row>
    <row r="44" spans="1:23" s="19" customFormat="1" ht="20.100000000000001" customHeight="1" x14ac:dyDescent="0.2">
      <c r="B44" s="142"/>
      <c r="C44" s="143"/>
      <c r="D44" s="151"/>
      <c r="E44" s="132"/>
      <c r="F44" s="133"/>
      <c r="G44" s="133"/>
      <c r="H44" s="144"/>
      <c r="I44" s="224"/>
      <c r="J44" s="224"/>
      <c r="K44" s="224"/>
      <c r="L44" s="224"/>
      <c r="M44" s="224"/>
      <c r="N44" s="224"/>
      <c r="O44" s="224"/>
      <c r="P44" s="224"/>
      <c r="Q44" s="224"/>
      <c r="R44" s="159"/>
      <c r="S44" s="27"/>
    </row>
    <row r="45" spans="1:23" s="19" customFormat="1" ht="20.100000000000001" customHeight="1" x14ac:dyDescent="0.2">
      <c r="B45" s="142"/>
      <c r="C45" s="143"/>
      <c r="D45" s="148"/>
      <c r="E45" s="132"/>
      <c r="F45" s="147"/>
      <c r="G45" s="147"/>
      <c r="H45" s="144"/>
      <c r="I45" s="224"/>
      <c r="J45" s="224"/>
      <c r="K45" s="224"/>
      <c r="L45" s="224"/>
      <c r="M45" s="224"/>
      <c r="N45" s="224"/>
      <c r="O45" s="224"/>
      <c r="P45" s="224"/>
      <c r="Q45" s="224"/>
      <c r="R45" s="159"/>
      <c r="S45" s="27"/>
    </row>
    <row r="46" spans="1:23" s="19" customFormat="1" ht="20.100000000000001" customHeight="1" x14ac:dyDescent="0.2">
      <c r="B46" s="142"/>
      <c r="C46" s="143"/>
      <c r="D46" s="146"/>
      <c r="E46" s="132"/>
      <c r="F46" s="147"/>
      <c r="G46" s="147"/>
      <c r="H46" s="144"/>
      <c r="I46" s="224"/>
      <c r="J46" s="224"/>
      <c r="K46" s="224"/>
      <c r="L46" s="224"/>
      <c r="M46" s="224"/>
      <c r="N46" s="224"/>
      <c r="O46" s="224"/>
      <c r="P46" s="224"/>
      <c r="Q46" s="224"/>
      <c r="R46" s="159"/>
      <c r="S46" s="27"/>
    </row>
    <row r="47" spans="1:23" s="19" customFormat="1" ht="20.100000000000001" customHeight="1" x14ac:dyDescent="0.2">
      <c r="B47" s="142"/>
      <c r="C47" s="143"/>
      <c r="D47" s="150"/>
      <c r="E47" s="132"/>
      <c r="F47" s="133"/>
      <c r="G47" s="133"/>
      <c r="H47" s="144"/>
      <c r="I47" s="224"/>
      <c r="J47" s="224"/>
      <c r="K47" s="224"/>
      <c r="L47" s="224"/>
      <c r="M47" s="224"/>
      <c r="N47" s="224"/>
      <c r="O47" s="224"/>
      <c r="P47" s="224"/>
      <c r="Q47" s="224"/>
      <c r="R47" s="159"/>
      <c r="S47" s="27"/>
    </row>
    <row r="48" spans="1:23" s="19" customFormat="1" ht="20.100000000000001" customHeight="1" x14ac:dyDescent="0.2">
      <c r="B48" s="142"/>
      <c r="C48" s="143"/>
      <c r="D48" s="144"/>
      <c r="E48" s="132"/>
      <c r="F48" s="145"/>
      <c r="G48" s="145"/>
      <c r="H48" s="144"/>
      <c r="I48" s="224"/>
      <c r="J48" s="224"/>
      <c r="K48" s="224"/>
      <c r="L48" s="224"/>
      <c r="M48" s="224"/>
      <c r="N48" s="224"/>
      <c r="O48" s="224"/>
      <c r="P48" s="224"/>
      <c r="Q48" s="224"/>
      <c r="R48" s="159"/>
      <c r="S48" s="27"/>
    </row>
    <row r="49" spans="1:23" s="19" customFormat="1" ht="20.100000000000001" customHeight="1" x14ac:dyDescent="0.2">
      <c r="B49" s="142"/>
      <c r="C49" s="143"/>
      <c r="D49" s="144"/>
      <c r="E49" s="132"/>
      <c r="F49" s="145"/>
      <c r="G49" s="145"/>
      <c r="H49" s="144"/>
      <c r="I49" s="224"/>
      <c r="J49" s="224"/>
      <c r="K49" s="224"/>
      <c r="L49" s="224"/>
      <c r="M49" s="224"/>
      <c r="N49" s="224"/>
      <c r="O49" s="224"/>
      <c r="P49" s="224"/>
      <c r="Q49" s="224"/>
      <c r="R49" s="159"/>
      <c r="S49" s="27"/>
    </row>
    <row r="50" spans="1:23" s="337" customFormat="1" ht="20.100000000000001" customHeight="1" x14ac:dyDescent="0.2">
      <c r="B50" s="376"/>
      <c r="C50" s="375"/>
      <c r="D50" s="347"/>
      <c r="E50" s="508"/>
      <c r="F50" s="377"/>
      <c r="G50" s="377"/>
      <c r="H50" s="347"/>
      <c r="I50" s="378"/>
      <c r="J50" s="378"/>
      <c r="K50" s="378"/>
      <c r="L50" s="378"/>
      <c r="M50" s="378"/>
      <c r="N50" s="378"/>
      <c r="O50" s="378"/>
      <c r="P50" s="378"/>
      <c r="Q50" s="378"/>
      <c r="R50" s="379"/>
      <c r="S50" s="380"/>
    </row>
    <row r="51" spans="1:23" s="19" customFormat="1" ht="20.100000000000001" customHeight="1" x14ac:dyDescent="0.2">
      <c r="B51" s="142"/>
      <c r="C51" s="143"/>
      <c r="D51" s="146"/>
      <c r="E51" s="132"/>
      <c r="F51" s="147"/>
      <c r="G51" s="147"/>
      <c r="H51" s="144"/>
      <c r="I51" s="224"/>
      <c r="J51" s="224"/>
      <c r="K51" s="224"/>
      <c r="L51" s="224"/>
      <c r="M51" s="224"/>
      <c r="N51" s="224"/>
      <c r="O51" s="224"/>
      <c r="P51" s="224"/>
      <c r="Q51" s="224"/>
      <c r="R51" s="159"/>
      <c r="S51" s="27"/>
    </row>
    <row r="52" spans="1:23" s="19" customFormat="1" ht="20.100000000000001" customHeight="1" x14ac:dyDescent="0.2">
      <c r="B52" s="142"/>
      <c r="C52" s="143"/>
      <c r="D52" s="146"/>
      <c r="E52" s="132"/>
      <c r="F52" s="147"/>
      <c r="G52" s="147"/>
      <c r="H52" s="144"/>
      <c r="I52" s="224"/>
      <c r="J52" s="224"/>
      <c r="K52" s="224"/>
      <c r="L52" s="224"/>
      <c r="M52" s="224"/>
      <c r="N52" s="224"/>
      <c r="O52" s="224"/>
      <c r="P52" s="224"/>
      <c r="Q52" s="224"/>
      <c r="R52" s="159"/>
      <c r="S52" s="27"/>
    </row>
    <row r="53" spans="1:23" s="19" customFormat="1" ht="20.100000000000001" customHeight="1" x14ac:dyDescent="0.2">
      <c r="B53" s="142"/>
      <c r="C53" s="143"/>
      <c r="D53" s="146"/>
      <c r="E53" s="132"/>
      <c r="F53" s="147"/>
      <c r="G53" s="147"/>
      <c r="H53" s="144"/>
      <c r="I53" s="224"/>
      <c r="J53" s="224"/>
      <c r="K53" s="224"/>
      <c r="L53" s="224"/>
      <c r="M53" s="224"/>
      <c r="N53" s="224"/>
      <c r="O53" s="224"/>
      <c r="P53" s="224"/>
      <c r="Q53" s="224"/>
      <c r="R53" s="159"/>
      <c r="S53" s="27"/>
    </row>
    <row r="54" spans="1:23" s="406" customFormat="1" ht="20.100000000000001" customHeight="1" x14ac:dyDescent="0.2">
      <c r="B54" s="407"/>
      <c r="C54" s="408"/>
      <c r="D54" s="409"/>
      <c r="E54" s="509"/>
      <c r="F54" s="410"/>
      <c r="G54" s="410"/>
      <c r="H54" s="411"/>
      <c r="I54" s="412"/>
      <c r="J54" s="412"/>
      <c r="K54" s="412"/>
      <c r="L54" s="412"/>
      <c r="M54" s="412"/>
      <c r="N54" s="412"/>
      <c r="O54" s="412"/>
      <c r="P54" s="412"/>
      <c r="Q54" s="412"/>
      <c r="R54" s="413"/>
      <c r="S54" s="414"/>
    </row>
    <row r="55" spans="1:23" s="19" customFormat="1" ht="20.100000000000001" customHeight="1" x14ac:dyDescent="0.2">
      <c r="B55" s="142"/>
      <c r="C55" s="222"/>
      <c r="D55" s="228"/>
      <c r="E55" s="357"/>
      <c r="F55" s="147"/>
      <c r="G55" s="147"/>
      <c r="H55" s="237"/>
      <c r="I55" s="273"/>
      <c r="J55" s="273"/>
      <c r="K55" s="273"/>
      <c r="L55" s="273"/>
      <c r="M55" s="273"/>
      <c r="N55" s="273"/>
      <c r="O55" s="273"/>
      <c r="P55" s="273"/>
      <c r="Q55" s="273"/>
      <c r="R55" s="274"/>
      <c r="S55" s="27"/>
    </row>
    <row r="56" spans="1:23" s="19" customFormat="1" ht="20.100000000000001" customHeight="1" x14ac:dyDescent="0.2">
      <c r="B56" s="142"/>
      <c r="C56" s="427"/>
      <c r="D56" s="228"/>
      <c r="E56" s="260"/>
      <c r="F56" s="447"/>
      <c r="G56" s="447"/>
      <c r="H56" s="431"/>
      <c r="I56" s="273"/>
      <c r="J56" s="273"/>
      <c r="K56" s="273"/>
      <c r="L56" s="273"/>
      <c r="M56" s="273"/>
      <c r="N56" s="273"/>
      <c r="O56" s="273"/>
      <c r="P56" s="273"/>
      <c r="Q56" s="273"/>
      <c r="R56" s="426"/>
      <c r="S56" s="27"/>
    </row>
    <row r="57" spans="1:23" s="19" customFormat="1" ht="20.100000000000001" customHeight="1" thickBot="1" x14ac:dyDescent="0.25">
      <c r="B57" s="152"/>
      <c r="C57" s="153"/>
      <c r="D57" s="154"/>
      <c r="E57" s="155"/>
      <c r="F57" s="156"/>
      <c r="G57" s="156"/>
      <c r="H57" s="154"/>
      <c r="I57" s="225"/>
      <c r="J57" s="225"/>
      <c r="K57" s="225"/>
      <c r="L57" s="225"/>
      <c r="M57" s="225"/>
      <c r="N57" s="225"/>
      <c r="O57" s="225"/>
      <c r="P57" s="225"/>
      <c r="Q57" s="225"/>
      <c r="R57" s="160"/>
      <c r="S57" s="27"/>
    </row>
    <row r="58" spans="1:23" s="6" customFormat="1" ht="20.100000000000001" customHeight="1" thickBot="1" x14ac:dyDescent="0.2">
      <c r="A58" s="12"/>
      <c r="B58" s="44">
        <f>COUNT(B36:B57)</f>
        <v>0</v>
      </c>
      <c r="C58" s="103"/>
      <c r="D58" s="104"/>
      <c r="E58" s="103">
        <f>SUM(E36:E57)</f>
        <v>0</v>
      </c>
      <c r="F58" s="103"/>
      <c r="G58" s="558"/>
      <c r="H58" s="559"/>
      <c r="I58" s="559"/>
      <c r="J58" s="559"/>
      <c r="K58" s="559"/>
      <c r="L58" s="559"/>
      <c r="M58" s="559"/>
      <c r="N58" s="559"/>
      <c r="O58" s="559"/>
      <c r="P58" s="559"/>
      <c r="Q58" s="559"/>
      <c r="R58" s="560"/>
      <c r="S58" s="26"/>
      <c r="T58" s="12"/>
      <c r="U58" s="1"/>
      <c r="V58" s="1"/>
      <c r="W58" s="1"/>
    </row>
    <row r="59" spans="1:23" s="36" customFormat="1" ht="20.100000000000001" customHeight="1" x14ac:dyDescent="0.15">
      <c r="B59" s="45"/>
      <c r="C59" s="46"/>
      <c r="D59" s="45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31"/>
      <c r="T59" s="194"/>
      <c r="U59" s="37"/>
      <c r="V59" s="37"/>
      <c r="W59" s="37"/>
    </row>
    <row r="60" spans="1:23" s="28" customFormat="1" ht="20.100000000000001" customHeight="1" x14ac:dyDescent="0.15">
      <c r="A60" s="5"/>
      <c r="B60" s="19"/>
      <c r="C60" s="67"/>
      <c r="D60" s="19"/>
      <c r="E60" s="19"/>
      <c r="F60" s="19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T60" s="12"/>
      <c r="U60" s="1"/>
      <c r="V60" s="1"/>
      <c r="W60" s="1"/>
    </row>
    <row r="61" spans="1:23" s="28" customFormat="1" ht="20.100000000000001" customHeight="1" x14ac:dyDescent="0.15">
      <c r="A61" s="5"/>
      <c r="B61" s="19"/>
      <c r="C61" s="19"/>
      <c r="D61" s="19"/>
      <c r="E61" s="19"/>
      <c r="F61" s="19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T61" s="12"/>
      <c r="U61" s="1"/>
      <c r="V61" s="1"/>
      <c r="W61" s="1"/>
    </row>
    <row r="62" spans="1:23" ht="13.5" x14ac:dyDescent="0.15">
      <c r="T62" s="12"/>
    </row>
    <row r="63" spans="1:23" ht="13.5" x14ac:dyDescent="0.15">
      <c r="T63" s="12"/>
    </row>
    <row r="64" spans="1:23" ht="13.5" x14ac:dyDescent="0.15">
      <c r="T64" s="12"/>
    </row>
    <row r="65" spans="20:20" ht="13.5" x14ac:dyDescent="0.15">
      <c r="T65" s="12"/>
    </row>
    <row r="66" spans="20:20" ht="13.5" x14ac:dyDescent="0.15">
      <c r="T66" s="12"/>
    </row>
    <row r="67" spans="20:20" ht="13.5" x14ac:dyDescent="0.15">
      <c r="T67" s="12"/>
    </row>
    <row r="68" spans="20:20" ht="13.5" x14ac:dyDescent="0.15">
      <c r="T68" s="12"/>
    </row>
    <row r="69" spans="20:20" ht="13.5" x14ac:dyDescent="0.15">
      <c r="T69" s="12"/>
    </row>
    <row r="70" spans="20:20" ht="13.5" x14ac:dyDescent="0.15">
      <c r="T70" s="12"/>
    </row>
  </sheetData>
  <mergeCells count="24">
    <mergeCell ref="B3:R3"/>
    <mergeCell ref="B4:R4"/>
    <mergeCell ref="B8:B10"/>
    <mergeCell ref="C8:C10"/>
    <mergeCell ref="F8:F10"/>
    <mergeCell ref="G8:G10"/>
    <mergeCell ref="R8:R10"/>
    <mergeCell ref="D8:E9"/>
    <mergeCell ref="H8:H10"/>
    <mergeCell ref="I8:L8"/>
    <mergeCell ref="M8:N8"/>
    <mergeCell ref="O8:O10"/>
    <mergeCell ref="P8:Q9"/>
    <mergeCell ref="I9:I10"/>
    <mergeCell ref="J9:L9"/>
    <mergeCell ref="M9:M10"/>
    <mergeCell ref="N9:N10"/>
    <mergeCell ref="G58:R58"/>
    <mergeCell ref="H34:R35"/>
    <mergeCell ref="B34:B35"/>
    <mergeCell ref="C34:C35"/>
    <mergeCell ref="D34:E34"/>
    <mergeCell ref="F34:F35"/>
    <mergeCell ref="G34:G35"/>
  </mergeCells>
  <printOptions horizontalCentered="1"/>
  <pageMargins left="0.59055118110236227" right="0.19685039370078741" top="0.59055118110236227" bottom="0.19685039370078741" header="0" footer="0"/>
  <pageSetup paperSize="256" scale="4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  <pageSetUpPr fitToPage="1"/>
  </sheetPr>
  <dimension ref="A1:W40"/>
  <sheetViews>
    <sheetView zoomScale="85" zoomScaleNormal="85" workbookViewId="0">
      <selection activeCell="B30" sqref="B30:N35"/>
    </sheetView>
  </sheetViews>
  <sheetFormatPr defaultColWidth="9.14453125" defaultRowHeight="14.25" x14ac:dyDescent="0.2"/>
  <cols>
    <col min="1" max="1" width="2.95703125" style="5" customWidth="1"/>
    <col min="2" max="2" width="5.109375" style="9" customWidth="1"/>
    <col min="3" max="3" width="26.09765625" style="9" customWidth="1"/>
    <col min="4" max="4" width="22.734375" style="9" customWidth="1"/>
    <col min="5" max="5" width="10.22265625" style="9" customWidth="1"/>
    <col min="6" max="6" width="16.41015625" style="9" customWidth="1"/>
    <col min="7" max="7" width="10.76171875" style="18" customWidth="1"/>
    <col min="8" max="9" width="8.609375" style="18" customWidth="1"/>
    <col min="10" max="12" width="10.22265625" style="18" customWidth="1"/>
    <col min="13" max="13" width="8.609375" style="18" customWidth="1"/>
    <col min="14" max="14" width="10.22265625" style="18" customWidth="1"/>
    <col min="15" max="16" width="8.609375" style="18" customWidth="1"/>
    <col min="17" max="17" width="10.22265625" style="18" customWidth="1"/>
    <col min="18" max="18" width="39.27734375" style="18" customWidth="1"/>
    <col min="19" max="19" width="12.64453125" style="28" customWidth="1"/>
    <col min="20" max="23" width="9.14453125" style="1"/>
    <col min="24" max="16384" width="9.14453125" style="5"/>
  </cols>
  <sheetData>
    <row r="1" spans="1:23" ht="13.5" x14ac:dyDescent="0.15">
      <c r="T1" s="12"/>
    </row>
    <row r="2" spans="1:23" ht="13.5" x14ac:dyDescent="0.15">
      <c r="T2" s="12"/>
    </row>
    <row r="3" spans="1:23" s="1" customFormat="1" ht="22.5" customHeight="1" x14ac:dyDescent="0.15">
      <c r="A3" s="12"/>
      <c r="B3" s="520" t="s">
        <v>22</v>
      </c>
      <c r="C3" s="520"/>
      <c r="D3" s="520"/>
      <c r="E3" s="520"/>
      <c r="F3" s="520"/>
      <c r="G3" s="520"/>
      <c r="H3" s="520"/>
      <c r="I3" s="520"/>
      <c r="J3" s="520"/>
      <c r="K3" s="520"/>
      <c r="L3" s="520"/>
      <c r="M3" s="520"/>
      <c r="N3" s="520"/>
      <c r="O3" s="520"/>
      <c r="P3" s="520"/>
      <c r="Q3" s="520"/>
      <c r="R3" s="520"/>
      <c r="S3" s="130"/>
      <c r="T3" s="130"/>
    </row>
    <row r="4" spans="1:23" s="1" customFormat="1" ht="22.5" customHeight="1" x14ac:dyDescent="0.15">
      <c r="A4" s="12"/>
      <c r="B4" s="520" t="s">
        <v>0</v>
      </c>
      <c r="C4" s="520"/>
      <c r="D4" s="520"/>
      <c r="E4" s="520"/>
      <c r="F4" s="520"/>
      <c r="G4" s="520"/>
      <c r="H4" s="520"/>
      <c r="I4" s="520"/>
      <c r="J4" s="520"/>
      <c r="K4" s="520"/>
      <c r="L4" s="520"/>
      <c r="M4" s="520"/>
      <c r="N4" s="520"/>
      <c r="O4" s="520"/>
      <c r="P4" s="520"/>
      <c r="Q4" s="520"/>
      <c r="R4" s="520"/>
      <c r="S4" s="29"/>
      <c r="T4" s="12"/>
    </row>
    <row r="5" spans="1:23" s="1" customFormat="1" ht="19.5" customHeight="1" x14ac:dyDescent="0.15">
      <c r="A5" s="12"/>
      <c r="B5" s="2"/>
      <c r="C5" s="2"/>
      <c r="D5" s="2"/>
      <c r="E5" s="2"/>
      <c r="F5" s="2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30"/>
      <c r="T5" s="12"/>
    </row>
    <row r="6" spans="1:23" s="36" customFormat="1" ht="20.100000000000001" customHeight="1" x14ac:dyDescent="0.15">
      <c r="B6" s="45" t="s">
        <v>11</v>
      </c>
      <c r="C6" s="46" t="s">
        <v>12</v>
      </c>
      <c r="D6" s="45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31"/>
      <c r="T6" s="194"/>
      <c r="U6" s="37"/>
      <c r="V6" s="37"/>
      <c r="W6" s="37"/>
    </row>
    <row r="7" spans="1:23" s="36" customFormat="1" ht="8.25" customHeight="1" x14ac:dyDescent="0.15">
      <c r="B7" s="45"/>
      <c r="C7" s="46"/>
      <c r="D7" s="45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31"/>
      <c r="T7" s="194"/>
      <c r="U7" s="37"/>
      <c r="V7" s="37"/>
      <c r="W7" s="37"/>
    </row>
    <row r="8" spans="1:23" s="3" customFormat="1" ht="20.100000000000001" customHeight="1" x14ac:dyDescent="0.2">
      <c r="B8" s="534" t="s">
        <v>3</v>
      </c>
      <c r="C8" s="530" t="s">
        <v>16</v>
      </c>
      <c r="D8" s="530" t="s">
        <v>1</v>
      </c>
      <c r="E8" s="541"/>
      <c r="F8" s="554" t="s">
        <v>17</v>
      </c>
      <c r="G8" s="538" t="s">
        <v>18</v>
      </c>
      <c r="H8" s="538" t="s">
        <v>72</v>
      </c>
      <c r="I8" s="552" t="s">
        <v>68</v>
      </c>
      <c r="J8" s="557"/>
      <c r="K8" s="557"/>
      <c r="L8" s="553"/>
      <c r="M8" s="552" t="s">
        <v>71</v>
      </c>
      <c r="N8" s="553"/>
      <c r="O8" s="538" t="s">
        <v>74</v>
      </c>
      <c r="P8" s="544" t="s">
        <v>75</v>
      </c>
      <c r="Q8" s="545"/>
      <c r="R8" s="538" t="s">
        <v>19</v>
      </c>
      <c r="S8" s="99"/>
      <c r="T8" s="24"/>
    </row>
    <row r="9" spans="1:23" s="3" customFormat="1" ht="20.100000000000001" customHeight="1" x14ac:dyDescent="0.2">
      <c r="B9" s="535"/>
      <c r="C9" s="537"/>
      <c r="D9" s="542"/>
      <c r="E9" s="543"/>
      <c r="F9" s="555"/>
      <c r="G9" s="539"/>
      <c r="H9" s="539"/>
      <c r="I9" s="544" t="s">
        <v>72</v>
      </c>
      <c r="J9" s="552" t="s">
        <v>26</v>
      </c>
      <c r="K9" s="557"/>
      <c r="L9" s="553"/>
      <c r="M9" s="544" t="s">
        <v>72</v>
      </c>
      <c r="N9" s="538" t="s">
        <v>26</v>
      </c>
      <c r="O9" s="539"/>
      <c r="P9" s="546"/>
      <c r="Q9" s="547"/>
      <c r="R9" s="539"/>
      <c r="S9" s="99"/>
      <c r="T9" s="24"/>
    </row>
    <row r="10" spans="1:23" s="19" customFormat="1" ht="20.100000000000001" customHeight="1" thickBot="1" x14ac:dyDescent="0.25">
      <c r="B10" s="536"/>
      <c r="C10" s="531"/>
      <c r="D10" s="101" t="s">
        <v>2</v>
      </c>
      <c r="E10" s="101" t="s">
        <v>26</v>
      </c>
      <c r="F10" s="556"/>
      <c r="G10" s="540"/>
      <c r="H10" s="540"/>
      <c r="I10" s="548"/>
      <c r="J10" s="211" t="s">
        <v>16</v>
      </c>
      <c r="K10" s="211" t="s">
        <v>70</v>
      </c>
      <c r="L10" s="211" t="s">
        <v>73</v>
      </c>
      <c r="M10" s="548"/>
      <c r="N10" s="540"/>
      <c r="O10" s="540"/>
      <c r="P10" s="213" t="s">
        <v>69</v>
      </c>
      <c r="Q10" s="211" t="s">
        <v>26</v>
      </c>
      <c r="R10" s="540"/>
      <c r="S10" s="99"/>
      <c r="T10" s="23"/>
    </row>
    <row r="11" spans="1:23" s="19" customFormat="1" ht="20.100000000000001" customHeight="1" x14ac:dyDescent="0.2">
      <c r="B11" s="69" t="s">
        <v>11</v>
      </c>
      <c r="C11" s="71" t="str">
        <f>BP!C11</f>
        <v>sd. TAHUN 2019</v>
      </c>
      <c r="D11" s="106"/>
      <c r="E11" s="105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5"/>
      <c r="S11" s="99"/>
      <c r="T11" s="23"/>
    </row>
    <row r="12" spans="1:23" s="19" customFormat="1" ht="20.100000000000001" customHeight="1" x14ac:dyDescent="0.2">
      <c r="B12" s="167"/>
      <c r="C12" s="232"/>
      <c r="D12" s="169"/>
      <c r="E12" s="204"/>
      <c r="F12" s="256"/>
      <c r="G12" s="169"/>
      <c r="H12" s="169"/>
      <c r="I12" s="169"/>
      <c r="J12" s="217"/>
      <c r="K12" s="169"/>
      <c r="L12" s="169"/>
      <c r="M12" s="169"/>
      <c r="N12" s="169"/>
      <c r="O12" s="171"/>
      <c r="P12" s="217"/>
      <c r="Q12" s="218"/>
      <c r="R12" s="179"/>
      <c r="S12" s="208"/>
      <c r="T12" s="23"/>
    </row>
    <row r="13" spans="1:23" s="19" customFormat="1" ht="20.100000000000001" customHeight="1" x14ac:dyDescent="0.2">
      <c r="B13" s="167"/>
      <c r="C13" s="232"/>
      <c r="D13" s="169"/>
      <c r="E13" s="204"/>
      <c r="F13" s="171"/>
      <c r="G13" s="169"/>
      <c r="H13" s="169"/>
      <c r="I13" s="169"/>
      <c r="J13" s="217"/>
      <c r="K13" s="169"/>
      <c r="L13" s="169"/>
      <c r="M13" s="169"/>
      <c r="N13" s="169"/>
      <c r="O13" s="171"/>
      <c r="P13" s="217"/>
      <c r="Q13" s="218"/>
      <c r="R13" s="179"/>
      <c r="S13" s="208"/>
      <c r="T13" s="23"/>
    </row>
    <row r="14" spans="1:23" s="6" customFormat="1" ht="20.100000000000001" customHeight="1" thickBot="1" x14ac:dyDescent="0.2">
      <c r="A14" s="12"/>
      <c r="B14" s="136"/>
      <c r="C14" s="216"/>
      <c r="D14" s="138"/>
      <c r="E14" s="139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39"/>
      <c r="S14" s="433"/>
      <c r="T14" s="79"/>
      <c r="U14" s="1"/>
      <c r="V14" s="1"/>
      <c r="W14" s="1"/>
    </row>
    <row r="15" spans="1:23" s="6" customFormat="1" ht="20.100000000000001" customHeight="1" thickBot="1" x14ac:dyDescent="0.2">
      <c r="A15" s="12"/>
      <c r="B15" s="100">
        <f>COUNT(B11:B14)</f>
        <v>0</v>
      </c>
      <c r="C15" s="100" t="s">
        <v>14</v>
      </c>
      <c r="D15" s="43"/>
      <c r="E15" s="96">
        <f>SUM(E11:E14)</f>
        <v>0</v>
      </c>
      <c r="F15" s="43"/>
      <c r="G15" s="43"/>
      <c r="H15" s="43">
        <f t="shared" ref="H15:Q15" si="0">SUM(H11:H14)</f>
        <v>0</v>
      </c>
      <c r="I15" s="43">
        <f t="shared" si="0"/>
        <v>0</v>
      </c>
      <c r="J15" s="43">
        <f t="shared" si="0"/>
        <v>0</v>
      </c>
      <c r="K15" s="43">
        <f t="shared" si="0"/>
        <v>0</v>
      </c>
      <c r="L15" s="43">
        <f t="shared" si="0"/>
        <v>0</v>
      </c>
      <c r="M15" s="43">
        <f t="shared" si="0"/>
        <v>0</v>
      </c>
      <c r="N15" s="43">
        <f t="shared" si="0"/>
        <v>0</v>
      </c>
      <c r="O15" s="43">
        <f t="shared" si="0"/>
        <v>0</v>
      </c>
      <c r="P15" s="43">
        <f t="shared" si="0"/>
        <v>0</v>
      </c>
      <c r="Q15" s="43">
        <f t="shared" si="0"/>
        <v>0</v>
      </c>
      <c r="R15" s="96"/>
      <c r="S15" s="435"/>
      <c r="T15" s="79"/>
      <c r="U15" s="1"/>
      <c r="V15" s="1"/>
      <c r="W15" s="1"/>
    </row>
    <row r="16" spans="1:23" s="19" customFormat="1" ht="20.100000000000001" customHeight="1" thickTop="1" x14ac:dyDescent="0.2">
      <c r="B16" s="69" t="s">
        <v>13</v>
      </c>
      <c r="C16" s="71" t="str">
        <f>BP!C17</f>
        <v>TAHUN 2020</v>
      </c>
      <c r="D16" s="94"/>
      <c r="E16" s="95"/>
      <c r="F16" s="70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5"/>
      <c r="S16" s="99"/>
      <c r="T16" s="23"/>
    </row>
    <row r="17" spans="1:23" s="19" customFormat="1" ht="20.100000000000001" customHeight="1" x14ac:dyDescent="0.2">
      <c r="B17" s="122"/>
      <c r="C17" s="124"/>
      <c r="D17" s="107"/>
      <c r="E17" s="108"/>
      <c r="F17" s="125"/>
      <c r="G17" s="109"/>
      <c r="H17" s="109"/>
      <c r="I17" s="109"/>
      <c r="J17" s="217">
        <f>IF(I17=1,E17,)</f>
        <v>0</v>
      </c>
      <c r="K17" s="109"/>
      <c r="L17" s="109"/>
      <c r="M17" s="109"/>
      <c r="N17" s="109"/>
      <c r="O17" s="171"/>
      <c r="P17" s="217">
        <f>IF(Q17&gt;0,1,)</f>
        <v>0</v>
      </c>
      <c r="Q17" s="218">
        <f>IF(OR(I17=0,O17=1),(E17-(L17+N17)),0)</f>
        <v>0</v>
      </c>
      <c r="R17" s="108"/>
      <c r="S17" s="99"/>
      <c r="T17" s="23"/>
    </row>
    <row r="18" spans="1:23" s="19" customFormat="1" ht="20.100000000000001" customHeight="1" x14ac:dyDescent="0.2">
      <c r="B18" s="122"/>
      <c r="C18" s="124"/>
      <c r="D18" s="107"/>
      <c r="E18" s="108"/>
      <c r="F18" s="125"/>
      <c r="G18" s="109"/>
      <c r="H18" s="109"/>
      <c r="I18" s="109"/>
      <c r="J18" s="217"/>
      <c r="K18" s="109"/>
      <c r="L18" s="109"/>
      <c r="M18" s="109"/>
      <c r="N18" s="109"/>
      <c r="O18" s="171"/>
      <c r="P18" s="217"/>
      <c r="Q18" s="218"/>
      <c r="R18" s="108"/>
      <c r="S18" s="99"/>
      <c r="T18" s="23"/>
    </row>
    <row r="19" spans="1:23" s="6" customFormat="1" ht="20.100000000000001" customHeight="1" thickBot="1" x14ac:dyDescent="0.2">
      <c r="A19" s="12"/>
      <c r="B19" s="89"/>
      <c r="C19" s="112"/>
      <c r="D19" s="92"/>
      <c r="E19" s="41"/>
      <c r="F19" s="42"/>
      <c r="G19" s="42"/>
      <c r="H19" s="214"/>
      <c r="I19" s="214"/>
      <c r="J19" s="214"/>
      <c r="K19" s="214"/>
      <c r="L19" s="214"/>
      <c r="M19" s="214"/>
      <c r="N19" s="214"/>
      <c r="O19" s="214"/>
      <c r="P19" s="214"/>
      <c r="Q19" s="214"/>
      <c r="R19" s="41"/>
      <c r="S19" s="433"/>
      <c r="T19" s="79"/>
      <c r="U19" s="1"/>
      <c r="V19" s="1"/>
      <c r="W19" s="1"/>
    </row>
    <row r="20" spans="1:23" s="6" customFormat="1" ht="20.100000000000001" customHeight="1" thickBot="1" x14ac:dyDescent="0.2">
      <c r="A20" s="12"/>
      <c r="B20" s="100">
        <f>COUNT(B16:B19)</f>
        <v>0</v>
      </c>
      <c r="C20" s="100" t="s">
        <v>15</v>
      </c>
      <c r="D20" s="43"/>
      <c r="E20" s="96">
        <f>SUM(E16:E19)</f>
        <v>0</v>
      </c>
      <c r="F20" s="43"/>
      <c r="G20" s="43"/>
      <c r="H20" s="43">
        <f t="shared" ref="H20:Q20" si="1">SUM(H16:H19)</f>
        <v>0</v>
      </c>
      <c r="I20" s="43">
        <f t="shared" si="1"/>
        <v>0</v>
      </c>
      <c r="J20" s="43">
        <f t="shared" si="1"/>
        <v>0</v>
      </c>
      <c r="K20" s="43">
        <f t="shared" si="1"/>
        <v>0</v>
      </c>
      <c r="L20" s="43">
        <f t="shared" si="1"/>
        <v>0</v>
      </c>
      <c r="M20" s="43">
        <f t="shared" si="1"/>
        <v>0</v>
      </c>
      <c r="N20" s="43">
        <f t="shared" si="1"/>
        <v>0</v>
      </c>
      <c r="O20" s="43">
        <f t="shared" si="1"/>
        <v>0</v>
      </c>
      <c r="P20" s="43">
        <f t="shared" si="1"/>
        <v>0</v>
      </c>
      <c r="Q20" s="43">
        <f t="shared" si="1"/>
        <v>0</v>
      </c>
      <c r="R20" s="96"/>
      <c r="S20" s="49"/>
      <c r="T20" s="12"/>
      <c r="U20" s="1"/>
      <c r="V20" s="1"/>
      <c r="W20" s="1"/>
    </row>
    <row r="21" spans="1:23" s="4" customFormat="1" ht="9" customHeight="1" thickTop="1" thickBot="1" x14ac:dyDescent="0.2">
      <c r="B21" s="53"/>
      <c r="C21" s="54"/>
      <c r="D21" s="55"/>
      <c r="E21" s="97"/>
      <c r="F21" s="55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97"/>
      <c r="S21" s="32"/>
      <c r="T21" s="12"/>
      <c r="U21" s="1"/>
      <c r="V21" s="1"/>
      <c r="W21" s="1"/>
    </row>
    <row r="22" spans="1:23" ht="20.100000000000001" customHeight="1" thickBot="1" x14ac:dyDescent="0.2">
      <c r="B22" s="57">
        <f>B20+B15</f>
        <v>0</v>
      </c>
      <c r="C22" s="57" t="s">
        <v>4</v>
      </c>
      <c r="D22" s="58"/>
      <c r="E22" s="98">
        <f>E20+E15</f>
        <v>0</v>
      </c>
      <c r="F22" s="59"/>
      <c r="G22" s="60"/>
      <c r="H22" s="98">
        <f t="shared" ref="H22:Q22" si="2">H20+H15</f>
        <v>0</v>
      </c>
      <c r="I22" s="98">
        <f t="shared" si="2"/>
        <v>0</v>
      </c>
      <c r="J22" s="98">
        <f t="shared" si="2"/>
        <v>0</v>
      </c>
      <c r="K22" s="98">
        <f t="shared" si="2"/>
        <v>0</v>
      </c>
      <c r="L22" s="98">
        <f t="shared" si="2"/>
        <v>0</v>
      </c>
      <c r="M22" s="98">
        <f t="shared" si="2"/>
        <v>0</v>
      </c>
      <c r="N22" s="98">
        <f t="shared" si="2"/>
        <v>0</v>
      </c>
      <c r="O22" s="98">
        <f t="shared" si="2"/>
        <v>0</v>
      </c>
      <c r="P22" s="98">
        <f t="shared" si="2"/>
        <v>0</v>
      </c>
      <c r="Q22" s="98">
        <f t="shared" si="2"/>
        <v>0</v>
      </c>
      <c r="R22" s="98"/>
      <c r="S22" s="33"/>
      <c r="T22" s="5"/>
      <c r="U22" s="5"/>
      <c r="V22" s="5"/>
      <c r="W22" s="5"/>
    </row>
    <row r="23" spans="1:23" s="36" customFormat="1" ht="20.100000000000001" customHeight="1" thickTop="1" x14ac:dyDescent="0.15">
      <c r="B23" s="90"/>
      <c r="C23" s="46"/>
      <c r="D23" s="45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31"/>
      <c r="T23" s="194"/>
      <c r="U23" s="37"/>
      <c r="V23" s="37"/>
      <c r="W23" s="37"/>
    </row>
    <row r="24" spans="1:23" ht="18" customHeight="1" x14ac:dyDescent="0.15"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7"/>
      <c r="T24" s="5"/>
      <c r="U24" s="5"/>
      <c r="V24" s="5"/>
      <c r="W24" s="5"/>
    </row>
    <row r="25" spans="1:23" s="6" customFormat="1" ht="18" customHeight="1" x14ac:dyDescent="0.15">
      <c r="A25" s="12"/>
      <c r="B25" s="38" t="s">
        <v>13</v>
      </c>
      <c r="C25" s="47" t="s">
        <v>50</v>
      </c>
      <c r="D25" s="39"/>
      <c r="E25" s="62"/>
      <c r="F25" s="62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34"/>
      <c r="T25" s="12"/>
      <c r="U25" s="1"/>
      <c r="V25" s="1"/>
      <c r="W25" s="1"/>
    </row>
    <row r="26" spans="1:23" s="6" customFormat="1" ht="7.5" customHeight="1" x14ac:dyDescent="0.15">
      <c r="A26" s="12"/>
      <c r="B26" s="64"/>
      <c r="C26" s="64"/>
      <c r="D26" s="64"/>
      <c r="E26" s="64"/>
      <c r="F26" s="64"/>
      <c r="G26" s="65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35"/>
      <c r="T26" s="12"/>
      <c r="U26" s="1"/>
      <c r="V26" s="1"/>
      <c r="W26" s="1"/>
    </row>
    <row r="27" spans="1:23" s="3" customFormat="1" ht="20.100000000000001" customHeight="1" x14ac:dyDescent="0.2">
      <c r="B27" s="528" t="s">
        <v>3</v>
      </c>
      <c r="C27" s="530" t="s">
        <v>9</v>
      </c>
      <c r="D27" s="532" t="s">
        <v>1</v>
      </c>
      <c r="E27" s="533"/>
      <c r="F27" s="538" t="s">
        <v>17</v>
      </c>
      <c r="G27" s="544" t="s">
        <v>18</v>
      </c>
      <c r="H27" s="544" t="s">
        <v>19</v>
      </c>
      <c r="I27" s="549"/>
      <c r="J27" s="549"/>
      <c r="K27" s="549"/>
      <c r="L27" s="549"/>
      <c r="M27" s="549"/>
      <c r="N27" s="549"/>
      <c r="O27" s="549"/>
      <c r="P27" s="549"/>
      <c r="Q27" s="549"/>
      <c r="R27" s="545"/>
      <c r="S27" s="27"/>
    </row>
    <row r="28" spans="1:23" s="19" customFormat="1" ht="20.100000000000001" customHeight="1" thickBot="1" x14ac:dyDescent="0.25">
      <c r="B28" s="529"/>
      <c r="C28" s="531"/>
      <c r="D28" s="101" t="s">
        <v>2</v>
      </c>
      <c r="E28" s="51" t="s">
        <v>26</v>
      </c>
      <c r="F28" s="540"/>
      <c r="G28" s="548"/>
      <c r="H28" s="548"/>
      <c r="I28" s="550"/>
      <c r="J28" s="550"/>
      <c r="K28" s="550"/>
      <c r="L28" s="550"/>
      <c r="M28" s="550"/>
      <c r="N28" s="550"/>
      <c r="O28" s="550"/>
      <c r="P28" s="550"/>
      <c r="Q28" s="550"/>
      <c r="R28" s="551"/>
      <c r="S28" s="27"/>
    </row>
    <row r="29" spans="1:23" s="19" customFormat="1" ht="20.100000000000001" customHeight="1" x14ac:dyDescent="0.2">
      <c r="B29" s="126"/>
      <c r="C29" s="127"/>
      <c r="D29" s="127"/>
      <c r="E29" s="128"/>
      <c r="F29" s="128"/>
      <c r="G29" s="157"/>
      <c r="H29" s="157"/>
      <c r="I29" s="223"/>
      <c r="J29" s="223"/>
      <c r="K29" s="223"/>
      <c r="L29" s="223"/>
      <c r="M29" s="223"/>
      <c r="N29" s="223"/>
      <c r="O29" s="223"/>
      <c r="P29" s="223"/>
      <c r="Q29" s="223"/>
      <c r="R29" s="158"/>
      <c r="S29" s="27"/>
    </row>
    <row r="30" spans="1:23" s="19" customFormat="1" ht="20.100000000000001" customHeight="1" x14ac:dyDescent="0.2">
      <c r="B30" s="142"/>
      <c r="C30" s="144"/>
      <c r="D30" s="150"/>
      <c r="E30" s="132"/>
      <c r="F30" s="133"/>
      <c r="G30" s="233"/>
      <c r="H30" s="330"/>
      <c r="I30" s="231"/>
      <c r="J30" s="231"/>
      <c r="K30" s="231"/>
      <c r="L30" s="231"/>
      <c r="M30" s="231"/>
      <c r="N30" s="231"/>
      <c r="O30" s="231"/>
      <c r="P30" s="231"/>
      <c r="Q30" s="231"/>
      <c r="R30" s="161"/>
      <c r="S30" s="27"/>
    </row>
    <row r="31" spans="1:23" s="19" customFormat="1" ht="20.100000000000001" customHeight="1" x14ac:dyDescent="0.2">
      <c r="B31" s="142"/>
      <c r="C31" s="144"/>
      <c r="D31" s="150"/>
      <c r="E31" s="132"/>
      <c r="F31" s="133"/>
      <c r="G31" s="233"/>
      <c r="H31" s="330"/>
      <c r="I31" s="231"/>
      <c r="J31" s="231"/>
      <c r="K31" s="231"/>
      <c r="L31" s="231"/>
      <c r="M31" s="231"/>
      <c r="N31" s="231"/>
      <c r="O31" s="231"/>
      <c r="P31" s="231"/>
      <c r="Q31" s="231"/>
      <c r="R31" s="161"/>
      <c r="S31" s="27"/>
    </row>
    <row r="32" spans="1:23" s="19" customFormat="1" ht="20.100000000000001" customHeight="1" x14ac:dyDescent="0.2">
      <c r="B32" s="142"/>
      <c r="C32" s="144"/>
      <c r="D32" s="150"/>
      <c r="E32" s="132"/>
      <c r="F32" s="133"/>
      <c r="G32" s="233"/>
      <c r="H32" s="330"/>
      <c r="I32" s="231"/>
      <c r="J32" s="231"/>
      <c r="K32" s="231"/>
      <c r="L32" s="231"/>
      <c r="M32" s="231"/>
      <c r="N32" s="231"/>
      <c r="O32" s="231"/>
      <c r="P32" s="231"/>
      <c r="Q32" s="231"/>
      <c r="R32" s="161"/>
      <c r="S32" s="27"/>
    </row>
    <row r="33" spans="1:23" s="19" customFormat="1" ht="20.100000000000001" customHeight="1" x14ac:dyDescent="0.2">
      <c r="B33" s="142"/>
      <c r="C33" s="144"/>
      <c r="D33" s="150"/>
      <c r="E33" s="132"/>
      <c r="F33" s="133"/>
      <c r="G33" s="233"/>
      <c r="H33" s="330"/>
      <c r="I33" s="231"/>
      <c r="J33" s="231"/>
      <c r="K33" s="231"/>
      <c r="L33" s="231"/>
      <c r="M33" s="231"/>
      <c r="N33" s="231"/>
      <c r="O33" s="231"/>
      <c r="P33" s="231"/>
      <c r="Q33" s="231"/>
      <c r="R33" s="161"/>
      <c r="S33" s="27"/>
    </row>
    <row r="34" spans="1:23" s="19" customFormat="1" ht="20.100000000000001" customHeight="1" x14ac:dyDescent="0.2">
      <c r="B34" s="142"/>
      <c r="C34" s="144"/>
      <c r="D34" s="150"/>
      <c r="E34" s="132"/>
      <c r="F34" s="133"/>
      <c r="G34" s="233"/>
      <c r="H34" s="330"/>
      <c r="I34" s="231"/>
      <c r="J34" s="231"/>
      <c r="K34" s="231"/>
      <c r="L34" s="231"/>
      <c r="M34" s="231"/>
      <c r="N34" s="231"/>
      <c r="O34" s="231"/>
      <c r="P34" s="231"/>
      <c r="Q34" s="231"/>
      <c r="R34" s="161"/>
      <c r="S34" s="27"/>
    </row>
    <row r="35" spans="1:23" s="19" customFormat="1" ht="20.100000000000001" customHeight="1" x14ac:dyDescent="0.2">
      <c r="B35" s="142"/>
      <c r="C35" s="144"/>
      <c r="D35" s="150"/>
      <c r="E35" s="132"/>
      <c r="F35" s="133"/>
      <c r="G35" s="233"/>
      <c r="H35" s="330"/>
      <c r="I35" s="231"/>
      <c r="J35" s="231"/>
      <c r="K35" s="231"/>
      <c r="L35" s="231"/>
      <c r="M35" s="231"/>
      <c r="N35" s="231"/>
      <c r="O35" s="231"/>
      <c r="P35" s="231"/>
      <c r="Q35" s="231"/>
      <c r="R35" s="161"/>
      <c r="S35" s="27"/>
    </row>
    <row r="36" spans="1:23" s="19" customFormat="1" ht="20.100000000000001" customHeight="1" thickBot="1" x14ac:dyDescent="0.25">
      <c r="B36" s="152"/>
      <c r="C36" s="153"/>
      <c r="D36" s="154"/>
      <c r="E36" s="155"/>
      <c r="F36" s="156"/>
      <c r="G36" s="154"/>
      <c r="H36" s="154"/>
      <c r="I36" s="225"/>
      <c r="J36" s="225"/>
      <c r="K36" s="225"/>
      <c r="L36" s="225"/>
      <c r="M36" s="225"/>
      <c r="N36" s="225"/>
      <c r="O36" s="225"/>
      <c r="P36" s="225"/>
      <c r="Q36" s="225"/>
      <c r="R36" s="160"/>
      <c r="S36" s="27"/>
    </row>
    <row r="37" spans="1:23" s="6" customFormat="1" ht="20.100000000000001" customHeight="1" thickBot="1" x14ac:dyDescent="0.2">
      <c r="A37" s="12"/>
      <c r="B37" s="44">
        <f>COUNT(B29:B36)</f>
        <v>0</v>
      </c>
      <c r="C37" s="103"/>
      <c r="D37" s="104"/>
      <c r="E37" s="103">
        <f>SUM(E29:E36)</f>
        <v>0</v>
      </c>
      <c r="F37" s="103"/>
      <c r="G37" s="317"/>
      <c r="H37" s="317"/>
      <c r="I37" s="318"/>
      <c r="J37" s="318"/>
      <c r="K37" s="318"/>
      <c r="L37" s="318"/>
      <c r="M37" s="318"/>
      <c r="N37" s="318"/>
      <c r="O37" s="318"/>
      <c r="P37" s="318"/>
      <c r="Q37" s="318"/>
      <c r="R37" s="319"/>
      <c r="S37" s="26"/>
      <c r="T37" s="12"/>
      <c r="U37" s="1"/>
      <c r="V37" s="1"/>
      <c r="W37" s="1"/>
    </row>
    <row r="38" spans="1:23" s="36" customFormat="1" ht="20.100000000000001" customHeight="1" x14ac:dyDescent="0.15">
      <c r="B38" s="45"/>
      <c r="C38" s="46"/>
      <c r="D38" s="45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31"/>
      <c r="T38" s="194"/>
      <c r="U38" s="37"/>
      <c r="V38" s="37"/>
      <c r="W38" s="37"/>
    </row>
    <row r="39" spans="1:23" s="28" customFormat="1" ht="20.100000000000001" customHeight="1" x14ac:dyDescent="0.15">
      <c r="A39" s="5"/>
      <c r="B39" s="19"/>
      <c r="C39" s="67"/>
      <c r="D39" s="19"/>
      <c r="E39" s="19"/>
      <c r="F39" s="19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T39" s="12"/>
      <c r="U39" s="1"/>
      <c r="V39" s="1"/>
      <c r="W39" s="1"/>
    </row>
    <row r="40" spans="1:23" s="28" customFormat="1" ht="20.100000000000001" customHeight="1" x14ac:dyDescent="0.15">
      <c r="A40" s="5"/>
      <c r="B40" s="19"/>
      <c r="C40" s="19"/>
      <c r="D40" s="19"/>
      <c r="E40" s="19"/>
      <c r="F40" s="19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T40" s="1"/>
      <c r="U40" s="1"/>
      <c r="V40" s="1"/>
      <c r="W40" s="1"/>
    </row>
  </sheetData>
  <mergeCells count="23">
    <mergeCell ref="B3:R3"/>
    <mergeCell ref="B4:R4"/>
    <mergeCell ref="B8:B10"/>
    <mergeCell ref="C8:C10"/>
    <mergeCell ref="F8:F10"/>
    <mergeCell ref="G8:G10"/>
    <mergeCell ref="R8:R10"/>
    <mergeCell ref="D8:E9"/>
    <mergeCell ref="H8:H10"/>
    <mergeCell ref="I8:L8"/>
    <mergeCell ref="M8:N8"/>
    <mergeCell ref="O8:O10"/>
    <mergeCell ref="P8:Q9"/>
    <mergeCell ref="I9:I10"/>
    <mergeCell ref="M9:M10"/>
    <mergeCell ref="N9:N10"/>
    <mergeCell ref="B27:B28"/>
    <mergeCell ref="C27:C28"/>
    <mergeCell ref="D27:E27"/>
    <mergeCell ref="F27:F28"/>
    <mergeCell ref="J9:L9"/>
    <mergeCell ref="G27:G28"/>
    <mergeCell ref="H27:R28"/>
  </mergeCells>
  <printOptions horizontalCentered="1"/>
  <pageMargins left="0.59055118110236227" right="0.19685039370078741" top="0.59055118110236227" bottom="0.19685039370078741" header="0" footer="0"/>
  <pageSetup paperSize="10000" scale="4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pageSetUpPr fitToPage="1"/>
  </sheetPr>
  <dimension ref="A1:W62"/>
  <sheetViews>
    <sheetView zoomScale="85" zoomScaleNormal="85" workbookViewId="0">
      <selection activeCell="B39" sqref="B39:P55"/>
    </sheetView>
  </sheetViews>
  <sheetFormatPr defaultColWidth="9.14453125" defaultRowHeight="14.25" x14ac:dyDescent="0.2"/>
  <cols>
    <col min="1" max="1" width="2.95703125" style="5" customWidth="1"/>
    <col min="2" max="2" width="5.109375" style="9" customWidth="1"/>
    <col min="3" max="3" width="26.09765625" style="9" customWidth="1"/>
    <col min="4" max="4" width="22.734375" style="9" customWidth="1"/>
    <col min="5" max="5" width="10.22265625" style="9" customWidth="1"/>
    <col min="6" max="6" width="16.41015625" style="9" customWidth="1"/>
    <col min="7" max="7" width="10.76171875" style="18" customWidth="1"/>
    <col min="8" max="9" width="8.609375" style="18" customWidth="1"/>
    <col min="10" max="12" width="10.22265625" style="18" customWidth="1"/>
    <col min="13" max="13" width="8.609375" style="18" customWidth="1"/>
    <col min="14" max="14" width="10.22265625" style="18" customWidth="1"/>
    <col min="15" max="16" width="8.609375" style="18" customWidth="1"/>
    <col min="17" max="17" width="10.22265625" style="18" customWidth="1"/>
    <col min="18" max="18" width="46.00390625" style="18" customWidth="1"/>
    <col min="19" max="19" width="12.64453125" style="28" customWidth="1"/>
    <col min="20" max="23" width="9.14453125" style="1"/>
    <col min="24" max="16384" width="9.14453125" style="5"/>
  </cols>
  <sheetData>
    <row r="1" spans="1:23" ht="13.5" x14ac:dyDescent="0.15">
      <c r="T1" s="12"/>
    </row>
    <row r="2" spans="1:23" ht="13.5" x14ac:dyDescent="0.15">
      <c r="T2" s="12"/>
    </row>
    <row r="3" spans="1:23" s="1" customFormat="1" ht="22.5" customHeight="1" x14ac:dyDescent="0.15">
      <c r="A3" s="12"/>
      <c r="B3" s="520" t="s">
        <v>90</v>
      </c>
      <c r="C3" s="520"/>
      <c r="D3" s="520"/>
      <c r="E3" s="520"/>
      <c r="F3" s="520"/>
      <c r="G3" s="520"/>
      <c r="H3" s="520"/>
      <c r="I3" s="520"/>
      <c r="J3" s="520"/>
      <c r="K3" s="520"/>
      <c r="L3" s="520"/>
      <c r="M3" s="520"/>
      <c r="N3" s="520"/>
      <c r="O3" s="520"/>
      <c r="P3" s="520"/>
      <c r="Q3" s="520"/>
      <c r="R3" s="520"/>
      <c r="S3" s="130"/>
      <c r="T3" s="130"/>
    </row>
    <row r="4" spans="1:23" s="1" customFormat="1" ht="22.5" customHeight="1" x14ac:dyDescent="0.15">
      <c r="A4" s="12"/>
      <c r="B4" s="520" t="s">
        <v>0</v>
      </c>
      <c r="C4" s="520"/>
      <c r="D4" s="520"/>
      <c r="E4" s="520"/>
      <c r="F4" s="520"/>
      <c r="G4" s="520"/>
      <c r="H4" s="520"/>
      <c r="I4" s="520"/>
      <c r="J4" s="520"/>
      <c r="K4" s="520"/>
      <c r="L4" s="520"/>
      <c r="M4" s="520"/>
      <c r="N4" s="520"/>
      <c r="O4" s="520"/>
      <c r="P4" s="520"/>
      <c r="Q4" s="520"/>
      <c r="R4" s="520"/>
      <c r="S4" s="29"/>
      <c r="T4" s="12"/>
    </row>
    <row r="5" spans="1:23" s="1" customFormat="1" ht="19.5" customHeight="1" x14ac:dyDescent="0.15">
      <c r="A5" s="12"/>
      <c r="B5" s="2"/>
      <c r="C5" s="2"/>
      <c r="D5" s="2"/>
      <c r="E5" s="2"/>
      <c r="F5" s="2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30"/>
      <c r="T5" s="12"/>
    </row>
    <row r="6" spans="1:23" s="36" customFormat="1" ht="20.100000000000001" customHeight="1" x14ac:dyDescent="0.15">
      <c r="B6" s="45" t="s">
        <v>11</v>
      </c>
      <c r="C6" s="46" t="s">
        <v>12</v>
      </c>
      <c r="D6" s="45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31"/>
      <c r="T6" s="194"/>
      <c r="U6" s="37"/>
      <c r="V6" s="37"/>
      <c r="W6" s="37"/>
    </row>
    <row r="7" spans="1:23" s="36" customFormat="1" ht="8.25" customHeight="1" x14ac:dyDescent="0.15">
      <c r="B7" s="45"/>
      <c r="C7" s="46"/>
      <c r="D7" s="45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31"/>
      <c r="T7" s="194"/>
      <c r="U7" s="37"/>
      <c r="V7" s="37"/>
      <c r="W7" s="37"/>
    </row>
    <row r="8" spans="1:23" s="3" customFormat="1" ht="20.100000000000001" customHeight="1" x14ac:dyDescent="0.2">
      <c r="B8" s="534" t="s">
        <v>3</v>
      </c>
      <c r="C8" s="530" t="s">
        <v>16</v>
      </c>
      <c r="D8" s="530" t="s">
        <v>1</v>
      </c>
      <c r="E8" s="541"/>
      <c r="F8" s="554" t="s">
        <v>17</v>
      </c>
      <c r="G8" s="538" t="s">
        <v>18</v>
      </c>
      <c r="H8" s="538" t="s">
        <v>72</v>
      </c>
      <c r="I8" s="552" t="s">
        <v>68</v>
      </c>
      <c r="J8" s="557"/>
      <c r="K8" s="557"/>
      <c r="L8" s="553"/>
      <c r="M8" s="552" t="s">
        <v>71</v>
      </c>
      <c r="N8" s="553"/>
      <c r="O8" s="538" t="s">
        <v>74</v>
      </c>
      <c r="P8" s="544" t="s">
        <v>75</v>
      </c>
      <c r="Q8" s="545"/>
      <c r="R8" s="538" t="s">
        <v>19</v>
      </c>
      <c r="S8" s="48"/>
    </row>
    <row r="9" spans="1:23" s="3" customFormat="1" ht="20.100000000000001" customHeight="1" x14ac:dyDescent="0.2">
      <c r="B9" s="535"/>
      <c r="C9" s="537"/>
      <c r="D9" s="542"/>
      <c r="E9" s="543"/>
      <c r="F9" s="555"/>
      <c r="G9" s="539"/>
      <c r="H9" s="539"/>
      <c r="I9" s="544" t="s">
        <v>72</v>
      </c>
      <c r="J9" s="552" t="s">
        <v>26</v>
      </c>
      <c r="K9" s="557"/>
      <c r="L9" s="553"/>
      <c r="M9" s="544" t="s">
        <v>72</v>
      </c>
      <c r="N9" s="538" t="s">
        <v>26</v>
      </c>
      <c r="O9" s="539"/>
      <c r="P9" s="546"/>
      <c r="Q9" s="547"/>
      <c r="R9" s="539"/>
      <c r="S9" s="99"/>
    </row>
    <row r="10" spans="1:23" s="19" customFormat="1" ht="20.100000000000001" customHeight="1" thickBot="1" x14ac:dyDescent="0.25">
      <c r="B10" s="536"/>
      <c r="C10" s="531"/>
      <c r="D10" s="101" t="s">
        <v>2</v>
      </c>
      <c r="E10" s="101" t="s">
        <v>26</v>
      </c>
      <c r="F10" s="556"/>
      <c r="G10" s="540"/>
      <c r="H10" s="540"/>
      <c r="I10" s="548"/>
      <c r="J10" s="211" t="s">
        <v>16</v>
      </c>
      <c r="K10" s="211" t="s">
        <v>70</v>
      </c>
      <c r="L10" s="211" t="s">
        <v>73</v>
      </c>
      <c r="M10" s="548"/>
      <c r="N10" s="540"/>
      <c r="O10" s="540"/>
      <c r="P10" s="213" t="s">
        <v>69</v>
      </c>
      <c r="Q10" s="211" t="s">
        <v>26</v>
      </c>
      <c r="R10" s="540"/>
      <c r="S10" s="48"/>
    </row>
    <row r="11" spans="1:23" s="19" customFormat="1" ht="20.100000000000001" customHeight="1" x14ac:dyDescent="0.2">
      <c r="B11" s="69" t="s">
        <v>11</v>
      </c>
      <c r="C11" s="71" t="str">
        <f>BP!C11</f>
        <v>sd. TAHUN 2019</v>
      </c>
      <c r="D11" s="190"/>
      <c r="E11" s="105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5"/>
      <c r="S11" s="48"/>
    </row>
    <row r="12" spans="1:23" s="19" customFormat="1" ht="20.100000000000001" customHeight="1" x14ac:dyDescent="0.2">
      <c r="B12" s="134"/>
      <c r="C12" s="102"/>
      <c r="D12" s="164"/>
      <c r="E12" s="131"/>
      <c r="F12" s="132"/>
      <c r="G12" s="133"/>
      <c r="H12" s="166"/>
      <c r="I12" s="166"/>
      <c r="J12" s="217"/>
      <c r="K12" s="166"/>
      <c r="L12" s="166"/>
      <c r="M12" s="166"/>
      <c r="N12" s="166"/>
      <c r="O12" s="171"/>
      <c r="P12" s="217"/>
      <c r="Q12" s="218"/>
      <c r="R12" s="191"/>
      <c r="S12" s="208"/>
      <c r="T12" s="23"/>
    </row>
    <row r="13" spans="1:23" s="19" customFormat="1" ht="20.100000000000001" customHeight="1" x14ac:dyDescent="0.2">
      <c r="B13" s="134"/>
      <c r="C13" s="102"/>
      <c r="D13" s="164"/>
      <c r="E13" s="131"/>
      <c r="F13" s="132"/>
      <c r="G13" s="166"/>
      <c r="H13" s="166"/>
      <c r="I13" s="166"/>
      <c r="J13" s="217"/>
      <c r="K13" s="166"/>
      <c r="L13" s="166"/>
      <c r="M13" s="166"/>
      <c r="N13" s="166"/>
      <c r="O13" s="171"/>
      <c r="P13" s="217"/>
      <c r="Q13" s="218"/>
      <c r="R13" s="166"/>
      <c r="S13" s="208"/>
      <c r="T13" s="23"/>
    </row>
    <row r="14" spans="1:23" s="19" customFormat="1" ht="20.100000000000001" customHeight="1" x14ac:dyDescent="0.2">
      <c r="B14" s="134"/>
      <c r="C14" s="102"/>
      <c r="D14" s="150"/>
      <c r="E14" s="131"/>
      <c r="F14" s="132"/>
      <c r="G14" s="166"/>
      <c r="H14" s="166"/>
      <c r="I14" s="166"/>
      <c r="J14" s="217"/>
      <c r="K14" s="166"/>
      <c r="L14" s="166"/>
      <c r="M14" s="166"/>
      <c r="N14" s="166"/>
      <c r="O14" s="171"/>
      <c r="P14" s="217"/>
      <c r="Q14" s="218"/>
      <c r="R14" s="191"/>
      <c r="S14" s="208"/>
      <c r="T14" s="23"/>
    </row>
    <row r="15" spans="1:23" s="19" customFormat="1" ht="20.100000000000001" customHeight="1" x14ac:dyDescent="0.2">
      <c r="B15" s="134"/>
      <c r="C15" s="102"/>
      <c r="D15" s="150"/>
      <c r="E15" s="131"/>
      <c r="F15" s="132"/>
      <c r="G15" s="166"/>
      <c r="H15" s="166"/>
      <c r="I15" s="166"/>
      <c r="J15" s="217"/>
      <c r="K15" s="166"/>
      <c r="L15" s="166"/>
      <c r="M15" s="166"/>
      <c r="N15" s="166"/>
      <c r="O15" s="171"/>
      <c r="P15" s="217"/>
      <c r="Q15" s="218"/>
      <c r="R15" s="191"/>
      <c r="S15" s="208"/>
      <c r="T15" s="23"/>
    </row>
    <row r="16" spans="1:23" s="19" customFormat="1" ht="20.100000000000001" customHeight="1" x14ac:dyDescent="0.2">
      <c r="B16" s="134"/>
      <c r="C16" s="102"/>
      <c r="D16" s="150"/>
      <c r="E16" s="131"/>
      <c r="F16" s="132"/>
      <c r="G16" s="166"/>
      <c r="H16" s="166"/>
      <c r="I16" s="166"/>
      <c r="J16" s="217"/>
      <c r="K16" s="166"/>
      <c r="L16" s="166"/>
      <c r="M16" s="166"/>
      <c r="N16" s="166"/>
      <c r="O16" s="171"/>
      <c r="P16" s="217"/>
      <c r="Q16" s="218"/>
      <c r="R16" s="191"/>
      <c r="S16" s="208"/>
      <c r="T16" s="23"/>
    </row>
    <row r="17" spans="1:23" s="19" customFormat="1" ht="20.100000000000001" customHeight="1" x14ac:dyDescent="0.2">
      <c r="B17" s="134"/>
      <c r="C17" s="102"/>
      <c r="D17" s="150"/>
      <c r="E17" s="131"/>
      <c r="F17" s="132"/>
      <c r="G17" s="166"/>
      <c r="H17" s="166"/>
      <c r="I17" s="166"/>
      <c r="J17" s="217"/>
      <c r="K17" s="166"/>
      <c r="L17" s="166"/>
      <c r="M17" s="166"/>
      <c r="N17" s="166"/>
      <c r="O17" s="171"/>
      <c r="P17" s="217"/>
      <c r="Q17" s="218"/>
      <c r="R17" s="191"/>
      <c r="S17" s="208"/>
      <c r="T17" s="23"/>
    </row>
    <row r="18" spans="1:23" s="19" customFormat="1" ht="20.100000000000001" customHeight="1" x14ac:dyDescent="0.2">
      <c r="B18" s="134"/>
      <c r="C18" s="102"/>
      <c r="D18" s="150"/>
      <c r="E18" s="131"/>
      <c r="F18" s="132"/>
      <c r="G18" s="166"/>
      <c r="H18" s="166"/>
      <c r="I18" s="166"/>
      <c r="J18" s="217"/>
      <c r="K18" s="166"/>
      <c r="L18" s="166"/>
      <c r="M18" s="166"/>
      <c r="N18" s="166"/>
      <c r="O18" s="171"/>
      <c r="P18" s="217"/>
      <c r="Q18" s="218"/>
      <c r="R18" s="166"/>
      <c r="S18" s="208"/>
      <c r="T18" s="23"/>
    </row>
    <row r="19" spans="1:23" s="400" customFormat="1" ht="20.100000000000001" customHeight="1" x14ac:dyDescent="0.2">
      <c r="B19" s="451"/>
      <c r="C19" s="457"/>
      <c r="D19" s="458"/>
      <c r="E19" s="459"/>
      <c r="F19" s="455"/>
      <c r="G19" s="460"/>
      <c r="H19" s="398"/>
      <c r="I19" s="398"/>
      <c r="J19" s="389"/>
      <c r="K19" s="398"/>
      <c r="L19" s="398"/>
      <c r="M19" s="398"/>
      <c r="N19" s="398"/>
      <c r="O19" s="390"/>
      <c r="P19" s="389"/>
      <c r="Q19" s="391"/>
      <c r="R19" s="460"/>
      <c r="S19" s="461" t="s">
        <v>65</v>
      </c>
      <c r="T19" s="443"/>
    </row>
    <row r="20" spans="1:23" s="19" customFormat="1" ht="20.100000000000001" customHeight="1" x14ac:dyDescent="0.2">
      <c r="B20" s="134"/>
      <c r="C20" s="144"/>
      <c r="D20" s="150"/>
      <c r="E20" s="131"/>
      <c r="F20" s="132"/>
      <c r="G20" s="166"/>
      <c r="H20" s="166"/>
      <c r="I20" s="166"/>
      <c r="J20" s="217"/>
      <c r="K20" s="166"/>
      <c r="L20" s="166"/>
      <c r="M20" s="166"/>
      <c r="N20" s="166"/>
      <c r="O20" s="171"/>
      <c r="P20" s="217"/>
      <c r="Q20" s="218"/>
      <c r="R20" s="191"/>
      <c r="S20" s="208" t="s">
        <v>84</v>
      </c>
      <c r="T20" s="23"/>
    </row>
    <row r="21" spans="1:23" s="381" customFormat="1" ht="20.100000000000001" customHeight="1" x14ac:dyDescent="0.2">
      <c r="B21" s="451"/>
      <c r="C21" s="452"/>
      <c r="D21" s="453"/>
      <c r="E21" s="454"/>
      <c r="F21" s="455"/>
      <c r="G21" s="388"/>
      <c r="H21" s="388"/>
      <c r="I21" s="388"/>
      <c r="J21" s="389"/>
      <c r="K21" s="388"/>
      <c r="L21" s="388"/>
      <c r="M21" s="388"/>
      <c r="N21" s="388"/>
      <c r="O21" s="390"/>
      <c r="P21" s="389"/>
      <c r="Q21" s="391"/>
      <c r="R21" s="456"/>
      <c r="S21" s="432" t="s">
        <v>84</v>
      </c>
      <c r="T21" s="434"/>
    </row>
    <row r="22" spans="1:23" s="19" customFormat="1" ht="20.100000000000001" customHeight="1" x14ac:dyDescent="0.2">
      <c r="B22" s="134"/>
      <c r="C22" s="144"/>
      <c r="D22" s="150"/>
      <c r="E22" s="131"/>
      <c r="F22" s="132"/>
      <c r="G22" s="133"/>
      <c r="H22" s="166"/>
      <c r="I22" s="166"/>
      <c r="J22" s="217"/>
      <c r="K22" s="166"/>
      <c r="L22" s="166"/>
      <c r="M22" s="166"/>
      <c r="N22" s="166"/>
      <c r="O22" s="171"/>
      <c r="P22" s="217"/>
      <c r="Q22" s="218"/>
      <c r="R22" s="133"/>
      <c r="S22" s="208" t="s">
        <v>84</v>
      </c>
      <c r="T22" s="23"/>
    </row>
    <row r="23" spans="1:23" s="19" customFormat="1" ht="20.100000000000001" customHeight="1" x14ac:dyDescent="0.2">
      <c r="B23" s="134"/>
      <c r="C23" s="144"/>
      <c r="D23" s="150"/>
      <c r="E23" s="151"/>
      <c r="F23" s="132"/>
      <c r="G23" s="133"/>
      <c r="H23" s="166"/>
      <c r="I23" s="166"/>
      <c r="J23" s="217"/>
      <c r="K23" s="166"/>
      <c r="L23" s="166"/>
      <c r="M23" s="166"/>
      <c r="N23" s="166"/>
      <c r="O23" s="171"/>
      <c r="P23" s="217"/>
      <c r="Q23" s="218"/>
      <c r="R23" s="191"/>
      <c r="S23" s="208" t="s">
        <v>84</v>
      </c>
      <c r="T23" s="23"/>
    </row>
    <row r="24" spans="1:23" s="6" customFormat="1" ht="20.100000000000001" customHeight="1" thickBot="1" x14ac:dyDescent="0.2">
      <c r="A24" s="12"/>
      <c r="B24" s="136"/>
      <c r="C24" s="137"/>
      <c r="D24" s="138"/>
      <c r="E24" s="139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39"/>
      <c r="S24" s="50"/>
      <c r="T24" s="12"/>
      <c r="U24" s="1"/>
      <c r="V24" s="1"/>
      <c r="W24" s="1"/>
    </row>
    <row r="25" spans="1:23" s="6" customFormat="1" ht="20.100000000000001" customHeight="1" thickBot="1" x14ac:dyDescent="0.2">
      <c r="A25" s="12"/>
      <c r="B25" s="100">
        <f>COUNT(B11:B24)</f>
        <v>0</v>
      </c>
      <c r="C25" s="100" t="s">
        <v>14</v>
      </c>
      <c r="D25" s="43"/>
      <c r="E25" s="96">
        <f>SUM(E11:E24)</f>
        <v>0</v>
      </c>
      <c r="F25" s="43"/>
      <c r="G25" s="43"/>
      <c r="H25" s="43">
        <f t="shared" ref="H25:Q25" si="0">SUM(H11:H24)</f>
        <v>0</v>
      </c>
      <c r="I25" s="43">
        <f t="shared" si="0"/>
        <v>0</v>
      </c>
      <c r="J25" s="43">
        <f t="shared" si="0"/>
        <v>0</v>
      </c>
      <c r="K25" s="43">
        <f t="shared" si="0"/>
        <v>0</v>
      </c>
      <c r="L25" s="43">
        <f t="shared" si="0"/>
        <v>0</v>
      </c>
      <c r="M25" s="43">
        <f t="shared" si="0"/>
        <v>0</v>
      </c>
      <c r="N25" s="43">
        <f t="shared" si="0"/>
        <v>0</v>
      </c>
      <c r="O25" s="43">
        <f t="shared" si="0"/>
        <v>0</v>
      </c>
      <c r="P25" s="43">
        <f t="shared" si="0"/>
        <v>0</v>
      </c>
      <c r="Q25" s="43">
        <f t="shared" si="0"/>
        <v>0</v>
      </c>
      <c r="R25" s="96"/>
      <c r="S25" s="49"/>
      <c r="T25" s="12"/>
      <c r="U25" s="1"/>
      <c r="V25" s="1"/>
      <c r="W25" s="1"/>
    </row>
    <row r="26" spans="1:23" s="19" customFormat="1" ht="20.100000000000001" customHeight="1" thickTop="1" x14ac:dyDescent="0.2">
      <c r="B26" s="69" t="s">
        <v>13</v>
      </c>
      <c r="C26" s="71" t="str">
        <f>BP!C17</f>
        <v>TAHUN 2020</v>
      </c>
      <c r="D26" s="94"/>
      <c r="E26" s="95"/>
      <c r="F26" s="70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5"/>
      <c r="S26" s="48"/>
    </row>
    <row r="27" spans="1:23" s="19" customFormat="1" ht="20.100000000000001" customHeight="1" x14ac:dyDescent="0.2">
      <c r="B27" s="339"/>
      <c r="C27" s="276"/>
      <c r="D27" s="277"/>
      <c r="E27" s="131"/>
      <c r="F27" s="338"/>
      <c r="G27" s="166"/>
      <c r="H27" s="109"/>
      <c r="I27" s="109"/>
      <c r="J27" s="217">
        <f>IF(I27=1,E27,)</f>
        <v>0</v>
      </c>
      <c r="K27" s="109"/>
      <c r="L27" s="109"/>
      <c r="M27" s="109"/>
      <c r="N27" s="109"/>
      <c r="O27" s="171"/>
      <c r="P27" s="217">
        <f>IF(Q27&gt;0,1,)</f>
        <v>0</v>
      </c>
      <c r="Q27" s="218">
        <f>IF(OR(I27=0,O27=1),(E27-(L27+N27)),0)</f>
        <v>0</v>
      </c>
      <c r="R27" s="279"/>
      <c r="S27" s="99"/>
    </row>
    <row r="28" spans="1:23" s="19" customFormat="1" ht="20.100000000000001" customHeight="1" x14ac:dyDescent="0.2">
      <c r="B28" s="122"/>
      <c r="C28" s="124"/>
      <c r="D28" s="107"/>
      <c r="E28" s="108"/>
      <c r="F28" s="125"/>
      <c r="G28" s="109"/>
      <c r="H28" s="109"/>
      <c r="I28" s="109"/>
      <c r="J28" s="217"/>
      <c r="K28" s="109"/>
      <c r="L28" s="109"/>
      <c r="M28" s="109"/>
      <c r="N28" s="109"/>
      <c r="O28" s="171"/>
      <c r="P28" s="217"/>
      <c r="Q28" s="218"/>
      <c r="R28" s="108"/>
      <c r="S28" s="99"/>
    </row>
    <row r="29" spans="1:23" s="6" customFormat="1" ht="20.100000000000001" customHeight="1" thickBot="1" x14ac:dyDescent="0.2">
      <c r="A29" s="12"/>
      <c r="B29" s="89"/>
      <c r="C29" s="112"/>
      <c r="D29" s="92"/>
      <c r="E29" s="41"/>
      <c r="F29" s="42"/>
      <c r="G29" s="42"/>
      <c r="H29" s="214"/>
      <c r="I29" s="214"/>
      <c r="J29" s="214"/>
      <c r="K29" s="214"/>
      <c r="L29" s="214"/>
      <c r="M29" s="214"/>
      <c r="N29" s="214"/>
      <c r="O29" s="214"/>
      <c r="P29" s="214"/>
      <c r="Q29" s="214"/>
      <c r="R29" s="41"/>
      <c r="S29" s="50"/>
      <c r="T29" s="12"/>
      <c r="U29" s="1"/>
      <c r="V29" s="1"/>
      <c r="W29" s="1"/>
    </row>
    <row r="30" spans="1:23" s="6" customFormat="1" ht="20.100000000000001" customHeight="1" thickBot="1" x14ac:dyDescent="0.2">
      <c r="A30" s="12"/>
      <c r="B30" s="100">
        <f>COUNT(B26:B29)</f>
        <v>0</v>
      </c>
      <c r="C30" s="100" t="s">
        <v>15</v>
      </c>
      <c r="D30" s="43"/>
      <c r="E30" s="96">
        <f>SUM(E26:E29)</f>
        <v>0</v>
      </c>
      <c r="F30" s="43"/>
      <c r="G30" s="43"/>
      <c r="H30" s="43">
        <f t="shared" ref="H30:Q30" si="1">SUM(H25:H29)</f>
        <v>0</v>
      </c>
      <c r="I30" s="43">
        <f t="shared" si="1"/>
        <v>0</v>
      </c>
      <c r="J30" s="43">
        <f t="shared" si="1"/>
        <v>0</v>
      </c>
      <c r="K30" s="43">
        <f t="shared" si="1"/>
        <v>0</v>
      </c>
      <c r="L30" s="43">
        <f t="shared" si="1"/>
        <v>0</v>
      </c>
      <c r="M30" s="43">
        <f t="shared" si="1"/>
        <v>0</v>
      </c>
      <c r="N30" s="43">
        <f t="shared" si="1"/>
        <v>0</v>
      </c>
      <c r="O30" s="43">
        <f t="shared" si="1"/>
        <v>0</v>
      </c>
      <c r="P30" s="43">
        <f t="shared" si="1"/>
        <v>0</v>
      </c>
      <c r="Q30" s="43">
        <f t="shared" si="1"/>
        <v>0</v>
      </c>
      <c r="R30" s="96"/>
      <c r="S30" s="49"/>
      <c r="T30" s="12"/>
      <c r="U30" s="1"/>
      <c r="V30" s="1"/>
      <c r="W30" s="1"/>
    </row>
    <row r="31" spans="1:23" s="4" customFormat="1" ht="9" customHeight="1" thickTop="1" thickBot="1" x14ac:dyDescent="0.2">
      <c r="B31" s="53"/>
      <c r="C31" s="54"/>
      <c r="D31" s="55"/>
      <c r="E31" s="97"/>
      <c r="F31" s="55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97"/>
      <c r="S31" s="32"/>
      <c r="T31" s="12"/>
      <c r="U31" s="1"/>
      <c r="V31" s="1"/>
      <c r="W31" s="1"/>
    </row>
    <row r="32" spans="1:23" ht="20.100000000000001" customHeight="1" thickBot="1" x14ac:dyDescent="0.2">
      <c r="B32" s="57">
        <f>B30+B25</f>
        <v>0</v>
      </c>
      <c r="C32" s="57" t="s">
        <v>4</v>
      </c>
      <c r="D32" s="58"/>
      <c r="E32" s="98">
        <f>E30+E25</f>
        <v>0</v>
      </c>
      <c r="F32" s="59"/>
      <c r="G32" s="60"/>
      <c r="H32" s="98">
        <f t="shared" ref="H32:Q32" si="2">H30+H24</f>
        <v>0</v>
      </c>
      <c r="I32" s="98">
        <f t="shared" si="2"/>
        <v>0</v>
      </c>
      <c r="J32" s="98">
        <f t="shared" si="2"/>
        <v>0</v>
      </c>
      <c r="K32" s="98">
        <f t="shared" si="2"/>
        <v>0</v>
      </c>
      <c r="L32" s="98">
        <f t="shared" si="2"/>
        <v>0</v>
      </c>
      <c r="M32" s="98">
        <f t="shared" si="2"/>
        <v>0</v>
      </c>
      <c r="N32" s="98">
        <f t="shared" si="2"/>
        <v>0</v>
      </c>
      <c r="O32" s="98">
        <f t="shared" si="2"/>
        <v>0</v>
      </c>
      <c r="P32" s="98">
        <f t="shared" si="2"/>
        <v>0</v>
      </c>
      <c r="Q32" s="98">
        <f t="shared" si="2"/>
        <v>0</v>
      </c>
      <c r="R32" s="98"/>
      <c r="S32" s="33"/>
      <c r="T32" s="5"/>
      <c r="U32" s="5"/>
      <c r="V32" s="5"/>
      <c r="W32" s="5"/>
    </row>
    <row r="33" spans="1:23" s="36" customFormat="1" ht="20.100000000000001" customHeight="1" thickTop="1" x14ac:dyDescent="0.15">
      <c r="B33" s="90"/>
      <c r="C33" s="46"/>
      <c r="D33" s="45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31"/>
      <c r="T33" s="194"/>
      <c r="U33" s="37"/>
      <c r="V33" s="37"/>
      <c r="W33" s="37"/>
    </row>
    <row r="34" spans="1:23" ht="18" customHeight="1" x14ac:dyDescent="0.15"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7"/>
      <c r="T34" s="5"/>
      <c r="U34" s="5"/>
      <c r="V34" s="5"/>
      <c r="W34" s="5"/>
    </row>
    <row r="35" spans="1:23" s="6" customFormat="1" ht="18" customHeight="1" x14ac:dyDescent="0.15">
      <c r="A35" s="12"/>
      <c r="B35" s="38" t="s">
        <v>13</v>
      </c>
      <c r="C35" s="47" t="s">
        <v>50</v>
      </c>
      <c r="D35" s="39"/>
      <c r="E35" s="62"/>
      <c r="F35" s="62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34"/>
      <c r="T35" s="12"/>
      <c r="U35" s="1"/>
      <c r="V35" s="1"/>
      <c r="W35" s="1"/>
    </row>
    <row r="36" spans="1:23" s="6" customFormat="1" ht="7.5" customHeight="1" x14ac:dyDescent="0.15">
      <c r="A36" s="12"/>
      <c r="B36" s="64"/>
      <c r="C36" s="64"/>
      <c r="D36" s="64"/>
      <c r="E36" s="64"/>
      <c r="F36" s="64"/>
      <c r="G36" s="65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35"/>
      <c r="T36" s="12"/>
      <c r="U36" s="1"/>
      <c r="V36" s="1"/>
      <c r="W36" s="1"/>
    </row>
    <row r="37" spans="1:23" s="3" customFormat="1" ht="20.100000000000001" customHeight="1" x14ac:dyDescent="0.2">
      <c r="B37" s="528" t="s">
        <v>3</v>
      </c>
      <c r="C37" s="530" t="s">
        <v>9</v>
      </c>
      <c r="D37" s="532" t="s">
        <v>1</v>
      </c>
      <c r="E37" s="533"/>
      <c r="F37" s="538" t="s">
        <v>17</v>
      </c>
      <c r="G37" s="544" t="s">
        <v>18</v>
      </c>
      <c r="H37" s="544" t="s">
        <v>19</v>
      </c>
      <c r="I37" s="549"/>
      <c r="J37" s="549"/>
      <c r="K37" s="549"/>
      <c r="L37" s="549"/>
      <c r="M37" s="549"/>
      <c r="N37" s="549"/>
      <c r="O37" s="549"/>
      <c r="P37" s="549"/>
      <c r="Q37" s="549"/>
      <c r="R37" s="545"/>
      <c r="S37" s="27"/>
    </row>
    <row r="38" spans="1:23" s="19" customFormat="1" ht="20.100000000000001" customHeight="1" thickBot="1" x14ac:dyDescent="0.25">
      <c r="B38" s="529"/>
      <c r="C38" s="531"/>
      <c r="D38" s="101" t="s">
        <v>2</v>
      </c>
      <c r="E38" s="51" t="s">
        <v>26</v>
      </c>
      <c r="F38" s="540"/>
      <c r="G38" s="548"/>
      <c r="H38" s="548"/>
      <c r="I38" s="550"/>
      <c r="J38" s="550"/>
      <c r="K38" s="550"/>
      <c r="L38" s="550"/>
      <c r="M38" s="550"/>
      <c r="N38" s="550"/>
      <c r="O38" s="550"/>
      <c r="P38" s="550"/>
      <c r="Q38" s="550"/>
      <c r="R38" s="551"/>
      <c r="S38" s="27"/>
    </row>
    <row r="39" spans="1:23" s="19" customFormat="1" ht="20.100000000000001" customHeight="1" x14ac:dyDescent="0.2">
      <c r="B39" s="126"/>
      <c r="C39" s="127"/>
      <c r="D39" s="127"/>
      <c r="E39" s="128"/>
      <c r="F39" s="128"/>
      <c r="G39" s="157"/>
      <c r="H39" s="157"/>
      <c r="I39" s="223"/>
      <c r="J39" s="223"/>
      <c r="K39" s="223"/>
      <c r="L39" s="223"/>
      <c r="M39" s="223"/>
      <c r="N39" s="223"/>
      <c r="O39" s="223"/>
      <c r="P39" s="223"/>
      <c r="Q39" s="223"/>
      <c r="R39" s="158"/>
      <c r="S39" s="27"/>
    </row>
    <row r="40" spans="1:23" s="19" customFormat="1" ht="20.100000000000001" customHeight="1" x14ac:dyDescent="0.2">
      <c r="B40" s="142"/>
      <c r="C40" s="144"/>
      <c r="D40" s="144"/>
      <c r="E40" s="132"/>
      <c r="F40" s="166"/>
      <c r="G40" s="233"/>
      <c r="H40" s="252"/>
      <c r="I40" s="224"/>
      <c r="J40" s="224"/>
      <c r="K40" s="224"/>
      <c r="L40" s="224"/>
      <c r="M40" s="224"/>
      <c r="N40" s="224"/>
      <c r="O40" s="224"/>
      <c r="P40" s="224"/>
      <c r="Q40" s="224"/>
      <c r="R40" s="161"/>
      <c r="S40" s="27"/>
    </row>
    <row r="41" spans="1:23" s="19" customFormat="1" ht="20.100000000000001" customHeight="1" x14ac:dyDescent="0.2">
      <c r="B41" s="142"/>
      <c r="C41" s="144"/>
      <c r="D41" s="144"/>
      <c r="E41" s="132"/>
      <c r="F41" s="166"/>
      <c r="G41" s="233"/>
      <c r="H41" s="252"/>
      <c r="I41" s="224"/>
      <c r="J41" s="224"/>
      <c r="K41" s="224"/>
      <c r="L41" s="224"/>
      <c r="M41" s="224"/>
      <c r="N41" s="224"/>
      <c r="O41" s="224"/>
      <c r="P41" s="224"/>
      <c r="Q41" s="224"/>
      <c r="R41" s="161"/>
      <c r="S41" s="27"/>
    </row>
    <row r="42" spans="1:23" s="19" customFormat="1" ht="20.100000000000001" customHeight="1" x14ac:dyDescent="0.2">
      <c r="B42" s="142"/>
      <c r="C42" s="144"/>
      <c r="D42" s="144"/>
      <c r="E42" s="132"/>
      <c r="F42" s="166"/>
      <c r="G42" s="233"/>
      <c r="H42" s="252"/>
      <c r="I42" s="224"/>
      <c r="J42" s="224"/>
      <c r="K42" s="224"/>
      <c r="L42" s="224"/>
      <c r="M42" s="224"/>
      <c r="N42" s="224"/>
      <c r="O42" s="224"/>
      <c r="P42" s="224"/>
      <c r="Q42" s="224"/>
      <c r="R42" s="161"/>
      <c r="S42" s="27"/>
    </row>
    <row r="43" spans="1:23" s="19" customFormat="1" ht="20.100000000000001" customHeight="1" x14ac:dyDescent="0.2">
      <c r="B43" s="142"/>
      <c r="C43" s="144"/>
      <c r="D43" s="144"/>
      <c r="E43" s="132"/>
      <c r="F43" s="166"/>
      <c r="G43" s="233"/>
      <c r="H43" s="252"/>
      <c r="I43" s="224"/>
      <c r="J43" s="224"/>
      <c r="K43" s="224"/>
      <c r="L43" s="224"/>
      <c r="M43" s="224"/>
      <c r="N43" s="224"/>
      <c r="O43" s="224"/>
      <c r="P43" s="224"/>
      <c r="Q43" s="224"/>
      <c r="R43" s="161"/>
      <c r="S43" s="27"/>
    </row>
    <row r="44" spans="1:23" s="19" customFormat="1" ht="20.100000000000001" customHeight="1" x14ac:dyDescent="0.2">
      <c r="B44" s="142"/>
      <c r="C44" s="102"/>
      <c r="D44" s="150"/>
      <c r="E44" s="131"/>
      <c r="F44" s="166"/>
      <c r="G44" s="233"/>
      <c r="H44" s="233"/>
      <c r="I44" s="234"/>
      <c r="J44" s="234"/>
      <c r="K44" s="234"/>
      <c r="L44" s="234"/>
      <c r="M44" s="234"/>
      <c r="N44" s="234"/>
      <c r="O44" s="234"/>
      <c r="P44" s="234"/>
      <c r="Q44" s="234"/>
      <c r="R44" s="235"/>
      <c r="S44" s="208"/>
    </row>
    <row r="45" spans="1:23" s="19" customFormat="1" ht="20.100000000000001" customHeight="1" x14ac:dyDescent="0.2">
      <c r="B45" s="142"/>
      <c r="C45" s="276"/>
      <c r="D45" s="277"/>
      <c r="E45" s="278"/>
      <c r="F45" s="166"/>
      <c r="G45" s="233"/>
      <c r="H45" s="281"/>
      <c r="I45" s="282"/>
      <c r="J45" s="282"/>
      <c r="K45" s="282"/>
      <c r="L45" s="282"/>
      <c r="M45" s="282"/>
      <c r="N45" s="282"/>
      <c r="O45" s="282"/>
      <c r="P45" s="282"/>
      <c r="Q45" s="282"/>
      <c r="R45" s="283"/>
      <c r="S45" s="284"/>
    </row>
    <row r="46" spans="1:23" s="19" customFormat="1" ht="20.100000000000001" customHeight="1" x14ac:dyDescent="0.2">
      <c r="B46" s="142"/>
      <c r="C46" s="276"/>
      <c r="D46" s="286"/>
      <c r="E46" s="287"/>
      <c r="F46" s="346"/>
      <c r="G46" s="312"/>
      <c r="H46" s="280"/>
      <c r="I46" s="282"/>
      <c r="J46" s="282"/>
      <c r="K46" s="282"/>
      <c r="L46" s="282"/>
      <c r="M46" s="282"/>
      <c r="N46" s="282"/>
      <c r="O46" s="282"/>
      <c r="P46" s="282"/>
      <c r="Q46" s="282"/>
      <c r="R46" s="283"/>
      <c r="S46" s="284"/>
    </row>
    <row r="47" spans="1:23" s="19" customFormat="1" ht="20.100000000000001" customHeight="1" x14ac:dyDescent="0.2">
      <c r="B47" s="142"/>
      <c r="C47" s="344"/>
      <c r="D47" s="286"/>
      <c r="E47" s="345"/>
      <c r="F47" s="338"/>
      <c r="G47" s="166"/>
      <c r="H47" s="279"/>
      <c r="I47" s="282"/>
      <c r="J47" s="282"/>
      <c r="K47" s="282"/>
      <c r="L47" s="282"/>
      <c r="M47" s="282"/>
      <c r="N47" s="282"/>
      <c r="O47" s="282"/>
      <c r="P47" s="282"/>
      <c r="Q47" s="282"/>
      <c r="R47" s="283"/>
      <c r="S47" s="284"/>
    </row>
    <row r="48" spans="1:23" s="19" customFormat="1" ht="20.100000000000001" customHeight="1" x14ac:dyDescent="0.2">
      <c r="B48" s="142"/>
      <c r="C48" s="163"/>
      <c r="D48" s="163"/>
      <c r="E48" s="168"/>
      <c r="F48" s="168"/>
      <c r="G48" s="331"/>
      <c r="H48" s="252"/>
      <c r="I48" s="224"/>
      <c r="J48" s="224"/>
      <c r="K48" s="224"/>
      <c r="L48" s="224"/>
      <c r="M48" s="224"/>
      <c r="N48" s="224"/>
      <c r="O48" s="224"/>
      <c r="P48" s="224"/>
      <c r="Q48" s="224"/>
      <c r="R48" s="161"/>
      <c r="S48" s="208" t="s">
        <v>84</v>
      </c>
      <c r="T48" s="23"/>
    </row>
    <row r="49" spans="1:23" s="19" customFormat="1" ht="20.100000000000001" customHeight="1" x14ac:dyDescent="0.2">
      <c r="B49" s="142"/>
      <c r="C49" s="144"/>
      <c r="D49" s="150"/>
      <c r="E49" s="131"/>
      <c r="F49" s="168"/>
      <c r="G49" s="331"/>
      <c r="H49" s="166"/>
      <c r="I49" s="273"/>
      <c r="J49" s="273"/>
      <c r="K49" s="273"/>
      <c r="L49" s="273"/>
      <c r="M49" s="273"/>
      <c r="N49" s="273"/>
      <c r="O49" s="273"/>
      <c r="P49" s="273"/>
      <c r="Q49" s="273"/>
      <c r="R49" s="274"/>
      <c r="S49" s="208" t="s">
        <v>86</v>
      </c>
      <c r="T49" s="23"/>
    </row>
    <row r="50" spans="1:23" s="19" customFormat="1" ht="20.100000000000001" customHeight="1" x14ac:dyDescent="0.2">
      <c r="B50" s="142"/>
      <c r="C50" s="144"/>
      <c r="D50" s="164"/>
      <c r="E50" s="131"/>
      <c r="F50" s="168"/>
      <c r="G50" s="331"/>
      <c r="H50" s="166"/>
      <c r="I50" s="273"/>
      <c r="J50" s="273"/>
      <c r="K50" s="273"/>
      <c r="L50" s="273"/>
      <c r="M50" s="273"/>
      <c r="N50" s="273"/>
      <c r="O50" s="273"/>
      <c r="P50" s="273"/>
      <c r="Q50" s="273"/>
      <c r="R50" s="274"/>
      <c r="S50" s="208" t="s">
        <v>87</v>
      </c>
      <c r="T50" s="23"/>
    </row>
    <row r="51" spans="1:23" s="19" customFormat="1" ht="20.100000000000001" customHeight="1" x14ac:dyDescent="0.2">
      <c r="B51" s="142"/>
      <c r="C51" s="144"/>
      <c r="D51" s="164"/>
      <c r="E51" s="131"/>
      <c r="F51" s="168"/>
      <c r="G51" s="331"/>
      <c r="H51" s="166"/>
      <c r="I51" s="273"/>
      <c r="J51" s="273"/>
      <c r="K51" s="273"/>
      <c r="L51" s="273"/>
      <c r="M51" s="273"/>
      <c r="N51" s="273"/>
      <c r="O51" s="273"/>
      <c r="P51" s="273"/>
      <c r="Q51" s="273"/>
      <c r="R51" s="274"/>
      <c r="S51" s="208" t="s">
        <v>88</v>
      </c>
      <c r="T51" s="23"/>
    </row>
    <row r="52" spans="1:23" s="19" customFormat="1" ht="20.100000000000001" customHeight="1" x14ac:dyDescent="0.2">
      <c r="B52" s="142"/>
      <c r="C52" s="144"/>
      <c r="D52" s="164"/>
      <c r="E52" s="131"/>
      <c r="F52" s="448"/>
      <c r="G52" s="424"/>
      <c r="H52" s="425"/>
      <c r="I52" s="273"/>
      <c r="J52" s="273"/>
      <c r="K52" s="273"/>
      <c r="L52" s="273"/>
      <c r="M52" s="273"/>
      <c r="N52" s="273"/>
      <c r="O52" s="273"/>
      <c r="P52" s="273"/>
      <c r="Q52" s="273"/>
      <c r="R52" s="426"/>
      <c r="S52" s="208" t="s">
        <v>89</v>
      </c>
      <c r="T52" s="23"/>
    </row>
    <row r="53" spans="1:23" s="19" customFormat="1" ht="20.100000000000001" customHeight="1" x14ac:dyDescent="0.2">
      <c r="B53" s="142"/>
      <c r="C53" s="276"/>
      <c r="D53" s="449"/>
      <c r="E53" s="450"/>
      <c r="F53" s="338"/>
      <c r="G53" s="166"/>
      <c r="H53" s="425"/>
      <c r="I53" s="273"/>
      <c r="J53" s="273"/>
      <c r="K53" s="273"/>
      <c r="L53" s="273"/>
      <c r="M53" s="273"/>
      <c r="N53" s="273"/>
      <c r="O53" s="273"/>
      <c r="P53" s="273"/>
      <c r="Q53" s="273"/>
      <c r="R53" s="426"/>
      <c r="S53" s="284"/>
      <c r="T53" s="23"/>
    </row>
    <row r="54" spans="1:23" s="19" customFormat="1" ht="20.100000000000001" customHeight="1" x14ac:dyDescent="0.2">
      <c r="B54" s="142"/>
      <c r="C54" s="276"/>
      <c r="D54" s="449"/>
      <c r="E54" s="450"/>
      <c r="F54" s="338"/>
      <c r="G54" s="166"/>
      <c r="H54" s="425"/>
      <c r="I54" s="273"/>
      <c r="J54" s="273"/>
      <c r="K54" s="273"/>
      <c r="L54" s="273"/>
      <c r="M54" s="273"/>
      <c r="N54" s="273"/>
      <c r="O54" s="273"/>
      <c r="P54" s="273"/>
      <c r="Q54" s="273"/>
      <c r="R54" s="426"/>
      <c r="S54" s="284"/>
      <c r="T54" s="23"/>
    </row>
    <row r="55" spans="1:23" s="19" customFormat="1" ht="20.100000000000001" customHeight="1" thickBot="1" x14ac:dyDescent="0.25">
      <c r="B55" s="152"/>
      <c r="C55" s="153"/>
      <c r="D55" s="154"/>
      <c r="E55" s="155"/>
      <c r="F55" s="156"/>
      <c r="G55" s="154"/>
      <c r="H55" s="154"/>
      <c r="I55" s="225"/>
      <c r="J55" s="225"/>
      <c r="K55" s="225"/>
      <c r="L55" s="225"/>
      <c r="M55" s="225"/>
      <c r="N55" s="225"/>
      <c r="O55" s="225"/>
      <c r="P55" s="225"/>
      <c r="Q55" s="225"/>
      <c r="R55" s="160"/>
      <c r="S55" s="27"/>
    </row>
    <row r="56" spans="1:23" s="6" customFormat="1" ht="20.100000000000001" customHeight="1" thickBot="1" x14ac:dyDescent="0.2">
      <c r="A56" s="12"/>
      <c r="B56" s="44">
        <f>COUNT(B39:B55)</f>
        <v>0</v>
      </c>
      <c r="C56" s="103"/>
      <c r="D56" s="104"/>
      <c r="E56" s="103">
        <f>SUM(E39:E55)</f>
        <v>0</v>
      </c>
      <c r="F56" s="103"/>
      <c r="G56" s="317"/>
      <c r="H56" s="317"/>
      <c r="I56" s="318"/>
      <c r="J56" s="318"/>
      <c r="K56" s="318"/>
      <c r="L56" s="318"/>
      <c r="M56" s="318"/>
      <c r="N56" s="318"/>
      <c r="O56" s="318"/>
      <c r="P56" s="318"/>
      <c r="Q56" s="318"/>
      <c r="R56" s="319"/>
      <c r="S56" s="26"/>
      <c r="T56" s="12"/>
      <c r="U56" s="1"/>
      <c r="V56" s="1"/>
      <c r="W56" s="1"/>
    </row>
    <row r="57" spans="1:23" s="36" customFormat="1" ht="20.100000000000001" customHeight="1" x14ac:dyDescent="0.15">
      <c r="B57" s="45"/>
      <c r="C57" s="46"/>
      <c r="D57" s="45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31"/>
      <c r="T57" s="194"/>
      <c r="U57" s="37"/>
      <c r="V57" s="37"/>
      <c r="W57" s="37"/>
    </row>
    <row r="58" spans="1:23" s="28" customFormat="1" ht="20.100000000000001" customHeight="1" x14ac:dyDescent="0.15">
      <c r="A58" s="5"/>
      <c r="B58" s="19"/>
      <c r="C58" s="67"/>
      <c r="D58" s="19"/>
      <c r="E58" s="19"/>
      <c r="F58" s="19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T58" s="12"/>
      <c r="U58" s="1"/>
      <c r="V58" s="1"/>
      <c r="W58" s="1"/>
    </row>
    <row r="59" spans="1:23" s="28" customFormat="1" ht="20.100000000000001" customHeight="1" x14ac:dyDescent="0.15">
      <c r="A59" s="5"/>
      <c r="B59" s="19"/>
      <c r="C59" s="19"/>
      <c r="D59" s="19"/>
      <c r="E59" s="19"/>
      <c r="F59" s="19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T59" s="12"/>
      <c r="U59" s="1"/>
      <c r="V59" s="1"/>
      <c r="W59" s="1"/>
    </row>
    <row r="60" spans="1:23" ht="13.5" x14ac:dyDescent="0.15">
      <c r="T60" s="12"/>
    </row>
    <row r="61" spans="1:23" ht="13.5" x14ac:dyDescent="0.15">
      <c r="T61" s="12"/>
    </row>
    <row r="62" spans="1:23" ht="13.5" x14ac:dyDescent="0.15">
      <c r="T62" s="12"/>
    </row>
  </sheetData>
  <mergeCells count="23">
    <mergeCell ref="B3:R3"/>
    <mergeCell ref="B4:R4"/>
    <mergeCell ref="B8:B10"/>
    <mergeCell ref="C8:C10"/>
    <mergeCell ref="F8:F10"/>
    <mergeCell ref="G8:G10"/>
    <mergeCell ref="R8:R10"/>
    <mergeCell ref="D8:E9"/>
    <mergeCell ref="H8:H10"/>
    <mergeCell ref="I8:L8"/>
    <mergeCell ref="M8:N8"/>
    <mergeCell ref="O8:O10"/>
    <mergeCell ref="P8:Q9"/>
    <mergeCell ref="I9:I10"/>
    <mergeCell ref="M9:M10"/>
    <mergeCell ref="N9:N10"/>
    <mergeCell ref="B37:B38"/>
    <mergeCell ref="C37:C38"/>
    <mergeCell ref="D37:E37"/>
    <mergeCell ref="F37:F38"/>
    <mergeCell ref="J9:L9"/>
    <mergeCell ref="G37:G38"/>
    <mergeCell ref="H37:R38"/>
  </mergeCells>
  <printOptions horizontalCentered="1"/>
  <pageMargins left="0.59055118110236227" right="0.19685039370078741" top="0.59055118110236227" bottom="0.19685039370078741" header="0" footer="0"/>
  <pageSetup paperSize="10000" scale="5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  <pageSetUpPr fitToPage="1"/>
  </sheetPr>
  <dimension ref="A3:W43"/>
  <sheetViews>
    <sheetView zoomScale="85" zoomScaleNormal="85" workbookViewId="0">
      <selection activeCell="B37" sqref="B37:J39"/>
    </sheetView>
  </sheetViews>
  <sheetFormatPr defaultColWidth="9.14453125" defaultRowHeight="14.25" x14ac:dyDescent="0.2"/>
  <cols>
    <col min="1" max="1" width="2.95703125" style="5" customWidth="1"/>
    <col min="2" max="2" width="5.109375" style="9" customWidth="1"/>
    <col min="3" max="3" width="26.09765625" style="9" customWidth="1"/>
    <col min="4" max="4" width="22.734375" style="9" customWidth="1"/>
    <col min="5" max="5" width="10.22265625" style="9" customWidth="1"/>
    <col min="6" max="6" width="16.41015625" style="9" customWidth="1"/>
    <col min="7" max="7" width="10.76171875" style="18" customWidth="1"/>
    <col min="8" max="9" width="8.609375" style="18" customWidth="1"/>
    <col min="10" max="12" width="10.22265625" style="18" customWidth="1"/>
    <col min="13" max="13" width="8.609375" style="18" customWidth="1"/>
    <col min="14" max="14" width="10.22265625" style="18" customWidth="1"/>
    <col min="15" max="16" width="8.609375" style="18" customWidth="1"/>
    <col min="17" max="17" width="10.22265625" style="18" customWidth="1"/>
    <col min="18" max="18" width="39.27734375" style="18" customWidth="1"/>
    <col min="19" max="19" width="12.64453125" style="28" customWidth="1"/>
    <col min="20" max="23" width="9.14453125" style="438"/>
    <col min="24" max="16384" width="9.14453125" style="5"/>
  </cols>
  <sheetData>
    <row r="3" spans="2:23" s="1" customFormat="1" ht="22.5" customHeight="1" x14ac:dyDescent="0.15">
      <c r="B3" s="520" t="s">
        <v>54</v>
      </c>
      <c r="C3" s="520"/>
      <c r="D3" s="520"/>
      <c r="E3" s="520"/>
      <c r="F3" s="520"/>
      <c r="G3" s="520"/>
      <c r="H3" s="520"/>
      <c r="I3" s="520"/>
      <c r="J3" s="520"/>
      <c r="K3" s="520"/>
      <c r="L3" s="520"/>
      <c r="M3" s="520"/>
      <c r="N3" s="520"/>
      <c r="O3" s="520"/>
      <c r="P3" s="520"/>
      <c r="Q3" s="520"/>
      <c r="R3" s="520"/>
      <c r="S3" s="130"/>
      <c r="T3" s="437"/>
      <c r="U3" s="438"/>
      <c r="V3" s="438"/>
      <c r="W3" s="438"/>
    </row>
    <row r="4" spans="2:23" s="1" customFormat="1" ht="22.5" customHeight="1" x14ac:dyDescent="0.15">
      <c r="B4" s="520" t="s">
        <v>0</v>
      </c>
      <c r="C4" s="520"/>
      <c r="D4" s="520"/>
      <c r="E4" s="520"/>
      <c r="F4" s="520"/>
      <c r="G4" s="520"/>
      <c r="H4" s="520"/>
      <c r="I4" s="520"/>
      <c r="J4" s="520"/>
      <c r="K4" s="520"/>
      <c r="L4" s="520"/>
      <c r="M4" s="520"/>
      <c r="N4" s="520"/>
      <c r="O4" s="520"/>
      <c r="P4" s="520"/>
      <c r="Q4" s="520"/>
      <c r="R4" s="520"/>
      <c r="S4" s="29"/>
      <c r="T4" s="438"/>
      <c r="U4" s="438"/>
      <c r="V4" s="438"/>
      <c r="W4" s="438"/>
    </row>
    <row r="5" spans="2:23" s="1" customFormat="1" ht="19.5" customHeight="1" x14ac:dyDescent="0.15">
      <c r="B5" s="2"/>
      <c r="C5" s="2"/>
      <c r="D5" s="2"/>
      <c r="E5" s="2"/>
      <c r="F5" s="2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30"/>
      <c r="T5" s="438"/>
      <c r="U5" s="438"/>
      <c r="V5" s="438"/>
      <c r="W5" s="438"/>
    </row>
    <row r="6" spans="2:23" s="36" customFormat="1" ht="20.100000000000001" customHeight="1" x14ac:dyDescent="0.15">
      <c r="B6" s="45" t="s">
        <v>11</v>
      </c>
      <c r="C6" s="46" t="s">
        <v>12</v>
      </c>
      <c r="D6" s="45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31"/>
      <c r="T6" s="37"/>
      <c r="U6" s="37"/>
      <c r="V6" s="37"/>
      <c r="W6" s="37"/>
    </row>
    <row r="7" spans="2:23" s="36" customFormat="1" ht="8.25" customHeight="1" x14ac:dyDescent="0.15">
      <c r="B7" s="45"/>
      <c r="C7" s="46"/>
      <c r="D7" s="45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31"/>
      <c r="T7" s="37"/>
      <c r="U7" s="37"/>
      <c r="V7" s="37"/>
      <c r="W7" s="37"/>
    </row>
    <row r="8" spans="2:23" s="3" customFormat="1" ht="20.100000000000001" customHeight="1" x14ac:dyDescent="0.2">
      <c r="B8" s="534" t="s">
        <v>3</v>
      </c>
      <c r="C8" s="530" t="s">
        <v>16</v>
      </c>
      <c r="D8" s="530" t="s">
        <v>1</v>
      </c>
      <c r="E8" s="541"/>
      <c r="F8" s="554" t="s">
        <v>17</v>
      </c>
      <c r="G8" s="538" t="s">
        <v>18</v>
      </c>
      <c r="H8" s="538" t="s">
        <v>72</v>
      </c>
      <c r="I8" s="552" t="s">
        <v>68</v>
      </c>
      <c r="J8" s="557"/>
      <c r="K8" s="557"/>
      <c r="L8" s="553"/>
      <c r="M8" s="552" t="s">
        <v>71</v>
      </c>
      <c r="N8" s="553"/>
      <c r="O8" s="538" t="s">
        <v>74</v>
      </c>
      <c r="P8" s="544" t="s">
        <v>75</v>
      </c>
      <c r="Q8" s="545"/>
      <c r="R8" s="538" t="s">
        <v>19</v>
      </c>
      <c r="S8" s="99"/>
      <c r="T8" s="24"/>
      <c r="U8" s="24"/>
      <c r="V8" s="24"/>
      <c r="W8" s="24"/>
    </row>
    <row r="9" spans="2:23" s="3" customFormat="1" ht="20.100000000000001" customHeight="1" x14ac:dyDescent="0.2">
      <c r="B9" s="535"/>
      <c r="C9" s="537"/>
      <c r="D9" s="542"/>
      <c r="E9" s="543"/>
      <c r="F9" s="555"/>
      <c r="G9" s="539"/>
      <c r="H9" s="539"/>
      <c r="I9" s="544" t="s">
        <v>72</v>
      </c>
      <c r="J9" s="552" t="s">
        <v>26</v>
      </c>
      <c r="K9" s="557"/>
      <c r="L9" s="553"/>
      <c r="M9" s="544" t="s">
        <v>72</v>
      </c>
      <c r="N9" s="538" t="s">
        <v>26</v>
      </c>
      <c r="O9" s="539"/>
      <c r="P9" s="546"/>
      <c r="Q9" s="547"/>
      <c r="R9" s="539"/>
      <c r="S9" s="99"/>
      <c r="T9" s="24"/>
      <c r="U9" s="24"/>
      <c r="V9" s="24"/>
      <c r="W9" s="24"/>
    </row>
    <row r="10" spans="2:23" s="19" customFormat="1" ht="20.100000000000001" customHeight="1" thickBot="1" x14ac:dyDescent="0.25">
      <c r="B10" s="536"/>
      <c r="C10" s="531"/>
      <c r="D10" s="101" t="s">
        <v>2</v>
      </c>
      <c r="E10" s="101" t="s">
        <v>26</v>
      </c>
      <c r="F10" s="556"/>
      <c r="G10" s="540"/>
      <c r="H10" s="540"/>
      <c r="I10" s="548"/>
      <c r="J10" s="211" t="s">
        <v>16</v>
      </c>
      <c r="K10" s="211" t="s">
        <v>70</v>
      </c>
      <c r="L10" s="211" t="s">
        <v>73</v>
      </c>
      <c r="M10" s="548"/>
      <c r="N10" s="540"/>
      <c r="O10" s="540"/>
      <c r="P10" s="213" t="s">
        <v>69</v>
      </c>
      <c r="Q10" s="211" t="s">
        <v>26</v>
      </c>
      <c r="R10" s="540"/>
      <c r="S10" s="99"/>
      <c r="T10" s="23"/>
      <c r="U10" s="23"/>
      <c r="V10" s="23"/>
      <c r="W10" s="23"/>
    </row>
    <row r="11" spans="2:23" s="19" customFormat="1" ht="20.100000000000001" customHeight="1" x14ac:dyDescent="0.2">
      <c r="B11" s="69" t="s">
        <v>11</v>
      </c>
      <c r="C11" s="71" t="str">
        <f>BP!C11</f>
        <v>sd. TAHUN 2019</v>
      </c>
      <c r="D11" s="106"/>
      <c r="E11" s="105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5"/>
      <c r="S11" s="99"/>
      <c r="T11" s="23"/>
      <c r="U11" s="23"/>
      <c r="V11" s="23"/>
      <c r="W11" s="23"/>
    </row>
    <row r="12" spans="2:23" s="19" customFormat="1" ht="20.100000000000001" customHeight="1" x14ac:dyDescent="0.2">
      <c r="B12" s="167"/>
      <c r="C12" s="232"/>
      <c r="D12" s="169"/>
      <c r="E12" s="169"/>
      <c r="F12" s="175"/>
      <c r="G12" s="166"/>
      <c r="H12" s="166"/>
      <c r="I12" s="166"/>
      <c r="J12" s="217"/>
      <c r="K12" s="166"/>
      <c r="L12" s="166"/>
      <c r="M12" s="166"/>
      <c r="N12" s="166"/>
      <c r="O12" s="171"/>
      <c r="P12" s="217"/>
      <c r="Q12" s="218"/>
      <c r="R12" s="206"/>
      <c r="S12" s="99"/>
      <c r="T12" s="23"/>
      <c r="U12" s="23"/>
      <c r="V12" s="23"/>
      <c r="W12" s="23"/>
    </row>
    <row r="13" spans="2:23" s="19" customFormat="1" ht="20.100000000000001" customHeight="1" x14ac:dyDescent="0.2">
      <c r="B13" s="167"/>
      <c r="C13" s="232"/>
      <c r="D13" s="169"/>
      <c r="E13" s="169"/>
      <c r="F13" s="175"/>
      <c r="G13" s="166"/>
      <c r="H13" s="166"/>
      <c r="I13" s="166"/>
      <c r="J13" s="217"/>
      <c r="K13" s="166"/>
      <c r="L13" s="166"/>
      <c r="M13" s="166"/>
      <c r="N13" s="166"/>
      <c r="O13" s="171"/>
      <c r="P13" s="217"/>
      <c r="Q13" s="218"/>
      <c r="R13" s="206"/>
      <c r="S13" s="99"/>
      <c r="T13" s="23"/>
      <c r="U13" s="23"/>
      <c r="V13" s="23"/>
      <c r="W13" s="23"/>
    </row>
    <row r="14" spans="2:23" s="19" customFormat="1" ht="20.100000000000001" customHeight="1" x14ac:dyDescent="0.2">
      <c r="B14" s="167"/>
      <c r="C14" s="232"/>
      <c r="D14" s="169"/>
      <c r="E14" s="169"/>
      <c r="F14" s="175"/>
      <c r="G14" s="166"/>
      <c r="H14" s="166"/>
      <c r="I14" s="166"/>
      <c r="J14" s="217"/>
      <c r="K14" s="166"/>
      <c r="L14" s="166"/>
      <c r="M14" s="166"/>
      <c r="N14" s="166"/>
      <c r="O14" s="171"/>
      <c r="P14" s="217"/>
      <c r="Q14" s="218"/>
      <c r="R14" s="206"/>
      <c r="S14" s="99"/>
      <c r="T14" s="23"/>
      <c r="U14" s="23"/>
      <c r="V14" s="23"/>
      <c r="W14" s="23"/>
    </row>
    <row r="15" spans="2:23" s="19" customFormat="1" ht="20.100000000000001" customHeight="1" x14ac:dyDescent="0.2">
      <c r="B15" s="167"/>
      <c r="C15" s="232"/>
      <c r="D15" s="169"/>
      <c r="E15" s="169"/>
      <c r="F15" s="175"/>
      <c r="G15" s="166"/>
      <c r="H15" s="166"/>
      <c r="I15" s="166"/>
      <c r="J15" s="217"/>
      <c r="K15" s="166"/>
      <c r="L15" s="166"/>
      <c r="M15" s="166"/>
      <c r="N15" s="166"/>
      <c r="O15" s="171"/>
      <c r="P15" s="217"/>
      <c r="Q15" s="218"/>
      <c r="R15" s="206"/>
      <c r="S15" s="99"/>
      <c r="T15" s="23"/>
      <c r="U15" s="23"/>
      <c r="V15" s="23"/>
      <c r="W15" s="23"/>
    </row>
    <row r="16" spans="2:23" s="19" customFormat="1" ht="20.100000000000001" customHeight="1" x14ac:dyDescent="0.2">
      <c r="B16" s="167"/>
      <c r="C16" s="232"/>
      <c r="D16" s="169"/>
      <c r="E16" s="169"/>
      <c r="F16" s="175"/>
      <c r="G16" s="166"/>
      <c r="H16" s="166"/>
      <c r="I16" s="166"/>
      <c r="J16" s="217"/>
      <c r="K16" s="166"/>
      <c r="L16" s="166"/>
      <c r="M16" s="166"/>
      <c r="N16" s="166"/>
      <c r="O16" s="171"/>
      <c r="P16" s="217"/>
      <c r="Q16" s="218"/>
      <c r="R16" s="206"/>
      <c r="S16" s="99"/>
      <c r="T16" s="23"/>
      <c r="U16" s="23"/>
      <c r="V16" s="23"/>
      <c r="W16" s="23"/>
    </row>
    <row r="17" spans="2:23" s="19" customFormat="1" ht="20.100000000000001" customHeight="1" x14ac:dyDescent="0.2">
      <c r="B17" s="167"/>
      <c r="C17" s="232"/>
      <c r="D17" s="169"/>
      <c r="E17" s="169"/>
      <c r="F17" s="175"/>
      <c r="G17" s="166"/>
      <c r="H17" s="166"/>
      <c r="I17" s="166"/>
      <c r="J17" s="217"/>
      <c r="K17" s="166"/>
      <c r="L17" s="166"/>
      <c r="M17" s="166"/>
      <c r="N17" s="166"/>
      <c r="O17" s="171"/>
      <c r="P17" s="217"/>
      <c r="Q17" s="218"/>
      <c r="R17" s="206"/>
      <c r="S17" s="99"/>
      <c r="T17" s="23"/>
      <c r="U17" s="23"/>
      <c r="V17" s="23"/>
      <c r="W17" s="23"/>
    </row>
    <row r="18" spans="2:23" s="381" customFormat="1" ht="20.100000000000001" customHeight="1" x14ac:dyDescent="0.2">
      <c r="B18" s="382"/>
      <c r="C18" s="462"/>
      <c r="D18" s="463"/>
      <c r="E18" s="464"/>
      <c r="F18" s="465"/>
      <c r="G18" s="388"/>
      <c r="H18" s="388"/>
      <c r="I18" s="388"/>
      <c r="J18" s="389"/>
      <c r="K18" s="388"/>
      <c r="L18" s="388"/>
      <c r="M18" s="388"/>
      <c r="N18" s="388"/>
      <c r="O18" s="390"/>
      <c r="P18" s="389"/>
      <c r="Q18" s="391"/>
      <c r="R18" s="466"/>
      <c r="S18" s="432" t="s">
        <v>58</v>
      </c>
      <c r="T18" s="434"/>
      <c r="U18" s="434"/>
      <c r="V18" s="434"/>
      <c r="W18" s="434"/>
    </row>
    <row r="19" spans="2:23" s="19" customFormat="1" ht="20.100000000000001" customHeight="1" x14ac:dyDescent="0.2">
      <c r="B19" s="167"/>
      <c r="C19" s="232"/>
      <c r="D19" s="169"/>
      <c r="E19" s="249"/>
      <c r="F19" s="186"/>
      <c r="G19" s="166"/>
      <c r="H19" s="166"/>
      <c r="I19" s="166"/>
      <c r="J19" s="217"/>
      <c r="K19" s="166"/>
      <c r="L19" s="166"/>
      <c r="M19" s="166"/>
      <c r="N19" s="166"/>
      <c r="O19" s="171"/>
      <c r="P19" s="217"/>
      <c r="Q19" s="218"/>
      <c r="R19" s="179"/>
      <c r="S19" s="99"/>
      <c r="T19" s="23"/>
      <c r="U19" s="23"/>
      <c r="V19" s="23"/>
      <c r="W19" s="23"/>
    </row>
    <row r="20" spans="2:23" s="19" customFormat="1" ht="20.100000000000001" customHeight="1" x14ac:dyDescent="0.2">
      <c r="B20" s="167"/>
      <c r="C20" s="232"/>
      <c r="D20" s="169"/>
      <c r="E20" s="249"/>
      <c r="F20" s="186"/>
      <c r="G20" s="166"/>
      <c r="H20" s="166"/>
      <c r="I20" s="166"/>
      <c r="J20" s="217"/>
      <c r="K20" s="166"/>
      <c r="L20" s="166"/>
      <c r="M20" s="166"/>
      <c r="N20" s="166"/>
      <c r="O20" s="171"/>
      <c r="P20" s="217"/>
      <c r="Q20" s="218"/>
      <c r="R20" s="179"/>
      <c r="S20" s="99"/>
      <c r="T20" s="23"/>
      <c r="U20" s="23"/>
      <c r="V20" s="23"/>
      <c r="W20" s="23"/>
    </row>
    <row r="21" spans="2:23" s="19" customFormat="1" ht="20.100000000000001" customHeight="1" x14ac:dyDescent="0.2">
      <c r="B21" s="167"/>
      <c r="C21" s="232"/>
      <c r="D21" s="169"/>
      <c r="E21" s="249"/>
      <c r="F21" s="186"/>
      <c r="G21" s="166"/>
      <c r="H21" s="166"/>
      <c r="I21" s="166"/>
      <c r="J21" s="217"/>
      <c r="K21" s="166"/>
      <c r="L21" s="166"/>
      <c r="M21" s="166"/>
      <c r="N21" s="166"/>
      <c r="O21" s="171"/>
      <c r="P21" s="217"/>
      <c r="Q21" s="218"/>
      <c r="R21" s="179"/>
      <c r="S21" s="208"/>
      <c r="T21" s="23"/>
      <c r="U21" s="23"/>
      <c r="V21" s="23"/>
      <c r="W21" s="23"/>
    </row>
    <row r="22" spans="2:23" s="6" customFormat="1" ht="20.100000000000001" customHeight="1" thickBot="1" x14ac:dyDescent="0.2">
      <c r="B22" s="136"/>
      <c r="C22" s="216"/>
      <c r="D22" s="138"/>
      <c r="E22" s="139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39"/>
      <c r="S22" s="433"/>
      <c r="T22" s="438"/>
      <c r="U22" s="438"/>
      <c r="V22" s="438"/>
      <c r="W22" s="438"/>
    </row>
    <row r="23" spans="2:23" s="6" customFormat="1" ht="20.100000000000001" customHeight="1" thickBot="1" x14ac:dyDescent="0.2">
      <c r="B23" s="100">
        <f>COUNT(B11:B22)</f>
        <v>0</v>
      </c>
      <c r="C23" s="100" t="s">
        <v>14</v>
      </c>
      <c r="D23" s="43"/>
      <c r="E23" s="96">
        <f>SUM(E11:E22)</f>
        <v>0</v>
      </c>
      <c r="F23" s="43"/>
      <c r="G23" s="43"/>
      <c r="H23" s="43">
        <f t="shared" ref="H23:Q23" si="0">SUM(H11:H22)</f>
        <v>0</v>
      </c>
      <c r="I23" s="43">
        <f t="shared" si="0"/>
        <v>0</v>
      </c>
      <c r="J23" s="43">
        <f t="shared" si="0"/>
        <v>0</v>
      </c>
      <c r="K23" s="43">
        <f t="shared" si="0"/>
        <v>0</v>
      </c>
      <c r="L23" s="43">
        <f t="shared" si="0"/>
        <v>0</v>
      </c>
      <c r="M23" s="43">
        <f t="shared" si="0"/>
        <v>0</v>
      </c>
      <c r="N23" s="43">
        <f t="shared" si="0"/>
        <v>0</v>
      </c>
      <c r="O23" s="43">
        <f t="shared" si="0"/>
        <v>0</v>
      </c>
      <c r="P23" s="43">
        <f t="shared" si="0"/>
        <v>0</v>
      </c>
      <c r="Q23" s="43">
        <f t="shared" si="0"/>
        <v>0</v>
      </c>
      <c r="R23" s="96"/>
      <c r="S23" s="435"/>
      <c r="T23" s="438"/>
      <c r="U23" s="438"/>
      <c r="V23" s="438"/>
      <c r="W23" s="438"/>
    </row>
    <row r="24" spans="2:23" s="19" customFormat="1" ht="20.100000000000001" customHeight="1" thickTop="1" x14ac:dyDescent="0.2">
      <c r="B24" s="238" t="s">
        <v>13</v>
      </c>
      <c r="C24" s="239" t="str">
        <f>BP!C17</f>
        <v>TAHUN 2020</v>
      </c>
      <c r="D24" s="240"/>
      <c r="E24" s="241"/>
      <c r="F24" s="242"/>
      <c r="G24" s="240"/>
      <c r="H24" s="240"/>
      <c r="I24" s="240"/>
      <c r="J24" s="240"/>
      <c r="K24" s="240"/>
      <c r="L24" s="240"/>
      <c r="M24" s="240"/>
      <c r="N24" s="240"/>
      <c r="O24" s="240"/>
      <c r="P24" s="240"/>
      <c r="Q24" s="240"/>
      <c r="R24" s="241"/>
      <c r="S24" s="99"/>
      <c r="T24" s="23"/>
      <c r="U24" s="23"/>
      <c r="V24" s="23"/>
      <c r="W24" s="23"/>
    </row>
    <row r="25" spans="2:23" s="19" customFormat="1" ht="20.100000000000001" customHeight="1" x14ac:dyDescent="0.2">
      <c r="B25" s="243"/>
      <c r="C25" s="244"/>
      <c r="D25" s="245"/>
      <c r="E25" s="246"/>
      <c r="F25" s="247"/>
      <c r="G25" s="245"/>
      <c r="H25" s="245"/>
      <c r="I25" s="245"/>
      <c r="J25" s="217">
        <f>IF(I25=1,E25,)</f>
        <v>0</v>
      </c>
      <c r="K25" s="109"/>
      <c r="L25" s="109"/>
      <c r="M25" s="109"/>
      <c r="N25" s="109"/>
      <c r="O25" s="171"/>
      <c r="P25" s="217">
        <f>IF(Q25&gt;0,1,)</f>
        <v>0</v>
      </c>
      <c r="Q25" s="218">
        <f>IF(OR(I25=0,O25=1),(E25-(L25+N25)),0)</f>
        <v>0</v>
      </c>
      <c r="R25" s="246"/>
      <c r="S25" s="99"/>
      <c r="T25" s="23"/>
      <c r="U25" s="23"/>
      <c r="V25" s="23"/>
      <c r="W25" s="23"/>
    </row>
    <row r="26" spans="2:23" s="19" customFormat="1" ht="20.100000000000001" customHeight="1" x14ac:dyDescent="0.2">
      <c r="B26" s="243"/>
      <c r="C26" s="244"/>
      <c r="D26" s="245"/>
      <c r="E26" s="246"/>
      <c r="F26" s="247"/>
      <c r="G26" s="245"/>
      <c r="H26" s="245"/>
      <c r="I26" s="245"/>
      <c r="J26" s="217"/>
      <c r="K26" s="245"/>
      <c r="L26" s="245"/>
      <c r="M26" s="245"/>
      <c r="N26" s="245"/>
      <c r="O26" s="245"/>
      <c r="P26" s="245"/>
      <c r="Q26" s="218"/>
      <c r="R26" s="246"/>
      <c r="S26" s="99"/>
      <c r="T26" s="23"/>
      <c r="U26" s="23"/>
      <c r="V26" s="23"/>
      <c r="W26" s="23"/>
    </row>
    <row r="27" spans="2:23" s="6" customFormat="1" ht="20.100000000000001" customHeight="1" thickBot="1" x14ac:dyDescent="0.2">
      <c r="B27" s="136"/>
      <c r="C27" s="248"/>
      <c r="D27" s="138"/>
      <c r="E27" s="139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39"/>
      <c r="S27" s="433"/>
      <c r="T27" s="438"/>
      <c r="U27" s="438"/>
      <c r="V27" s="438"/>
      <c r="W27" s="438"/>
    </row>
    <row r="28" spans="2:23" s="6" customFormat="1" ht="20.100000000000001" customHeight="1" thickBot="1" x14ac:dyDescent="0.2">
      <c r="B28" s="100">
        <f>COUNT(B24:B27)</f>
        <v>0</v>
      </c>
      <c r="C28" s="100" t="s">
        <v>15</v>
      </c>
      <c r="D28" s="43"/>
      <c r="E28" s="96">
        <f>SUM(E24:E27)</f>
        <v>0</v>
      </c>
      <c r="F28" s="43"/>
      <c r="G28" s="43"/>
      <c r="H28" s="43">
        <f t="shared" ref="H28:Q28" si="1">SUM(H23:H27)</f>
        <v>0</v>
      </c>
      <c r="I28" s="43">
        <f t="shared" si="1"/>
        <v>0</v>
      </c>
      <c r="J28" s="43">
        <f t="shared" si="1"/>
        <v>0</v>
      </c>
      <c r="K28" s="43">
        <f t="shared" si="1"/>
        <v>0</v>
      </c>
      <c r="L28" s="43">
        <f t="shared" si="1"/>
        <v>0</v>
      </c>
      <c r="M28" s="43">
        <f t="shared" si="1"/>
        <v>0</v>
      </c>
      <c r="N28" s="43">
        <f t="shared" si="1"/>
        <v>0</v>
      </c>
      <c r="O28" s="43">
        <f t="shared" si="1"/>
        <v>0</v>
      </c>
      <c r="P28" s="43">
        <f t="shared" si="1"/>
        <v>0</v>
      </c>
      <c r="Q28" s="43">
        <f t="shared" si="1"/>
        <v>0</v>
      </c>
      <c r="R28" s="96"/>
      <c r="S28" s="435"/>
      <c r="T28" s="438"/>
      <c r="U28" s="438"/>
      <c r="V28" s="438"/>
      <c r="W28" s="438"/>
    </row>
    <row r="29" spans="2:23" s="4" customFormat="1" ht="9" customHeight="1" thickTop="1" thickBot="1" x14ac:dyDescent="0.2">
      <c r="B29" s="53"/>
      <c r="C29" s="54"/>
      <c r="D29" s="55"/>
      <c r="E29" s="97"/>
      <c r="F29" s="55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97"/>
      <c r="S29" s="32"/>
      <c r="T29" s="438"/>
      <c r="U29" s="438"/>
      <c r="V29" s="438"/>
      <c r="W29" s="438"/>
    </row>
    <row r="30" spans="2:23" ht="20.100000000000001" customHeight="1" thickBot="1" x14ac:dyDescent="0.2">
      <c r="B30" s="57">
        <f>B28+B23</f>
        <v>0</v>
      </c>
      <c r="C30" s="57" t="s">
        <v>4</v>
      </c>
      <c r="D30" s="58"/>
      <c r="E30" s="98">
        <f>E28+E23</f>
        <v>0</v>
      </c>
      <c r="F30" s="59"/>
      <c r="G30" s="60"/>
      <c r="H30" s="98">
        <f t="shared" ref="H30:Q30" si="2">H28+H22</f>
        <v>0</v>
      </c>
      <c r="I30" s="98">
        <f t="shared" si="2"/>
        <v>0</v>
      </c>
      <c r="J30" s="98">
        <f t="shared" si="2"/>
        <v>0</v>
      </c>
      <c r="K30" s="98">
        <f t="shared" si="2"/>
        <v>0</v>
      </c>
      <c r="L30" s="98">
        <f t="shared" si="2"/>
        <v>0</v>
      </c>
      <c r="M30" s="98">
        <f t="shared" si="2"/>
        <v>0</v>
      </c>
      <c r="N30" s="98">
        <f t="shared" si="2"/>
        <v>0</v>
      </c>
      <c r="O30" s="98">
        <f t="shared" si="2"/>
        <v>0</v>
      </c>
      <c r="P30" s="98">
        <f t="shared" si="2"/>
        <v>0</v>
      </c>
      <c r="Q30" s="98">
        <f t="shared" si="2"/>
        <v>0</v>
      </c>
      <c r="R30" s="98"/>
      <c r="S30" s="436"/>
      <c r="T30" s="439"/>
      <c r="U30" s="439"/>
      <c r="V30" s="439"/>
      <c r="W30" s="439"/>
    </row>
    <row r="31" spans="2:23" s="36" customFormat="1" ht="20.100000000000001" customHeight="1" thickTop="1" x14ac:dyDescent="0.15">
      <c r="B31" s="90"/>
      <c r="C31" s="46"/>
      <c r="D31" s="45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31"/>
      <c r="T31" s="37"/>
      <c r="U31" s="37"/>
      <c r="V31" s="37"/>
      <c r="W31" s="37"/>
    </row>
    <row r="32" spans="2:23" ht="18" customHeight="1" x14ac:dyDescent="0.15"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7"/>
      <c r="T32" s="439"/>
      <c r="U32" s="439"/>
      <c r="V32" s="439"/>
      <c r="W32" s="439"/>
    </row>
    <row r="33" spans="1:23" s="6" customFormat="1" ht="18" customHeight="1" x14ac:dyDescent="0.15">
      <c r="B33" s="38" t="s">
        <v>13</v>
      </c>
      <c r="C33" s="47" t="s">
        <v>50</v>
      </c>
      <c r="D33" s="39"/>
      <c r="E33" s="62"/>
      <c r="F33" s="62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34"/>
      <c r="T33" s="438"/>
      <c r="U33" s="438"/>
      <c r="V33" s="438"/>
      <c r="W33" s="438"/>
    </row>
    <row r="34" spans="1:23" s="6" customFormat="1" ht="7.5" customHeight="1" x14ac:dyDescent="0.15">
      <c r="B34" s="64"/>
      <c r="C34" s="64"/>
      <c r="D34" s="64"/>
      <c r="E34" s="64"/>
      <c r="F34" s="64"/>
      <c r="G34" s="65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35"/>
      <c r="T34" s="438"/>
      <c r="U34" s="438"/>
      <c r="V34" s="438"/>
      <c r="W34" s="438"/>
    </row>
    <row r="35" spans="1:23" s="3" customFormat="1" ht="20.100000000000001" customHeight="1" x14ac:dyDescent="0.2">
      <c r="B35" s="528" t="s">
        <v>3</v>
      </c>
      <c r="C35" s="530" t="s">
        <v>9</v>
      </c>
      <c r="D35" s="532" t="s">
        <v>1</v>
      </c>
      <c r="E35" s="533"/>
      <c r="F35" s="538" t="s">
        <v>17</v>
      </c>
      <c r="G35" s="544" t="s">
        <v>18</v>
      </c>
      <c r="H35" s="544" t="s">
        <v>19</v>
      </c>
      <c r="I35" s="549"/>
      <c r="J35" s="549"/>
      <c r="K35" s="549"/>
      <c r="L35" s="549"/>
      <c r="M35" s="549"/>
      <c r="N35" s="549"/>
      <c r="O35" s="549"/>
      <c r="P35" s="549"/>
      <c r="Q35" s="549"/>
      <c r="R35" s="545"/>
      <c r="S35" s="27"/>
      <c r="T35" s="24"/>
      <c r="U35" s="24"/>
      <c r="V35" s="24"/>
      <c r="W35" s="24"/>
    </row>
    <row r="36" spans="1:23" s="19" customFormat="1" ht="20.100000000000001" customHeight="1" thickBot="1" x14ac:dyDescent="0.25">
      <c r="B36" s="529"/>
      <c r="C36" s="531"/>
      <c r="D36" s="101" t="s">
        <v>2</v>
      </c>
      <c r="E36" s="51" t="s">
        <v>26</v>
      </c>
      <c r="F36" s="540"/>
      <c r="G36" s="548"/>
      <c r="H36" s="548"/>
      <c r="I36" s="550"/>
      <c r="J36" s="550"/>
      <c r="K36" s="550"/>
      <c r="L36" s="550"/>
      <c r="M36" s="550"/>
      <c r="N36" s="550"/>
      <c r="O36" s="550"/>
      <c r="P36" s="550"/>
      <c r="Q36" s="550"/>
      <c r="R36" s="551"/>
      <c r="S36" s="27"/>
      <c r="T36" s="23"/>
      <c r="U36" s="23"/>
      <c r="V36" s="23"/>
      <c r="W36" s="23"/>
    </row>
    <row r="37" spans="1:23" s="19" customFormat="1" ht="20.100000000000001" customHeight="1" x14ac:dyDescent="0.2">
      <c r="B37" s="126"/>
      <c r="C37" s="127"/>
      <c r="D37" s="127"/>
      <c r="E37" s="128"/>
      <c r="F37" s="128"/>
      <c r="G37" s="157"/>
      <c r="H37" s="157"/>
      <c r="I37" s="223"/>
      <c r="J37" s="223"/>
      <c r="K37" s="223"/>
      <c r="L37" s="223"/>
      <c r="M37" s="223"/>
      <c r="N37" s="223"/>
      <c r="O37" s="223"/>
      <c r="P37" s="223"/>
      <c r="Q37" s="223"/>
      <c r="R37" s="158"/>
      <c r="S37" s="27"/>
      <c r="T37" s="23"/>
      <c r="U37" s="23"/>
      <c r="V37" s="23"/>
      <c r="W37" s="23"/>
    </row>
    <row r="38" spans="1:23" s="19" customFormat="1" ht="20.100000000000001" customHeight="1" x14ac:dyDescent="0.2">
      <c r="B38" s="142"/>
      <c r="C38" s="293"/>
      <c r="D38" s="294"/>
      <c r="E38" s="294"/>
      <c r="F38" s="168"/>
      <c r="G38" s="331"/>
      <c r="H38" s="252"/>
      <c r="I38" s="224"/>
      <c r="J38" s="224"/>
      <c r="K38" s="224"/>
      <c r="L38" s="224"/>
      <c r="M38" s="224"/>
      <c r="N38" s="224"/>
      <c r="O38" s="224"/>
      <c r="P38" s="224"/>
      <c r="Q38" s="224"/>
      <c r="R38" s="161"/>
      <c r="S38" s="27"/>
      <c r="T38" s="23"/>
      <c r="U38" s="23"/>
      <c r="V38" s="23"/>
      <c r="W38" s="23"/>
    </row>
    <row r="39" spans="1:23" s="19" customFormat="1" ht="20.100000000000001" customHeight="1" thickBot="1" x14ac:dyDescent="0.25">
      <c r="B39" s="152"/>
      <c r="C39" s="153"/>
      <c r="D39" s="154"/>
      <c r="E39" s="155"/>
      <c r="F39" s="156"/>
      <c r="G39" s="154"/>
      <c r="H39" s="154"/>
      <c r="I39" s="225"/>
      <c r="J39" s="225"/>
      <c r="K39" s="225"/>
      <c r="L39" s="225"/>
      <c r="M39" s="225"/>
      <c r="N39" s="225"/>
      <c r="O39" s="225"/>
      <c r="P39" s="225"/>
      <c r="Q39" s="225"/>
      <c r="R39" s="160"/>
      <c r="S39" s="27"/>
      <c r="T39" s="23"/>
      <c r="U39" s="23"/>
      <c r="V39" s="23"/>
      <c r="W39" s="23"/>
    </row>
    <row r="40" spans="1:23" s="6" customFormat="1" ht="20.100000000000001" customHeight="1" thickBot="1" x14ac:dyDescent="0.2">
      <c r="B40" s="44">
        <f>COUNT(B37:B39)</f>
        <v>0</v>
      </c>
      <c r="C40" s="103"/>
      <c r="D40" s="104"/>
      <c r="E40" s="103">
        <f>SUM(E37:E39)</f>
        <v>0</v>
      </c>
      <c r="F40" s="103"/>
      <c r="G40" s="317"/>
      <c r="H40" s="317"/>
      <c r="I40" s="318"/>
      <c r="J40" s="318"/>
      <c r="K40" s="318"/>
      <c r="L40" s="318"/>
      <c r="M40" s="318"/>
      <c r="N40" s="318"/>
      <c r="O40" s="318"/>
      <c r="P40" s="318"/>
      <c r="Q40" s="318"/>
      <c r="R40" s="319"/>
      <c r="S40" s="26"/>
      <c r="T40" s="438"/>
      <c r="U40" s="438"/>
      <c r="V40" s="438"/>
      <c r="W40" s="438"/>
    </row>
    <row r="41" spans="1:23" s="36" customFormat="1" ht="20.100000000000001" customHeight="1" x14ac:dyDescent="0.15">
      <c r="B41" s="45"/>
      <c r="C41" s="46"/>
      <c r="D41" s="45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31"/>
      <c r="T41" s="37"/>
      <c r="U41" s="37"/>
      <c r="V41" s="37"/>
      <c r="W41" s="37"/>
    </row>
    <row r="42" spans="1:23" s="28" customFormat="1" ht="20.100000000000001" customHeight="1" x14ac:dyDescent="0.15">
      <c r="A42" s="5"/>
      <c r="B42" s="19"/>
      <c r="C42" s="67"/>
      <c r="D42" s="19"/>
      <c r="E42" s="19"/>
      <c r="F42" s="19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T42" s="438"/>
      <c r="U42" s="438"/>
      <c r="V42" s="438"/>
      <c r="W42" s="438"/>
    </row>
    <row r="43" spans="1:23" s="28" customFormat="1" ht="20.100000000000001" customHeight="1" x14ac:dyDescent="0.15">
      <c r="A43" s="5"/>
      <c r="B43" s="19"/>
      <c r="C43" s="19"/>
      <c r="D43" s="19"/>
      <c r="E43" s="19"/>
      <c r="F43" s="19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T43" s="438"/>
      <c r="U43" s="438"/>
      <c r="V43" s="438"/>
      <c r="W43" s="438"/>
    </row>
  </sheetData>
  <mergeCells count="23">
    <mergeCell ref="B3:R3"/>
    <mergeCell ref="B4:R4"/>
    <mergeCell ref="B8:B10"/>
    <mergeCell ref="C8:C10"/>
    <mergeCell ref="F8:F10"/>
    <mergeCell ref="G8:G10"/>
    <mergeCell ref="R8:R10"/>
    <mergeCell ref="D8:E9"/>
    <mergeCell ref="H8:H10"/>
    <mergeCell ref="I8:L8"/>
    <mergeCell ref="M8:N8"/>
    <mergeCell ref="O8:O10"/>
    <mergeCell ref="P8:Q9"/>
    <mergeCell ref="I9:I10"/>
    <mergeCell ref="M9:M10"/>
    <mergeCell ref="N9:N10"/>
    <mergeCell ref="B35:B36"/>
    <mergeCell ref="C35:C36"/>
    <mergeCell ref="D35:E35"/>
    <mergeCell ref="F35:F36"/>
    <mergeCell ref="J9:L9"/>
    <mergeCell ref="G35:G36"/>
    <mergeCell ref="H35:R36"/>
  </mergeCells>
  <printOptions horizontalCentered="1"/>
  <pageMargins left="0.59055118110236227" right="0.19685039370078741" top="0.59055118110236227" bottom="0.19685039370078741" header="0" footer="0"/>
  <pageSetup paperSize="10000" scale="6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  <pageSetUpPr fitToPage="1"/>
  </sheetPr>
  <dimension ref="A3:W47"/>
  <sheetViews>
    <sheetView topLeftCell="A28" zoomScale="85" zoomScaleNormal="85" workbookViewId="0">
      <selection activeCell="B35" sqref="B35:N43"/>
    </sheetView>
  </sheetViews>
  <sheetFormatPr defaultColWidth="9.14453125" defaultRowHeight="14.25" x14ac:dyDescent="0.2"/>
  <cols>
    <col min="1" max="1" width="2.95703125" style="5" customWidth="1"/>
    <col min="2" max="2" width="5.51171875" style="9" customWidth="1"/>
    <col min="3" max="3" width="26.09765625" style="9" customWidth="1"/>
    <col min="4" max="4" width="22.734375" style="9" customWidth="1"/>
    <col min="5" max="5" width="10.22265625" style="9" customWidth="1"/>
    <col min="6" max="6" width="16.41015625" style="9" customWidth="1"/>
    <col min="7" max="7" width="10.76171875" style="18" customWidth="1"/>
    <col min="8" max="9" width="8.609375" style="18" customWidth="1"/>
    <col min="10" max="12" width="10.22265625" style="18" customWidth="1"/>
    <col min="13" max="13" width="8.609375" style="18" customWidth="1"/>
    <col min="14" max="14" width="10.22265625" style="18" customWidth="1"/>
    <col min="15" max="16" width="8.609375" style="18" customWidth="1"/>
    <col min="17" max="17" width="10.22265625" style="18" customWidth="1"/>
    <col min="18" max="18" width="40.48828125" style="18" customWidth="1"/>
    <col min="19" max="19" width="12.64453125" style="28" customWidth="1"/>
    <col min="20" max="23" width="9.14453125" style="438"/>
    <col min="24" max="16384" width="9.14453125" style="5"/>
  </cols>
  <sheetData>
    <row r="3" spans="2:23" s="1" customFormat="1" ht="22.5" customHeight="1" x14ac:dyDescent="0.15">
      <c r="B3" s="520" t="s">
        <v>27</v>
      </c>
      <c r="C3" s="520"/>
      <c r="D3" s="520"/>
      <c r="E3" s="520"/>
      <c r="F3" s="520"/>
      <c r="G3" s="520"/>
      <c r="H3" s="520"/>
      <c r="I3" s="520"/>
      <c r="J3" s="520"/>
      <c r="K3" s="520"/>
      <c r="L3" s="520"/>
      <c r="M3" s="520"/>
      <c r="N3" s="520"/>
      <c r="O3" s="520"/>
      <c r="P3" s="520"/>
      <c r="Q3" s="520"/>
      <c r="R3" s="520"/>
      <c r="S3" s="130"/>
      <c r="T3" s="437"/>
      <c r="U3" s="438"/>
      <c r="V3" s="438"/>
      <c r="W3" s="438"/>
    </row>
    <row r="4" spans="2:23" s="1" customFormat="1" ht="22.5" customHeight="1" x14ac:dyDescent="0.15">
      <c r="B4" s="520" t="s">
        <v>0</v>
      </c>
      <c r="C4" s="520"/>
      <c r="D4" s="520"/>
      <c r="E4" s="520"/>
      <c r="F4" s="520"/>
      <c r="G4" s="520"/>
      <c r="H4" s="520"/>
      <c r="I4" s="520"/>
      <c r="J4" s="520"/>
      <c r="K4" s="520"/>
      <c r="L4" s="520"/>
      <c r="M4" s="520"/>
      <c r="N4" s="520"/>
      <c r="O4" s="520"/>
      <c r="P4" s="520"/>
      <c r="Q4" s="520"/>
      <c r="R4" s="520"/>
      <c r="S4" s="29"/>
      <c r="T4" s="438"/>
      <c r="U4" s="438"/>
      <c r="V4" s="438"/>
      <c r="W4" s="438"/>
    </row>
    <row r="5" spans="2:23" s="1" customFormat="1" ht="19.5" customHeight="1" x14ac:dyDescent="0.15">
      <c r="B5" s="2"/>
      <c r="C5" s="2"/>
      <c r="D5" s="2"/>
      <c r="E5" s="2"/>
      <c r="F5" s="2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30"/>
      <c r="T5" s="438"/>
      <c r="U5" s="438"/>
      <c r="V5" s="438"/>
      <c r="W5" s="438"/>
    </row>
    <row r="6" spans="2:23" s="36" customFormat="1" ht="20.100000000000001" customHeight="1" x14ac:dyDescent="0.15">
      <c r="B6" s="45" t="s">
        <v>11</v>
      </c>
      <c r="C6" s="46" t="s">
        <v>12</v>
      </c>
      <c r="D6" s="45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31"/>
      <c r="T6" s="37"/>
      <c r="U6" s="37"/>
      <c r="V6" s="37"/>
      <c r="W6" s="37"/>
    </row>
    <row r="7" spans="2:23" s="36" customFormat="1" ht="8.25" customHeight="1" x14ac:dyDescent="0.15">
      <c r="B7" s="45"/>
      <c r="C7" s="46"/>
      <c r="D7" s="45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31"/>
      <c r="T7" s="37"/>
      <c r="U7" s="37"/>
      <c r="V7" s="37"/>
      <c r="W7" s="37"/>
    </row>
    <row r="8" spans="2:23" s="3" customFormat="1" ht="20.100000000000001" customHeight="1" x14ac:dyDescent="0.2">
      <c r="B8" s="534" t="s">
        <v>3</v>
      </c>
      <c r="C8" s="530" t="s">
        <v>16</v>
      </c>
      <c r="D8" s="530" t="s">
        <v>1</v>
      </c>
      <c r="E8" s="541"/>
      <c r="F8" s="554" t="s">
        <v>17</v>
      </c>
      <c r="G8" s="538" t="s">
        <v>18</v>
      </c>
      <c r="H8" s="538" t="s">
        <v>72</v>
      </c>
      <c r="I8" s="552" t="s">
        <v>68</v>
      </c>
      <c r="J8" s="557"/>
      <c r="K8" s="557"/>
      <c r="L8" s="553"/>
      <c r="M8" s="552" t="s">
        <v>71</v>
      </c>
      <c r="N8" s="553"/>
      <c r="O8" s="538" t="s">
        <v>74</v>
      </c>
      <c r="P8" s="544" t="s">
        <v>75</v>
      </c>
      <c r="Q8" s="545"/>
      <c r="R8" s="538" t="s">
        <v>19</v>
      </c>
      <c r="S8" s="48"/>
      <c r="T8" s="24"/>
      <c r="U8" s="24"/>
      <c r="V8" s="24"/>
      <c r="W8" s="24"/>
    </row>
    <row r="9" spans="2:23" s="3" customFormat="1" ht="20.100000000000001" customHeight="1" x14ac:dyDescent="0.2">
      <c r="B9" s="535"/>
      <c r="C9" s="537"/>
      <c r="D9" s="542"/>
      <c r="E9" s="543"/>
      <c r="F9" s="555"/>
      <c r="G9" s="539"/>
      <c r="H9" s="539"/>
      <c r="I9" s="544" t="s">
        <v>72</v>
      </c>
      <c r="J9" s="552" t="s">
        <v>26</v>
      </c>
      <c r="K9" s="557"/>
      <c r="L9" s="553"/>
      <c r="M9" s="544" t="s">
        <v>72</v>
      </c>
      <c r="N9" s="538" t="s">
        <v>26</v>
      </c>
      <c r="O9" s="539"/>
      <c r="P9" s="546"/>
      <c r="Q9" s="547"/>
      <c r="R9" s="539"/>
      <c r="S9" s="99"/>
      <c r="T9" s="24"/>
      <c r="U9" s="24"/>
      <c r="V9" s="24"/>
      <c r="W9" s="24"/>
    </row>
    <row r="10" spans="2:23" s="19" customFormat="1" ht="20.100000000000001" customHeight="1" thickBot="1" x14ac:dyDescent="0.25">
      <c r="B10" s="536"/>
      <c r="C10" s="531"/>
      <c r="D10" s="101" t="s">
        <v>2</v>
      </c>
      <c r="E10" s="101" t="s">
        <v>26</v>
      </c>
      <c r="F10" s="556"/>
      <c r="G10" s="540"/>
      <c r="H10" s="540"/>
      <c r="I10" s="548"/>
      <c r="J10" s="211" t="s">
        <v>16</v>
      </c>
      <c r="K10" s="211" t="s">
        <v>70</v>
      </c>
      <c r="L10" s="211" t="s">
        <v>73</v>
      </c>
      <c r="M10" s="548"/>
      <c r="N10" s="540"/>
      <c r="O10" s="540"/>
      <c r="P10" s="213" t="s">
        <v>69</v>
      </c>
      <c r="Q10" s="211" t="s">
        <v>26</v>
      </c>
      <c r="R10" s="540"/>
      <c r="S10" s="48"/>
      <c r="T10" s="23"/>
      <c r="U10" s="23"/>
      <c r="V10" s="23"/>
      <c r="W10" s="23"/>
    </row>
    <row r="11" spans="2:23" s="19" customFormat="1" ht="20.100000000000001" customHeight="1" x14ac:dyDescent="0.2">
      <c r="B11" s="69" t="s">
        <v>11</v>
      </c>
      <c r="C11" s="71" t="str">
        <f>BP!C11</f>
        <v>sd. TAHUN 2019</v>
      </c>
      <c r="D11" s="106"/>
      <c r="E11" s="41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11"/>
      <c r="S11" s="48"/>
      <c r="T11" s="23"/>
      <c r="U11" s="23"/>
      <c r="V11" s="23"/>
      <c r="W11" s="23"/>
    </row>
    <row r="12" spans="2:23" s="19" customFormat="1" ht="20.100000000000001" customHeight="1" x14ac:dyDescent="0.2">
      <c r="B12" s="361"/>
      <c r="C12" s="359"/>
      <c r="D12" s="362"/>
      <c r="E12" s="416"/>
      <c r="F12" s="366"/>
      <c r="G12" s="363"/>
      <c r="H12" s="363"/>
      <c r="I12" s="363"/>
      <c r="J12" s="364"/>
      <c r="K12" s="363"/>
      <c r="L12" s="363"/>
      <c r="M12" s="363"/>
      <c r="N12" s="363"/>
      <c r="O12" s="365"/>
      <c r="P12" s="217"/>
      <c r="Q12" s="364"/>
      <c r="R12" s="363"/>
      <c r="S12" s="99"/>
      <c r="T12" s="23"/>
      <c r="U12" s="23"/>
      <c r="V12" s="23"/>
      <c r="W12" s="23"/>
    </row>
    <row r="13" spans="2:23" s="19" customFormat="1" ht="20.100000000000001" customHeight="1" x14ac:dyDescent="0.2">
      <c r="B13" s="361"/>
      <c r="C13" s="359"/>
      <c r="D13" s="362"/>
      <c r="E13" s="416"/>
      <c r="F13" s="366"/>
      <c r="G13" s="363"/>
      <c r="H13" s="363"/>
      <c r="I13" s="363"/>
      <c r="J13" s="364"/>
      <c r="K13" s="363"/>
      <c r="L13" s="363"/>
      <c r="M13" s="363"/>
      <c r="N13" s="363"/>
      <c r="O13" s="365"/>
      <c r="P13" s="217"/>
      <c r="Q13" s="364"/>
      <c r="R13" s="363"/>
      <c r="S13" s="99"/>
      <c r="T13" s="23"/>
      <c r="U13" s="23"/>
      <c r="V13" s="23"/>
      <c r="W13" s="23"/>
    </row>
    <row r="14" spans="2:23" s="19" customFormat="1" ht="20.100000000000001" customHeight="1" x14ac:dyDescent="0.2">
      <c r="B14" s="361"/>
      <c r="C14" s="359"/>
      <c r="D14" s="362"/>
      <c r="E14" s="416"/>
      <c r="F14" s="366"/>
      <c r="G14" s="363"/>
      <c r="H14" s="363"/>
      <c r="I14" s="363"/>
      <c r="J14" s="364"/>
      <c r="K14" s="363"/>
      <c r="L14" s="363"/>
      <c r="M14" s="363"/>
      <c r="N14" s="363"/>
      <c r="O14" s="365"/>
      <c r="P14" s="217"/>
      <c r="Q14" s="364"/>
      <c r="R14" s="363"/>
      <c r="S14" s="99"/>
      <c r="T14" s="23"/>
      <c r="U14" s="23"/>
      <c r="V14" s="23"/>
      <c r="W14" s="23"/>
    </row>
    <row r="15" spans="2:23" s="19" customFormat="1" ht="20.100000000000001" customHeight="1" x14ac:dyDescent="0.2">
      <c r="B15" s="361"/>
      <c r="C15" s="373"/>
      <c r="D15" s="362"/>
      <c r="E15" s="416"/>
      <c r="F15" s="366"/>
      <c r="G15" s="363"/>
      <c r="H15" s="363"/>
      <c r="I15" s="363"/>
      <c r="J15" s="364"/>
      <c r="K15" s="363"/>
      <c r="L15" s="363"/>
      <c r="M15" s="363"/>
      <c r="N15" s="363"/>
      <c r="O15" s="374"/>
      <c r="P15" s="217"/>
      <c r="Q15" s="364"/>
      <c r="R15" s="363"/>
      <c r="S15" s="99"/>
      <c r="T15" s="23"/>
      <c r="U15" s="23"/>
      <c r="V15" s="23"/>
      <c r="W15" s="23"/>
    </row>
    <row r="16" spans="2:23" s="19" customFormat="1" ht="20.100000000000001" customHeight="1" x14ac:dyDescent="0.2">
      <c r="B16" s="361"/>
      <c r="C16" s="373"/>
      <c r="D16" s="362"/>
      <c r="E16" s="416"/>
      <c r="F16" s="366"/>
      <c r="G16" s="363"/>
      <c r="H16" s="363"/>
      <c r="I16" s="363"/>
      <c r="J16" s="364"/>
      <c r="K16" s="363"/>
      <c r="L16" s="363"/>
      <c r="M16" s="363"/>
      <c r="N16" s="363"/>
      <c r="O16" s="374"/>
      <c r="P16" s="217"/>
      <c r="Q16" s="364"/>
      <c r="R16" s="363"/>
      <c r="S16" s="99"/>
      <c r="T16" s="23"/>
      <c r="U16" s="23"/>
      <c r="V16" s="23"/>
      <c r="W16" s="23"/>
    </row>
    <row r="17" spans="2:23" s="19" customFormat="1" ht="20.100000000000001" customHeight="1" x14ac:dyDescent="0.2">
      <c r="B17" s="361"/>
      <c r="C17" s="351"/>
      <c r="D17" s="362"/>
      <c r="E17" s="416"/>
      <c r="F17" s="393"/>
      <c r="G17" s="363"/>
      <c r="H17" s="363"/>
      <c r="I17" s="363"/>
      <c r="J17" s="364"/>
      <c r="K17" s="363"/>
      <c r="L17" s="363"/>
      <c r="M17" s="363"/>
      <c r="N17" s="363"/>
      <c r="O17" s="374"/>
      <c r="P17" s="217"/>
      <c r="Q17" s="364"/>
      <c r="R17" s="363"/>
      <c r="S17" s="99"/>
      <c r="T17" s="23"/>
      <c r="U17" s="23"/>
      <c r="V17" s="23"/>
      <c r="W17" s="23"/>
    </row>
    <row r="18" spans="2:23" s="19" customFormat="1" ht="20.100000000000001" customHeight="1" x14ac:dyDescent="0.2">
      <c r="B18" s="361"/>
      <c r="C18" s="415"/>
      <c r="D18" s="362"/>
      <c r="E18" s="416"/>
      <c r="F18" s="393"/>
      <c r="G18" s="363"/>
      <c r="H18" s="363"/>
      <c r="I18" s="363"/>
      <c r="J18" s="364"/>
      <c r="K18" s="363"/>
      <c r="L18" s="363"/>
      <c r="M18" s="363"/>
      <c r="N18" s="363"/>
      <c r="O18" s="374"/>
      <c r="P18" s="217"/>
      <c r="Q18" s="364"/>
      <c r="R18" s="363"/>
      <c r="S18" s="99"/>
      <c r="T18" s="23"/>
      <c r="U18" s="23"/>
      <c r="V18" s="23"/>
      <c r="W18" s="23"/>
    </row>
    <row r="19" spans="2:23" s="19" customFormat="1" ht="20.100000000000001" customHeight="1" x14ac:dyDescent="0.2">
      <c r="B19" s="361"/>
      <c r="C19" s="415"/>
      <c r="D19" s="362"/>
      <c r="E19" s="416"/>
      <c r="F19" s="422"/>
      <c r="G19" s="363"/>
      <c r="H19" s="363"/>
      <c r="I19" s="363"/>
      <c r="J19" s="364"/>
      <c r="K19" s="363"/>
      <c r="L19" s="363"/>
      <c r="M19" s="363"/>
      <c r="N19" s="363"/>
      <c r="O19" s="374"/>
      <c r="P19" s="217"/>
      <c r="Q19" s="364"/>
      <c r="R19" s="363"/>
      <c r="S19" s="99"/>
      <c r="T19" s="23"/>
      <c r="U19" s="23"/>
      <c r="V19" s="23"/>
      <c r="W19" s="23"/>
    </row>
    <row r="20" spans="2:23" s="6" customFormat="1" ht="20.100000000000001" customHeight="1" thickBot="1" x14ac:dyDescent="0.2">
      <c r="B20" s="136"/>
      <c r="C20" s="216"/>
      <c r="D20" s="138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40"/>
      <c r="S20" s="50"/>
      <c r="T20" s="438"/>
      <c r="U20" s="438"/>
      <c r="V20" s="438"/>
      <c r="W20" s="438"/>
    </row>
    <row r="21" spans="2:23" s="6" customFormat="1" ht="20.100000000000001" customHeight="1" thickBot="1" x14ac:dyDescent="0.2">
      <c r="B21" s="100">
        <f>COUNT(B11:B20)</f>
        <v>0</v>
      </c>
      <c r="C21" s="100" t="s">
        <v>14</v>
      </c>
      <c r="D21" s="43"/>
      <c r="E21" s="96">
        <f>SUM(E11:E20)</f>
        <v>0</v>
      </c>
      <c r="F21" s="43"/>
      <c r="G21" s="43"/>
      <c r="H21" s="43">
        <f t="shared" ref="H21:Q21" si="0">SUM(H11:H20)</f>
        <v>0</v>
      </c>
      <c r="I21" s="43">
        <f t="shared" si="0"/>
        <v>0</v>
      </c>
      <c r="J21" s="43">
        <f t="shared" si="0"/>
        <v>0</v>
      </c>
      <c r="K21" s="43">
        <f t="shared" si="0"/>
        <v>0</v>
      </c>
      <c r="L21" s="43">
        <f t="shared" si="0"/>
        <v>0</v>
      </c>
      <c r="M21" s="43">
        <f t="shared" si="0"/>
        <v>0</v>
      </c>
      <c r="N21" s="43">
        <f t="shared" si="0"/>
        <v>0</v>
      </c>
      <c r="O21" s="43">
        <f t="shared" si="0"/>
        <v>0</v>
      </c>
      <c r="P21" s="43">
        <f t="shared" si="0"/>
        <v>0</v>
      </c>
      <c r="Q21" s="43">
        <f t="shared" si="0"/>
        <v>0</v>
      </c>
      <c r="R21" s="96"/>
      <c r="S21" s="49"/>
      <c r="T21" s="438"/>
      <c r="U21" s="438"/>
      <c r="V21" s="438"/>
      <c r="W21" s="438"/>
    </row>
    <row r="22" spans="2:23" s="19" customFormat="1" ht="20.100000000000001" customHeight="1" thickTop="1" x14ac:dyDescent="0.2">
      <c r="B22" s="69" t="s">
        <v>13</v>
      </c>
      <c r="C22" s="71" t="str">
        <f>BP!C17</f>
        <v>TAHUN 2020</v>
      </c>
      <c r="D22" s="94"/>
      <c r="E22" s="95"/>
      <c r="F22" s="70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5"/>
      <c r="S22" s="48"/>
      <c r="T22" s="23"/>
      <c r="U22" s="23"/>
      <c r="V22" s="23"/>
      <c r="W22" s="23"/>
    </row>
    <row r="23" spans="2:23" s="19" customFormat="1" ht="20.100000000000001" customHeight="1" x14ac:dyDescent="0.2">
      <c r="B23" s="122"/>
      <c r="C23" s="359"/>
      <c r="D23" s="107"/>
      <c r="E23" s="360"/>
      <c r="F23" s="366"/>
      <c r="G23" s="109"/>
      <c r="H23" s="109"/>
      <c r="I23" s="109"/>
      <c r="J23" s="217">
        <f>IF(I23=1,E23,)</f>
        <v>0</v>
      </c>
      <c r="K23" s="109"/>
      <c r="L23" s="109"/>
      <c r="M23" s="109"/>
      <c r="N23" s="109"/>
      <c r="O23" s="171"/>
      <c r="P23" s="217">
        <f>IF(Q23&gt;0,1,)</f>
        <v>0</v>
      </c>
      <c r="Q23" s="218">
        <f>IF(OR(I23=0,O23=1),(E23-(L23+N23)),0)</f>
        <v>0</v>
      </c>
      <c r="R23" s="109"/>
      <c r="S23" s="99"/>
      <c r="T23" s="23"/>
      <c r="U23" s="23"/>
      <c r="V23" s="23"/>
      <c r="W23" s="23"/>
    </row>
    <row r="24" spans="2:23" s="19" customFormat="1" ht="20.100000000000001" customHeight="1" x14ac:dyDescent="0.2">
      <c r="B24" s="361"/>
      <c r="C24" s="415"/>
      <c r="D24" s="362"/>
      <c r="E24" s="416"/>
      <c r="F24" s="422"/>
      <c r="G24" s="363"/>
      <c r="H24" s="363"/>
      <c r="I24" s="363"/>
      <c r="J24" s="364"/>
      <c r="K24" s="363"/>
      <c r="L24" s="363"/>
      <c r="M24" s="363"/>
      <c r="N24" s="363"/>
      <c r="O24" s="374"/>
      <c r="P24" s="217"/>
      <c r="Q24" s="364"/>
      <c r="R24" s="363"/>
      <c r="S24" s="99"/>
      <c r="T24" s="23"/>
      <c r="U24" s="23"/>
      <c r="V24" s="23"/>
      <c r="W24" s="23"/>
    </row>
    <row r="25" spans="2:23" s="6" customFormat="1" ht="20.100000000000001" customHeight="1" thickBot="1" x14ac:dyDescent="0.2">
      <c r="B25" s="89"/>
      <c r="C25" s="112"/>
      <c r="D25" s="92"/>
      <c r="E25" s="348"/>
      <c r="F25" s="42"/>
      <c r="G25" s="42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41"/>
      <c r="S25" s="50"/>
      <c r="T25" s="438"/>
      <c r="U25" s="438"/>
      <c r="V25" s="438"/>
      <c r="W25" s="438"/>
    </row>
    <row r="26" spans="2:23" s="6" customFormat="1" ht="20.100000000000001" customHeight="1" thickBot="1" x14ac:dyDescent="0.2">
      <c r="B26" s="100">
        <f>COUNT(B22:B25)</f>
        <v>0</v>
      </c>
      <c r="C26" s="100" t="s">
        <v>15</v>
      </c>
      <c r="D26" s="43"/>
      <c r="E26" s="96">
        <f>SUM(E22:E25)</f>
        <v>0</v>
      </c>
      <c r="F26" s="43"/>
      <c r="G26" s="43"/>
      <c r="H26" s="43">
        <f t="shared" ref="H26:Q26" si="1">SUM(H22:H25)</f>
        <v>0</v>
      </c>
      <c r="I26" s="43">
        <f t="shared" si="1"/>
        <v>0</v>
      </c>
      <c r="J26" s="43">
        <f t="shared" si="1"/>
        <v>0</v>
      </c>
      <c r="K26" s="43">
        <f t="shared" si="1"/>
        <v>0</v>
      </c>
      <c r="L26" s="43">
        <f t="shared" si="1"/>
        <v>0</v>
      </c>
      <c r="M26" s="43">
        <f t="shared" si="1"/>
        <v>0</v>
      </c>
      <c r="N26" s="43">
        <f t="shared" si="1"/>
        <v>0</v>
      </c>
      <c r="O26" s="43">
        <f t="shared" si="1"/>
        <v>0</v>
      </c>
      <c r="P26" s="43">
        <f t="shared" si="1"/>
        <v>0</v>
      </c>
      <c r="Q26" s="43">
        <f t="shared" si="1"/>
        <v>0</v>
      </c>
      <c r="R26" s="96"/>
      <c r="S26" s="49"/>
      <c r="T26" s="438"/>
      <c r="U26" s="438"/>
      <c r="V26" s="438"/>
      <c r="W26" s="438"/>
    </row>
    <row r="27" spans="2:23" s="4" customFormat="1" ht="9" customHeight="1" thickTop="1" thickBot="1" x14ac:dyDescent="0.2">
      <c r="B27" s="53"/>
      <c r="C27" s="54"/>
      <c r="D27" s="55"/>
      <c r="E27" s="97"/>
      <c r="F27" s="55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97"/>
      <c r="S27" s="32"/>
      <c r="T27" s="438"/>
      <c r="U27" s="438"/>
      <c r="V27" s="438"/>
      <c r="W27" s="438"/>
    </row>
    <row r="28" spans="2:23" ht="20.100000000000001" customHeight="1" thickBot="1" x14ac:dyDescent="0.2">
      <c r="B28" s="57">
        <f>B26+B21</f>
        <v>0</v>
      </c>
      <c r="C28" s="57" t="s">
        <v>4</v>
      </c>
      <c r="D28" s="58"/>
      <c r="E28" s="98">
        <f>E26+E21</f>
        <v>0</v>
      </c>
      <c r="F28" s="59"/>
      <c r="G28" s="60"/>
      <c r="H28" s="98">
        <f t="shared" ref="H28:Q28" si="2">H26+H21</f>
        <v>0</v>
      </c>
      <c r="I28" s="98">
        <f t="shared" si="2"/>
        <v>0</v>
      </c>
      <c r="J28" s="98">
        <f t="shared" si="2"/>
        <v>0</v>
      </c>
      <c r="K28" s="98">
        <f t="shared" si="2"/>
        <v>0</v>
      </c>
      <c r="L28" s="98">
        <f t="shared" si="2"/>
        <v>0</v>
      </c>
      <c r="M28" s="98">
        <f t="shared" si="2"/>
        <v>0</v>
      </c>
      <c r="N28" s="98">
        <f t="shared" si="2"/>
        <v>0</v>
      </c>
      <c r="O28" s="98">
        <f t="shared" si="2"/>
        <v>0</v>
      </c>
      <c r="P28" s="98">
        <f t="shared" si="2"/>
        <v>0</v>
      </c>
      <c r="Q28" s="98">
        <f t="shared" si="2"/>
        <v>0</v>
      </c>
      <c r="R28" s="98"/>
      <c r="S28" s="33"/>
      <c r="T28" s="439"/>
      <c r="U28" s="439"/>
      <c r="V28" s="439"/>
      <c r="W28" s="439"/>
    </row>
    <row r="29" spans="2:23" s="36" customFormat="1" ht="20.100000000000001" customHeight="1" thickTop="1" x14ac:dyDescent="0.15">
      <c r="B29" s="90"/>
      <c r="C29" s="46"/>
      <c r="D29" s="45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31"/>
      <c r="T29" s="37"/>
      <c r="U29" s="37"/>
      <c r="V29" s="37"/>
      <c r="W29" s="37"/>
    </row>
    <row r="30" spans="2:23" ht="18" customHeight="1" x14ac:dyDescent="0.15"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7"/>
      <c r="T30" s="439"/>
      <c r="U30" s="439"/>
      <c r="V30" s="439"/>
      <c r="W30" s="439"/>
    </row>
    <row r="31" spans="2:23" s="6" customFormat="1" ht="18" customHeight="1" x14ac:dyDescent="0.15">
      <c r="B31" s="38" t="s">
        <v>13</v>
      </c>
      <c r="C31" s="47" t="s">
        <v>50</v>
      </c>
      <c r="D31" s="39"/>
      <c r="E31" s="62"/>
      <c r="F31" s="62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34"/>
      <c r="T31" s="438"/>
      <c r="U31" s="438"/>
      <c r="V31" s="438"/>
      <c r="W31" s="438"/>
    </row>
    <row r="32" spans="2:23" s="6" customFormat="1" ht="7.5" customHeight="1" x14ac:dyDescent="0.15">
      <c r="B32" s="64"/>
      <c r="C32" s="64"/>
      <c r="D32" s="64"/>
      <c r="E32" s="64"/>
      <c r="F32" s="64"/>
      <c r="G32" s="65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35"/>
      <c r="T32" s="438"/>
      <c r="U32" s="438"/>
      <c r="V32" s="438"/>
      <c r="W32" s="438"/>
    </row>
    <row r="33" spans="1:23" s="3" customFormat="1" ht="20.100000000000001" customHeight="1" x14ac:dyDescent="0.2">
      <c r="B33" s="528" t="s">
        <v>3</v>
      </c>
      <c r="C33" s="530" t="s">
        <v>9</v>
      </c>
      <c r="D33" s="532" t="s">
        <v>1</v>
      </c>
      <c r="E33" s="533"/>
      <c r="F33" s="538" t="s">
        <v>17</v>
      </c>
      <c r="G33" s="544" t="s">
        <v>18</v>
      </c>
      <c r="H33" s="544" t="s">
        <v>19</v>
      </c>
      <c r="I33" s="549"/>
      <c r="J33" s="549"/>
      <c r="K33" s="549"/>
      <c r="L33" s="549"/>
      <c r="M33" s="549"/>
      <c r="N33" s="549"/>
      <c r="O33" s="549"/>
      <c r="P33" s="549"/>
      <c r="Q33" s="549"/>
      <c r="R33" s="545"/>
      <c r="S33" s="27"/>
      <c r="T33" s="24"/>
      <c r="U33" s="24"/>
      <c r="V33" s="24"/>
      <c r="W33" s="24"/>
    </row>
    <row r="34" spans="1:23" s="19" customFormat="1" ht="20.100000000000001" customHeight="1" thickBot="1" x14ac:dyDescent="0.25">
      <c r="B34" s="529"/>
      <c r="C34" s="531"/>
      <c r="D34" s="101" t="s">
        <v>2</v>
      </c>
      <c r="E34" s="51" t="s">
        <v>26</v>
      </c>
      <c r="F34" s="540"/>
      <c r="G34" s="548"/>
      <c r="H34" s="548"/>
      <c r="I34" s="550"/>
      <c r="J34" s="550"/>
      <c r="K34" s="550"/>
      <c r="L34" s="550"/>
      <c r="M34" s="550"/>
      <c r="N34" s="550"/>
      <c r="O34" s="550"/>
      <c r="P34" s="550"/>
      <c r="Q34" s="550"/>
      <c r="R34" s="551"/>
      <c r="S34" s="27"/>
      <c r="T34" s="23"/>
      <c r="U34" s="23"/>
      <c r="V34" s="23"/>
      <c r="W34" s="23"/>
    </row>
    <row r="35" spans="1:23" s="19" customFormat="1" ht="20.100000000000001" customHeight="1" x14ac:dyDescent="0.2">
      <c r="B35" s="126"/>
      <c r="C35" s="127"/>
      <c r="D35" s="127"/>
      <c r="E35" s="128"/>
      <c r="F35" s="128"/>
      <c r="G35" s="157"/>
      <c r="H35" s="157"/>
      <c r="I35" s="223"/>
      <c r="J35" s="223"/>
      <c r="K35" s="223"/>
      <c r="L35" s="223"/>
      <c r="M35" s="223"/>
      <c r="N35" s="223"/>
      <c r="O35" s="223"/>
      <c r="P35" s="223"/>
      <c r="Q35" s="223"/>
      <c r="R35" s="158"/>
      <c r="S35" s="27"/>
      <c r="T35" s="23"/>
      <c r="U35" s="23"/>
      <c r="V35" s="23"/>
      <c r="W35" s="23"/>
    </row>
    <row r="36" spans="1:23" s="19" customFormat="1" ht="20.100000000000001" customHeight="1" x14ac:dyDescent="0.2">
      <c r="B36" s="113"/>
      <c r="C36" s="115"/>
      <c r="D36" s="115"/>
      <c r="E36" s="110"/>
      <c r="F36" s="355"/>
      <c r="G36" s="320"/>
      <c r="H36" s="320"/>
      <c r="I36" s="329"/>
      <c r="J36" s="329"/>
      <c r="K36" s="329"/>
      <c r="L36" s="329"/>
      <c r="M36" s="329"/>
      <c r="N36" s="329"/>
      <c r="O36" s="329"/>
      <c r="P36" s="329"/>
      <c r="Q36" s="329"/>
      <c r="R36" s="181"/>
      <c r="S36" s="27"/>
      <c r="T36" s="23"/>
      <c r="U36" s="23"/>
      <c r="V36" s="23"/>
      <c r="W36" s="23"/>
    </row>
    <row r="37" spans="1:23" s="19" customFormat="1" ht="20.100000000000001" customHeight="1" x14ac:dyDescent="0.2">
      <c r="B37" s="113"/>
      <c r="C37" s="115"/>
      <c r="D37" s="115"/>
      <c r="E37" s="110"/>
      <c r="F37" s="355"/>
      <c r="G37" s="320"/>
      <c r="H37" s="320"/>
      <c r="I37" s="329"/>
      <c r="J37" s="329"/>
      <c r="K37" s="329"/>
      <c r="L37" s="329"/>
      <c r="M37" s="329"/>
      <c r="N37" s="329"/>
      <c r="O37" s="329"/>
      <c r="P37" s="329"/>
      <c r="Q37" s="329"/>
      <c r="R37" s="181"/>
      <c r="S37" s="27"/>
      <c r="T37" s="23"/>
      <c r="U37" s="23"/>
      <c r="V37" s="23"/>
      <c r="W37" s="23"/>
    </row>
    <row r="38" spans="1:23" s="19" customFormat="1" ht="20.100000000000001" customHeight="1" x14ac:dyDescent="0.2">
      <c r="B38" s="113"/>
      <c r="C38" s="115"/>
      <c r="D38" s="115"/>
      <c r="E38" s="110"/>
      <c r="F38" s="355"/>
      <c r="G38" s="320"/>
      <c r="H38" s="320"/>
      <c r="I38" s="329"/>
      <c r="J38" s="329"/>
      <c r="K38" s="329"/>
      <c r="L38" s="329"/>
      <c r="M38" s="329"/>
      <c r="N38" s="329"/>
      <c r="O38" s="329"/>
      <c r="P38" s="329"/>
      <c r="Q38" s="329"/>
      <c r="R38" s="181"/>
      <c r="S38" s="27"/>
      <c r="T38" s="23"/>
      <c r="U38" s="23"/>
      <c r="V38" s="23"/>
      <c r="W38" s="23"/>
    </row>
    <row r="39" spans="1:23" s="19" customFormat="1" ht="20.100000000000001" customHeight="1" x14ac:dyDescent="0.2">
      <c r="B39" s="113"/>
      <c r="C39" s="115"/>
      <c r="D39" s="115"/>
      <c r="E39" s="110"/>
      <c r="F39" s="355"/>
      <c r="G39" s="320"/>
      <c r="H39" s="320"/>
      <c r="I39" s="329"/>
      <c r="J39" s="329"/>
      <c r="K39" s="329"/>
      <c r="L39" s="329"/>
      <c r="M39" s="329"/>
      <c r="N39" s="329"/>
      <c r="O39" s="329"/>
      <c r="P39" s="329"/>
      <c r="Q39" s="329"/>
      <c r="R39" s="181"/>
      <c r="S39" s="27"/>
      <c r="T39" s="23"/>
      <c r="U39" s="23"/>
      <c r="V39" s="23"/>
      <c r="W39" s="23"/>
    </row>
    <row r="40" spans="1:23" s="19" customFormat="1" ht="20.100000000000001" customHeight="1" x14ac:dyDescent="0.2">
      <c r="B40" s="113"/>
      <c r="C40" s="115"/>
      <c r="D40" s="115"/>
      <c r="E40" s="110"/>
      <c r="F40" s="355"/>
      <c r="G40" s="320"/>
      <c r="H40" s="320"/>
      <c r="I40" s="313"/>
      <c r="J40" s="313"/>
      <c r="K40" s="313"/>
      <c r="L40" s="313"/>
      <c r="M40" s="313"/>
      <c r="N40" s="313"/>
      <c r="O40" s="313"/>
      <c r="P40" s="313"/>
      <c r="Q40" s="313"/>
      <c r="R40" s="367"/>
      <c r="S40" s="27"/>
      <c r="T40" s="23"/>
      <c r="U40" s="23"/>
      <c r="V40" s="23"/>
      <c r="W40" s="23"/>
    </row>
    <row r="41" spans="1:23" s="19" customFormat="1" ht="20.100000000000001" customHeight="1" x14ac:dyDescent="0.2">
      <c r="B41" s="113"/>
      <c r="C41" s="115"/>
      <c r="D41" s="115"/>
      <c r="E41" s="110"/>
      <c r="F41" s="355"/>
      <c r="G41" s="320"/>
      <c r="H41" s="320"/>
      <c r="I41" s="313"/>
      <c r="J41" s="313"/>
      <c r="K41" s="313"/>
      <c r="L41" s="313"/>
      <c r="M41" s="313"/>
      <c r="N41" s="313"/>
      <c r="O41" s="313"/>
      <c r="P41" s="313"/>
      <c r="Q41" s="313"/>
      <c r="R41" s="367"/>
      <c r="S41" s="27"/>
      <c r="T41" s="23"/>
      <c r="U41" s="23"/>
      <c r="V41" s="23"/>
      <c r="W41" s="23"/>
    </row>
    <row r="42" spans="1:23" s="19" customFormat="1" ht="20.100000000000001" customHeight="1" x14ac:dyDescent="0.2">
      <c r="B42" s="113"/>
      <c r="C42" s="115"/>
      <c r="D42" s="115"/>
      <c r="E42" s="110"/>
      <c r="F42" s="355"/>
      <c r="G42" s="320"/>
      <c r="H42" s="320"/>
      <c r="I42" s="313"/>
      <c r="J42" s="313"/>
      <c r="K42" s="313"/>
      <c r="L42" s="313"/>
      <c r="M42" s="313"/>
      <c r="N42" s="313"/>
      <c r="O42" s="313"/>
      <c r="P42" s="313"/>
      <c r="Q42" s="313"/>
      <c r="R42" s="367"/>
      <c r="S42" s="27"/>
      <c r="T42" s="23"/>
      <c r="U42" s="23"/>
      <c r="V42" s="23"/>
      <c r="W42" s="23"/>
    </row>
    <row r="43" spans="1:23" s="19" customFormat="1" ht="20.100000000000001" customHeight="1" thickBot="1" x14ac:dyDescent="0.25">
      <c r="B43" s="117"/>
      <c r="C43" s="118"/>
      <c r="D43" s="119"/>
      <c r="E43" s="120"/>
      <c r="F43" s="121"/>
      <c r="G43" s="154"/>
      <c r="H43" s="154"/>
      <c r="I43" s="225"/>
      <c r="J43" s="225"/>
      <c r="K43" s="225"/>
      <c r="L43" s="225"/>
      <c r="M43" s="225"/>
      <c r="N43" s="225"/>
      <c r="O43" s="225"/>
      <c r="P43" s="225"/>
      <c r="Q43" s="225"/>
      <c r="R43" s="160"/>
      <c r="S43" s="27"/>
      <c r="T43" s="23"/>
      <c r="U43" s="23"/>
      <c r="V43" s="23"/>
      <c r="W43" s="23"/>
    </row>
    <row r="44" spans="1:23" s="6" customFormat="1" ht="20.100000000000001" customHeight="1" thickBot="1" x14ac:dyDescent="0.2">
      <c r="B44" s="44">
        <f>COUNT(B35:B43)</f>
        <v>0</v>
      </c>
      <c r="C44" s="103"/>
      <c r="D44" s="104"/>
      <c r="E44" s="103">
        <f>SUM(E35:E43)</f>
        <v>0</v>
      </c>
      <c r="F44" s="103"/>
      <c r="G44" s="317"/>
      <c r="H44" s="317"/>
      <c r="I44" s="318"/>
      <c r="J44" s="318"/>
      <c r="K44" s="318"/>
      <c r="L44" s="318"/>
      <c r="M44" s="318"/>
      <c r="N44" s="318"/>
      <c r="O44" s="318"/>
      <c r="P44" s="318"/>
      <c r="Q44" s="318"/>
      <c r="R44" s="319"/>
      <c r="S44" s="26"/>
      <c r="T44" s="438"/>
      <c r="U44" s="438"/>
      <c r="V44" s="438"/>
      <c r="W44" s="438"/>
    </row>
    <row r="45" spans="1:23" s="36" customFormat="1" ht="20.100000000000001" customHeight="1" x14ac:dyDescent="0.15">
      <c r="B45" s="45"/>
      <c r="C45" s="46"/>
      <c r="D45" s="45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31"/>
      <c r="T45" s="37"/>
      <c r="U45" s="37"/>
      <c r="V45" s="37"/>
      <c r="W45" s="37"/>
    </row>
    <row r="46" spans="1:23" s="28" customFormat="1" ht="20.100000000000001" customHeight="1" x14ac:dyDescent="0.15">
      <c r="A46" s="5"/>
      <c r="B46" s="19"/>
      <c r="C46" s="67"/>
      <c r="D46" s="19"/>
      <c r="E46" s="19"/>
      <c r="F46" s="19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T46" s="438"/>
      <c r="U46" s="438"/>
      <c r="V46" s="438"/>
      <c r="W46" s="438"/>
    </row>
    <row r="47" spans="1:23" s="28" customFormat="1" ht="20.100000000000001" customHeight="1" x14ac:dyDescent="0.15">
      <c r="A47" s="5"/>
      <c r="B47" s="19"/>
      <c r="C47" s="19"/>
      <c r="D47" s="19"/>
      <c r="E47" s="19"/>
      <c r="F47" s="19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T47" s="438"/>
      <c r="U47" s="438"/>
      <c r="V47" s="438"/>
      <c r="W47" s="438"/>
    </row>
  </sheetData>
  <mergeCells count="23">
    <mergeCell ref="N9:N10"/>
    <mergeCell ref="G33:G34"/>
    <mergeCell ref="H33:R34"/>
    <mergeCell ref="B3:R3"/>
    <mergeCell ref="B4:R4"/>
    <mergeCell ref="B8:B10"/>
    <mergeCell ref="C8:C10"/>
    <mergeCell ref="F8:F10"/>
    <mergeCell ref="G8:G10"/>
    <mergeCell ref="R8:R10"/>
    <mergeCell ref="D8:E9"/>
    <mergeCell ref="H8:H10"/>
    <mergeCell ref="I8:L8"/>
    <mergeCell ref="M8:N8"/>
    <mergeCell ref="O8:O10"/>
    <mergeCell ref="P8:Q9"/>
    <mergeCell ref="B33:B34"/>
    <mergeCell ref="C33:C34"/>
    <mergeCell ref="D33:E33"/>
    <mergeCell ref="F33:F34"/>
    <mergeCell ref="M9:M10"/>
    <mergeCell ref="I9:I10"/>
    <mergeCell ref="J9:L9"/>
  </mergeCells>
  <printOptions horizontalCentered="1"/>
  <pageMargins left="0.59055118110236227" right="0.19685039370078741" top="0.59055118110236227" bottom="0.19685039370078741" header="0" footer="0"/>
  <pageSetup paperSize="10000" scale="4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  <pageSetUpPr fitToPage="1"/>
  </sheetPr>
  <dimension ref="A3:W110"/>
  <sheetViews>
    <sheetView zoomScale="85" zoomScaleNormal="85" workbookViewId="0">
      <pane ySplit="10" topLeftCell="A71" activePane="bottomLeft" state="frozen"/>
      <selection pane="bottomLeft" activeCell="B73" sqref="B73:O108"/>
    </sheetView>
  </sheetViews>
  <sheetFormatPr defaultColWidth="9.14453125" defaultRowHeight="14.25" x14ac:dyDescent="0.2"/>
  <cols>
    <col min="1" max="1" width="2.95703125" style="5" customWidth="1"/>
    <col min="2" max="2" width="5.109375" style="9" customWidth="1"/>
    <col min="3" max="3" width="26.09765625" style="9" customWidth="1"/>
    <col min="4" max="4" width="22.734375" style="9" customWidth="1"/>
    <col min="5" max="5" width="11.296875" style="9" bestFit="1" customWidth="1"/>
    <col min="6" max="6" width="16.41015625" style="9" customWidth="1"/>
    <col min="7" max="7" width="10.76171875" style="18" customWidth="1"/>
    <col min="8" max="9" width="8.609375" style="18" customWidth="1"/>
    <col min="10" max="10" width="11.56640625" style="18" customWidth="1"/>
    <col min="11" max="12" width="10.22265625" style="18" customWidth="1"/>
    <col min="13" max="13" width="8.609375" style="18" customWidth="1"/>
    <col min="14" max="14" width="10.22265625" style="18" customWidth="1"/>
    <col min="15" max="16" width="8.609375" style="18" customWidth="1"/>
    <col min="17" max="17" width="10.22265625" style="18" customWidth="1"/>
    <col min="18" max="18" width="48.15625" style="18" bestFit="1" customWidth="1"/>
    <col min="19" max="19" width="15.33203125" style="28" customWidth="1"/>
    <col min="20" max="23" width="9.14453125" style="438"/>
    <col min="24" max="16384" width="9.14453125" style="5"/>
  </cols>
  <sheetData>
    <row r="3" spans="1:23" s="1" customFormat="1" ht="22.5" customHeight="1" x14ac:dyDescent="0.15">
      <c r="B3" s="520" t="s">
        <v>93</v>
      </c>
      <c r="C3" s="520"/>
      <c r="D3" s="520"/>
      <c r="E3" s="520"/>
      <c r="F3" s="520"/>
      <c r="G3" s="520"/>
      <c r="H3" s="520"/>
      <c r="I3" s="520"/>
      <c r="J3" s="520"/>
      <c r="K3" s="520"/>
      <c r="L3" s="520"/>
      <c r="M3" s="520"/>
      <c r="N3" s="520"/>
      <c r="O3" s="520"/>
      <c r="P3" s="520"/>
      <c r="Q3" s="520"/>
      <c r="R3" s="520"/>
      <c r="S3" s="130"/>
      <c r="T3" s="437"/>
      <c r="U3" s="438"/>
      <c r="V3" s="438"/>
      <c r="W3" s="438"/>
    </row>
    <row r="4" spans="1:23" s="1" customFormat="1" ht="22.5" customHeight="1" x14ac:dyDescent="0.15">
      <c r="B4" s="520" t="s">
        <v>0</v>
      </c>
      <c r="C4" s="520"/>
      <c r="D4" s="520"/>
      <c r="E4" s="520"/>
      <c r="F4" s="520"/>
      <c r="G4" s="520"/>
      <c r="H4" s="520"/>
      <c r="I4" s="520"/>
      <c r="J4" s="520"/>
      <c r="K4" s="520"/>
      <c r="L4" s="520"/>
      <c r="M4" s="520"/>
      <c r="N4" s="520"/>
      <c r="O4" s="520"/>
      <c r="P4" s="520"/>
      <c r="Q4" s="520"/>
      <c r="R4" s="520"/>
      <c r="S4" s="29"/>
      <c r="T4" s="438"/>
      <c r="U4" s="438"/>
      <c r="V4" s="438"/>
      <c r="W4" s="438"/>
    </row>
    <row r="5" spans="1:23" s="1" customFormat="1" ht="19.5" customHeight="1" x14ac:dyDescent="0.15">
      <c r="B5" s="2"/>
      <c r="C5" s="2"/>
      <c r="D5" s="2"/>
      <c r="E5" s="2"/>
      <c r="F5" s="2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30"/>
      <c r="T5" s="438"/>
      <c r="U5" s="438"/>
      <c r="V5" s="438"/>
      <c r="W5" s="438"/>
    </row>
    <row r="6" spans="1:23" s="36" customFormat="1" ht="20.100000000000001" customHeight="1" x14ac:dyDescent="0.15">
      <c r="B6" s="45" t="s">
        <v>11</v>
      </c>
      <c r="C6" s="46" t="s">
        <v>12</v>
      </c>
      <c r="D6" s="45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31"/>
      <c r="T6" s="37"/>
      <c r="U6" s="37"/>
      <c r="V6" s="37"/>
      <c r="W6" s="37"/>
    </row>
    <row r="7" spans="1:23" s="36" customFormat="1" ht="8.25" customHeight="1" x14ac:dyDescent="0.15">
      <c r="B7" s="45"/>
      <c r="C7" s="46"/>
      <c r="D7" s="45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31"/>
      <c r="T7" s="37"/>
      <c r="U7" s="37"/>
      <c r="V7" s="37"/>
      <c r="W7" s="37"/>
    </row>
    <row r="8" spans="1:23" s="3" customFormat="1" ht="20.100000000000001" customHeight="1" x14ac:dyDescent="0.2">
      <c r="B8" s="534" t="s">
        <v>3</v>
      </c>
      <c r="C8" s="530" t="s">
        <v>16</v>
      </c>
      <c r="D8" s="530" t="s">
        <v>1</v>
      </c>
      <c r="E8" s="541"/>
      <c r="F8" s="554" t="s">
        <v>17</v>
      </c>
      <c r="G8" s="538" t="s">
        <v>18</v>
      </c>
      <c r="H8" s="538" t="s">
        <v>72</v>
      </c>
      <c r="I8" s="552" t="s">
        <v>68</v>
      </c>
      <c r="J8" s="557"/>
      <c r="K8" s="557"/>
      <c r="L8" s="553"/>
      <c r="M8" s="552" t="s">
        <v>71</v>
      </c>
      <c r="N8" s="553"/>
      <c r="O8" s="538" t="s">
        <v>74</v>
      </c>
      <c r="P8" s="544" t="s">
        <v>75</v>
      </c>
      <c r="Q8" s="545"/>
      <c r="R8" s="538" t="s">
        <v>19</v>
      </c>
      <c r="S8" s="99"/>
      <c r="T8" s="24"/>
      <c r="U8" s="24"/>
      <c r="V8" s="24"/>
      <c r="W8" s="24"/>
    </row>
    <row r="9" spans="1:23" s="3" customFormat="1" ht="20.100000000000001" customHeight="1" x14ac:dyDescent="0.2">
      <c r="B9" s="535"/>
      <c r="C9" s="537"/>
      <c r="D9" s="542"/>
      <c r="E9" s="543"/>
      <c r="F9" s="555"/>
      <c r="G9" s="539"/>
      <c r="H9" s="539"/>
      <c r="I9" s="544" t="s">
        <v>72</v>
      </c>
      <c r="J9" s="552" t="s">
        <v>26</v>
      </c>
      <c r="K9" s="557"/>
      <c r="L9" s="553"/>
      <c r="M9" s="544" t="s">
        <v>72</v>
      </c>
      <c r="N9" s="538" t="s">
        <v>26</v>
      </c>
      <c r="O9" s="539"/>
      <c r="P9" s="546"/>
      <c r="Q9" s="547"/>
      <c r="R9" s="539"/>
      <c r="S9" s="99"/>
      <c r="T9" s="24"/>
      <c r="U9" s="24"/>
      <c r="V9" s="24"/>
      <c r="W9" s="24"/>
    </row>
    <row r="10" spans="1:23" s="19" customFormat="1" ht="20.100000000000001" customHeight="1" thickBot="1" x14ac:dyDescent="0.25">
      <c r="B10" s="536"/>
      <c r="C10" s="531"/>
      <c r="D10" s="101" t="s">
        <v>2</v>
      </c>
      <c r="E10" s="101" t="s">
        <v>26</v>
      </c>
      <c r="F10" s="556"/>
      <c r="G10" s="540"/>
      <c r="H10" s="540"/>
      <c r="I10" s="548"/>
      <c r="J10" s="211" t="s">
        <v>16</v>
      </c>
      <c r="K10" s="211" t="s">
        <v>70</v>
      </c>
      <c r="L10" s="211" t="s">
        <v>73</v>
      </c>
      <c r="M10" s="548"/>
      <c r="N10" s="540"/>
      <c r="O10" s="540"/>
      <c r="P10" s="213" t="s">
        <v>69</v>
      </c>
      <c r="Q10" s="211" t="s">
        <v>26</v>
      </c>
      <c r="R10" s="540"/>
      <c r="S10" s="99"/>
      <c r="T10" s="23"/>
      <c r="U10" s="23"/>
      <c r="V10" s="23"/>
      <c r="W10" s="23"/>
    </row>
    <row r="11" spans="1:23" s="19" customFormat="1" ht="20.100000000000001" customHeight="1" x14ac:dyDescent="0.2">
      <c r="B11" s="69" t="s">
        <v>11</v>
      </c>
      <c r="C11" s="71" t="str">
        <f>BP!C11</f>
        <v>sd. TAHUN 2019</v>
      </c>
      <c r="D11" s="106"/>
      <c r="E11" s="105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5"/>
      <c r="S11" s="99"/>
      <c r="T11" s="23"/>
      <c r="U11" s="23"/>
      <c r="V11" s="23"/>
      <c r="W11" s="23"/>
    </row>
    <row r="12" spans="1:23" s="19" customFormat="1" ht="20.100000000000001" customHeight="1" x14ac:dyDescent="0.2">
      <c r="B12" s="167"/>
      <c r="C12" s="232"/>
      <c r="D12" s="169"/>
      <c r="E12" s="307"/>
      <c r="F12" s="174"/>
      <c r="G12" s="166"/>
      <c r="H12" s="166"/>
      <c r="I12" s="166"/>
      <c r="J12" s="217"/>
      <c r="K12" s="166"/>
      <c r="L12" s="166"/>
      <c r="M12" s="166"/>
      <c r="N12" s="166"/>
      <c r="O12" s="171"/>
      <c r="P12" s="250"/>
      <c r="Q12" s="218"/>
      <c r="R12" s="166"/>
      <c r="S12" s="208"/>
      <c r="T12" s="23"/>
      <c r="U12" s="23"/>
      <c r="V12" s="23"/>
      <c r="W12" s="23"/>
    </row>
    <row r="13" spans="1:23" s="19" customFormat="1" ht="20.100000000000001" customHeight="1" x14ac:dyDescent="0.2">
      <c r="B13" s="167"/>
      <c r="C13" s="232"/>
      <c r="D13" s="169"/>
      <c r="E13" s="307"/>
      <c r="F13" s="174"/>
      <c r="G13" s="166"/>
      <c r="H13" s="166"/>
      <c r="I13" s="166"/>
      <c r="J13" s="217"/>
      <c r="K13" s="166"/>
      <c r="L13" s="166"/>
      <c r="M13" s="166"/>
      <c r="N13" s="166"/>
      <c r="O13" s="171"/>
      <c r="P13" s="250"/>
      <c r="Q13" s="218"/>
      <c r="R13" s="166"/>
      <c r="S13" s="208"/>
      <c r="T13" s="23"/>
      <c r="U13" s="23"/>
      <c r="V13" s="23"/>
      <c r="W13" s="23"/>
    </row>
    <row r="14" spans="1:23" s="19" customFormat="1" ht="20.100000000000001" customHeight="1" x14ac:dyDescent="0.2">
      <c r="A14" s="275"/>
      <c r="B14" s="167"/>
      <c r="C14" s="232"/>
      <c r="D14" s="169"/>
      <c r="E14" s="307"/>
      <c r="F14" s="174"/>
      <c r="G14" s="166"/>
      <c r="H14" s="166"/>
      <c r="I14" s="166"/>
      <c r="J14" s="217"/>
      <c r="K14" s="166"/>
      <c r="L14" s="166"/>
      <c r="M14" s="166"/>
      <c r="N14" s="166"/>
      <c r="O14" s="171"/>
      <c r="P14" s="250"/>
      <c r="Q14" s="218"/>
      <c r="R14" s="297"/>
      <c r="S14" s="208"/>
      <c r="T14" s="23"/>
      <c r="U14" s="23"/>
      <c r="V14" s="23"/>
      <c r="W14" s="23"/>
    </row>
    <row r="15" spans="1:23" s="303" customFormat="1" ht="20.100000000000001" customHeight="1" x14ac:dyDescent="0.2">
      <c r="B15" s="167"/>
      <c r="C15" s="298"/>
      <c r="D15" s="299"/>
      <c r="E15" s="307"/>
      <c r="F15" s="300"/>
      <c r="G15" s="301"/>
      <c r="H15" s="301"/>
      <c r="I15" s="301"/>
      <c r="J15" s="290"/>
      <c r="K15" s="301"/>
      <c r="L15" s="301"/>
      <c r="M15" s="301"/>
      <c r="N15" s="301"/>
      <c r="O15" s="291"/>
      <c r="P15" s="302"/>
      <c r="Q15" s="218"/>
      <c r="R15" s="301"/>
      <c r="S15" s="440"/>
      <c r="T15" s="441"/>
      <c r="U15" s="441"/>
      <c r="V15" s="441"/>
      <c r="W15" s="441"/>
    </row>
    <row r="16" spans="1:23" s="19" customFormat="1" ht="20.100000000000001" customHeight="1" x14ac:dyDescent="0.2">
      <c r="B16" s="167"/>
      <c r="C16" s="232"/>
      <c r="D16" s="169"/>
      <c r="E16" s="307"/>
      <c r="F16" s="174"/>
      <c r="G16" s="166"/>
      <c r="H16" s="166"/>
      <c r="I16" s="166"/>
      <c r="J16" s="217"/>
      <c r="K16" s="166"/>
      <c r="L16" s="166"/>
      <c r="M16" s="166"/>
      <c r="N16" s="166"/>
      <c r="O16" s="171"/>
      <c r="P16" s="250"/>
      <c r="Q16" s="218"/>
      <c r="R16" s="192"/>
      <c r="S16" s="208"/>
      <c r="T16" s="23"/>
      <c r="U16" s="23"/>
      <c r="V16" s="23"/>
      <c r="W16" s="23"/>
    </row>
    <row r="17" spans="2:23" s="19" customFormat="1" ht="20.100000000000001" customHeight="1" x14ac:dyDescent="0.2">
      <c r="B17" s="167"/>
      <c r="C17" s="232"/>
      <c r="D17" s="169"/>
      <c r="E17" s="307"/>
      <c r="F17" s="174"/>
      <c r="G17" s="166"/>
      <c r="H17" s="166"/>
      <c r="I17" s="166"/>
      <c r="J17" s="217"/>
      <c r="K17" s="166"/>
      <c r="L17" s="166"/>
      <c r="M17" s="166"/>
      <c r="N17" s="166"/>
      <c r="O17" s="171"/>
      <c r="P17" s="250"/>
      <c r="Q17" s="218"/>
      <c r="R17" s="192"/>
      <c r="S17" s="208"/>
      <c r="T17" s="23"/>
      <c r="U17" s="23"/>
      <c r="V17" s="23"/>
      <c r="W17" s="23"/>
    </row>
    <row r="18" spans="2:23" s="19" customFormat="1" ht="20.100000000000001" customHeight="1" x14ac:dyDescent="0.2">
      <c r="B18" s="167"/>
      <c r="C18" s="232"/>
      <c r="D18" s="169"/>
      <c r="E18" s="307"/>
      <c r="F18" s="174"/>
      <c r="G18" s="166"/>
      <c r="H18" s="166"/>
      <c r="I18" s="166"/>
      <c r="J18" s="217"/>
      <c r="K18" s="166"/>
      <c r="L18" s="166"/>
      <c r="M18" s="166"/>
      <c r="N18" s="166"/>
      <c r="O18" s="171"/>
      <c r="P18" s="250"/>
      <c r="Q18" s="218"/>
      <c r="R18" s="192"/>
      <c r="S18" s="208"/>
      <c r="T18" s="23"/>
      <c r="U18" s="23"/>
      <c r="V18" s="23"/>
      <c r="W18" s="23"/>
    </row>
    <row r="19" spans="2:23" s="19" customFormat="1" ht="20.100000000000001" customHeight="1" x14ac:dyDescent="0.2">
      <c r="B19" s="167"/>
      <c r="C19" s="232"/>
      <c r="D19" s="169"/>
      <c r="E19" s="307"/>
      <c r="F19" s="174"/>
      <c r="G19" s="166"/>
      <c r="H19" s="166"/>
      <c r="I19" s="166"/>
      <c r="J19" s="217"/>
      <c r="K19" s="166"/>
      <c r="L19" s="166"/>
      <c r="M19" s="166"/>
      <c r="N19" s="166"/>
      <c r="O19" s="171"/>
      <c r="P19" s="250"/>
      <c r="Q19" s="218"/>
      <c r="R19" s="192"/>
      <c r="S19" s="208"/>
      <c r="T19" s="23"/>
      <c r="U19" s="23"/>
      <c r="V19" s="23"/>
      <c r="W19" s="23"/>
    </row>
    <row r="20" spans="2:23" s="303" customFormat="1" ht="20.100000000000001" customHeight="1" x14ac:dyDescent="0.2">
      <c r="B20" s="167"/>
      <c r="C20" s="298"/>
      <c r="D20" s="299"/>
      <c r="E20" s="307"/>
      <c r="F20" s="300"/>
      <c r="G20" s="301"/>
      <c r="H20" s="301"/>
      <c r="I20" s="301"/>
      <c r="J20" s="290"/>
      <c r="K20" s="301"/>
      <c r="L20" s="301"/>
      <c r="M20" s="301"/>
      <c r="N20" s="301"/>
      <c r="O20" s="291"/>
      <c r="P20" s="302"/>
      <c r="Q20" s="218"/>
      <c r="R20" s="301"/>
      <c r="S20" s="440"/>
      <c r="T20" s="441"/>
      <c r="U20" s="441"/>
      <c r="V20" s="441"/>
      <c r="W20" s="441"/>
    </row>
    <row r="21" spans="2:23" s="400" customFormat="1" ht="20.100000000000001" customHeight="1" x14ac:dyDescent="0.2">
      <c r="B21" s="382"/>
      <c r="C21" s="394"/>
      <c r="D21" s="396"/>
      <c r="E21" s="479"/>
      <c r="F21" s="480"/>
      <c r="G21" s="398"/>
      <c r="H21" s="398"/>
      <c r="I21" s="398"/>
      <c r="J21" s="389"/>
      <c r="K21" s="398"/>
      <c r="L21" s="398"/>
      <c r="M21" s="398"/>
      <c r="N21" s="398"/>
      <c r="O21" s="390"/>
      <c r="P21" s="481"/>
      <c r="Q21" s="391"/>
      <c r="R21" s="398"/>
      <c r="S21" s="461"/>
      <c r="T21" s="443"/>
      <c r="U21" s="443"/>
      <c r="V21" s="443"/>
      <c r="W21" s="443"/>
    </row>
    <row r="22" spans="2:23" s="19" customFormat="1" ht="20.100000000000001" customHeight="1" x14ac:dyDescent="0.2">
      <c r="B22" s="167"/>
      <c r="C22" s="232"/>
      <c r="D22" s="169"/>
      <c r="E22" s="307"/>
      <c r="F22" s="174"/>
      <c r="G22" s="166"/>
      <c r="H22" s="166"/>
      <c r="I22" s="166"/>
      <c r="J22" s="217"/>
      <c r="K22" s="166"/>
      <c r="L22" s="166"/>
      <c r="M22" s="166"/>
      <c r="N22" s="166"/>
      <c r="O22" s="171"/>
      <c r="P22" s="250"/>
      <c r="Q22" s="218"/>
      <c r="R22" s="166"/>
      <c r="S22" s="208"/>
      <c r="T22" s="23"/>
      <c r="U22" s="23"/>
      <c r="V22" s="23"/>
      <c r="W22" s="23"/>
    </row>
    <row r="23" spans="2:23" s="381" customFormat="1" ht="20.100000000000001" customHeight="1" x14ac:dyDescent="0.2">
      <c r="B23" s="382"/>
      <c r="C23" s="462"/>
      <c r="D23" s="463"/>
      <c r="E23" s="479"/>
      <c r="F23" s="482"/>
      <c r="G23" s="388"/>
      <c r="H23" s="388"/>
      <c r="I23" s="388"/>
      <c r="J23" s="389"/>
      <c r="K23" s="388"/>
      <c r="L23" s="388"/>
      <c r="M23" s="388"/>
      <c r="N23" s="388"/>
      <c r="O23" s="390"/>
      <c r="P23" s="481"/>
      <c r="Q23" s="391"/>
      <c r="R23" s="388"/>
      <c r="S23" s="432"/>
      <c r="T23" s="434"/>
      <c r="U23" s="434"/>
      <c r="V23" s="434"/>
      <c r="W23" s="434"/>
    </row>
    <row r="24" spans="2:23" s="381" customFormat="1" ht="20.100000000000001" customHeight="1" x14ac:dyDescent="0.2">
      <c r="B24" s="382"/>
      <c r="C24" s="462"/>
      <c r="D24" s="463"/>
      <c r="E24" s="479"/>
      <c r="F24" s="483"/>
      <c r="G24" s="388"/>
      <c r="H24" s="388"/>
      <c r="I24" s="388"/>
      <c r="J24" s="389"/>
      <c r="K24" s="388"/>
      <c r="L24" s="388"/>
      <c r="M24" s="388"/>
      <c r="N24" s="388"/>
      <c r="O24" s="390"/>
      <c r="P24" s="481"/>
      <c r="Q24" s="391"/>
      <c r="R24" s="388"/>
      <c r="S24" s="432"/>
      <c r="T24" s="434"/>
      <c r="U24" s="434"/>
      <c r="V24" s="434"/>
      <c r="W24" s="434"/>
    </row>
    <row r="25" spans="2:23" s="381" customFormat="1" ht="20.100000000000001" customHeight="1" x14ac:dyDescent="0.2">
      <c r="B25" s="382"/>
      <c r="C25" s="462"/>
      <c r="D25" s="463"/>
      <c r="E25" s="479"/>
      <c r="F25" s="483"/>
      <c r="G25" s="388"/>
      <c r="H25" s="388"/>
      <c r="I25" s="388"/>
      <c r="J25" s="389"/>
      <c r="K25" s="388"/>
      <c r="L25" s="388"/>
      <c r="M25" s="388"/>
      <c r="N25" s="388"/>
      <c r="O25" s="390"/>
      <c r="P25" s="481"/>
      <c r="Q25" s="391"/>
      <c r="R25" s="388"/>
      <c r="S25" s="432"/>
      <c r="T25" s="434"/>
      <c r="U25" s="434"/>
      <c r="V25" s="434"/>
      <c r="W25" s="434"/>
    </row>
    <row r="26" spans="2:23" s="19" customFormat="1" ht="20.100000000000001" customHeight="1" x14ac:dyDescent="0.2">
      <c r="B26" s="167"/>
      <c r="C26" s="232"/>
      <c r="D26" s="169"/>
      <c r="E26" s="307"/>
      <c r="F26" s="175"/>
      <c r="G26" s="166"/>
      <c r="H26" s="166"/>
      <c r="I26" s="166"/>
      <c r="J26" s="217"/>
      <c r="K26" s="166"/>
      <c r="L26" s="166"/>
      <c r="M26" s="166"/>
      <c r="N26" s="166"/>
      <c r="O26" s="171"/>
      <c r="P26" s="250"/>
      <c r="Q26" s="218"/>
      <c r="R26" s="166"/>
      <c r="S26" s="208"/>
      <c r="T26" s="23"/>
      <c r="U26" s="23"/>
      <c r="V26" s="23"/>
      <c r="W26" s="23"/>
    </row>
    <row r="27" spans="2:23" s="19" customFormat="1" ht="20.100000000000001" customHeight="1" x14ac:dyDescent="0.2">
      <c r="B27" s="167"/>
      <c r="C27" s="232"/>
      <c r="D27" s="169"/>
      <c r="E27" s="307"/>
      <c r="F27" s="175"/>
      <c r="G27" s="166"/>
      <c r="H27" s="166"/>
      <c r="I27" s="166"/>
      <c r="J27" s="217"/>
      <c r="K27" s="166"/>
      <c r="L27" s="166"/>
      <c r="M27" s="166"/>
      <c r="N27" s="166"/>
      <c r="O27" s="171"/>
      <c r="P27" s="250"/>
      <c r="Q27" s="218"/>
      <c r="R27" s="166"/>
      <c r="S27" s="208"/>
      <c r="T27" s="23"/>
      <c r="U27" s="23"/>
      <c r="V27" s="23"/>
      <c r="W27" s="23"/>
    </row>
    <row r="28" spans="2:23" s="381" customFormat="1" ht="20.100000000000001" customHeight="1" x14ac:dyDescent="0.2">
      <c r="B28" s="382"/>
      <c r="C28" s="462"/>
      <c r="D28" s="463"/>
      <c r="E28" s="479"/>
      <c r="F28" s="483"/>
      <c r="G28" s="388"/>
      <c r="H28" s="388"/>
      <c r="I28" s="388"/>
      <c r="J28" s="389"/>
      <c r="K28" s="388"/>
      <c r="L28" s="388"/>
      <c r="M28" s="388"/>
      <c r="N28" s="388"/>
      <c r="O28" s="390"/>
      <c r="P28" s="481"/>
      <c r="Q28" s="391"/>
      <c r="R28" s="388"/>
      <c r="S28" s="432"/>
      <c r="T28" s="434"/>
      <c r="U28" s="434"/>
      <c r="V28" s="434"/>
      <c r="W28" s="434"/>
    </row>
    <row r="29" spans="2:23" s="381" customFormat="1" ht="20.100000000000001" customHeight="1" x14ac:dyDescent="0.2">
      <c r="B29" s="382"/>
      <c r="C29" s="462"/>
      <c r="D29" s="463"/>
      <c r="E29" s="479"/>
      <c r="F29" s="483"/>
      <c r="G29" s="388"/>
      <c r="H29" s="388"/>
      <c r="I29" s="388"/>
      <c r="J29" s="389"/>
      <c r="K29" s="388"/>
      <c r="L29" s="388"/>
      <c r="M29" s="388"/>
      <c r="N29" s="388"/>
      <c r="O29" s="390"/>
      <c r="P29" s="481"/>
      <c r="Q29" s="391"/>
      <c r="R29" s="388"/>
      <c r="S29" s="432"/>
      <c r="T29" s="434"/>
      <c r="U29" s="434"/>
      <c r="V29" s="434"/>
      <c r="W29" s="434"/>
    </row>
    <row r="30" spans="2:23" s="19" customFormat="1" ht="20.100000000000001" customHeight="1" x14ac:dyDescent="0.2">
      <c r="B30" s="167"/>
      <c r="C30" s="232"/>
      <c r="D30" s="169"/>
      <c r="E30" s="307"/>
      <c r="F30" s="174"/>
      <c r="G30" s="166"/>
      <c r="H30" s="166"/>
      <c r="I30" s="166"/>
      <c r="J30" s="217"/>
      <c r="K30" s="166"/>
      <c r="L30" s="166"/>
      <c r="M30" s="166"/>
      <c r="N30" s="166"/>
      <c r="O30" s="171"/>
      <c r="P30" s="250"/>
      <c r="Q30" s="218"/>
      <c r="R30" s="193"/>
      <c r="S30" s="208"/>
      <c r="T30" s="23"/>
      <c r="U30" s="23"/>
      <c r="V30" s="23"/>
      <c r="W30" s="23"/>
    </row>
    <row r="31" spans="2:23" s="400" customFormat="1" ht="20.100000000000001" customHeight="1" x14ac:dyDescent="0.2">
      <c r="B31" s="382"/>
      <c r="C31" s="394"/>
      <c r="D31" s="396"/>
      <c r="E31" s="484"/>
      <c r="F31" s="485"/>
      <c r="G31" s="486"/>
      <c r="H31" s="398"/>
      <c r="I31" s="398"/>
      <c r="J31" s="389"/>
      <c r="K31" s="398"/>
      <c r="L31" s="398"/>
      <c r="M31" s="398"/>
      <c r="N31" s="398"/>
      <c r="O31" s="390"/>
      <c r="P31" s="481"/>
      <c r="Q31" s="391"/>
      <c r="R31" s="486"/>
      <c r="S31" s="487"/>
      <c r="T31" s="443"/>
      <c r="U31" s="443"/>
      <c r="V31" s="443"/>
      <c r="W31" s="443"/>
    </row>
    <row r="32" spans="2:23" s="275" customFormat="1" ht="20.100000000000001" customHeight="1" x14ac:dyDescent="0.2">
      <c r="B32" s="167"/>
      <c r="C32" s="306"/>
      <c r="D32" s="315"/>
      <c r="E32" s="307"/>
      <c r="F32" s="308"/>
      <c r="G32" s="280"/>
      <c r="H32" s="280"/>
      <c r="I32" s="280"/>
      <c r="J32" s="217"/>
      <c r="K32" s="280"/>
      <c r="L32" s="280"/>
      <c r="M32" s="280"/>
      <c r="N32" s="280"/>
      <c r="O32" s="171"/>
      <c r="P32" s="250"/>
      <c r="Q32" s="218"/>
      <c r="R32" s="280"/>
      <c r="S32" s="203"/>
      <c r="T32" s="309"/>
      <c r="U32" s="309"/>
      <c r="V32" s="309"/>
      <c r="W32" s="309"/>
    </row>
    <row r="33" spans="2:23" s="275" customFormat="1" ht="19.5" customHeight="1" x14ac:dyDescent="0.2">
      <c r="B33" s="167"/>
      <c r="C33" s="306"/>
      <c r="D33" s="285"/>
      <c r="E33" s="307"/>
      <c r="F33" s="308"/>
      <c r="G33" s="280"/>
      <c r="H33" s="280"/>
      <c r="I33" s="280"/>
      <c r="J33" s="217"/>
      <c r="K33" s="280"/>
      <c r="L33" s="280"/>
      <c r="M33" s="280"/>
      <c r="N33" s="280"/>
      <c r="O33" s="171"/>
      <c r="P33" s="250"/>
      <c r="Q33" s="218"/>
      <c r="R33" s="280"/>
      <c r="S33" s="99"/>
      <c r="T33" s="309"/>
      <c r="U33" s="309"/>
      <c r="V33" s="309"/>
      <c r="W33" s="309"/>
    </row>
    <row r="34" spans="2:23" s="400" customFormat="1" ht="19.5" customHeight="1" x14ac:dyDescent="0.2">
      <c r="B34" s="382"/>
      <c r="C34" s="488"/>
      <c r="D34" s="489"/>
      <c r="E34" s="490"/>
      <c r="F34" s="491"/>
      <c r="G34" s="492"/>
      <c r="H34" s="492"/>
      <c r="I34" s="492"/>
      <c r="J34" s="493"/>
      <c r="K34" s="492"/>
      <c r="L34" s="492"/>
      <c r="M34" s="492"/>
      <c r="N34" s="492"/>
      <c r="O34" s="494"/>
      <c r="P34" s="481"/>
      <c r="Q34" s="391"/>
      <c r="R34" s="492"/>
      <c r="S34" s="399"/>
      <c r="T34" s="443"/>
      <c r="U34" s="443"/>
      <c r="V34" s="443"/>
      <c r="W34" s="443"/>
    </row>
    <row r="35" spans="2:23" s="381" customFormat="1" ht="20.100000000000001" customHeight="1" x14ac:dyDescent="0.2">
      <c r="B35" s="382"/>
      <c r="C35" s="452"/>
      <c r="D35" s="453"/>
      <c r="E35" s="495"/>
      <c r="F35" s="483"/>
      <c r="G35" s="388"/>
      <c r="H35" s="388"/>
      <c r="I35" s="388"/>
      <c r="J35" s="496"/>
      <c r="K35" s="388"/>
      <c r="L35" s="388"/>
      <c r="M35" s="388"/>
      <c r="N35" s="388"/>
      <c r="O35" s="390"/>
      <c r="P35" s="481"/>
      <c r="Q35" s="391"/>
      <c r="R35" s="388"/>
      <c r="S35" s="432" t="s">
        <v>91</v>
      </c>
      <c r="T35" s="434"/>
      <c r="U35" s="434"/>
      <c r="V35" s="434"/>
      <c r="W35" s="434"/>
    </row>
    <row r="36" spans="2:23" s="381" customFormat="1" ht="20.100000000000001" customHeight="1" x14ac:dyDescent="0.2">
      <c r="B36" s="382"/>
      <c r="C36" s="452"/>
      <c r="D36" s="453"/>
      <c r="E36" s="495"/>
      <c r="F36" s="388"/>
      <c r="G36" s="388"/>
      <c r="H36" s="388"/>
      <c r="I36" s="388"/>
      <c r="J36" s="496"/>
      <c r="K36" s="388"/>
      <c r="L36" s="388"/>
      <c r="M36" s="388"/>
      <c r="N36" s="388"/>
      <c r="O36" s="390"/>
      <c r="P36" s="481"/>
      <c r="Q36" s="391"/>
      <c r="R36" s="388"/>
      <c r="S36" s="432" t="s">
        <v>91</v>
      </c>
      <c r="T36" s="434"/>
      <c r="U36" s="434"/>
      <c r="V36" s="434"/>
      <c r="W36" s="434"/>
    </row>
    <row r="37" spans="2:23" s="381" customFormat="1" ht="20.100000000000001" customHeight="1" x14ac:dyDescent="0.2">
      <c r="B37" s="382"/>
      <c r="C37" s="452"/>
      <c r="D37" s="453"/>
      <c r="E37" s="495"/>
      <c r="F37" s="388"/>
      <c r="G37" s="388"/>
      <c r="H37" s="388"/>
      <c r="I37" s="388"/>
      <c r="J37" s="496"/>
      <c r="K37" s="388"/>
      <c r="L37" s="388"/>
      <c r="M37" s="388"/>
      <c r="N37" s="388"/>
      <c r="O37" s="390"/>
      <c r="P37" s="481"/>
      <c r="Q37" s="391"/>
      <c r="R37" s="388"/>
      <c r="S37" s="432" t="s">
        <v>91</v>
      </c>
      <c r="T37" s="434"/>
      <c r="U37" s="434"/>
      <c r="V37" s="434"/>
      <c r="W37" s="434"/>
    </row>
    <row r="38" spans="2:23" s="381" customFormat="1" ht="20.100000000000001" customHeight="1" x14ac:dyDescent="0.2">
      <c r="B38" s="382"/>
      <c r="C38" s="452"/>
      <c r="D38" s="453"/>
      <c r="E38" s="495"/>
      <c r="F38" s="388"/>
      <c r="G38" s="388"/>
      <c r="H38" s="388"/>
      <c r="I38" s="388"/>
      <c r="J38" s="496"/>
      <c r="K38" s="388"/>
      <c r="L38" s="388"/>
      <c r="M38" s="388"/>
      <c r="N38" s="388"/>
      <c r="O38" s="390"/>
      <c r="P38" s="481"/>
      <c r="Q38" s="391"/>
      <c r="R38" s="388"/>
      <c r="S38" s="432" t="s">
        <v>91</v>
      </c>
      <c r="T38" s="434"/>
      <c r="U38" s="434"/>
      <c r="V38" s="434"/>
      <c r="W38" s="434"/>
    </row>
    <row r="39" spans="2:23" s="19" customFormat="1" ht="20.100000000000001" customHeight="1" x14ac:dyDescent="0.2">
      <c r="B39" s="167"/>
      <c r="C39" s="144"/>
      <c r="D39" s="169"/>
      <c r="E39" s="173"/>
      <c r="F39" s="175"/>
      <c r="G39" s="166"/>
      <c r="H39" s="166"/>
      <c r="I39" s="166"/>
      <c r="J39" s="342"/>
      <c r="K39" s="166"/>
      <c r="L39" s="166"/>
      <c r="M39" s="166"/>
      <c r="N39" s="166"/>
      <c r="O39" s="171"/>
      <c r="P39" s="250"/>
      <c r="Q39" s="218"/>
      <c r="R39" s="166"/>
      <c r="S39" s="208" t="s">
        <v>91</v>
      </c>
      <c r="T39" s="23"/>
      <c r="U39" s="23"/>
      <c r="V39" s="23"/>
      <c r="W39" s="23"/>
    </row>
    <row r="40" spans="2:23" s="381" customFormat="1" ht="20.100000000000001" customHeight="1" x14ac:dyDescent="0.2">
      <c r="B40" s="382"/>
      <c r="C40" s="452"/>
      <c r="D40" s="453"/>
      <c r="E40" s="495"/>
      <c r="F40" s="388"/>
      <c r="G40" s="388"/>
      <c r="H40" s="388"/>
      <c r="I40" s="388"/>
      <c r="J40" s="496"/>
      <c r="K40" s="388"/>
      <c r="L40" s="388"/>
      <c r="M40" s="388"/>
      <c r="N40" s="388"/>
      <c r="O40" s="390"/>
      <c r="P40" s="481"/>
      <c r="Q40" s="391"/>
      <c r="R40" s="388"/>
      <c r="S40" s="432" t="s">
        <v>91</v>
      </c>
      <c r="T40" s="434"/>
      <c r="U40" s="434"/>
      <c r="V40" s="434"/>
      <c r="W40" s="434"/>
    </row>
    <row r="41" spans="2:23" s="19" customFormat="1" ht="20.100000000000001" customHeight="1" x14ac:dyDescent="0.2">
      <c r="B41" s="167"/>
      <c r="C41" s="144"/>
      <c r="D41" s="150"/>
      <c r="E41" s="173"/>
      <c r="F41" s="166"/>
      <c r="G41" s="166"/>
      <c r="H41" s="166"/>
      <c r="I41" s="166"/>
      <c r="J41" s="342"/>
      <c r="K41" s="166"/>
      <c r="L41" s="166"/>
      <c r="M41" s="166"/>
      <c r="N41" s="166"/>
      <c r="O41" s="171"/>
      <c r="P41" s="250"/>
      <c r="Q41" s="218"/>
      <c r="R41" s="166"/>
      <c r="S41" s="208" t="s">
        <v>91</v>
      </c>
      <c r="T41" s="23"/>
      <c r="U41" s="23"/>
      <c r="V41" s="23"/>
      <c r="W41" s="23"/>
    </row>
    <row r="42" spans="2:23" s="400" customFormat="1" ht="20.100000000000001" customHeight="1" x14ac:dyDescent="0.2">
      <c r="B42" s="382"/>
      <c r="C42" s="402"/>
      <c r="D42" s="497"/>
      <c r="E42" s="479"/>
      <c r="F42" s="397"/>
      <c r="G42" s="398"/>
      <c r="H42" s="398"/>
      <c r="I42" s="398"/>
      <c r="J42" s="496"/>
      <c r="K42" s="398"/>
      <c r="L42" s="398"/>
      <c r="M42" s="398"/>
      <c r="N42" s="398"/>
      <c r="O42" s="390"/>
      <c r="P42" s="481"/>
      <c r="Q42" s="391"/>
      <c r="R42" s="398"/>
      <c r="S42" s="432" t="s">
        <v>91</v>
      </c>
      <c r="T42" s="443"/>
      <c r="U42" s="443"/>
      <c r="V42" s="443"/>
      <c r="W42" s="443"/>
    </row>
    <row r="43" spans="2:23" s="275" customFormat="1" ht="20.100000000000001" customHeight="1" x14ac:dyDescent="0.2">
      <c r="B43" s="167"/>
      <c r="C43" s="316"/>
      <c r="D43" s="107"/>
      <c r="E43" s="340"/>
      <c r="F43" s="341"/>
      <c r="G43" s="280"/>
      <c r="H43" s="288"/>
      <c r="I43" s="288"/>
      <c r="J43" s="343"/>
      <c r="K43" s="288"/>
      <c r="L43" s="288"/>
      <c r="M43" s="288"/>
      <c r="N43" s="288"/>
      <c r="O43" s="260"/>
      <c r="P43" s="250"/>
      <c r="Q43" s="218"/>
      <c r="R43" s="288"/>
      <c r="S43" s="208" t="s">
        <v>91</v>
      </c>
      <c r="T43" s="309"/>
      <c r="U43" s="309"/>
      <c r="V43" s="309"/>
      <c r="W43" s="309"/>
    </row>
    <row r="44" spans="2:23" s="275" customFormat="1" ht="20.100000000000001" customHeight="1" x14ac:dyDescent="0.2">
      <c r="B44" s="167"/>
      <c r="C44" s="316"/>
      <c r="D44" s="107"/>
      <c r="E44" s="307"/>
      <c r="F44" s="308"/>
      <c r="G44" s="280"/>
      <c r="H44" s="280"/>
      <c r="I44" s="280"/>
      <c r="J44" s="342"/>
      <c r="K44" s="280"/>
      <c r="L44" s="280"/>
      <c r="M44" s="280"/>
      <c r="N44" s="280"/>
      <c r="O44" s="171"/>
      <c r="P44" s="250"/>
      <c r="Q44" s="218"/>
      <c r="R44" s="280"/>
      <c r="S44" s="208" t="s">
        <v>91</v>
      </c>
      <c r="T44" s="309"/>
      <c r="U44" s="309"/>
      <c r="V44" s="309"/>
      <c r="W44" s="309"/>
    </row>
    <row r="45" spans="2:23" s="19" customFormat="1" ht="20.100000000000001" customHeight="1" x14ac:dyDescent="0.2">
      <c r="B45" s="167"/>
      <c r="C45" s="170"/>
      <c r="D45" s="171"/>
      <c r="E45" s="183"/>
      <c r="F45" s="333"/>
      <c r="G45" s="171"/>
      <c r="H45" s="171"/>
      <c r="I45" s="171"/>
      <c r="J45" s="217"/>
      <c r="K45" s="171"/>
      <c r="L45" s="171"/>
      <c r="M45" s="171"/>
      <c r="N45" s="171"/>
      <c r="O45" s="171"/>
      <c r="P45" s="250"/>
      <c r="Q45" s="218"/>
      <c r="R45" s="109"/>
      <c r="S45" s="208" t="s">
        <v>92</v>
      </c>
      <c r="T45" s="23"/>
      <c r="U45" s="23"/>
      <c r="V45" s="23"/>
      <c r="W45" s="23"/>
    </row>
    <row r="46" spans="2:23" s="19" customFormat="1" ht="20.100000000000001" customHeight="1" x14ac:dyDescent="0.2">
      <c r="B46" s="167"/>
      <c r="C46" s="272"/>
      <c r="D46" s="260"/>
      <c r="E46" s="357"/>
      <c r="F46" s="358"/>
      <c r="G46" s="171"/>
      <c r="H46" s="260"/>
      <c r="I46" s="260"/>
      <c r="J46" s="217"/>
      <c r="K46" s="260"/>
      <c r="L46" s="260"/>
      <c r="M46" s="260"/>
      <c r="N46" s="260"/>
      <c r="O46" s="260"/>
      <c r="P46" s="250"/>
      <c r="Q46" s="218"/>
      <c r="R46" s="109"/>
      <c r="S46" s="208" t="s">
        <v>92</v>
      </c>
      <c r="T46" s="23"/>
      <c r="U46" s="23"/>
      <c r="V46" s="23"/>
      <c r="W46" s="23"/>
    </row>
    <row r="47" spans="2:23" s="19" customFormat="1" ht="20.100000000000001" customHeight="1" x14ac:dyDescent="0.2">
      <c r="B47" s="167"/>
      <c r="C47" s="467"/>
      <c r="D47" s="468"/>
      <c r="E47" s="469"/>
      <c r="F47" s="470"/>
      <c r="G47" s="468"/>
      <c r="H47" s="468"/>
      <c r="I47" s="468"/>
      <c r="J47" s="368"/>
      <c r="K47" s="468"/>
      <c r="L47" s="468"/>
      <c r="M47" s="468"/>
      <c r="N47" s="468"/>
      <c r="O47" s="468"/>
      <c r="P47" s="471"/>
      <c r="Q47" s="370"/>
      <c r="R47" s="468"/>
      <c r="S47" s="208" t="s">
        <v>92</v>
      </c>
      <c r="T47" s="23"/>
      <c r="U47" s="23"/>
      <c r="V47" s="23"/>
      <c r="W47" s="23"/>
    </row>
    <row r="48" spans="2:23" s="19" customFormat="1" ht="20.100000000000001" customHeight="1" x14ac:dyDescent="0.2">
      <c r="B48" s="167"/>
      <c r="C48" s="316"/>
      <c r="D48" s="107"/>
      <c r="E48" s="307"/>
      <c r="F48" s="187"/>
      <c r="G48" s="109"/>
      <c r="H48" s="109"/>
      <c r="I48" s="109"/>
      <c r="J48" s="217"/>
      <c r="K48" s="109"/>
      <c r="L48" s="109"/>
      <c r="M48" s="109"/>
      <c r="N48" s="109"/>
      <c r="O48" s="171"/>
      <c r="P48" s="250"/>
      <c r="Q48" s="218"/>
      <c r="R48" s="109"/>
      <c r="S48" s="208" t="s">
        <v>91</v>
      </c>
      <c r="T48" s="23"/>
      <c r="U48" s="23"/>
      <c r="V48" s="23"/>
      <c r="W48" s="23"/>
    </row>
    <row r="49" spans="2:23" s="19" customFormat="1" ht="20.100000000000001" customHeight="1" x14ac:dyDescent="0.2">
      <c r="B49" s="167"/>
      <c r="C49" s="316"/>
      <c r="D49" s="107"/>
      <c r="E49" s="307"/>
      <c r="F49" s="187"/>
      <c r="G49" s="109"/>
      <c r="H49" s="109"/>
      <c r="I49" s="109"/>
      <c r="J49" s="342"/>
      <c r="K49" s="109"/>
      <c r="L49" s="109"/>
      <c r="M49" s="109"/>
      <c r="N49" s="109"/>
      <c r="O49" s="229"/>
      <c r="P49" s="250"/>
      <c r="Q49" s="218"/>
      <c r="R49" s="109"/>
      <c r="S49" s="208" t="s">
        <v>91</v>
      </c>
      <c r="T49" s="23"/>
      <c r="U49" s="23"/>
      <c r="V49" s="23"/>
      <c r="W49" s="23"/>
    </row>
    <row r="50" spans="2:23" s="19" customFormat="1" ht="20.100000000000001" customHeight="1" x14ac:dyDescent="0.2">
      <c r="B50" s="167"/>
      <c r="C50" s="316"/>
      <c r="D50" s="107"/>
      <c r="E50" s="307"/>
      <c r="F50" s="187"/>
      <c r="G50" s="109"/>
      <c r="H50" s="109"/>
      <c r="I50" s="109"/>
      <c r="J50" s="342"/>
      <c r="K50" s="109"/>
      <c r="L50" s="109"/>
      <c r="M50" s="109"/>
      <c r="N50" s="109"/>
      <c r="O50" s="229"/>
      <c r="P50" s="250"/>
      <c r="Q50" s="218"/>
      <c r="R50" s="109"/>
      <c r="S50" s="208" t="s">
        <v>91</v>
      </c>
      <c r="T50" s="23"/>
      <c r="U50" s="23"/>
      <c r="V50" s="23"/>
      <c r="W50" s="23"/>
    </row>
    <row r="51" spans="2:23" s="19" customFormat="1" ht="20.100000000000001" customHeight="1" x14ac:dyDescent="0.2">
      <c r="B51" s="167"/>
      <c r="C51" s="316"/>
      <c r="D51" s="107"/>
      <c r="E51" s="307"/>
      <c r="F51" s="187"/>
      <c r="G51" s="109"/>
      <c r="H51" s="109"/>
      <c r="I51" s="109"/>
      <c r="J51" s="342"/>
      <c r="K51" s="109"/>
      <c r="L51" s="109"/>
      <c r="M51" s="109"/>
      <c r="N51" s="109"/>
      <c r="O51" s="229"/>
      <c r="P51" s="250"/>
      <c r="Q51" s="218"/>
      <c r="R51" s="109"/>
      <c r="S51" s="208" t="s">
        <v>91</v>
      </c>
      <c r="T51" s="23"/>
      <c r="U51" s="23"/>
      <c r="V51" s="23"/>
      <c r="W51" s="23"/>
    </row>
    <row r="52" spans="2:23" s="19" customFormat="1" ht="20.100000000000001" customHeight="1" x14ac:dyDescent="0.2">
      <c r="B52" s="167"/>
      <c r="C52" s="369"/>
      <c r="D52" s="370"/>
      <c r="E52" s="307"/>
      <c r="F52" s="371"/>
      <c r="G52" s="109"/>
      <c r="H52" s="229"/>
      <c r="I52" s="229"/>
      <c r="J52" s="342"/>
      <c r="K52" s="229"/>
      <c r="L52" s="229"/>
      <c r="M52" s="229"/>
      <c r="N52" s="229"/>
      <c r="O52" s="229"/>
      <c r="P52" s="372"/>
      <c r="Q52" s="370"/>
      <c r="R52" s="230"/>
      <c r="S52" s="208" t="s">
        <v>91</v>
      </c>
      <c r="T52" s="23"/>
      <c r="U52" s="23"/>
      <c r="V52" s="23"/>
      <c r="W52" s="23"/>
    </row>
    <row r="53" spans="2:23" s="19" customFormat="1" ht="20.100000000000001" customHeight="1" x14ac:dyDescent="0.2">
      <c r="B53" s="167"/>
      <c r="C53" s="369"/>
      <c r="D53" s="370"/>
      <c r="E53" s="307"/>
      <c r="F53" s="371"/>
      <c r="G53" s="109"/>
      <c r="H53" s="229"/>
      <c r="I53" s="229"/>
      <c r="J53" s="342"/>
      <c r="K53" s="229"/>
      <c r="L53" s="229"/>
      <c r="M53" s="229"/>
      <c r="N53" s="229"/>
      <c r="O53" s="229"/>
      <c r="P53" s="372"/>
      <c r="Q53" s="370"/>
      <c r="R53" s="230"/>
      <c r="S53" s="208" t="s">
        <v>91</v>
      </c>
      <c r="T53" s="23"/>
      <c r="U53" s="23"/>
      <c r="V53" s="23"/>
      <c r="W53" s="23"/>
    </row>
    <row r="54" spans="2:23" s="19" customFormat="1" ht="20.100000000000001" customHeight="1" x14ac:dyDescent="0.2">
      <c r="B54" s="167"/>
      <c r="C54" s="369"/>
      <c r="D54" s="370"/>
      <c r="E54" s="307"/>
      <c r="F54" s="420"/>
      <c r="G54" s="109"/>
      <c r="H54" s="419"/>
      <c r="I54" s="419"/>
      <c r="J54" s="342"/>
      <c r="K54" s="419"/>
      <c r="L54" s="419"/>
      <c r="M54" s="419"/>
      <c r="N54" s="419"/>
      <c r="O54" s="419"/>
      <c r="P54" s="372"/>
      <c r="Q54" s="370"/>
      <c r="R54" s="421"/>
      <c r="S54" s="208" t="s">
        <v>91</v>
      </c>
      <c r="T54" s="23"/>
      <c r="U54" s="23"/>
      <c r="V54" s="23"/>
      <c r="W54" s="23"/>
    </row>
    <row r="55" spans="2:23" s="19" customFormat="1" ht="20.100000000000001" customHeight="1" x14ac:dyDescent="0.2">
      <c r="B55" s="167"/>
      <c r="C55" s="369"/>
      <c r="D55" s="370"/>
      <c r="E55" s="307"/>
      <c r="F55" s="420"/>
      <c r="G55" s="109"/>
      <c r="H55" s="419"/>
      <c r="I55" s="419"/>
      <c r="J55" s="342"/>
      <c r="K55" s="419"/>
      <c r="L55" s="419"/>
      <c r="M55" s="419"/>
      <c r="N55" s="419"/>
      <c r="O55" s="419"/>
      <c r="P55" s="372"/>
      <c r="Q55" s="370"/>
      <c r="R55" s="421"/>
      <c r="S55" s="208" t="s">
        <v>91</v>
      </c>
      <c r="T55" s="23"/>
      <c r="U55" s="23"/>
      <c r="V55" s="23"/>
      <c r="W55" s="23"/>
    </row>
    <row r="56" spans="2:23" s="19" customFormat="1" ht="20.100000000000001" customHeight="1" x14ac:dyDescent="0.2">
      <c r="B56" s="167"/>
      <c r="C56" s="369"/>
      <c r="D56" s="370"/>
      <c r="E56" s="307"/>
      <c r="F56" s="420"/>
      <c r="G56" s="109"/>
      <c r="H56" s="419"/>
      <c r="I56" s="419"/>
      <c r="J56" s="342"/>
      <c r="K56" s="419"/>
      <c r="L56" s="419"/>
      <c r="M56" s="419"/>
      <c r="N56" s="419"/>
      <c r="O56" s="419"/>
      <c r="P56" s="372"/>
      <c r="Q56" s="370"/>
      <c r="R56" s="421"/>
      <c r="S56" s="208" t="s">
        <v>91</v>
      </c>
      <c r="T56" s="23"/>
      <c r="U56" s="23"/>
      <c r="V56" s="23"/>
      <c r="W56" s="23"/>
    </row>
    <row r="57" spans="2:23" s="6" customFormat="1" ht="20.100000000000001" customHeight="1" thickBot="1" x14ac:dyDescent="0.2">
      <c r="B57" s="136"/>
      <c r="C57" s="216"/>
      <c r="D57" s="138"/>
      <c r="E57" s="139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39"/>
      <c r="S57" s="433"/>
      <c r="T57" s="438"/>
      <c r="U57" s="438"/>
      <c r="V57" s="438"/>
      <c r="W57" s="438"/>
    </row>
    <row r="58" spans="2:23" s="6" customFormat="1" ht="20.100000000000001" customHeight="1" thickBot="1" x14ac:dyDescent="0.2">
      <c r="B58" s="100">
        <f>COUNT(B11:B57)</f>
        <v>0</v>
      </c>
      <c r="C58" s="100" t="s">
        <v>14</v>
      </c>
      <c r="D58" s="43"/>
      <c r="E58" s="96">
        <f>SUM(E11:E57)</f>
        <v>0</v>
      </c>
      <c r="F58" s="43"/>
      <c r="G58" s="43"/>
      <c r="H58" s="43">
        <f t="shared" ref="H58:Q58" si="0">SUM(H11:H57)</f>
        <v>0</v>
      </c>
      <c r="I58" s="43">
        <f t="shared" si="0"/>
        <v>0</v>
      </c>
      <c r="J58" s="43">
        <f t="shared" si="0"/>
        <v>0</v>
      </c>
      <c r="K58" s="43">
        <f t="shared" si="0"/>
        <v>0</v>
      </c>
      <c r="L58" s="43">
        <f t="shared" si="0"/>
        <v>0</v>
      </c>
      <c r="M58" s="43">
        <f t="shared" si="0"/>
        <v>0</v>
      </c>
      <c r="N58" s="43">
        <f t="shared" si="0"/>
        <v>0</v>
      </c>
      <c r="O58" s="43">
        <f t="shared" si="0"/>
        <v>0</v>
      </c>
      <c r="P58" s="43">
        <f t="shared" si="0"/>
        <v>0</v>
      </c>
      <c r="Q58" s="43">
        <f t="shared" si="0"/>
        <v>0</v>
      </c>
      <c r="R58" s="96"/>
      <c r="S58" s="435"/>
      <c r="T58" s="438"/>
      <c r="U58" s="438"/>
      <c r="V58" s="438"/>
      <c r="W58" s="438"/>
    </row>
    <row r="59" spans="2:23" s="19" customFormat="1" ht="20.100000000000001" customHeight="1" thickTop="1" x14ac:dyDescent="0.2">
      <c r="B59" s="238" t="s">
        <v>13</v>
      </c>
      <c r="C59" s="239" t="str">
        <f>BP!C17</f>
        <v>TAHUN 2020</v>
      </c>
      <c r="D59" s="240"/>
      <c r="E59" s="335"/>
      <c r="F59" s="242"/>
      <c r="G59" s="240"/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95"/>
      <c r="S59" s="99"/>
      <c r="T59" s="23"/>
      <c r="U59" s="23"/>
      <c r="V59" s="23"/>
      <c r="W59" s="23"/>
    </row>
    <row r="60" spans="2:23" s="19" customFormat="1" ht="20.100000000000001" customHeight="1" x14ac:dyDescent="0.2">
      <c r="B60" s="167"/>
      <c r="C60" s="170"/>
      <c r="D60" s="171"/>
      <c r="E60" s="183"/>
      <c r="F60" s="333"/>
      <c r="G60" s="171"/>
      <c r="H60" s="171"/>
      <c r="I60" s="171"/>
      <c r="J60" s="217">
        <f>IF(I60=1,E60,)</f>
        <v>0</v>
      </c>
      <c r="K60" s="109"/>
      <c r="L60" s="109"/>
      <c r="M60" s="109"/>
      <c r="N60" s="109"/>
      <c r="O60" s="171"/>
      <c r="P60" s="217">
        <f>IF(Q60&gt;0,1,)</f>
        <v>0</v>
      </c>
      <c r="Q60" s="218">
        <f>IF(OR(I60=0,O60=1),(E60-(L60+N60)),0)</f>
        <v>0</v>
      </c>
      <c r="R60" s="109"/>
      <c r="S60" s="203"/>
      <c r="T60" s="23"/>
      <c r="U60" s="23"/>
      <c r="V60" s="23"/>
      <c r="W60" s="23"/>
    </row>
    <row r="61" spans="2:23" s="19" customFormat="1" ht="20.100000000000001" customHeight="1" x14ac:dyDescent="0.2">
      <c r="B61" s="356"/>
      <c r="C61" s="272"/>
      <c r="D61" s="260"/>
      <c r="E61" s="357"/>
      <c r="F61" s="358"/>
      <c r="G61" s="171"/>
      <c r="H61" s="260"/>
      <c r="I61" s="260"/>
      <c r="J61" s="217"/>
      <c r="K61" s="260"/>
      <c r="L61" s="260"/>
      <c r="M61" s="260"/>
      <c r="N61" s="260"/>
      <c r="O61" s="260"/>
      <c r="P61" s="250"/>
      <c r="Q61" s="218"/>
      <c r="R61" s="109"/>
      <c r="S61" s="203"/>
      <c r="T61" s="23"/>
      <c r="U61" s="23"/>
      <c r="V61" s="23"/>
      <c r="W61" s="23"/>
    </row>
    <row r="62" spans="2:23" s="6" customFormat="1" ht="20.100000000000001" customHeight="1" thickBot="1" x14ac:dyDescent="0.2">
      <c r="B62" s="167"/>
      <c r="C62" s="253"/>
      <c r="D62" s="138"/>
      <c r="E62" s="336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41"/>
      <c r="S62" s="433"/>
      <c r="T62" s="438"/>
      <c r="U62" s="438"/>
      <c r="V62" s="438"/>
      <c r="W62" s="438"/>
    </row>
    <row r="63" spans="2:23" s="6" customFormat="1" ht="20.100000000000001" customHeight="1" thickBot="1" x14ac:dyDescent="0.2">
      <c r="B63" s="100">
        <f>COUNT(B59:B62)</f>
        <v>0</v>
      </c>
      <c r="C63" s="100" t="s">
        <v>15</v>
      </c>
      <c r="D63" s="43"/>
      <c r="E63" s="96">
        <f>SUM(E59:E62)</f>
        <v>0</v>
      </c>
      <c r="F63" s="43"/>
      <c r="G63" s="43"/>
      <c r="H63" s="43">
        <f t="shared" ref="H63:Q63" si="1">SUM(H59:H62)</f>
        <v>0</v>
      </c>
      <c r="I63" s="43">
        <f t="shared" si="1"/>
        <v>0</v>
      </c>
      <c r="J63" s="43">
        <f t="shared" si="1"/>
        <v>0</v>
      </c>
      <c r="K63" s="43">
        <f t="shared" si="1"/>
        <v>0</v>
      </c>
      <c r="L63" s="43">
        <f t="shared" si="1"/>
        <v>0</v>
      </c>
      <c r="M63" s="43">
        <f t="shared" si="1"/>
        <v>0</v>
      </c>
      <c r="N63" s="43">
        <f t="shared" si="1"/>
        <v>0</v>
      </c>
      <c r="O63" s="43">
        <f t="shared" si="1"/>
        <v>0</v>
      </c>
      <c r="P63" s="43">
        <f t="shared" si="1"/>
        <v>0</v>
      </c>
      <c r="Q63" s="43">
        <f t="shared" si="1"/>
        <v>0</v>
      </c>
      <c r="R63" s="96"/>
      <c r="S63" s="435"/>
      <c r="T63" s="438"/>
      <c r="U63" s="438"/>
      <c r="V63" s="438"/>
      <c r="W63" s="438"/>
    </row>
    <row r="64" spans="2:23" s="4" customFormat="1" ht="9" customHeight="1" thickTop="1" thickBot="1" x14ac:dyDescent="0.2">
      <c r="B64" s="53"/>
      <c r="C64" s="54"/>
      <c r="D64" s="55"/>
      <c r="E64" s="97"/>
      <c r="F64" s="55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97"/>
      <c r="S64" s="32"/>
      <c r="T64" s="438"/>
      <c r="U64" s="438"/>
      <c r="V64" s="438"/>
      <c r="W64" s="438"/>
    </row>
    <row r="65" spans="2:23" ht="20.100000000000001" customHeight="1" thickBot="1" x14ac:dyDescent="0.2">
      <c r="B65" s="57">
        <f>B63+B58</f>
        <v>0</v>
      </c>
      <c r="C65" s="57" t="s">
        <v>4</v>
      </c>
      <c r="D65" s="58"/>
      <c r="E65" s="98">
        <f>E63+E58</f>
        <v>0</v>
      </c>
      <c r="F65" s="59"/>
      <c r="G65" s="60"/>
      <c r="H65" s="98">
        <f t="shared" ref="H65:Q65" si="2">H63+H58</f>
        <v>0</v>
      </c>
      <c r="I65" s="98">
        <f t="shared" si="2"/>
        <v>0</v>
      </c>
      <c r="J65" s="98">
        <f t="shared" si="2"/>
        <v>0</v>
      </c>
      <c r="K65" s="98">
        <f t="shared" si="2"/>
        <v>0</v>
      </c>
      <c r="L65" s="98">
        <f t="shared" si="2"/>
        <v>0</v>
      </c>
      <c r="M65" s="98">
        <f t="shared" si="2"/>
        <v>0</v>
      </c>
      <c r="N65" s="98">
        <f t="shared" si="2"/>
        <v>0</v>
      </c>
      <c r="O65" s="98">
        <f t="shared" si="2"/>
        <v>0</v>
      </c>
      <c r="P65" s="98">
        <f t="shared" si="2"/>
        <v>0</v>
      </c>
      <c r="Q65" s="98">
        <f t="shared" si="2"/>
        <v>0</v>
      </c>
      <c r="R65" s="98"/>
      <c r="S65" s="436"/>
      <c r="T65" s="439"/>
      <c r="U65" s="439"/>
      <c r="V65" s="439"/>
      <c r="W65" s="439"/>
    </row>
    <row r="66" spans="2:23" s="36" customFormat="1" ht="20.100000000000001" customHeight="1" thickTop="1" x14ac:dyDescent="0.15">
      <c r="B66" s="90"/>
      <c r="C66" s="46"/>
      <c r="D66" s="45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31"/>
      <c r="T66" s="37"/>
      <c r="U66" s="37"/>
      <c r="V66" s="37"/>
      <c r="W66" s="37"/>
    </row>
    <row r="67" spans="2:23" ht="18" customHeight="1" x14ac:dyDescent="0.15"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7"/>
      <c r="T67" s="439"/>
      <c r="U67" s="439"/>
      <c r="V67" s="439"/>
      <c r="W67" s="439"/>
    </row>
    <row r="68" spans="2:23" s="6" customFormat="1" ht="18" customHeight="1" x14ac:dyDescent="0.15">
      <c r="B68" s="38" t="s">
        <v>13</v>
      </c>
      <c r="C68" s="47" t="s">
        <v>50</v>
      </c>
      <c r="D68" s="39"/>
      <c r="E68" s="62"/>
      <c r="F68" s="62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34"/>
      <c r="T68" s="438"/>
      <c r="U68" s="438"/>
      <c r="V68" s="438"/>
      <c r="W68" s="438"/>
    </row>
    <row r="69" spans="2:23" s="6" customFormat="1" ht="7.5" customHeight="1" x14ac:dyDescent="0.15">
      <c r="B69" s="64"/>
      <c r="C69" s="64"/>
      <c r="D69" s="64"/>
      <c r="E69" s="64"/>
      <c r="F69" s="64"/>
      <c r="G69" s="65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35"/>
      <c r="T69" s="438"/>
      <c r="U69" s="438"/>
      <c r="V69" s="438"/>
      <c r="W69" s="438"/>
    </row>
    <row r="70" spans="2:23" s="3" customFormat="1" ht="20.100000000000001" customHeight="1" x14ac:dyDescent="0.2">
      <c r="B70" s="528" t="s">
        <v>3</v>
      </c>
      <c r="C70" s="530" t="s">
        <v>9</v>
      </c>
      <c r="D70" s="532" t="s">
        <v>1</v>
      </c>
      <c r="E70" s="533"/>
      <c r="F70" s="538" t="s">
        <v>17</v>
      </c>
      <c r="G70" s="544" t="s">
        <v>18</v>
      </c>
      <c r="H70" s="544" t="s">
        <v>19</v>
      </c>
      <c r="I70" s="549"/>
      <c r="J70" s="549"/>
      <c r="K70" s="549"/>
      <c r="L70" s="549"/>
      <c r="M70" s="549"/>
      <c r="N70" s="549"/>
      <c r="O70" s="549"/>
      <c r="P70" s="549"/>
      <c r="Q70" s="549"/>
      <c r="R70" s="545"/>
      <c r="S70" s="27"/>
      <c r="T70" s="24"/>
      <c r="U70" s="24"/>
      <c r="V70" s="24"/>
      <c r="W70" s="24"/>
    </row>
    <row r="71" spans="2:23" s="19" customFormat="1" ht="20.100000000000001" customHeight="1" thickBot="1" x14ac:dyDescent="0.25">
      <c r="B71" s="529"/>
      <c r="C71" s="531"/>
      <c r="D71" s="101" t="s">
        <v>2</v>
      </c>
      <c r="E71" s="51" t="s">
        <v>26</v>
      </c>
      <c r="F71" s="540"/>
      <c r="G71" s="548"/>
      <c r="H71" s="548"/>
      <c r="I71" s="550"/>
      <c r="J71" s="550"/>
      <c r="K71" s="550"/>
      <c r="L71" s="550"/>
      <c r="M71" s="550"/>
      <c r="N71" s="550"/>
      <c r="O71" s="550"/>
      <c r="P71" s="550"/>
      <c r="Q71" s="550"/>
      <c r="R71" s="551"/>
      <c r="S71" s="27"/>
      <c r="T71" s="23"/>
      <c r="U71" s="23"/>
      <c r="V71" s="23"/>
      <c r="W71" s="23"/>
    </row>
    <row r="72" spans="2:23" s="19" customFormat="1" ht="20.100000000000001" customHeight="1" x14ac:dyDescent="0.2">
      <c r="B72" s="126"/>
      <c r="C72" s="127"/>
      <c r="D72" s="127"/>
      <c r="E72" s="128"/>
      <c r="F72" s="128"/>
      <c r="G72" s="157"/>
      <c r="H72" s="157"/>
      <c r="I72" s="223"/>
      <c r="J72" s="223"/>
      <c r="K72" s="223"/>
      <c r="L72" s="223"/>
      <c r="M72" s="223"/>
      <c r="N72" s="223"/>
      <c r="O72" s="223"/>
      <c r="P72" s="223"/>
      <c r="Q72" s="223"/>
      <c r="R72" s="158"/>
      <c r="S72" s="27"/>
      <c r="T72" s="23"/>
      <c r="U72" s="23"/>
      <c r="V72" s="23"/>
      <c r="W72" s="23"/>
    </row>
    <row r="73" spans="2:23" s="19" customFormat="1" ht="20.100000000000001" customHeight="1" x14ac:dyDescent="0.2">
      <c r="B73" s="170"/>
      <c r="C73" s="144"/>
      <c r="D73" s="177"/>
      <c r="E73" s="172"/>
      <c r="F73" s="172"/>
      <c r="G73" s="304"/>
      <c r="H73" s="233"/>
      <c r="I73" s="234"/>
      <c r="J73" s="234"/>
      <c r="K73" s="234"/>
      <c r="L73" s="234"/>
      <c r="M73" s="234"/>
      <c r="N73" s="234"/>
      <c r="O73" s="234"/>
      <c r="P73" s="234"/>
      <c r="Q73" s="234"/>
      <c r="R73" s="161"/>
      <c r="S73" s="27"/>
      <c r="T73" s="23"/>
      <c r="U73" s="23"/>
      <c r="V73" s="23"/>
      <c r="W73" s="23"/>
    </row>
    <row r="74" spans="2:23" s="19" customFormat="1" ht="20.100000000000001" customHeight="1" x14ac:dyDescent="0.2">
      <c r="B74" s="170"/>
      <c r="C74" s="144"/>
      <c r="D74" s="177"/>
      <c r="E74" s="172"/>
      <c r="F74" s="172"/>
      <c r="G74" s="304"/>
      <c r="H74" s="305"/>
      <c r="I74" s="251"/>
      <c r="J74" s="251"/>
      <c r="K74" s="251"/>
      <c r="L74" s="251"/>
      <c r="M74" s="251"/>
      <c r="N74" s="251"/>
      <c r="O74" s="251"/>
      <c r="P74" s="251"/>
      <c r="Q74" s="251"/>
      <c r="R74" s="161"/>
      <c r="S74" s="27"/>
      <c r="T74" s="23"/>
      <c r="U74" s="23"/>
      <c r="V74" s="23"/>
      <c r="W74" s="23"/>
    </row>
    <row r="75" spans="2:23" s="19" customFormat="1" ht="20.100000000000001" customHeight="1" x14ac:dyDescent="0.2">
      <c r="B75" s="170"/>
      <c r="C75" s="144"/>
      <c r="D75" s="177"/>
      <c r="E75" s="172"/>
      <c r="F75" s="172"/>
      <c r="G75" s="304"/>
      <c r="H75" s="233"/>
      <c r="I75" s="234"/>
      <c r="J75" s="234"/>
      <c r="K75" s="234"/>
      <c r="L75" s="234"/>
      <c r="M75" s="234"/>
      <c r="N75" s="234"/>
      <c r="O75" s="234"/>
      <c r="P75" s="234"/>
      <c r="Q75" s="234"/>
      <c r="R75" s="161"/>
      <c r="S75" s="27"/>
      <c r="T75" s="23"/>
      <c r="U75" s="23"/>
      <c r="V75" s="23"/>
      <c r="W75" s="23"/>
    </row>
    <row r="76" spans="2:23" s="19" customFormat="1" ht="20.100000000000001" customHeight="1" x14ac:dyDescent="0.2">
      <c r="B76" s="170"/>
      <c r="C76" s="232"/>
      <c r="D76" s="177"/>
      <c r="E76" s="173"/>
      <c r="F76" s="175"/>
      <c r="G76" s="304"/>
      <c r="H76" s="281"/>
      <c r="I76" s="282"/>
      <c r="J76" s="282"/>
      <c r="K76" s="282"/>
      <c r="L76" s="282"/>
      <c r="M76" s="282"/>
      <c r="N76" s="282"/>
      <c r="O76" s="282"/>
      <c r="P76" s="282"/>
      <c r="Q76" s="282"/>
      <c r="R76" s="274"/>
      <c r="S76" s="27"/>
      <c r="T76" s="23"/>
      <c r="U76" s="23"/>
      <c r="V76" s="23"/>
      <c r="W76" s="23"/>
    </row>
    <row r="77" spans="2:23" s="275" customFormat="1" ht="20.100000000000001" customHeight="1" x14ac:dyDescent="0.2">
      <c r="B77" s="170"/>
      <c r="C77" s="294"/>
      <c r="D77" s="177"/>
      <c r="E77" s="311"/>
      <c r="F77" s="308"/>
      <c r="G77" s="280"/>
      <c r="H77" s="312"/>
      <c r="I77" s="313"/>
      <c r="J77" s="313"/>
      <c r="K77" s="313"/>
      <c r="L77" s="313"/>
      <c r="M77" s="313"/>
      <c r="N77" s="313"/>
      <c r="O77" s="313"/>
      <c r="P77" s="313"/>
      <c r="Q77" s="313"/>
      <c r="R77" s="314"/>
      <c r="S77" s="27"/>
      <c r="T77" s="309"/>
      <c r="U77" s="309"/>
      <c r="V77" s="309"/>
      <c r="W77" s="309"/>
    </row>
    <row r="78" spans="2:23" s="275" customFormat="1" ht="20.100000000000001" customHeight="1" x14ac:dyDescent="0.2">
      <c r="B78" s="170"/>
      <c r="C78" s="306"/>
      <c r="D78" s="177"/>
      <c r="E78" s="307"/>
      <c r="F78" s="308"/>
      <c r="G78" s="280"/>
      <c r="H78" s="312"/>
      <c r="I78" s="313"/>
      <c r="J78" s="313"/>
      <c r="K78" s="313"/>
      <c r="L78" s="313"/>
      <c r="M78" s="313"/>
      <c r="N78" s="313"/>
      <c r="O78" s="313"/>
      <c r="P78" s="313"/>
      <c r="Q78" s="313"/>
      <c r="R78" s="314"/>
      <c r="S78" s="27"/>
      <c r="T78" s="309"/>
      <c r="U78" s="309"/>
      <c r="V78" s="309"/>
      <c r="W78" s="309"/>
    </row>
    <row r="79" spans="2:23" s="275" customFormat="1" ht="20.100000000000001" customHeight="1" x14ac:dyDescent="0.2">
      <c r="B79" s="170"/>
      <c r="C79" s="294"/>
      <c r="D79" s="177"/>
      <c r="E79" s="311"/>
      <c r="F79" s="308"/>
      <c r="G79" s="280"/>
      <c r="H79" s="312"/>
      <c r="I79" s="313"/>
      <c r="J79" s="313"/>
      <c r="K79" s="313"/>
      <c r="L79" s="313"/>
      <c r="M79" s="313"/>
      <c r="N79" s="313"/>
      <c r="O79" s="313"/>
      <c r="P79" s="313"/>
      <c r="Q79" s="313"/>
      <c r="R79" s="314"/>
      <c r="S79" s="27"/>
      <c r="T79" s="309"/>
      <c r="U79" s="309"/>
      <c r="V79" s="309"/>
      <c r="W79" s="309"/>
    </row>
    <row r="80" spans="2:23" s="275" customFormat="1" ht="20.100000000000001" customHeight="1" x14ac:dyDescent="0.2">
      <c r="B80" s="170"/>
      <c r="C80" s="306"/>
      <c r="D80" s="177"/>
      <c r="E80" s="405"/>
      <c r="F80" s="404"/>
      <c r="G80" s="312"/>
      <c r="H80" s="281"/>
      <c r="I80" s="313"/>
      <c r="J80" s="313"/>
      <c r="K80" s="313"/>
      <c r="L80" s="313"/>
      <c r="M80" s="313"/>
      <c r="N80" s="313"/>
      <c r="O80" s="313"/>
      <c r="P80" s="313"/>
      <c r="Q80" s="313"/>
      <c r="R80" s="314"/>
      <c r="S80" s="27"/>
      <c r="T80" s="309"/>
      <c r="U80" s="309"/>
      <c r="V80" s="309"/>
      <c r="W80" s="309"/>
    </row>
    <row r="81" spans="2:23" s="275" customFormat="1" ht="20.100000000000001" customHeight="1" x14ac:dyDescent="0.2">
      <c r="B81" s="170"/>
      <c r="C81" s="354"/>
      <c r="D81" s="177"/>
      <c r="E81" s="405"/>
      <c r="F81" s="423"/>
      <c r="G81" s="312"/>
      <c r="H81" s="281"/>
      <c r="I81" s="313"/>
      <c r="J81" s="313"/>
      <c r="K81" s="313"/>
      <c r="L81" s="313"/>
      <c r="M81" s="313"/>
      <c r="N81" s="313"/>
      <c r="O81" s="313"/>
      <c r="P81" s="313"/>
      <c r="Q81" s="313"/>
      <c r="R81" s="314"/>
      <c r="S81" s="27"/>
      <c r="T81" s="309"/>
      <c r="U81" s="309"/>
      <c r="V81" s="309"/>
      <c r="W81" s="309"/>
    </row>
    <row r="82" spans="2:23" s="19" customFormat="1" ht="20.100000000000001" customHeight="1" x14ac:dyDescent="0.2">
      <c r="B82" s="170"/>
      <c r="C82" s="316"/>
      <c r="D82" s="177"/>
      <c r="E82" s="307"/>
      <c r="F82" s="308"/>
      <c r="G82" s="320"/>
      <c r="H82" s="233"/>
      <c r="I82" s="234"/>
      <c r="J82" s="234"/>
      <c r="K82" s="234"/>
      <c r="L82" s="234"/>
      <c r="M82" s="234"/>
      <c r="N82" s="234"/>
      <c r="O82" s="234"/>
      <c r="P82" s="234"/>
      <c r="Q82" s="234"/>
      <c r="R82" s="161"/>
      <c r="S82" s="208" t="s">
        <v>91</v>
      </c>
      <c r="T82" s="23"/>
      <c r="U82" s="23"/>
      <c r="V82" s="23"/>
      <c r="W82" s="23"/>
    </row>
    <row r="83" spans="2:23" s="19" customFormat="1" ht="20.100000000000001" customHeight="1" x14ac:dyDescent="0.2">
      <c r="B83" s="170"/>
      <c r="C83" s="354"/>
      <c r="D83" s="177"/>
      <c r="E83" s="340"/>
      <c r="F83" s="341"/>
      <c r="G83" s="320"/>
      <c r="H83" s="281"/>
      <c r="I83" s="282"/>
      <c r="J83" s="282"/>
      <c r="K83" s="282"/>
      <c r="L83" s="282"/>
      <c r="M83" s="282"/>
      <c r="N83" s="282"/>
      <c r="O83" s="282"/>
      <c r="P83" s="282"/>
      <c r="Q83" s="282"/>
      <c r="R83" s="274"/>
      <c r="S83" s="208" t="s">
        <v>91</v>
      </c>
      <c r="T83" s="23"/>
      <c r="U83" s="23"/>
      <c r="V83" s="23"/>
      <c r="W83" s="23"/>
    </row>
    <row r="84" spans="2:23" s="19" customFormat="1" ht="20.100000000000001" customHeight="1" x14ac:dyDescent="0.2">
      <c r="B84" s="170"/>
      <c r="C84" s="354"/>
      <c r="D84" s="177"/>
      <c r="E84" s="340"/>
      <c r="F84" s="308"/>
      <c r="G84" s="320"/>
      <c r="H84" s="281"/>
      <c r="I84" s="282"/>
      <c r="J84" s="282"/>
      <c r="K84" s="282"/>
      <c r="L84" s="282"/>
      <c r="M84" s="282"/>
      <c r="N84" s="282"/>
      <c r="O84" s="282"/>
      <c r="P84" s="282"/>
      <c r="Q84" s="282"/>
      <c r="R84" s="274"/>
      <c r="S84" s="208" t="s">
        <v>91</v>
      </c>
      <c r="T84" s="23"/>
      <c r="U84" s="23"/>
      <c r="V84" s="23"/>
      <c r="W84" s="23"/>
    </row>
    <row r="85" spans="2:23" s="19" customFormat="1" ht="20.100000000000001" customHeight="1" x14ac:dyDescent="0.2">
      <c r="B85" s="170"/>
      <c r="C85" s="354"/>
      <c r="D85" s="177"/>
      <c r="E85" s="340"/>
      <c r="F85" s="341"/>
      <c r="G85" s="320"/>
      <c r="H85" s="281"/>
      <c r="I85" s="282"/>
      <c r="J85" s="282"/>
      <c r="K85" s="282"/>
      <c r="L85" s="282"/>
      <c r="M85" s="282"/>
      <c r="N85" s="282"/>
      <c r="O85" s="282"/>
      <c r="P85" s="282"/>
      <c r="Q85" s="282"/>
      <c r="R85" s="274"/>
      <c r="S85" s="208" t="s">
        <v>91</v>
      </c>
      <c r="T85" s="23"/>
      <c r="U85" s="23"/>
      <c r="V85" s="23"/>
      <c r="W85" s="23"/>
    </row>
    <row r="86" spans="2:23" s="19" customFormat="1" ht="20.100000000000001" customHeight="1" x14ac:dyDescent="0.2">
      <c r="B86" s="467"/>
      <c r="C86" s="369"/>
      <c r="D86" s="177"/>
      <c r="E86" s="472"/>
      <c r="F86" s="473"/>
      <c r="G86" s="474"/>
      <c r="H86" s="475"/>
      <c r="I86" s="234"/>
      <c r="J86" s="234"/>
      <c r="K86" s="234"/>
      <c r="L86" s="234"/>
      <c r="M86" s="234"/>
      <c r="N86" s="234"/>
      <c r="O86" s="234"/>
      <c r="P86" s="234"/>
      <c r="Q86" s="234"/>
      <c r="R86" s="161"/>
      <c r="S86" s="208" t="s">
        <v>91</v>
      </c>
      <c r="T86" s="23"/>
      <c r="U86" s="23"/>
      <c r="V86" s="23"/>
      <c r="W86" s="23"/>
    </row>
    <row r="87" spans="2:23" s="19" customFormat="1" ht="20.100000000000001" customHeight="1" x14ac:dyDescent="0.2">
      <c r="B87" s="467"/>
      <c r="C87" s="232"/>
      <c r="D87" s="177"/>
      <c r="E87" s="307"/>
      <c r="F87" s="174"/>
      <c r="G87" s="166"/>
      <c r="H87" s="476"/>
      <c r="I87" s="234"/>
      <c r="J87" s="234"/>
      <c r="K87" s="234"/>
      <c r="L87" s="234"/>
      <c r="M87" s="234"/>
      <c r="N87" s="234"/>
      <c r="O87" s="234"/>
      <c r="P87" s="234"/>
      <c r="Q87" s="234"/>
      <c r="R87" s="161"/>
      <c r="S87" s="284"/>
      <c r="T87" s="23"/>
      <c r="U87" s="23"/>
      <c r="V87" s="23"/>
      <c r="W87" s="23"/>
    </row>
    <row r="88" spans="2:23" s="19" customFormat="1" ht="20.100000000000001" customHeight="1" x14ac:dyDescent="0.2">
      <c r="B88" s="467"/>
      <c r="C88" s="232"/>
      <c r="D88" s="177"/>
      <c r="E88" s="307"/>
      <c r="F88" s="174"/>
      <c r="G88" s="166"/>
      <c r="H88" s="476"/>
      <c r="I88" s="234"/>
      <c r="J88" s="234"/>
      <c r="K88" s="234"/>
      <c r="L88" s="234"/>
      <c r="M88" s="234"/>
      <c r="N88" s="234"/>
      <c r="O88" s="234"/>
      <c r="P88" s="234"/>
      <c r="Q88" s="234"/>
      <c r="R88" s="161"/>
      <c r="S88" s="284"/>
      <c r="T88" s="23"/>
      <c r="U88" s="23"/>
      <c r="V88" s="23"/>
      <c r="W88" s="23"/>
    </row>
    <row r="89" spans="2:23" s="19" customFormat="1" ht="20.100000000000001" customHeight="1" x14ac:dyDescent="0.2">
      <c r="B89" s="467"/>
      <c r="C89" s="232"/>
      <c r="D89" s="177"/>
      <c r="E89" s="307"/>
      <c r="F89" s="174"/>
      <c r="G89" s="166"/>
      <c r="H89" s="476"/>
      <c r="I89" s="234"/>
      <c r="J89" s="234"/>
      <c r="K89" s="234"/>
      <c r="L89" s="234"/>
      <c r="M89" s="234"/>
      <c r="N89" s="234"/>
      <c r="O89" s="234"/>
      <c r="P89" s="234"/>
      <c r="Q89" s="234"/>
      <c r="R89" s="161"/>
      <c r="S89" s="284"/>
      <c r="T89" s="23"/>
      <c r="U89" s="23"/>
      <c r="V89" s="23"/>
      <c r="W89" s="23"/>
    </row>
    <row r="90" spans="2:23" s="19" customFormat="1" ht="20.100000000000001" customHeight="1" x14ac:dyDescent="0.2">
      <c r="B90" s="467"/>
      <c r="C90" s="306"/>
      <c r="D90" s="177"/>
      <c r="E90" s="307"/>
      <c r="F90" s="308"/>
      <c r="G90" s="166"/>
      <c r="H90" s="476"/>
      <c r="I90" s="234"/>
      <c r="J90" s="234"/>
      <c r="K90" s="234"/>
      <c r="L90" s="234"/>
      <c r="M90" s="234"/>
      <c r="N90" s="234"/>
      <c r="O90" s="234"/>
      <c r="P90" s="234"/>
      <c r="Q90" s="234"/>
      <c r="R90" s="161"/>
      <c r="S90" s="284"/>
      <c r="T90" s="23"/>
      <c r="U90" s="23"/>
      <c r="V90" s="23"/>
      <c r="W90" s="23"/>
    </row>
    <row r="91" spans="2:23" s="19" customFormat="1" ht="20.100000000000001" customHeight="1" x14ac:dyDescent="0.2">
      <c r="B91" s="467"/>
      <c r="C91" s="306"/>
      <c r="D91" s="177"/>
      <c r="E91" s="307"/>
      <c r="F91" s="308"/>
      <c r="G91" s="166"/>
      <c r="H91" s="476"/>
      <c r="I91" s="234"/>
      <c r="J91" s="234"/>
      <c r="K91" s="234"/>
      <c r="L91" s="234"/>
      <c r="M91" s="234"/>
      <c r="N91" s="234"/>
      <c r="O91" s="234"/>
      <c r="P91" s="234"/>
      <c r="Q91" s="234"/>
      <c r="R91" s="161"/>
      <c r="S91" s="284"/>
      <c r="T91" s="23"/>
      <c r="U91" s="23"/>
      <c r="V91" s="23"/>
      <c r="W91" s="23"/>
    </row>
    <row r="92" spans="2:23" s="19" customFormat="1" ht="20.100000000000001" customHeight="1" x14ac:dyDescent="0.2">
      <c r="B92" s="467"/>
      <c r="C92" s="306"/>
      <c r="D92" s="177"/>
      <c r="E92" s="477"/>
      <c r="F92" s="478"/>
      <c r="G92" s="166"/>
      <c r="H92" s="476"/>
      <c r="I92" s="234"/>
      <c r="J92" s="234"/>
      <c r="K92" s="234"/>
      <c r="L92" s="234"/>
      <c r="M92" s="234"/>
      <c r="N92" s="234"/>
      <c r="O92" s="234"/>
      <c r="P92" s="234"/>
      <c r="Q92" s="234"/>
      <c r="R92" s="161"/>
      <c r="S92" s="284"/>
      <c r="T92" s="23"/>
      <c r="U92" s="23"/>
      <c r="V92" s="23"/>
      <c r="W92" s="23"/>
    </row>
    <row r="93" spans="2:23" s="19" customFormat="1" ht="20.100000000000001" customHeight="1" x14ac:dyDescent="0.2">
      <c r="B93" s="467"/>
      <c r="C93" s="144"/>
      <c r="D93" s="177"/>
      <c r="E93" s="173"/>
      <c r="F93" s="166"/>
      <c r="G93" s="166"/>
      <c r="H93" s="476"/>
      <c r="I93" s="234"/>
      <c r="J93" s="234"/>
      <c r="K93" s="234"/>
      <c r="L93" s="234"/>
      <c r="M93" s="234"/>
      <c r="N93" s="234"/>
      <c r="O93" s="234"/>
      <c r="P93" s="234"/>
      <c r="Q93" s="234"/>
      <c r="R93" s="161"/>
      <c r="S93" s="284"/>
      <c r="T93" s="23"/>
      <c r="U93" s="23"/>
      <c r="V93" s="23"/>
      <c r="W93" s="23"/>
    </row>
    <row r="94" spans="2:23" s="19" customFormat="1" ht="20.100000000000001" customHeight="1" x14ac:dyDescent="0.2">
      <c r="B94" s="467"/>
      <c r="C94" s="144"/>
      <c r="D94" s="177"/>
      <c r="E94" s="173"/>
      <c r="F94" s="166"/>
      <c r="G94" s="166"/>
      <c r="H94" s="476"/>
      <c r="I94" s="234"/>
      <c r="J94" s="234"/>
      <c r="K94" s="234"/>
      <c r="L94" s="234"/>
      <c r="M94" s="234"/>
      <c r="N94" s="234"/>
      <c r="O94" s="234"/>
      <c r="P94" s="234"/>
      <c r="Q94" s="234"/>
      <c r="R94" s="161"/>
      <c r="S94" s="284"/>
      <c r="T94" s="23"/>
      <c r="U94" s="23"/>
      <c r="V94" s="23"/>
      <c r="W94" s="23"/>
    </row>
    <row r="95" spans="2:23" s="19" customFormat="1" ht="20.100000000000001" customHeight="1" x14ac:dyDescent="0.2">
      <c r="B95" s="467"/>
      <c r="C95" s="144"/>
      <c r="D95" s="177"/>
      <c r="E95" s="173"/>
      <c r="F95" s="166"/>
      <c r="G95" s="166"/>
      <c r="H95" s="476"/>
      <c r="I95" s="234"/>
      <c r="J95" s="234"/>
      <c r="K95" s="234"/>
      <c r="L95" s="234"/>
      <c r="M95" s="234"/>
      <c r="N95" s="234"/>
      <c r="O95" s="234"/>
      <c r="P95" s="234"/>
      <c r="Q95" s="234"/>
      <c r="R95" s="161"/>
      <c r="S95" s="284"/>
      <c r="T95" s="23"/>
      <c r="U95" s="23"/>
      <c r="V95" s="23"/>
      <c r="W95" s="23"/>
    </row>
    <row r="96" spans="2:23" s="19" customFormat="1" ht="20.100000000000001" customHeight="1" x14ac:dyDescent="0.2">
      <c r="B96" s="467"/>
      <c r="C96" s="272"/>
      <c r="D96" s="177"/>
      <c r="E96" s="357"/>
      <c r="F96" s="358"/>
      <c r="G96" s="166"/>
      <c r="H96" s="476"/>
      <c r="I96" s="234"/>
      <c r="J96" s="234"/>
      <c r="K96" s="234"/>
      <c r="L96" s="234"/>
      <c r="M96" s="234"/>
      <c r="N96" s="234"/>
      <c r="O96" s="234"/>
      <c r="P96" s="234"/>
      <c r="Q96" s="234"/>
      <c r="R96" s="161"/>
      <c r="S96" s="284"/>
      <c r="T96" s="23"/>
      <c r="U96" s="23"/>
      <c r="V96" s="23"/>
      <c r="W96" s="23"/>
    </row>
    <row r="97" spans="2:23" s="19" customFormat="1" ht="20.100000000000001" customHeight="1" x14ac:dyDescent="0.2">
      <c r="B97" s="467"/>
      <c r="C97" s="232"/>
      <c r="D97" s="177"/>
      <c r="E97" s="307"/>
      <c r="F97" s="174"/>
      <c r="G97" s="166"/>
      <c r="H97" s="166"/>
      <c r="I97" s="282"/>
      <c r="J97" s="282"/>
      <c r="K97" s="282"/>
      <c r="L97" s="282"/>
      <c r="M97" s="282"/>
      <c r="N97" s="282"/>
      <c r="O97" s="282"/>
      <c r="P97" s="282"/>
      <c r="Q97" s="282"/>
      <c r="R97" s="426"/>
      <c r="S97" s="284"/>
      <c r="T97" s="23"/>
      <c r="U97" s="23"/>
      <c r="V97" s="23"/>
      <c r="W97" s="23"/>
    </row>
    <row r="98" spans="2:23" s="19" customFormat="1" ht="20.100000000000001" customHeight="1" x14ac:dyDescent="0.2">
      <c r="B98" s="467"/>
      <c r="C98" s="144"/>
      <c r="D98" s="177"/>
      <c r="E98" s="173"/>
      <c r="F98" s="175"/>
      <c r="G98" s="166"/>
      <c r="H98" s="475"/>
      <c r="I98" s="234"/>
      <c r="J98" s="234"/>
      <c r="K98" s="234"/>
      <c r="L98" s="234"/>
      <c r="M98" s="234"/>
      <c r="N98" s="234"/>
      <c r="O98" s="234"/>
      <c r="P98" s="234"/>
      <c r="Q98" s="234"/>
      <c r="R98" s="161"/>
      <c r="S98" s="284"/>
      <c r="T98" s="23"/>
      <c r="U98" s="23"/>
      <c r="V98" s="23"/>
      <c r="W98" s="23"/>
    </row>
    <row r="99" spans="2:23" s="19" customFormat="1" ht="20.100000000000001" customHeight="1" x14ac:dyDescent="0.2">
      <c r="B99" s="467"/>
      <c r="C99" s="144"/>
      <c r="D99" s="177"/>
      <c r="E99" s="173"/>
      <c r="F99" s="175"/>
      <c r="G99" s="166"/>
      <c r="H99" s="475"/>
      <c r="I99" s="234"/>
      <c r="J99" s="234"/>
      <c r="K99" s="234"/>
      <c r="L99" s="234"/>
      <c r="M99" s="234"/>
      <c r="N99" s="234"/>
      <c r="O99" s="234"/>
      <c r="P99" s="234"/>
      <c r="Q99" s="234"/>
      <c r="R99" s="161"/>
      <c r="S99" s="284"/>
      <c r="T99" s="23"/>
      <c r="U99" s="23"/>
      <c r="V99" s="23"/>
      <c r="W99" s="23"/>
    </row>
    <row r="100" spans="2:23" s="19" customFormat="1" ht="20.100000000000001" customHeight="1" x14ac:dyDescent="0.2">
      <c r="B100" s="467"/>
      <c r="C100" s="144"/>
      <c r="D100" s="177"/>
      <c r="E100" s="357"/>
      <c r="F100" s="175"/>
      <c r="G100" s="166"/>
      <c r="H100" s="475"/>
      <c r="I100" s="234"/>
      <c r="J100" s="234"/>
      <c r="K100" s="234"/>
      <c r="L100" s="234"/>
      <c r="M100" s="234"/>
      <c r="N100" s="234"/>
      <c r="O100" s="234"/>
      <c r="P100" s="234"/>
      <c r="Q100" s="234"/>
      <c r="R100" s="161"/>
      <c r="S100" s="284"/>
      <c r="T100" s="23"/>
      <c r="U100" s="23"/>
      <c r="V100" s="23"/>
      <c r="W100" s="23"/>
    </row>
    <row r="101" spans="2:23" s="19" customFormat="1" ht="20.100000000000001" customHeight="1" x14ac:dyDescent="0.2">
      <c r="B101" s="467"/>
      <c r="C101" s="144"/>
      <c r="D101" s="177"/>
      <c r="E101" s="307"/>
      <c r="F101" s="175"/>
      <c r="G101" s="166"/>
      <c r="H101" s="475"/>
      <c r="I101" s="234"/>
      <c r="J101" s="282"/>
      <c r="K101" s="282"/>
      <c r="L101" s="282"/>
      <c r="M101" s="282"/>
      <c r="N101" s="282"/>
      <c r="O101" s="282"/>
      <c r="P101" s="282"/>
      <c r="Q101" s="282"/>
      <c r="R101" s="426"/>
      <c r="S101" s="284"/>
      <c r="T101" s="23"/>
      <c r="U101" s="23"/>
      <c r="V101" s="23"/>
      <c r="W101" s="23"/>
    </row>
    <row r="102" spans="2:23" s="19" customFormat="1" ht="20.100000000000001" customHeight="1" x14ac:dyDescent="0.2">
      <c r="B102" s="467"/>
      <c r="C102" s="144"/>
      <c r="D102" s="177"/>
      <c r="E102" s="173"/>
      <c r="F102" s="175"/>
      <c r="G102" s="166"/>
      <c r="H102" s="475"/>
      <c r="I102" s="234"/>
      <c r="J102" s="234"/>
      <c r="K102" s="234"/>
      <c r="L102" s="234"/>
      <c r="M102" s="234"/>
      <c r="N102" s="234"/>
      <c r="O102" s="234"/>
      <c r="P102" s="234"/>
      <c r="Q102" s="234"/>
      <c r="R102" s="161"/>
      <c r="S102" s="284"/>
      <c r="T102" s="23"/>
      <c r="U102" s="23"/>
      <c r="V102" s="23"/>
      <c r="W102" s="23"/>
    </row>
    <row r="103" spans="2:23" s="19" customFormat="1" ht="20.100000000000001" customHeight="1" x14ac:dyDescent="0.2">
      <c r="B103" s="467"/>
      <c r="C103" s="144"/>
      <c r="D103" s="177"/>
      <c r="E103" s="173"/>
      <c r="F103" s="175"/>
      <c r="G103" s="166"/>
      <c r="H103" s="475"/>
      <c r="I103" s="234"/>
      <c r="J103" s="234"/>
      <c r="K103" s="234"/>
      <c r="L103" s="234"/>
      <c r="M103" s="234"/>
      <c r="N103" s="234"/>
      <c r="O103" s="234"/>
      <c r="P103" s="234"/>
      <c r="Q103" s="234"/>
      <c r="R103" s="161"/>
      <c r="S103" s="284"/>
      <c r="T103" s="23"/>
      <c r="U103" s="23"/>
      <c r="V103" s="23"/>
      <c r="W103" s="23"/>
    </row>
    <row r="104" spans="2:23" s="19" customFormat="1" ht="20.100000000000001" customHeight="1" x14ac:dyDescent="0.2">
      <c r="B104" s="467"/>
      <c r="C104" s="144"/>
      <c r="D104" s="177"/>
      <c r="E104" s="357"/>
      <c r="F104" s="175"/>
      <c r="G104" s="166"/>
      <c r="H104" s="475"/>
      <c r="I104" s="234"/>
      <c r="J104" s="234"/>
      <c r="K104" s="234"/>
      <c r="L104" s="234"/>
      <c r="M104" s="234"/>
      <c r="N104" s="234"/>
      <c r="O104" s="234"/>
      <c r="P104" s="234"/>
      <c r="Q104" s="234"/>
      <c r="R104" s="161"/>
      <c r="S104" s="284"/>
      <c r="T104" s="23"/>
      <c r="U104" s="23"/>
      <c r="V104" s="23"/>
      <c r="W104" s="23"/>
    </row>
    <row r="105" spans="2:23" s="19" customFormat="1" ht="20.100000000000001" customHeight="1" x14ac:dyDescent="0.2">
      <c r="B105" s="467"/>
      <c r="C105" s="144"/>
      <c r="D105" s="177"/>
      <c r="E105" s="307"/>
      <c r="F105" s="175"/>
      <c r="G105" s="166"/>
      <c r="H105" s="475"/>
      <c r="I105" s="234"/>
      <c r="J105" s="282"/>
      <c r="K105" s="282"/>
      <c r="L105" s="282"/>
      <c r="M105" s="282"/>
      <c r="N105" s="282"/>
      <c r="O105" s="282"/>
      <c r="P105" s="282"/>
      <c r="Q105" s="282"/>
      <c r="R105" s="426"/>
      <c r="S105" s="284"/>
      <c r="T105" s="23"/>
      <c r="U105" s="23"/>
      <c r="V105" s="23"/>
      <c r="W105" s="23"/>
    </row>
    <row r="106" spans="2:23" s="19" customFormat="1" ht="20.100000000000001" customHeight="1" x14ac:dyDescent="0.2">
      <c r="B106" s="467"/>
      <c r="C106" s="144"/>
      <c r="D106" s="177"/>
      <c r="E106" s="357"/>
      <c r="F106" s="175"/>
      <c r="G106" s="166"/>
      <c r="H106" s="475"/>
      <c r="I106" s="234"/>
      <c r="J106" s="234"/>
      <c r="K106" s="234"/>
      <c r="L106" s="234"/>
      <c r="M106" s="234"/>
      <c r="N106" s="234"/>
      <c r="O106" s="234"/>
      <c r="P106" s="234"/>
      <c r="Q106" s="234"/>
      <c r="R106" s="161"/>
      <c r="S106" s="284"/>
      <c r="T106" s="23"/>
      <c r="U106" s="23"/>
      <c r="V106" s="23"/>
      <c r="W106" s="23"/>
    </row>
    <row r="107" spans="2:23" s="19" customFormat="1" ht="20.100000000000001" customHeight="1" x14ac:dyDescent="0.2">
      <c r="B107" s="467"/>
      <c r="C107" s="144"/>
      <c r="D107" s="177"/>
      <c r="E107" s="307"/>
      <c r="F107" s="175"/>
      <c r="G107" s="166"/>
      <c r="H107" s="475"/>
      <c r="I107" s="234"/>
      <c r="J107" s="282"/>
      <c r="K107" s="282"/>
      <c r="L107" s="282"/>
      <c r="M107" s="282"/>
      <c r="N107" s="282"/>
      <c r="O107" s="282"/>
      <c r="P107" s="282"/>
      <c r="Q107" s="282"/>
      <c r="R107" s="426"/>
      <c r="S107" s="284"/>
      <c r="T107" s="23"/>
      <c r="U107" s="23"/>
      <c r="V107" s="23"/>
      <c r="W107" s="23"/>
    </row>
    <row r="108" spans="2:23" s="19" customFormat="1" ht="20.100000000000001" customHeight="1" thickBot="1" x14ac:dyDescent="0.25">
      <c r="B108" s="152"/>
      <c r="C108" s="153"/>
      <c r="D108" s="177"/>
      <c r="E108" s="155"/>
      <c r="F108" s="156"/>
      <c r="G108" s="154"/>
      <c r="H108" s="154"/>
      <c r="I108" s="225"/>
      <c r="J108" s="225"/>
      <c r="K108" s="225"/>
      <c r="L108" s="225"/>
      <c r="M108" s="225"/>
      <c r="N108" s="225"/>
      <c r="O108" s="225"/>
      <c r="P108" s="225"/>
      <c r="Q108" s="225"/>
      <c r="R108" s="160"/>
      <c r="S108" s="27"/>
      <c r="T108" s="23"/>
      <c r="U108" s="23"/>
      <c r="V108" s="23"/>
      <c r="W108" s="23"/>
    </row>
    <row r="109" spans="2:23" s="6" customFormat="1" ht="20.100000000000001" customHeight="1" thickBot="1" x14ac:dyDescent="0.2">
      <c r="B109" s="44">
        <f>COUNT(B72:B108)</f>
        <v>0</v>
      </c>
      <c r="C109" s="103"/>
      <c r="D109" s="104"/>
      <c r="E109" s="103">
        <f>SUM(E72:E108)</f>
        <v>0</v>
      </c>
      <c r="F109" s="103"/>
      <c r="G109" s="558"/>
      <c r="H109" s="559"/>
      <c r="I109" s="559"/>
      <c r="J109" s="559"/>
      <c r="K109" s="559"/>
      <c r="L109" s="559"/>
      <c r="M109" s="559"/>
      <c r="N109" s="559"/>
      <c r="O109" s="559"/>
      <c r="P109" s="559"/>
      <c r="Q109" s="559"/>
      <c r="R109" s="560"/>
      <c r="S109" s="26"/>
      <c r="T109" s="438"/>
      <c r="U109" s="438"/>
      <c r="V109" s="438"/>
      <c r="W109" s="438"/>
    </row>
    <row r="110" spans="2:23" s="36" customFormat="1" ht="20.100000000000001" customHeight="1" x14ac:dyDescent="0.15">
      <c r="B110" s="45"/>
      <c r="C110" s="46"/>
      <c r="D110" s="45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31"/>
      <c r="T110" s="37"/>
      <c r="U110" s="37"/>
      <c r="V110" s="37"/>
      <c r="W110" s="37"/>
    </row>
  </sheetData>
  <mergeCells count="24">
    <mergeCell ref="B3:R3"/>
    <mergeCell ref="B4:R4"/>
    <mergeCell ref="B8:B10"/>
    <mergeCell ref="C8:C10"/>
    <mergeCell ref="F8:F10"/>
    <mergeCell ref="G8:G10"/>
    <mergeCell ref="R8:R10"/>
    <mergeCell ref="D8:E9"/>
    <mergeCell ref="H8:H10"/>
    <mergeCell ref="I8:L8"/>
    <mergeCell ref="M8:N8"/>
    <mergeCell ref="O8:O10"/>
    <mergeCell ref="P8:Q9"/>
    <mergeCell ref="I9:I10"/>
    <mergeCell ref="J9:L9"/>
    <mergeCell ref="M9:M10"/>
    <mergeCell ref="N9:N10"/>
    <mergeCell ref="H70:R71"/>
    <mergeCell ref="G70:G71"/>
    <mergeCell ref="G109:R109"/>
    <mergeCell ref="B70:B71"/>
    <mergeCell ref="C70:C71"/>
    <mergeCell ref="D70:E70"/>
    <mergeCell ref="F70:F71"/>
  </mergeCells>
  <printOptions horizontalCentered="1"/>
  <pageMargins left="0.59055118110236227" right="0.19685039370078741" top="0.59055118110236227" bottom="0.19685039370078741" header="0" footer="0"/>
  <pageSetup paperSize="10000" scale="2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Lembar kerja</vt:lpstr>
      </vt:variant>
      <vt:variant>
        <vt:i4>21</vt:i4>
      </vt:variant>
    </vt:vector>
  </HeadingPairs>
  <TitlesOfParts>
    <vt:vector size="21" baseType="lpstr">
      <vt:lpstr>REKAP</vt:lpstr>
      <vt:lpstr>BP</vt:lpstr>
      <vt:lpstr>PPM</vt:lpstr>
      <vt:lpstr>BKW</vt:lpstr>
      <vt:lpstr>GBP</vt:lpstr>
      <vt:lpstr>BMP 1, 2</vt:lpstr>
      <vt:lpstr>MR</vt:lpstr>
      <vt:lpstr>BMP 4</vt:lpstr>
      <vt:lpstr>BTB 1, 2, 3</vt:lpstr>
      <vt:lpstr>BTB 4</vt:lpstr>
      <vt:lpstr>NM</vt:lpstr>
      <vt:lpstr>BL</vt:lpstr>
      <vt:lpstr>PGP</vt:lpstr>
      <vt:lpstr>BEM</vt:lpstr>
      <vt:lpstr>GCM</vt:lpstr>
      <vt:lpstr>BTP</vt:lpstr>
      <vt:lpstr>MDR</vt:lpstr>
      <vt:lpstr>PR</vt:lpstr>
      <vt:lpstr>BWP</vt:lpstr>
      <vt:lpstr>VTB</vt:lpstr>
      <vt:lpstr>VKB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Pertanahan2</dc:creator>
  <cp:lastModifiedBy>ismail - [2010]</cp:lastModifiedBy>
  <cp:lastPrinted>2020-01-02T04:14:37Z</cp:lastPrinted>
  <dcterms:created xsi:type="dcterms:W3CDTF">2016-10-29T01:35:56Z</dcterms:created>
  <dcterms:modified xsi:type="dcterms:W3CDTF">2020-02-21T09:33:38Z</dcterms:modified>
</cp:coreProperties>
</file>