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1"/>
  </bookViews>
  <sheets>
    <sheet name="Report-CashFlow (2)" sheetId="12" r:id="rId1"/>
    <sheet name="Report-CashFlow" sheetId="1" r:id="rId2"/>
    <sheet name="Report Others" sheetId="4" r:id="rId3"/>
    <sheet name="Account" sheetId="3" r:id="rId4"/>
    <sheet name="Add-DataEntry" sheetId="5" r:id="rId5"/>
    <sheet name="Invoice" sheetId="7" r:id="rId6"/>
    <sheet name="CashBank" sheetId="8" r:id="rId7"/>
    <sheet name="Sheet1" sheetId="6" r:id="rId8"/>
    <sheet name="Simulation" sheetId="9" r:id="rId9"/>
    <sheet name="Dashboard" sheetId="10" r:id="rId10"/>
    <sheet name="Tampilan Popup" sheetId="11" r:id="rId11"/>
  </sheets>
  <externalReferences>
    <externalReference r:id="rId12"/>
    <externalReference r:id="rId13"/>
  </externalReferences>
  <definedNames>
    <definedName name="_xlnm._FilterDatabase" localSheetId="7" hidden="1">Sheet1!$A$1:$B$101</definedName>
    <definedName name="CF_JFI">[1]Database!$D$3:$G$503</definedName>
    <definedName name="COA">[2]COA!$A$2:$A$139</definedName>
    <definedName name="_xlnm.Database" localSheetId="6">#REF!</definedName>
    <definedName name="_xlnm.Database" localSheetId="0">#REF!</definedName>
    <definedName name="_xlnm.Database">#REF!</definedName>
    <definedName name="_xlnm.Print_Area" localSheetId="1">'Report-CashFlow'!$B$2:$P$58</definedName>
    <definedName name="_xlnm.Print_Area" localSheetId="0">'Report-CashFlow (2)'!$A$2:$O$50</definedName>
    <definedName name="_xlnm.Print_Titles" localSheetId="1">'Report-CashFlow'!$B:$C</definedName>
    <definedName name="_xlnm.Print_Titles" localSheetId="0">'Report-CashFlow (2)'!$A:$B</definedName>
  </definedNames>
  <calcPr calcId="162913"/>
</workbook>
</file>

<file path=xl/calcChain.xml><?xml version="1.0" encoding="utf-8"?>
<calcChain xmlns="http://schemas.openxmlformats.org/spreadsheetml/2006/main">
  <c r="D47" i="12" l="1"/>
  <c r="D41" i="12"/>
  <c r="C41" i="12"/>
  <c r="D32" i="12"/>
  <c r="C32" i="12"/>
  <c r="D11" i="12"/>
  <c r="D27" i="12" s="1"/>
  <c r="C11" i="12"/>
  <c r="C27" i="12" s="1"/>
  <c r="C43" i="12" l="1"/>
  <c r="C49" i="12" s="1"/>
  <c r="D43" i="12"/>
  <c r="D49" i="12" s="1"/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<sst xmlns="http://schemas.openxmlformats.org/spreadsheetml/2006/main" count="522" uniqueCount="301">
  <si>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</si>
  <si>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</si>
  <si>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</si>
  <si>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</si>
  <si>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</si>
  <si>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</si>
  <si>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</si>
  <si>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</si>
  <si>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</si>
  <si>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</si>
  <si>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</si>
  <si>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</si>
  <si>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</si>
  <si>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</si>
  <si>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</si>
  <si>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</si>
  <si>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</si>
  <si>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</si>
  <si>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</si>
  <si>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</si>
  <si>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</si>
  <si>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</si>
  <si>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</si>
  <si>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</si>
  <si>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</si>
  <si>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</si>
  <si>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</si>
  <si>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</si>
  <si>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</si>
  <si>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</si>
  <si>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</si>
  <si>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</si>
  <si>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</si>
  <si>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</si>
  <si>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</si>
  <si>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</si>
  <si>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</si>
  <si>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</si>
  <si>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</si>
  <si>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</si>
  <si>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</si>
  <si>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</si>
  <si>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</si>
  <si>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</si>
  <si>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</si>
  <si>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</si>
  <si>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</si>
  <si>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</si>
  <si>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</si>
  <si>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</si>
  <si>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</si>
  <si>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</si>
  <si>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</si>
  <si>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</si>
  <si>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</si>
  <si>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</si>
  <si>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</si>
  <si>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</si>
  <si>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</si>
  <si>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</si>
  <si>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</si>
  <si>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</si>
  <si>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</si>
  <si>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</si>
  <si>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</si>
  <si>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</si>
  <si>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</si>
  <si>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</si>
  <si>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</si>
  <si>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</si>
  <si>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</si>
  <si>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</si>
  <si>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</si>
  <si>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</si>
  <si>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</si>
  <si>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</si>
  <si>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</si>
  <si>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</si>
  <si>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</si>
  <si>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</si>
  <si>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</si>
  <si>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</si>
  <si>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</si>
  <si>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</si>
  <si>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</si>
  <si>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</si>
  <si>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</si>
  <si>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</si>
  <si>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</si>
  <si>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</si>
  <si>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</si>
  <si>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</si>
  <si>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</si>
  <si>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</si>
  <si>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</si>
  <si>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</si>
  <si>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</si>
  <si>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</si>
  <si>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</si>
  <si>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</si>
  <si>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</si>
  <si>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</si>
  <si>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</si>
  <si>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</si>
  <si>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</si>
  <si>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</si>
  <si>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</si>
  <si>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</si>
  <si>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</si>
  <si>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</si>
  <si>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</si>
  <si>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</si>
  <si>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</si>
  <si>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</si>
  <si>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</si>
  <si>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</si>
  <si>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</si>
  <si>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</si>
  <si>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</si>
  <si>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</si>
  <si>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</si>
  <si>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</si>
  <si>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</si>
  <si>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</si>
  <si>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</si>
  <si>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</si>
  <si>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</si>
  <si>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</si>
  <si>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</si>
  <si>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</si>
  <si>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</si>
  <si>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</si>
  <si>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</si>
  <si>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</si>
  <si>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</si>
  <si>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</si>
  <si>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</si>
  <si>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</si>
  <si>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</si>
  <si>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</si>
  <si>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</si>
  <si>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</si>
  <si>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</si>
  <si>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</si>
  <si>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</si>
  <si>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</si>
  <si>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</si>
  <si>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</si>
  <si>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</si>
  <si>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</si>
  <si>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</si>
  <si>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</si>
  <si>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</si>
  <si>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</si>
  <si>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</si>
  <si>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</si>
  <si>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</si>
  <si>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</si>
  <si>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</si>
  <si>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</si>
  <si>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</si>
  <si>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</si>
  <si>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</si>
  <si>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</si>
  <si>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</si>
  <si>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</si>
  <si>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</si>
  <si>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</si>
  <si>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</si>
  <si>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</si>
  <si>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</si>
  <si>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</si>
  <si>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</si>
  <si>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</si>
  <si>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</si>
  <si>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</si>
  <si>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</si>
  <si>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</si>
  <si>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</si>
  <si>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</si>
  <si>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</si>
  <si>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</si>
  <si>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</si>
  <si>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</si>
  <si>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</si>
  <si>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</si>
  <si>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</si>
  <si>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</si>
  <si>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</si>
  <si>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</si>
  <si>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</si>
  <si>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</si>
  <si>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</si>
  <si>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</si>
  <si>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</si>
  <si>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</si>
  <si>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</si>
  <si>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</si>
  <si>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</si>
  <si>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</si>
  <si>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</si>
  <si>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</si>
  <si>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</si>
  <si>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</si>
  <si>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</si>
  <si>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</si>
  <si>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</si>
  <si>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</si>
  <si>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</si>
  <si>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</si>
  <si>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</si>
  <si>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</si>
  <si>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</si>
  <si>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</si>
  <si>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</si>
  <si>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</si>
  <si>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</si>
  <si>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</si>
  <si>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</si>
  <si>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</si>
  <si>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</si>
  <si>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</si>
  <si>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</si>
  <si>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</si>
  <si>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</si>
  <si>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</si>
  <si>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</si>
  <si>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</si>
  <si>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</si>
  <si>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</si>
  <si>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</si>
  <si>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</si>
  <si>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</si>
  <si>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</si>
  <si>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</si>
  <si>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</si>
  <si>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</si>
  <si>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</si>
  <si>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</si>
  <si>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</si>
  <si>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</si>
  <si>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</si>
  <si>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</si>
  <si>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</si>
  <si>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</si>
  <si>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</si>
  <si>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</si>
  <si>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</si>
  <si>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</si>
  <si>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</si>
  <si>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</si>
  <si>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</si>
  <si>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</si>
  <si>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</si>
  <si>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</si>
  <si>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</si>
  <si>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</si>
  <si>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</si>
  <si>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</si>
  <si>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</si>
  <si>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</si>
  <si>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</si>
  <si>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</si>
  <si>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</si>
  <si>
    <t>referensi untuk modul Cash/Bank:</t>
  </si>
  <si>
    <t>3 - Other Receipt</t>
  </si>
  <si>
    <t>4 - Other Payment</t>
  </si>
  <si>
    <t>Status delivery complete</t>
  </si>
  <si>
    <t>moving ke report</t>
  </si>
  <si>
    <t>SO</t>
  </si>
  <si>
    <t>SO-TEST-01</t>
  </si>
  <si>
    <t>SO-TEST-02</t>
  </si>
  <si>
    <t>Plan</t>
  </si>
  <si>
    <t>tambah field: Received Plan Date</t>
  </si>
  <si>
    <t>Received Plan Date &lt;== doc_date dirubah menjadi ini</t>
  </si>
  <si>
    <t>line belum ke filter</t>
  </si>
  <si>
    <t>Cash/Bank receive line:</t>
  </si>
  <si>
    <t>Cash/Bank payment line:</t>
  </si>
  <si>
    <t>tambah field: account_id</t>
  </si>
  <si>
    <t>account_id otomatis ambil dari invoice</t>
  </si>
  <si>
    <t>Bank Payment/Bank Received:</t>
  </si>
  <si>
    <t xml:space="preserve">SO Plan: </t>
  </si>
  <si>
    <t>cf_sorder_plan_edit.tpl</t>
  </si>
  <si>
    <t>cf_sorder_line_edit.tpl</t>
  </si>
  <si>
    <t>cf_sinvoice_edit.tpl</t>
  </si>
  <si>
    <t>SALES</t>
  </si>
  <si>
    <t>SO Unplanned</t>
  </si>
  <si>
    <t>Reference No</t>
  </si>
  <si>
    <t>PO-CUST-001</t>
  </si>
  <si>
    <t>Doc Date</t>
  </si>
  <si>
    <t>Reference Date</t>
  </si>
  <si>
    <t>02/01/2017</t>
  </si>
  <si>
    <t>20/10/2017</t>
  </si>
  <si>
    <t>Expected DT Customer</t>
  </si>
  <si>
    <t>PT. A</t>
  </si>
  <si>
    <t>01/02/2017</t>
  </si>
  <si>
    <t>ETD</t>
  </si>
  <si>
    <t>___________</t>
  </si>
  <si>
    <t>Submit</t>
  </si>
  <si>
    <t>Cancel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</si>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</sst>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35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14" fillId="0" borderId="0" xfId="0" applyFont="1" applyAlignment="1">
      <alignment vertical="top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0" xfId="0" applyBorder="1"/>
    <xf numFmtId="0" fontId="0" fillId="0" borderId="60" xfId="0" applyBorder="1"/>
    <xf numFmtId="14" fontId="0" fillId="0" borderId="0" xfId="0" quotePrefix="1" applyNumberFormat="1" applyBorder="1"/>
    <xf numFmtId="0" fontId="0" fillId="0" borderId="0" xfId="0" quotePrefix="1" applyBorder="1"/>
    <xf numFmtId="0" fontId="0" fillId="0" borderId="3" xfId="0" applyBorder="1"/>
    <xf numFmtId="0" fontId="0" fillId="0" borderId="6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G53"/>
  <sheetViews>
    <sheetView topLeftCell="A2" zoomScale="85" zoomScaleNormal="85" zoomScaleSheetLayoutView="100" workbookViewId="0">
      <pane xSplit="2" ySplit="1" topLeftCell="C3" activePane="bottomRight" state="frozen"/>
      <selection activeCell="B2" sqref="B2"/>
      <selection pane="topRight" activeCell="D2" sqref="D2"/>
      <selection pane="bottomLeft" activeCell="B11" sqref="B11"/>
      <selection pane="bottomRight" activeCell="F19" sqref="F19"/>
    </sheetView>
  </sheetViews>
  <sheetFormatPr defaultRowHeight="13.5"/>
  <cols>
    <col min="1" max="1" width="6.28515625" style="1" customWidth="1"/>
    <col min="2" max="2" width="52.7109375" style="1" customWidth="1"/>
    <col min="3" max="3" width="15.28515625" style="1" customWidth="1"/>
    <col min="4" max="4" width="14.28515625" style="1" bestFit="1" customWidth="1"/>
    <col min="5" max="9" width="14.28515625" style="1" customWidth="1"/>
    <col min="10" max="10" width="16.28515625" style="1" customWidth="1"/>
    <col min="11" max="11" width="14.42578125" style="1" customWidth="1"/>
    <col min="12" max="14" width="15.28515625" style="1" customWidth="1"/>
    <col min="15" max="15" width="16.85546875" style="1" bestFit="1" customWidth="1"/>
    <col min="16" max="17" width="5.5703125" style="1" customWidth="1"/>
    <col min="18" max="18" width="13.140625" style="1" customWidth="1"/>
    <col min="19" max="19" width="17.5703125" style="1" customWidth="1"/>
    <col min="20" max="112" width="9.140625" style="1" customWidth="1"/>
    <col min="113" max="164" width="9.140625" style="1" hidden="1" customWidth="1"/>
    <col min="165" max="166" width="9.140625" style="1" customWidth="1"/>
    <col min="167" max="178" width="9.140625" style="1" hidden="1" customWidth="1"/>
    <col min="179" max="180" width="9.140625" style="1" customWidth="1"/>
    <col min="181" max="188" width="9.140625" style="1" hidden="1" customWidth="1"/>
    <col min="189" max="16384" width="9.140625" style="1"/>
  </cols>
  <sheetData>
    <row r="1" spans="1:19" ht="14.25" hidden="1" thickBot="1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9" ht="14.25" thickBot="1">
      <c r="C2" s="13">
        <v>42736</v>
      </c>
      <c r="D2" s="14">
        <v>42767</v>
      </c>
      <c r="E2" s="14">
        <v>42798</v>
      </c>
      <c r="F2" s="14">
        <v>42829</v>
      </c>
      <c r="G2" s="14">
        <v>42860</v>
      </c>
      <c r="H2" s="14">
        <v>42891</v>
      </c>
      <c r="I2" s="14">
        <v>42922</v>
      </c>
      <c r="J2" s="14">
        <v>42953</v>
      </c>
      <c r="K2" s="14">
        <v>42984</v>
      </c>
      <c r="L2" s="14">
        <v>43015</v>
      </c>
      <c r="M2" s="14">
        <v>43046</v>
      </c>
      <c r="N2" s="15">
        <v>43077</v>
      </c>
      <c r="O2" s="15" t="s">
        <v>9</v>
      </c>
    </row>
    <row r="3" spans="1:19" ht="15">
      <c r="A3" s="16" t="s">
        <v>10</v>
      </c>
      <c r="B3" s="17"/>
      <c r="C3" s="83"/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O3" s="19"/>
    </row>
    <row r="4" spans="1:19" ht="15">
      <c r="A4" s="67" t="s">
        <v>11</v>
      </c>
      <c r="B4" s="20"/>
      <c r="C4" s="76">
        <v>1000</v>
      </c>
      <c r="D4" s="85">
        <v>1500</v>
      </c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</row>
    <row r="5" spans="1:19" ht="15">
      <c r="A5" s="67" t="s">
        <v>12</v>
      </c>
      <c r="B5" s="20"/>
      <c r="C5" s="76">
        <v>200</v>
      </c>
      <c r="D5" s="85">
        <v>100</v>
      </c>
      <c r="E5" s="22"/>
      <c r="F5" s="22"/>
      <c r="G5" s="22"/>
      <c r="H5" s="22"/>
      <c r="I5" s="22"/>
      <c r="J5" s="22"/>
      <c r="K5" s="22"/>
      <c r="L5" s="22"/>
      <c r="M5" s="22"/>
      <c r="N5" s="23"/>
      <c r="O5" s="23"/>
    </row>
    <row r="6" spans="1:19" ht="15">
      <c r="A6" s="68" t="s">
        <v>23</v>
      </c>
      <c r="B6" s="71"/>
      <c r="C6" s="76">
        <v>13</v>
      </c>
      <c r="D6" s="85">
        <v>10</v>
      </c>
      <c r="E6" s="22"/>
      <c r="F6" s="22"/>
      <c r="G6" s="22"/>
      <c r="H6" s="22"/>
      <c r="I6" s="22"/>
      <c r="J6" s="22"/>
      <c r="K6" s="22"/>
      <c r="L6" s="22"/>
      <c r="M6" s="22"/>
      <c r="N6" s="23"/>
      <c r="O6" s="23"/>
      <c r="P6" s="26">
        <v>0</v>
      </c>
      <c r="Q6" s="26"/>
    </row>
    <row r="7" spans="1:19" ht="15">
      <c r="A7" s="68" t="s">
        <v>19</v>
      </c>
      <c r="B7" s="71"/>
      <c r="C7" s="76">
        <v>2</v>
      </c>
      <c r="D7" s="85">
        <v>5</v>
      </c>
      <c r="E7" s="22"/>
      <c r="F7" s="22"/>
      <c r="G7" s="22"/>
      <c r="H7" s="22"/>
      <c r="I7" s="22"/>
      <c r="J7" s="22"/>
      <c r="K7" s="22"/>
      <c r="L7" s="22"/>
      <c r="M7" s="22"/>
      <c r="N7" s="23"/>
      <c r="O7" s="23"/>
      <c r="P7" s="26">
        <v>2.6592682899303867E-6</v>
      </c>
      <c r="Q7" s="26"/>
      <c r="S7" s="1" t="s">
        <v>20</v>
      </c>
    </row>
    <row r="8" spans="1:19" ht="15">
      <c r="A8" s="68" t="s">
        <v>13</v>
      </c>
      <c r="B8" s="25"/>
      <c r="C8" s="76">
        <v>-300</v>
      </c>
      <c r="D8" s="85">
        <v>-340</v>
      </c>
      <c r="E8" s="22"/>
      <c r="F8" s="22"/>
      <c r="G8" s="22"/>
      <c r="H8" s="22"/>
      <c r="I8" s="22"/>
      <c r="J8" s="22"/>
      <c r="K8" s="22"/>
      <c r="L8" s="22"/>
      <c r="M8" s="22"/>
      <c r="N8" s="23"/>
      <c r="O8" s="23"/>
      <c r="P8" s="26">
        <v>-0.49173576071142144</v>
      </c>
      <c r="Q8" s="26"/>
    </row>
    <row r="9" spans="1:19" ht="15">
      <c r="A9" s="68" t="s">
        <v>14</v>
      </c>
      <c r="B9" s="27"/>
      <c r="C9" s="76">
        <v>-400</v>
      </c>
      <c r="D9" s="85">
        <v>-600</v>
      </c>
      <c r="E9" s="22"/>
      <c r="F9" s="22"/>
      <c r="G9" s="22"/>
      <c r="H9" s="22"/>
      <c r="I9" s="22"/>
      <c r="J9" s="22"/>
      <c r="K9" s="22"/>
      <c r="L9" s="22"/>
      <c r="M9" s="22"/>
      <c r="N9" s="23"/>
      <c r="O9" s="23"/>
      <c r="P9" s="26">
        <v>-0.43448354124208838</v>
      </c>
      <c r="Q9" s="26"/>
    </row>
    <row r="10" spans="1:19" ht="15">
      <c r="A10" s="68" t="s">
        <v>15</v>
      </c>
      <c r="B10" s="27"/>
      <c r="C10" s="76">
        <v>-50</v>
      </c>
      <c r="D10" s="85">
        <v>-60</v>
      </c>
      <c r="E10" s="22"/>
      <c r="F10" s="22"/>
      <c r="G10" s="22"/>
      <c r="H10" s="22"/>
      <c r="I10" s="22"/>
      <c r="J10" s="22"/>
      <c r="K10" s="22"/>
      <c r="L10" s="22"/>
      <c r="M10" s="22"/>
      <c r="N10" s="23"/>
      <c r="O10" s="23"/>
      <c r="P10" s="26">
        <v>-6.3266777258843654E-4</v>
      </c>
      <c r="Q10" s="26"/>
    </row>
    <row r="11" spans="1:19" ht="15">
      <c r="A11" s="28" t="s">
        <v>16</v>
      </c>
      <c r="B11" s="29"/>
      <c r="C11" s="30">
        <f>SUM(C12:C26)</f>
        <v>-60</v>
      </c>
      <c r="D11" s="49">
        <f>SUM(D12:D26)</f>
        <v>-93</v>
      </c>
      <c r="E11" s="22"/>
      <c r="F11" s="22"/>
      <c r="G11" s="22"/>
      <c r="H11" s="22"/>
      <c r="I11" s="22"/>
      <c r="J11" s="22"/>
      <c r="K11" s="22"/>
      <c r="L11" s="22"/>
      <c r="M11" s="22"/>
      <c r="N11" s="23"/>
      <c r="O11" s="31"/>
      <c r="P11" s="26">
        <v>-0.14162906085246563</v>
      </c>
      <c r="Q11" s="26"/>
    </row>
    <row r="12" spans="1:19" ht="15">
      <c r="A12" s="24"/>
      <c r="B12" s="70" t="s">
        <v>17</v>
      </c>
      <c r="C12" s="76">
        <v>-15</v>
      </c>
      <c r="D12" s="85">
        <v>-20</v>
      </c>
      <c r="E12" s="22"/>
      <c r="F12" s="22"/>
      <c r="G12" s="22"/>
      <c r="H12" s="22"/>
      <c r="I12" s="22"/>
      <c r="J12" s="22"/>
      <c r="K12" s="22"/>
      <c r="L12" s="22"/>
      <c r="M12" s="22"/>
      <c r="N12" s="23"/>
      <c r="O12" s="23"/>
      <c r="P12" s="26">
        <v>-2.979692735509018E-2</v>
      </c>
      <c r="Q12" s="26"/>
      <c r="R12" s="1" t="s">
        <v>18</v>
      </c>
    </row>
    <row r="13" spans="1:19" ht="15">
      <c r="A13" s="24"/>
      <c r="B13" s="71" t="s">
        <v>21</v>
      </c>
      <c r="C13" s="76">
        <v>-1</v>
      </c>
      <c r="D13" s="85">
        <v>-2</v>
      </c>
      <c r="E13" s="22"/>
      <c r="F13" s="22"/>
      <c r="G13" s="22"/>
      <c r="H13" s="22"/>
      <c r="I13" s="22"/>
      <c r="J13" s="22"/>
      <c r="K13" s="22"/>
      <c r="L13" s="22"/>
      <c r="M13" s="22"/>
      <c r="N13" s="23"/>
      <c r="O13" s="23"/>
      <c r="P13" s="26">
        <v>0</v>
      </c>
      <c r="Q13" s="26"/>
    </row>
    <row r="14" spans="1:19" ht="15">
      <c r="A14" s="24"/>
      <c r="B14" s="71" t="s">
        <v>22</v>
      </c>
      <c r="C14" s="76">
        <v>-10</v>
      </c>
      <c r="D14" s="85">
        <v>-15</v>
      </c>
      <c r="E14" s="22"/>
      <c r="F14" s="22"/>
      <c r="G14" s="22"/>
      <c r="H14" s="22"/>
      <c r="I14" s="22"/>
      <c r="J14" s="22"/>
      <c r="K14" s="22"/>
      <c r="L14" s="22"/>
      <c r="M14" s="22"/>
      <c r="N14" s="23"/>
      <c r="O14" s="23"/>
      <c r="P14" s="26">
        <v>0</v>
      </c>
      <c r="Q14" s="26"/>
    </row>
    <row r="15" spans="1:19" ht="15">
      <c r="A15" s="24"/>
      <c r="B15" s="71" t="s">
        <v>24</v>
      </c>
      <c r="C15" s="76">
        <v>-4</v>
      </c>
      <c r="D15" s="85">
        <v>-7</v>
      </c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3"/>
      <c r="P15" s="26">
        <v>-2.5429222642884393E-2</v>
      </c>
      <c r="Q15" s="26"/>
    </row>
    <row r="16" spans="1:19" ht="15">
      <c r="A16" s="36"/>
      <c r="B16" s="72" t="s">
        <v>38</v>
      </c>
      <c r="C16" s="77">
        <v>-1</v>
      </c>
      <c r="D16" s="86">
        <v>-2</v>
      </c>
      <c r="E16" s="37"/>
      <c r="F16" s="49"/>
      <c r="G16" s="49"/>
      <c r="H16" s="49"/>
      <c r="I16" s="49"/>
      <c r="J16" s="49"/>
      <c r="K16" s="49"/>
      <c r="L16" s="49"/>
      <c r="M16" s="49"/>
      <c r="N16" s="69"/>
      <c r="O16" s="69"/>
      <c r="P16" s="26">
        <v>-4.2501025324421004E-3</v>
      </c>
      <c r="Q16" s="26"/>
    </row>
    <row r="17" spans="1:19" ht="15">
      <c r="A17" s="24"/>
      <c r="B17" s="70" t="s">
        <v>39</v>
      </c>
      <c r="C17" s="77">
        <v>-2</v>
      </c>
      <c r="D17" s="86">
        <v>-3</v>
      </c>
      <c r="E17" s="22"/>
      <c r="F17" s="22"/>
      <c r="G17" s="22"/>
      <c r="H17" s="22"/>
      <c r="I17" s="22"/>
      <c r="J17" s="22"/>
      <c r="K17" s="22"/>
      <c r="L17" s="22"/>
      <c r="M17" s="22"/>
      <c r="N17" s="23"/>
      <c r="O17" s="23"/>
      <c r="P17" s="26">
        <v>-4.341726596175724E-3</v>
      </c>
      <c r="Q17" s="26"/>
    </row>
    <row r="18" spans="1:19" ht="15">
      <c r="A18" s="24"/>
      <c r="B18" s="70" t="s">
        <v>40</v>
      </c>
      <c r="C18" s="77">
        <v>-9</v>
      </c>
      <c r="D18" s="86">
        <v>-4</v>
      </c>
      <c r="E18" s="22"/>
      <c r="F18" s="22"/>
      <c r="G18" s="22"/>
      <c r="H18" s="22"/>
      <c r="I18" s="22"/>
      <c r="J18" s="22"/>
      <c r="K18" s="22"/>
      <c r="L18" s="22"/>
      <c r="M18" s="22"/>
      <c r="N18" s="23"/>
      <c r="O18" s="23"/>
      <c r="P18" s="26">
        <v>-2.123082559628277E-4</v>
      </c>
      <c r="Q18" s="26"/>
    </row>
    <row r="19" spans="1:19" ht="15">
      <c r="A19" s="24"/>
      <c r="B19" s="70" t="s">
        <v>41</v>
      </c>
      <c r="C19" s="77">
        <v>-1</v>
      </c>
      <c r="D19" s="86">
        <v>-5</v>
      </c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23"/>
      <c r="P19" s="26">
        <v>-2.5017717625085411E-4</v>
      </c>
      <c r="Q19" s="26"/>
    </row>
    <row r="20" spans="1:19" ht="15">
      <c r="A20" s="24"/>
      <c r="B20" s="70" t="s">
        <v>42</v>
      </c>
      <c r="C20" s="77">
        <v>-5</v>
      </c>
      <c r="D20" s="86">
        <v>-7</v>
      </c>
      <c r="E20" s="22"/>
      <c r="F20" s="22"/>
      <c r="G20" s="22"/>
      <c r="H20" s="22"/>
      <c r="I20" s="22"/>
      <c r="J20" s="22"/>
      <c r="K20" s="22"/>
      <c r="L20" s="22"/>
      <c r="M20" s="22"/>
      <c r="N20" s="23"/>
      <c r="O20" s="23"/>
      <c r="P20" s="26">
        <v>-9.6554053810461802E-4</v>
      </c>
      <c r="Q20" s="26"/>
    </row>
    <row r="21" spans="1:19" ht="15">
      <c r="A21" s="24"/>
      <c r="B21" s="70" t="s">
        <v>43</v>
      </c>
      <c r="C21" s="77">
        <v>-7</v>
      </c>
      <c r="D21" s="86">
        <v>-8</v>
      </c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23"/>
      <c r="P21" s="26">
        <v>-7.6051071431988311E-3</v>
      </c>
      <c r="Q21" s="26"/>
    </row>
    <row r="22" spans="1:19" ht="15">
      <c r="A22" s="24"/>
      <c r="B22" s="70" t="s">
        <v>44</v>
      </c>
      <c r="C22" s="77">
        <v>-1</v>
      </c>
      <c r="D22" s="86">
        <v>-2</v>
      </c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3"/>
      <c r="P22" s="26">
        <v>-3.8252749237722315E-3</v>
      </c>
      <c r="Q22" s="26"/>
    </row>
    <row r="23" spans="1:19" ht="15">
      <c r="A23" s="24"/>
      <c r="B23" s="70" t="s">
        <v>45</v>
      </c>
      <c r="C23" s="77">
        <v>-1</v>
      </c>
      <c r="D23" s="86">
        <v>-3</v>
      </c>
      <c r="E23" s="22"/>
      <c r="F23" s="22"/>
      <c r="G23" s="22"/>
      <c r="H23" s="22"/>
      <c r="I23" s="22"/>
      <c r="J23" s="22"/>
      <c r="K23" s="22"/>
      <c r="L23" s="22"/>
      <c r="M23" s="22"/>
      <c r="N23" s="23"/>
      <c r="O23" s="23"/>
      <c r="P23" s="26">
        <v>-1.4790990837380694E-3</v>
      </c>
      <c r="Q23" s="26"/>
    </row>
    <row r="24" spans="1:19" ht="15">
      <c r="A24" s="24"/>
      <c r="B24" s="70" t="s">
        <v>46</v>
      </c>
      <c r="C24" s="77">
        <v>-1</v>
      </c>
      <c r="D24" s="86">
        <v>-2</v>
      </c>
      <c r="E24" s="22"/>
      <c r="F24" s="22"/>
      <c r="G24" s="22"/>
      <c r="H24" s="22"/>
      <c r="I24" s="22"/>
      <c r="J24" s="22"/>
      <c r="K24" s="22"/>
      <c r="L24" s="22"/>
      <c r="M24" s="22"/>
      <c r="N24" s="23"/>
      <c r="O24" s="23"/>
      <c r="P24" s="26">
        <v>-4.0438984600723801E-3</v>
      </c>
      <c r="Q24" s="26"/>
      <c r="S24" s="38">
        <v>233826739</v>
      </c>
    </row>
    <row r="25" spans="1:19" ht="15">
      <c r="A25" s="24"/>
      <c r="B25" s="70" t="s">
        <v>47</v>
      </c>
      <c r="C25" s="77">
        <v>-1</v>
      </c>
      <c r="D25" s="86">
        <v>-4</v>
      </c>
      <c r="E25" s="22"/>
      <c r="F25" s="22"/>
      <c r="G25" s="22"/>
      <c r="H25" s="22"/>
      <c r="I25" s="22"/>
      <c r="J25" s="22"/>
      <c r="K25" s="22"/>
      <c r="L25" s="22"/>
      <c r="M25" s="22"/>
      <c r="N25" s="23"/>
      <c r="O25" s="23"/>
      <c r="P25" s="26">
        <v>-5.492436242119933E-2</v>
      </c>
      <c r="Q25" s="26"/>
    </row>
    <row r="26" spans="1:19" ht="15.75" thickBot="1">
      <c r="A26" s="33"/>
      <c r="B26" s="73" t="s">
        <v>48</v>
      </c>
      <c r="C26" s="78">
        <v>-1</v>
      </c>
      <c r="D26" s="87">
        <v>-9</v>
      </c>
      <c r="E26" s="40"/>
      <c r="F26" s="40"/>
      <c r="G26" s="40"/>
      <c r="H26" s="40"/>
      <c r="I26" s="40"/>
      <c r="J26" s="40"/>
      <c r="K26" s="40"/>
      <c r="L26" s="40"/>
      <c r="M26" s="40"/>
      <c r="N26" s="41"/>
      <c r="O26" s="35"/>
      <c r="P26" s="26">
        <v>-4.5079729918640231E-3</v>
      </c>
      <c r="Q26" s="26"/>
      <c r="R26" s="1" t="s">
        <v>25</v>
      </c>
      <c r="S26" s="38">
        <v>143385000</v>
      </c>
    </row>
    <row r="27" spans="1:19" ht="15">
      <c r="A27" s="42" t="s">
        <v>26</v>
      </c>
      <c r="B27" s="29"/>
      <c r="C27" s="84">
        <f>SUM(C4:C11)</f>
        <v>405</v>
      </c>
      <c r="D27" s="43">
        <f>SUM(D4:D11)</f>
        <v>522</v>
      </c>
      <c r="E27" s="43"/>
      <c r="F27" s="43"/>
      <c r="G27" s="43"/>
      <c r="H27" s="43"/>
      <c r="I27" s="43"/>
      <c r="J27" s="43"/>
      <c r="K27" s="43"/>
      <c r="L27" s="43"/>
      <c r="M27" s="43"/>
      <c r="N27" s="44"/>
      <c r="O27" s="45"/>
      <c r="R27" s="1" t="s">
        <v>27</v>
      </c>
      <c r="S27" s="38">
        <v>115000000</v>
      </c>
    </row>
    <row r="28" spans="1:19" ht="15">
      <c r="A28" s="24"/>
      <c r="B28" s="27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46"/>
      <c r="O28" s="31"/>
    </row>
    <row r="29" spans="1:19" ht="15">
      <c r="A29" s="47" t="s">
        <v>28</v>
      </c>
      <c r="B29" s="27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46"/>
      <c r="O29" s="31"/>
    </row>
    <row r="30" spans="1:19" ht="15">
      <c r="A30" s="68" t="s">
        <v>52</v>
      </c>
      <c r="B30" s="27"/>
      <c r="C30" s="76">
        <v>-13</v>
      </c>
      <c r="D30" s="85">
        <v>-120</v>
      </c>
      <c r="E30" s="22"/>
      <c r="F30" s="22"/>
      <c r="G30" s="22"/>
      <c r="H30" s="22"/>
      <c r="I30" s="22"/>
      <c r="J30" s="22"/>
      <c r="K30" s="22"/>
      <c r="L30" s="22"/>
      <c r="M30" s="22"/>
      <c r="N30" s="46"/>
      <c r="O30" s="31"/>
    </row>
    <row r="31" spans="1:19" ht="15.75" thickBot="1">
      <c r="A31" s="74" t="s">
        <v>51</v>
      </c>
      <c r="B31" s="39"/>
      <c r="C31" s="82">
        <v>-2</v>
      </c>
      <c r="D31" s="88">
        <v>0</v>
      </c>
      <c r="E31" s="34"/>
      <c r="F31" s="34"/>
      <c r="G31" s="34"/>
      <c r="H31" s="34"/>
      <c r="I31" s="34"/>
      <c r="J31" s="34"/>
      <c r="K31" s="34"/>
      <c r="L31" s="34"/>
      <c r="M31" s="34"/>
      <c r="N31" s="48"/>
      <c r="O31" s="35"/>
    </row>
    <row r="32" spans="1:19" ht="15">
      <c r="A32" s="42" t="s">
        <v>29</v>
      </c>
      <c r="B32" s="29"/>
      <c r="C32" s="30">
        <f>SUM(C30:C31)</f>
        <v>-15</v>
      </c>
      <c r="D32" s="49">
        <f>SUM(D30:D31)</f>
        <v>-120</v>
      </c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51"/>
    </row>
    <row r="33" spans="1:15" ht="15">
      <c r="A33" s="24"/>
      <c r="B33" s="27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46"/>
      <c r="O33" s="31"/>
    </row>
    <row r="34" spans="1:15" ht="15">
      <c r="A34" s="47" t="s">
        <v>30</v>
      </c>
      <c r="B34" s="27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46"/>
      <c r="O34" s="31"/>
    </row>
    <row r="35" spans="1:15" ht="15.75" thickBot="1">
      <c r="A35" s="68" t="s">
        <v>31</v>
      </c>
      <c r="B35" s="32"/>
      <c r="C35" s="78">
        <v>0</v>
      </c>
      <c r="D35" s="87">
        <v>0</v>
      </c>
      <c r="E35" s="40"/>
      <c r="F35" s="40"/>
      <c r="G35" s="40"/>
      <c r="H35" s="40"/>
      <c r="I35" s="40"/>
      <c r="J35" s="40"/>
      <c r="K35" s="40"/>
      <c r="L35" s="40"/>
      <c r="M35" s="40"/>
      <c r="N35" s="53"/>
      <c r="O35" s="35"/>
    </row>
    <row r="36" spans="1:15" ht="15">
      <c r="A36" s="81" t="s">
        <v>49</v>
      </c>
      <c r="B36" s="29"/>
      <c r="C36" s="76">
        <v>100</v>
      </c>
      <c r="D36" s="85">
        <v>30</v>
      </c>
      <c r="E36" s="22"/>
      <c r="F36" s="22"/>
      <c r="G36" s="22"/>
      <c r="H36" s="22"/>
      <c r="I36" s="22"/>
      <c r="J36" s="22"/>
      <c r="K36" s="22"/>
      <c r="L36" s="22"/>
      <c r="M36" s="22"/>
      <c r="N36" s="46"/>
      <c r="O36" s="31"/>
    </row>
    <row r="37" spans="1:15" ht="15">
      <c r="A37" s="75" t="s">
        <v>50</v>
      </c>
      <c r="B37" s="52"/>
      <c r="C37" s="76">
        <v>5</v>
      </c>
      <c r="D37" s="85">
        <v>10</v>
      </c>
      <c r="E37" s="40"/>
      <c r="F37" s="22"/>
      <c r="G37" s="22"/>
      <c r="H37" s="22"/>
      <c r="I37" s="22"/>
      <c r="J37" s="22"/>
      <c r="K37" s="22"/>
      <c r="L37" s="22"/>
      <c r="M37" s="22"/>
      <c r="N37" s="46"/>
      <c r="O37" s="31"/>
    </row>
    <row r="38" spans="1:15" ht="15">
      <c r="A38" s="68" t="s">
        <v>53</v>
      </c>
      <c r="B38" s="27"/>
      <c r="C38" s="76">
        <v>-1</v>
      </c>
      <c r="D38" s="85">
        <v>1</v>
      </c>
      <c r="E38" s="22"/>
      <c r="F38" s="22"/>
      <c r="G38" s="22"/>
      <c r="H38" s="22"/>
      <c r="I38" s="22"/>
      <c r="J38" s="22"/>
      <c r="K38" s="22"/>
      <c r="L38" s="22"/>
      <c r="M38" s="22"/>
      <c r="N38" s="46"/>
      <c r="O38" s="31"/>
    </row>
    <row r="39" spans="1:15" ht="15">
      <c r="A39" s="75" t="s">
        <v>54</v>
      </c>
      <c r="B39" s="52"/>
      <c r="C39" s="76">
        <v>-80</v>
      </c>
      <c r="D39" s="85">
        <v>-20</v>
      </c>
      <c r="E39" s="40"/>
      <c r="F39" s="22"/>
      <c r="G39" s="22"/>
      <c r="H39" s="22"/>
      <c r="I39" s="22"/>
      <c r="J39" s="22"/>
      <c r="K39" s="22"/>
      <c r="L39" s="22"/>
      <c r="M39" s="22"/>
      <c r="N39" s="46"/>
      <c r="O39" s="31"/>
    </row>
    <row r="40" spans="1:15" ht="15.75" thickBot="1">
      <c r="A40" s="74" t="s">
        <v>55</v>
      </c>
      <c r="B40" s="80"/>
      <c r="C40" s="78">
        <v>-5</v>
      </c>
      <c r="D40" s="87">
        <v>-5</v>
      </c>
      <c r="E40" s="40"/>
      <c r="F40" s="40"/>
      <c r="G40" s="40"/>
      <c r="H40" s="40"/>
      <c r="I40" s="40"/>
      <c r="J40" s="40"/>
      <c r="K40" s="40"/>
      <c r="L40" s="40"/>
      <c r="M40" s="40"/>
      <c r="N40" s="53"/>
      <c r="O40" s="79"/>
    </row>
    <row r="41" spans="1:15" ht="15">
      <c r="A41" s="42" t="s">
        <v>32</v>
      </c>
      <c r="B41" s="29"/>
      <c r="C41" s="84">
        <f>SUM(C35:C40)</f>
        <v>19</v>
      </c>
      <c r="D41" s="43">
        <f>SUM(D35:D40)</f>
        <v>16</v>
      </c>
      <c r="E41" s="43"/>
      <c r="F41" s="43"/>
      <c r="G41" s="43"/>
      <c r="H41" s="43"/>
      <c r="I41" s="43"/>
      <c r="J41" s="43"/>
      <c r="K41" s="43"/>
      <c r="L41" s="43"/>
      <c r="M41" s="43"/>
      <c r="N41" s="44"/>
      <c r="O41" s="51"/>
    </row>
    <row r="42" spans="1:15" ht="15">
      <c r="A42" s="24"/>
      <c r="B42" s="27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46"/>
      <c r="O42" s="31"/>
    </row>
    <row r="43" spans="1:15" ht="15">
      <c r="A43" s="24" t="s">
        <v>33</v>
      </c>
      <c r="B43" s="27"/>
      <c r="C43" s="21">
        <f>C41+C32+C27</f>
        <v>409</v>
      </c>
      <c r="D43" s="22">
        <f>D41+D32+D27</f>
        <v>418</v>
      </c>
      <c r="E43" s="22"/>
      <c r="F43" s="22"/>
      <c r="G43" s="22"/>
      <c r="H43" s="22"/>
      <c r="I43" s="22"/>
      <c r="J43" s="22"/>
      <c r="K43" s="22"/>
      <c r="L43" s="22"/>
      <c r="M43" s="22"/>
      <c r="N43" s="54"/>
      <c r="O43" s="31"/>
    </row>
    <row r="44" spans="1:15" ht="15">
      <c r="A44" s="24"/>
      <c r="B44" s="27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6"/>
      <c r="O44" s="31"/>
    </row>
    <row r="45" spans="1:15" ht="15">
      <c r="A45" s="68" t="s">
        <v>34</v>
      </c>
      <c r="B45" s="27"/>
      <c r="C45" s="76">
        <v>7</v>
      </c>
      <c r="D45" s="85">
        <v>7</v>
      </c>
      <c r="E45" s="22"/>
      <c r="F45" s="22"/>
      <c r="G45" s="22"/>
      <c r="H45" s="22"/>
      <c r="I45" s="22"/>
      <c r="J45" s="22"/>
      <c r="K45" s="22"/>
      <c r="L45" s="22"/>
      <c r="M45" s="22"/>
      <c r="N45" s="46"/>
      <c r="O45" s="31"/>
    </row>
    <row r="46" spans="1:15" ht="15">
      <c r="A46" s="24"/>
      <c r="B46" s="27"/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6"/>
      <c r="O46" s="31"/>
    </row>
    <row r="47" spans="1:15" ht="15">
      <c r="A47" s="24" t="s">
        <v>35</v>
      </c>
      <c r="B47" s="27"/>
      <c r="C47" s="76">
        <v>59</v>
      </c>
      <c r="D47" s="22">
        <f>C48</f>
        <v>475</v>
      </c>
      <c r="E47" s="22"/>
      <c r="F47" s="22"/>
      <c r="G47" s="22"/>
      <c r="H47" s="22"/>
      <c r="I47" s="22"/>
      <c r="J47" s="22"/>
      <c r="K47" s="22"/>
      <c r="L47" s="22"/>
      <c r="M47" s="22"/>
      <c r="N47" s="46"/>
      <c r="O47" s="31"/>
    </row>
    <row r="48" spans="1:15" ht="15.75" thickBot="1">
      <c r="A48" s="55" t="s">
        <v>36</v>
      </c>
      <c r="B48" s="56"/>
      <c r="C48" s="57">
        <v>475</v>
      </c>
      <c r="D48" s="58">
        <v>900</v>
      </c>
      <c r="E48" s="58"/>
      <c r="F48" s="58"/>
      <c r="G48" s="58"/>
      <c r="H48" s="58"/>
      <c r="I48" s="58"/>
      <c r="J48" s="58"/>
      <c r="K48" s="58"/>
      <c r="L48" s="58"/>
      <c r="M48" s="58"/>
      <c r="N48" s="59"/>
      <c r="O48" s="60"/>
    </row>
    <row r="49" spans="1:15" ht="15.75" thickTop="1">
      <c r="A49" s="42"/>
      <c r="B49" s="29" t="s">
        <v>37</v>
      </c>
      <c r="C49" s="30">
        <f>C43+C45+C47-C48</f>
        <v>0</v>
      </c>
      <c r="D49" s="49">
        <f>D43+D45+D47-D48</f>
        <v>0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2">
        <v>0</v>
      </c>
      <c r="O49" s="51">
        <v>0</v>
      </c>
    </row>
    <row r="50" spans="1:15" ht="15.75" thickBot="1">
      <c r="A50" s="33"/>
      <c r="B50" s="39"/>
      <c r="C50" s="63"/>
      <c r="D50" s="64"/>
      <c r="E50" s="64"/>
      <c r="F50" s="64"/>
      <c r="G50" s="34">
        <v>0</v>
      </c>
      <c r="H50" s="34">
        <v>0</v>
      </c>
      <c r="I50" s="64"/>
      <c r="J50" s="64"/>
      <c r="K50" s="64"/>
      <c r="L50" s="64"/>
      <c r="M50" s="64"/>
      <c r="N50" s="65"/>
      <c r="O50" s="66"/>
    </row>
    <row r="52" spans="1:15">
      <c r="C52" s="11"/>
    </row>
    <row r="53" spans="1:15">
      <c r="M53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/>
  <sheetData>
    <row r="1" spans="1:2">
      <c r="A1" t="s">
        <v>285</v>
      </c>
    </row>
    <row r="2" spans="1:2">
      <c r="B2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8"/>
  <sheetViews>
    <sheetView showGridLines="0" workbookViewId="0">
      <selection activeCell="I25" sqref="I25"/>
    </sheetView>
  </sheetViews>
  <sheetFormatPr defaultRowHeight="15"/>
  <cols>
    <col min="3" max="3" width="9.140625" customWidth="1"/>
    <col min="4" max="4" width="3" customWidth="1"/>
    <col min="9" max="9" width="5.28515625" customWidth="1"/>
    <col min="11" max="11" width="9.140625" customWidth="1"/>
    <col min="12" max="12" width="3.85546875" customWidth="1"/>
    <col min="13" max="13" width="21.85546875" customWidth="1"/>
  </cols>
  <sheetData>
    <row r="4" spans="4:9">
      <c r="D4" s="118"/>
      <c r="E4" s="119"/>
      <c r="F4" s="119"/>
      <c r="G4" s="119"/>
      <c r="H4" s="119"/>
      <c r="I4" s="120"/>
    </row>
    <row r="5" spans="4:9">
      <c r="D5" s="121"/>
      <c r="E5" s="122" t="s">
        <v>80</v>
      </c>
      <c r="F5" s="122"/>
      <c r="G5" s="122" t="s">
        <v>287</v>
      </c>
      <c r="H5" s="122"/>
      <c r="I5" s="123"/>
    </row>
    <row r="6" spans="4:9">
      <c r="D6" s="121"/>
      <c r="E6" s="122" t="s">
        <v>270</v>
      </c>
      <c r="F6" s="122"/>
      <c r="G6" s="122" t="s">
        <v>288</v>
      </c>
      <c r="H6" s="122"/>
      <c r="I6" s="123"/>
    </row>
    <row r="7" spans="4:9">
      <c r="D7" s="121"/>
      <c r="E7" s="122"/>
      <c r="F7" s="122"/>
      <c r="G7" s="122"/>
      <c r="H7" s="122"/>
      <c r="I7" s="123"/>
    </row>
    <row r="8" spans="4:9">
      <c r="D8" s="121"/>
      <c r="E8" s="122" t="s">
        <v>289</v>
      </c>
      <c r="F8" s="122"/>
      <c r="G8" s="122" t="s">
        <v>290</v>
      </c>
      <c r="H8" s="122"/>
      <c r="I8" s="123"/>
    </row>
    <row r="9" spans="4:9">
      <c r="D9" s="121"/>
      <c r="E9" s="124" t="s">
        <v>291</v>
      </c>
      <c r="F9" s="122"/>
      <c r="G9" s="125" t="s">
        <v>292</v>
      </c>
      <c r="H9" s="122"/>
      <c r="I9" s="123"/>
    </row>
    <row r="10" spans="4:9">
      <c r="D10" s="121"/>
      <c r="E10" s="122"/>
      <c r="F10" s="122"/>
      <c r="G10" s="122"/>
      <c r="H10" s="122"/>
      <c r="I10" s="123"/>
    </row>
    <row r="11" spans="4:9">
      <c r="D11" s="121"/>
      <c r="E11" s="122" t="s">
        <v>86</v>
      </c>
      <c r="F11" s="122"/>
      <c r="G11" s="122" t="s">
        <v>293</v>
      </c>
      <c r="H11" s="122"/>
      <c r="I11" s="123"/>
    </row>
    <row r="12" spans="4:9">
      <c r="D12" s="121"/>
      <c r="E12" s="122" t="s">
        <v>294</v>
      </c>
      <c r="F12" s="122"/>
      <c r="G12" s="125" t="s">
        <v>295</v>
      </c>
      <c r="H12" s="122"/>
      <c r="I12" s="123"/>
    </row>
    <row r="13" spans="4:9">
      <c r="D13" s="121"/>
      <c r="E13" s="122"/>
      <c r="F13" s="122"/>
      <c r="G13" s="122"/>
      <c r="H13" s="122"/>
      <c r="I13" s="123"/>
    </row>
    <row r="14" spans="4:9">
      <c r="D14" s="121"/>
      <c r="E14" s="122" t="s">
        <v>296</v>
      </c>
      <c r="F14" s="122"/>
      <c r="G14" s="122"/>
      <c r="H14" s="122"/>
      <c r="I14" s="123"/>
    </row>
    <row r="15" spans="4:9">
      <c r="D15" s="121"/>
      <c r="E15" s="122" t="s">
        <v>297</v>
      </c>
      <c r="F15" s="122"/>
      <c r="G15" s="122"/>
      <c r="H15" s="122"/>
      <c r="I15" s="123"/>
    </row>
    <row r="16" spans="4:9">
      <c r="D16" s="126"/>
      <c r="E16" s="127"/>
      <c r="F16" s="127"/>
      <c r="G16" s="127"/>
      <c r="H16" s="127"/>
      <c r="I16" s="128"/>
    </row>
    <row r="17" spans="4:15" ht="7.5" customHeight="1">
      <c r="D17" s="118"/>
      <c r="E17" s="119"/>
      <c r="F17" s="119"/>
      <c r="G17" s="119"/>
      <c r="H17" s="119"/>
      <c r="I17" s="120"/>
    </row>
    <row r="18" spans="4:15">
      <c r="D18" s="121"/>
      <c r="E18" s="122"/>
      <c r="F18" s="122"/>
      <c r="G18" s="122" t="s">
        <v>298</v>
      </c>
      <c r="H18" s="129" t="s">
        <v>299</v>
      </c>
      <c r="I18" s="123"/>
    </row>
    <row r="19" spans="4:15" ht="7.5" customHeight="1">
      <c r="D19" s="126"/>
      <c r="E19" s="127"/>
      <c r="F19" s="127"/>
      <c r="G19" s="127"/>
      <c r="H19" s="127"/>
      <c r="I19" s="128"/>
    </row>
    <row r="21" spans="4:15">
      <c r="L21" s="118"/>
      <c r="M21" s="119"/>
      <c r="N21" s="119"/>
      <c r="O21" s="120"/>
    </row>
    <row r="22" spans="4:15">
      <c r="L22" s="121"/>
      <c r="M22" s="122" t="s">
        <v>80</v>
      </c>
      <c r="N22" s="122" t="s">
        <v>270</v>
      </c>
      <c r="O22" s="123"/>
    </row>
    <row r="23" spans="4:15">
      <c r="L23" s="121"/>
      <c r="M23" s="122"/>
      <c r="N23" s="122"/>
      <c r="O23" s="123"/>
    </row>
    <row r="24" spans="4:15">
      <c r="L24" s="121"/>
      <c r="M24" s="122" t="s">
        <v>289</v>
      </c>
      <c r="N24" s="124" t="s">
        <v>291</v>
      </c>
      <c r="O24" s="123"/>
    </row>
    <row r="25" spans="4:15">
      <c r="L25" s="121"/>
      <c r="M25" s="122"/>
      <c r="N25" s="122"/>
      <c r="O25" s="123"/>
    </row>
    <row r="26" spans="4:15">
      <c r="L26" s="121"/>
      <c r="M26" s="122" t="s">
        <v>86</v>
      </c>
      <c r="N26" s="122" t="s">
        <v>294</v>
      </c>
      <c r="O26" s="123"/>
    </row>
    <row r="27" spans="4:15">
      <c r="L27" s="121"/>
      <c r="M27" s="122"/>
      <c r="N27" s="122"/>
      <c r="O27" s="123"/>
    </row>
    <row r="28" spans="4:15">
      <c r="L28" s="121"/>
      <c r="M28" s="122" t="s">
        <v>287</v>
      </c>
      <c r="N28" s="122" t="s">
        <v>288</v>
      </c>
      <c r="O28" s="123"/>
    </row>
    <row r="29" spans="4:15">
      <c r="L29" s="121"/>
      <c r="M29" s="122"/>
      <c r="N29" s="122"/>
      <c r="O29" s="123"/>
    </row>
    <row r="30" spans="4:15">
      <c r="L30" s="121"/>
      <c r="M30" s="122" t="s">
        <v>290</v>
      </c>
      <c r="N30" s="125" t="s">
        <v>292</v>
      </c>
      <c r="O30" s="123"/>
    </row>
    <row r="31" spans="4:15">
      <c r="L31" s="121"/>
      <c r="M31" s="122"/>
      <c r="N31" s="122"/>
      <c r="O31" s="123"/>
    </row>
    <row r="32" spans="4:15">
      <c r="L32" s="121"/>
      <c r="M32" s="122" t="s">
        <v>293</v>
      </c>
      <c r="N32" s="125" t="s">
        <v>295</v>
      </c>
      <c r="O32" s="123"/>
    </row>
    <row r="33" spans="12:15">
      <c r="L33" s="121"/>
      <c r="M33" s="122"/>
      <c r="N33" s="122"/>
      <c r="O33" s="123"/>
    </row>
    <row r="34" spans="12:15">
      <c r="L34" s="121"/>
      <c r="M34" s="122" t="s">
        <v>296</v>
      </c>
      <c r="N34" s="122" t="s">
        <v>300</v>
      </c>
      <c r="O34" s="123"/>
    </row>
    <row r="35" spans="12:15">
      <c r="L35" s="126"/>
      <c r="M35" s="127"/>
      <c r="N35" s="127"/>
      <c r="O35" s="128"/>
    </row>
    <row r="36" spans="12:15" ht="6" customHeight="1">
      <c r="L36" s="118"/>
      <c r="M36" s="119"/>
      <c r="N36" s="119"/>
      <c r="O36" s="120"/>
    </row>
    <row r="37" spans="12:15">
      <c r="L37" s="121"/>
      <c r="M37" s="122"/>
      <c r="N37" s="122" t="s">
        <v>298</v>
      </c>
      <c r="O37" s="130" t="s">
        <v>299</v>
      </c>
    </row>
    <row r="38" spans="12:15" ht="6" customHeight="1">
      <c r="L38" s="126"/>
      <c r="M38" s="127"/>
      <c r="N38" s="127"/>
      <c r="O38" s="1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abSelected="1"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D31" sqref="D31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K15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31" t="s">
        <v>62</v>
      </c>
      <c r="C3" s="131"/>
      <c r="D3" s="131"/>
      <c r="E3" s="131"/>
      <c r="F3" s="131" t="s">
        <v>66</v>
      </c>
      <c r="G3" s="131"/>
      <c r="H3" s="131"/>
      <c r="I3" s="131" t="s">
        <v>67</v>
      </c>
      <c r="J3" s="131"/>
      <c r="K3" s="131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32" t="s">
        <v>68</v>
      </c>
      <c r="C5" s="133"/>
      <c r="D5" s="133"/>
      <c r="E5" s="134"/>
      <c r="F5" s="132" t="s">
        <v>69</v>
      </c>
      <c r="G5" s="133"/>
      <c r="H5" s="134"/>
      <c r="I5" s="132" t="s">
        <v>70</v>
      </c>
      <c r="J5" s="133"/>
      <c r="K5" s="134"/>
    </row>
    <row r="7" spans="1:11">
      <c r="A7" t="s">
        <v>71</v>
      </c>
    </row>
    <row r="9" spans="1:11">
      <c r="B9" s="131" t="s">
        <v>62</v>
      </c>
      <c r="C9" s="131"/>
      <c r="D9" s="131"/>
      <c r="E9" s="131"/>
      <c r="F9" s="131" t="s">
        <v>66</v>
      </c>
      <c r="G9" s="131"/>
      <c r="H9" s="131"/>
      <c r="I9" s="131" t="s">
        <v>67</v>
      </c>
      <c r="J9" s="131"/>
      <c r="K9" s="131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32" t="s">
        <v>72</v>
      </c>
      <c r="C11" s="133"/>
      <c r="D11" s="133"/>
      <c r="E11" s="134"/>
      <c r="F11" s="132" t="s">
        <v>73</v>
      </c>
      <c r="G11" s="133"/>
      <c r="H11" s="134"/>
      <c r="I11" s="132" t="s">
        <v>74</v>
      </c>
      <c r="J11" s="133"/>
      <c r="K11" s="134"/>
    </row>
    <row r="13" spans="1:11">
      <c r="A13" t="s">
        <v>76</v>
      </c>
    </row>
    <row r="15" spans="1:11">
      <c r="B15" s="131" t="s">
        <v>62</v>
      </c>
      <c r="C15" s="131"/>
      <c r="D15" s="131"/>
      <c r="E15" s="131"/>
      <c r="F15" s="131" t="s">
        <v>67</v>
      </c>
      <c r="G15" s="131"/>
      <c r="H15" s="131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32" t="s">
        <v>77</v>
      </c>
      <c r="C17" s="133"/>
      <c r="D17" s="133"/>
      <c r="E17" s="134"/>
      <c r="F17" s="132" t="s">
        <v>78</v>
      </c>
      <c r="G17" s="133"/>
      <c r="H17" s="134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  <mergeCell ref="B15:E15"/>
    <mergeCell ref="F15:H15"/>
    <mergeCell ref="B17:E17"/>
    <mergeCell ref="F17:H17"/>
    <mergeCell ref="B9:E9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194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225</v>
      </c>
      <c r="C13" t="s">
        <v>60</v>
      </c>
      <c r="E13">
        <v>0</v>
      </c>
    </row>
    <row r="14" spans="2:5">
      <c r="B14" t="s">
        <v>226</v>
      </c>
      <c r="C14" t="s">
        <v>60</v>
      </c>
      <c r="E14">
        <v>0</v>
      </c>
    </row>
    <row r="15" spans="2:5">
      <c r="B15" t="s">
        <v>227</v>
      </c>
      <c r="C15" t="s">
        <v>60</v>
      </c>
      <c r="E15">
        <v>0</v>
      </c>
    </row>
    <row r="16" spans="2:5">
      <c r="B16" t="s">
        <v>228</v>
      </c>
      <c r="C16" t="s">
        <v>60</v>
      </c>
      <c r="E16">
        <v>0</v>
      </c>
    </row>
    <row r="17" spans="2:5">
      <c r="B17" t="s">
        <v>229</v>
      </c>
      <c r="C17" t="s">
        <v>60</v>
      </c>
      <c r="E17">
        <v>0</v>
      </c>
    </row>
    <row r="18" spans="2:5">
      <c r="B18" t="s">
        <v>230</v>
      </c>
      <c r="C18" t="s">
        <v>60</v>
      </c>
      <c r="E18">
        <v>0</v>
      </c>
    </row>
    <row r="19" spans="2:5">
      <c r="B19" t="s">
        <v>231</v>
      </c>
      <c r="C19" t="s">
        <v>60</v>
      </c>
      <c r="E19">
        <v>0</v>
      </c>
    </row>
    <row r="20" spans="2:5">
      <c r="B20" t="s">
        <v>232</v>
      </c>
      <c r="C20" t="s">
        <v>60</v>
      </c>
      <c r="E20">
        <v>0</v>
      </c>
    </row>
    <row r="21" spans="2:5">
      <c r="B21" t="s">
        <v>233</v>
      </c>
      <c r="C21" t="s">
        <v>60</v>
      </c>
      <c r="E21">
        <v>0</v>
      </c>
    </row>
    <row r="22" spans="2:5">
      <c r="B22" t="s">
        <v>234</v>
      </c>
      <c r="C22" t="s">
        <v>60</v>
      </c>
      <c r="E22">
        <v>0</v>
      </c>
    </row>
    <row r="23" spans="2:5">
      <c r="B23" t="s">
        <v>235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236</v>
      </c>
      <c r="C32" t="s">
        <v>60</v>
      </c>
      <c r="E32">
        <v>1</v>
      </c>
    </row>
    <row r="33" spans="2:5">
      <c r="B33" t="s">
        <v>237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195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196</v>
      </c>
    </row>
    <row r="22" spans="3:5">
      <c r="C22" t="s">
        <v>209</v>
      </c>
    </row>
    <row r="23" spans="3:5">
      <c r="C23" t="s">
        <v>198</v>
      </c>
    </row>
    <row r="24" spans="3:5">
      <c r="C24" t="s">
        <v>201</v>
      </c>
      <c r="D24" t="s">
        <v>200</v>
      </c>
      <c r="E24" t="s">
        <v>203</v>
      </c>
    </row>
    <row r="25" spans="3:5">
      <c r="C25" t="s">
        <v>199</v>
      </c>
      <c r="D25" t="s">
        <v>202</v>
      </c>
      <c r="E25" t="s">
        <v>204</v>
      </c>
    </row>
    <row r="26" spans="3:5">
      <c r="C26" t="s">
        <v>205</v>
      </c>
      <c r="D26" t="s">
        <v>206</v>
      </c>
      <c r="E26" t="s">
        <v>207</v>
      </c>
    </row>
    <row r="27" spans="3:5">
      <c r="C27" t="s">
        <v>208</v>
      </c>
      <c r="D27" t="s">
        <v>14</v>
      </c>
    </row>
    <row r="28" spans="3:5">
      <c r="D28" t="s">
        <v>11</v>
      </c>
    </row>
    <row r="31" spans="3:5">
      <c r="C31" t="s">
        <v>215</v>
      </c>
      <c r="D31" t="s">
        <v>214</v>
      </c>
    </row>
    <row r="33" spans="3:8">
      <c r="C33" t="s">
        <v>197</v>
      </c>
      <c r="D33" t="s">
        <v>198</v>
      </c>
      <c r="E33" t="s">
        <v>212</v>
      </c>
      <c r="F33" t="s">
        <v>201</v>
      </c>
      <c r="G33" t="s">
        <v>199</v>
      </c>
      <c r="H33" t="s">
        <v>205</v>
      </c>
    </row>
    <row r="34" spans="3:8">
      <c r="C34" t="s">
        <v>210</v>
      </c>
      <c r="D34" s="112">
        <v>42737</v>
      </c>
      <c r="E34" s="94" t="str">
        <f>Account!B22</f>
        <v>Cash Paid for Professional Association Fee</v>
      </c>
      <c r="F34" t="s">
        <v>211</v>
      </c>
      <c r="H34">
        <v>50000</v>
      </c>
    </row>
    <row r="35" spans="3:8">
      <c r="C35" t="s">
        <v>213</v>
      </c>
      <c r="D35" s="112">
        <v>42737</v>
      </c>
    </row>
    <row r="39" spans="3:8">
      <c r="C39" t="s">
        <v>74</v>
      </c>
    </row>
    <row r="40" spans="3:8">
      <c r="C40" s="113" t="s">
        <v>216</v>
      </c>
    </row>
    <row r="41" spans="3:8">
      <c r="C41" s="113" t="s">
        <v>217</v>
      </c>
    </row>
    <row r="42" spans="3:8">
      <c r="C42" s="113"/>
    </row>
    <row r="43" spans="3:8">
      <c r="C43" s="114" t="s">
        <v>70</v>
      </c>
    </row>
    <row r="44" spans="3:8">
      <c r="C44" s="113" t="s">
        <v>218</v>
      </c>
    </row>
    <row r="45" spans="3:8">
      <c r="C45" s="113" t="s">
        <v>219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242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261</v>
      </c>
    </row>
    <row r="11" spans="1:2">
      <c r="B11" t="s">
        <v>262</v>
      </c>
    </row>
    <row r="12" spans="1:2">
      <c r="B12" t="s">
        <v>259</v>
      </c>
    </row>
    <row r="13" spans="1:2">
      <c r="B13" t="s">
        <v>260</v>
      </c>
    </row>
    <row r="14" spans="1:2">
      <c r="A14" t="s">
        <v>251</v>
      </c>
    </row>
    <row r="15" spans="1:2">
      <c r="A15" t="s">
        <v>252</v>
      </c>
    </row>
    <row r="16" spans="1:2">
      <c r="A16" t="s">
        <v>253</v>
      </c>
    </row>
    <row r="17" spans="1:2">
      <c r="A17" t="s">
        <v>254</v>
      </c>
    </row>
    <row r="18" spans="1:2">
      <c r="A18" t="s">
        <v>256</v>
      </c>
    </row>
    <row r="19" spans="1:2">
      <c r="A19" t="s">
        <v>255</v>
      </c>
    </row>
    <row r="21" spans="1:2">
      <c r="A21" t="s">
        <v>244</v>
      </c>
      <c r="B21" t="s">
        <v>263</v>
      </c>
    </row>
    <row r="22" spans="1:2">
      <c r="A22" s="115" t="s">
        <v>250</v>
      </c>
    </row>
    <row r="23" spans="1:2">
      <c r="A23" s="115" t="s">
        <v>245</v>
      </c>
    </row>
    <row r="24" spans="1:2">
      <c r="B24" t="s">
        <v>257</v>
      </c>
    </row>
    <row r="25" spans="1:2">
      <c r="B25" t="s">
        <v>258</v>
      </c>
    </row>
    <row r="26" spans="1:2">
      <c r="B26" t="s">
        <v>261</v>
      </c>
    </row>
    <row r="27" spans="1:2">
      <c r="B27" t="s">
        <v>262</v>
      </c>
    </row>
    <row r="28" spans="1:2">
      <c r="B28" t="s">
        <v>259</v>
      </c>
    </row>
    <row r="29" spans="1:2">
      <c r="B29" t="s">
        <v>260</v>
      </c>
    </row>
    <row r="30" spans="1:2">
      <c r="A30" s="115" t="s">
        <v>247</v>
      </c>
      <c r="B30" s="116" t="s">
        <v>246</v>
      </c>
    </row>
    <row r="31" spans="1:2">
      <c r="A31" s="115" t="s">
        <v>248</v>
      </c>
      <c r="B31" s="116" t="s">
        <v>249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240</v>
      </c>
    </row>
    <row r="38" spans="1:1">
      <c r="A38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B12" sqref="B12"/>
    </sheetView>
  </sheetViews>
  <sheetFormatPr defaultRowHeight="15"/>
  <cols>
    <col min="1" max="1" width="12.28515625" customWidth="1"/>
  </cols>
  <sheetData>
    <row r="4" spans="1:2">
      <c r="A4" t="s">
        <v>264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265</v>
      </c>
    </row>
    <row r="11" spans="1:2">
      <c r="B11" t="s">
        <v>266</v>
      </c>
    </row>
    <row r="12" spans="1:2">
      <c r="A12" t="s">
        <v>251</v>
      </c>
    </row>
    <row r="13" spans="1:2">
      <c r="A13" t="s">
        <v>252</v>
      </c>
    </row>
    <row r="14" spans="1:2">
      <c r="A14" t="s">
        <v>253</v>
      </c>
    </row>
    <row r="15" spans="1:2">
      <c r="A15" t="s">
        <v>254</v>
      </c>
    </row>
    <row r="16" spans="1:2">
      <c r="A16" t="s">
        <v>256</v>
      </c>
    </row>
    <row r="17" spans="1:1">
      <c r="A17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workbookViewId="0">
      <selection activeCell="B32" sqref="B32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178</v>
      </c>
      <c r="B1" s="107" t="s">
        <v>179</v>
      </c>
      <c r="C1" s="110" t="s">
        <v>190</v>
      </c>
    </row>
    <row r="2" spans="1:4" customFormat="1" hidden="1">
      <c r="A2">
        <v>1</v>
      </c>
      <c r="B2" s="106" t="s">
        <v>134</v>
      </c>
      <c r="C2" s="106"/>
    </row>
    <row r="3" spans="1:4">
      <c r="A3" s="107">
        <v>0</v>
      </c>
      <c r="B3" s="117" t="s">
        <v>135</v>
      </c>
      <c r="D3" s="117" t="s">
        <v>283</v>
      </c>
    </row>
    <row r="4" spans="1:4" customFormat="1" hidden="1">
      <c r="A4">
        <v>1</v>
      </c>
      <c r="B4" s="106" t="s">
        <v>136</v>
      </c>
      <c r="C4" s="106"/>
    </row>
    <row r="5" spans="1:4" customFormat="1" hidden="1">
      <c r="A5">
        <v>1</v>
      </c>
      <c r="B5" s="106" t="s">
        <v>137</v>
      </c>
      <c r="C5" s="106"/>
    </row>
    <row r="6" spans="1:4" hidden="1">
      <c r="A6" s="107">
        <v>1</v>
      </c>
      <c r="B6" s="107" t="s">
        <v>267</v>
      </c>
      <c r="D6" s="107" t="s">
        <v>268</v>
      </c>
    </row>
    <row r="7" spans="1:4">
      <c r="A7" s="107">
        <v>0</v>
      </c>
    </row>
    <row r="8" spans="1:4">
      <c r="A8" s="107">
        <v>0</v>
      </c>
      <c r="B8" s="117" t="s">
        <v>281</v>
      </c>
      <c r="D8" s="117" t="s">
        <v>282</v>
      </c>
    </row>
    <row r="9" spans="1:4" hidden="1">
      <c r="A9" s="107">
        <v>1</v>
      </c>
      <c r="B9" s="107" t="s">
        <v>188</v>
      </c>
      <c r="C9" s="110">
        <v>43015</v>
      </c>
    </row>
    <row r="10" spans="1:4">
      <c r="A10" s="107">
        <v>0</v>
      </c>
      <c r="B10" s="107" t="s">
        <v>220</v>
      </c>
      <c r="C10" s="110">
        <v>43046</v>
      </c>
    </row>
    <row r="11" spans="1:4">
      <c r="A11" s="107">
        <v>0</v>
      </c>
      <c r="B11" s="107" t="s">
        <v>221</v>
      </c>
      <c r="C11" s="110">
        <v>43046</v>
      </c>
    </row>
    <row r="12" spans="1:4">
      <c r="A12" s="107">
        <v>0</v>
      </c>
      <c r="B12" s="107" t="s">
        <v>274</v>
      </c>
      <c r="C12" s="110">
        <v>43046</v>
      </c>
    </row>
    <row r="13" spans="1:4">
      <c r="A13" s="107">
        <v>0</v>
      </c>
    </row>
    <row r="14" spans="1:4">
      <c r="A14" s="107">
        <v>0</v>
      </c>
      <c r="B14" s="117" t="s">
        <v>138</v>
      </c>
    </row>
    <row r="15" spans="1:4" customFormat="1" hidden="1">
      <c r="A15">
        <v>1</v>
      </c>
      <c r="B15" s="106" t="s">
        <v>139</v>
      </c>
      <c r="C15" s="106"/>
    </row>
    <row r="16" spans="1:4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 hidden="1">
      <c r="A18" s="107">
        <v>1</v>
      </c>
      <c r="B18" s="107" t="s">
        <v>180</v>
      </c>
      <c r="C18" s="110">
        <v>43015</v>
      </c>
      <c r="D18" s="108" t="s">
        <v>189</v>
      </c>
    </row>
    <row r="19" spans="1:4">
      <c r="A19" s="107">
        <v>0</v>
      </c>
    </row>
    <row r="20" spans="1:4">
      <c r="A20" s="107">
        <v>0</v>
      </c>
      <c r="B20" s="117" t="s">
        <v>142</v>
      </c>
      <c r="D20" s="117" t="s">
        <v>284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168</v>
      </c>
      <c r="C22" s="111"/>
    </row>
    <row r="23" spans="1:4">
      <c r="A23" s="107">
        <v>0</v>
      </c>
      <c r="B23" s="109" t="s">
        <v>273</v>
      </c>
      <c r="C23" s="111">
        <v>42934</v>
      </c>
    </row>
    <row r="24" spans="1:4">
      <c r="A24" s="107">
        <v>0</v>
      </c>
      <c r="B24" s="109" t="s">
        <v>278</v>
      </c>
      <c r="C24" s="111">
        <v>42934</v>
      </c>
    </row>
    <row r="25" spans="1:4" customFormat="1" hidden="1">
      <c r="A25">
        <v>1</v>
      </c>
      <c r="B25" s="106" t="s">
        <v>140</v>
      </c>
      <c r="C25" s="106"/>
    </row>
    <row r="26" spans="1:4">
      <c r="A26" s="107">
        <v>0</v>
      </c>
    </row>
    <row r="27" spans="1:4">
      <c r="A27" s="107">
        <v>0</v>
      </c>
    </row>
    <row r="28" spans="1:4">
      <c r="A28" s="107">
        <v>0</v>
      </c>
    </row>
    <row r="29" spans="1:4" customFormat="1" hidden="1">
      <c r="A29">
        <v>1</v>
      </c>
      <c r="B29" t="s">
        <v>144</v>
      </c>
    </row>
    <row r="30" spans="1:4" customFormat="1" hidden="1">
      <c r="A30">
        <v>1</v>
      </c>
      <c r="B30" t="s">
        <v>145</v>
      </c>
    </row>
    <row r="31" spans="1:4">
      <c r="A31" s="107">
        <v>0</v>
      </c>
    </row>
    <row r="32" spans="1:4">
      <c r="A32" s="107">
        <v>0</v>
      </c>
      <c r="B32" s="117" t="s">
        <v>146</v>
      </c>
    </row>
    <row r="33" spans="1:4" customFormat="1" hidden="1">
      <c r="A33">
        <v>1</v>
      </c>
      <c r="B33" s="105" t="s">
        <v>166</v>
      </c>
      <c r="C33" s="105"/>
    </row>
    <row r="34" spans="1:4" hidden="1">
      <c r="A34" s="107">
        <v>1</v>
      </c>
      <c r="B34" s="107" t="s">
        <v>181</v>
      </c>
      <c r="C34" s="110">
        <v>43015</v>
      </c>
    </row>
    <row r="35" spans="1:4">
      <c r="A35" s="107">
        <v>0</v>
      </c>
      <c r="B35" s="107" t="s">
        <v>182</v>
      </c>
      <c r="C35" s="110">
        <v>43015</v>
      </c>
      <c r="D35" s="107" t="s">
        <v>193</v>
      </c>
    </row>
    <row r="36" spans="1:4">
      <c r="A36" s="107">
        <v>0</v>
      </c>
    </row>
    <row r="37" spans="1:4">
      <c r="A37" s="107">
        <v>0</v>
      </c>
      <c r="B37" s="117" t="s">
        <v>147</v>
      </c>
    </row>
    <row r="38" spans="1:4" customFormat="1" hidden="1">
      <c r="A38">
        <v>1</v>
      </c>
      <c r="B38" s="105" t="s">
        <v>167</v>
      </c>
      <c r="C38" s="105"/>
    </row>
    <row r="39" spans="1:4" customFormat="1" hidden="1">
      <c r="A39">
        <v>1</v>
      </c>
      <c r="B39" t="s">
        <v>148</v>
      </c>
    </row>
    <row r="40" spans="1:4" customFormat="1" hidden="1">
      <c r="A40">
        <v>1</v>
      </c>
      <c r="B40" t="s">
        <v>149</v>
      </c>
    </row>
    <row r="41" spans="1:4" customFormat="1" hidden="1">
      <c r="A41">
        <v>1</v>
      </c>
      <c r="B41" t="s">
        <v>150</v>
      </c>
    </row>
    <row r="42" spans="1:4" customFormat="1" hidden="1">
      <c r="A42">
        <v>1</v>
      </c>
      <c r="B42" s="105" t="s">
        <v>166</v>
      </c>
      <c r="C42" s="105"/>
    </row>
    <row r="43" spans="1:4" hidden="1">
      <c r="A43" s="107">
        <v>1</v>
      </c>
      <c r="B43" s="107" t="s">
        <v>186</v>
      </c>
      <c r="C43" s="110">
        <v>43015</v>
      </c>
    </row>
    <row r="44" spans="1:4" hidden="1">
      <c r="A44" s="107">
        <v>1</v>
      </c>
      <c r="B44" s="107" t="s">
        <v>183</v>
      </c>
      <c r="C44" s="110">
        <v>43015</v>
      </c>
    </row>
    <row r="45" spans="1:4">
      <c r="A45" s="107">
        <v>0</v>
      </c>
    </row>
    <row r="46" spans="1:4">
      <c r="A46" s="107">
        <v>0</v>
      </c>
      <c r="B46" s="117" t="s">
        <v>184</v>
      </c>
    </row>
    <row r="47" spans="1:4" hidden="1">
      <c r="A47" s="107">
        <v>1</v>
      </c>
      <c r="B47" s="107" t="s">
        <v>185</v>
      </c>
      <c r="C47" s="110">
        <v>43015</v>
      </c>
    </row>
    <row r="48" spans="1:4">
      <c r="A48" s="107">
        <v>0</v>
      </c>
    </row>
    <row r="49" spans="1:3">
      <c r="A49" s="107">
        <v>0</v>
      </c>
      <c r="B49" s="117" t="s">
        <v>151</v>
      </c>
    </row>
    <row r="50" spans="1:3" customFormat="1" hidden="1">
      <c r="A50">
        <v>1</v>
      </c>
      <c r="B50" s="105" t="s">
        <v>169</v>
      </c>
      <c r="C50" s="105"/>
    </row>
    <row r="51" spans="1:3" customFormat="1" hidden="1">
      <c r="A51">
        <v>1</v>
      </c>
      <c r="B51" s="106" t="s">
        <v>152</v>
      </c>
      <c r="C51" s="106"/>
    </row>
    <row r="52" spans="1:3" customFormat="1" hidden="1">
      <c r="A52">
        <v>1</v>
      </c>
      <c r="B52" s="105" t="s">
        <v>166</v>
      </c>
      <c r="C52" s="105"/>
    </row>
    <row r="53" spans="1:3" hidden="1">
      <c r="A53" s="107">
        <v>1</v>
      </c>
      <c r="B53" s="107" t="s">
        <v>187</v>
      </c>
      <c r="C53" s="110">
        <v>43015</v>
      </c>
    </row>
    <row r="54" spans="1:3">
      <c r="A54" s="107">
        <v>0</v>
      </c>
    </row>
    <row r="55" spans="1:3">
      <c r="A55" s="107">
        <v>0</v>
      </c>
      <c r="B55" s="117" t="s">
        <v>191</v>
      </c>
    </row>
    <row r="56" spans="1:3" hidden="1">
      <c r="A56" s="107">
        <v>1</v>
      </c>
      <c r="B56" s="107" t="s">
        <v>192</v>
      </c>
      <c r="C56" s="110">
        <v>43015</v>
      </c>
    </row>
    <row r="57" spans="1:3">
      <c r="A57" s="107">
        <v>0</v>
      </c>
    </row>
    <row r="58" spans="1:3">
      <c r="A58" s="107">
        <v>0</v>
      </c>
      <c r="B58" s="117" t="s">
        <v>153</v>
      </c>
    </row>
    <row r="59" spans="1:3" customFormat="1" hidden="1">
      <c r="A59">
        <v>1</v>
      </c>
      <c r="B59" t="s">
        <v>154</v>
      </c>
    </row>
    <row r="60" spans="1:3" hidden="1">
      <c r="A60" s="107">
        <v>1</v>
      </c>
      <c r="B60" s="107" t="s">
        <v>188</v>
      </c>
      <c r="C60" s="110">
        <v>43015</v>
      </c>
    </row>
    <row r="61" spans="1:3">
      <c r="A61" s="107">
        <v>0</v>
      </c>
      <c r="B61" s="107" t="s">
        <v>220</v>
      </c>
      <c r="C61" s="110">
        <v>43046</v>
      </c>
    </row>
    <row r="62" spans="1:3">
      <c r="A62" s="107">
        <v>0</v>
      </c>
      <c r="B62" s="107" t="s">
        <v>222</v>
      </c>
      <c r="C62" s="110">
        <v>43046</v>
      </c>
    </row>
    <row r="63" spans="1:3">
      <c r="A63" s="107">
        <v>0</v>
      </c>
      <c r="B63" s="107" t="s">
        <v>223</v>
      </c>
      <c r="C63" s="110">
        <v>43046</v>
      </c>
    </row>
    <row r="64" spans="1:3">
      <c r="A64" s="107">
        <v>0</v>
      </c>
    </row>
    <row r="65" spans="1:4">
      <c r="A65" s="107">
        <v>0</v>
      </c>
    </row>
    <row r="66" spans="1:4">
      <c r="A66" s="107">
        <v>0</v>
      </c>
    </row>
    <row r="67" spans="1:4">
      <c r="A67" s="107">
        <v>0</v>
      </c>
      <c r="B67" s="117" t="s">
        <v>155</v>
      </c>
    </row>
    <row r="68" spans="1:4" customFormat="1" hidden="1">
      <c r="A68">
        <v>1</v>
      </c>
      <c r="B68" s="105" t="s">
        <v>170</v>
      </c>
      <c r="C68" s="105"/>
    </row>
    <row r="69" spans="1:4" customFormat="1" hidden="1">
      <c r="A69">
        <v>1</v>
      </c>
      <c r="B69" s="106" t="s">
        <v>156</v>
      </c>
      <c r="C69" s="106"/>
    </row>
    <row r="70" spans="1:4">
      <c r="A70" s="107">
        <v>0</v>
      </c>
    </row>
    <row r="71" spans="1:4">
      <c r="A71" s="107">
        <v>0</v>
      </c>
    </row>
    <row r="72" spans="1:4" hidden="1">
      <c r="A72" s="107">
        <v>2</v>
      </c>
      <c r="B72" s="107" t="s">
        <v>157</v>
      </c>
      <c r="C72" s="110">
        <v>43015</v>
      </c>
      <c r="D72" s="107" t="s">
        <v>224</v>
      </c>
    </row>
    <row r="73" spans="1:4" hidden="1">
      <c r="A73" s="107">
        <v>2</v>
      </c>
      <c r="B73" s="109" t="s">
        <v>171</v>
      </c>
      <c r="C73" s="111"/>
    </row>
    <row r="74" spans="1:4" hidden="1">
      <c r="A74" s="107">
        <v>2</v>
      </c>
      <c r="B74" s="107" t="s">
        <v>158</v>
      </c>
    </row>
    <row r="75" spans="1:4" hidden="1">
      <c r="A75" s="107">
        <v>2</v>
      </c>
      <c r="B75" s="107" t="s">
        <v>159</v>
      </c>
    </row>
    <row r="76" spans="1:4" hidden="1">
      <c r="A76" s="107">
        <v>2</v>
      </c>
      <c r="B76" s="107" t="s">
        <v>160</v>
      </c>
    </row>
    <row r="77" spans="1:4" hidden="1">
      <c r="A77" s="107">
        <v>2</v>
      </c>
      <c r="B77" s="109" t="s">
        <v>172</v>
      </c>
      <c r="C77" s="111"/>
    </row>
    <row r="78" spans="1:4">
      <c r="A78" s="107">
        <v>0</v>
      </c>
    </row>
    <row r="79" spans="1:4">
      <c r="A79" s="107">
        <v>0</v>
      </c>
      <c r="B79" s="107" t="s">
        <v>161</v>
      </c>
    </row>
    <row r="80" spans="1:4">
      <c r="A80" s="107">
        <v>0</v>
      </c>
      <c r="B80" s="107" t="s">
        <v>162</v>
      </c>
    </row>
    <row r="81" spans="1:3">
      <c r="A81" s="107">
        <v>0</v>
      </c>
    </row>
    <row r="82" spans="1:3">
      <c r="A82" s="107">
        <v>0</v>
      </c>
      <c r="B82" s="117" t="s">
        <v>280</v>
      </c>
    </row>
    <row r="83" spans="1:3" hidden="1">
      <c r="A83" s="107">
        <v>1</v>
      </c>
      <c r="B83" s="109" t="s">
        <v>173</v>
      </c>
      <c r="C83" s="111"/>
    </row>
    <row r="84" spans="1:3" hidden="1">
      <c r="A84" s="107">
        <v>1</v>
      </c>
      <c r="B84" s="109" t="s">
        <v>174</v>
      </c>
      <c r="C84" s="111"/>
    </row>
    <row r="85" spans="1:3">
      <c r="A85" s="107">
        <v>0</v>
      </c>
    </row>
    <row r="86" spans="1:3">
      <c r="A86" s="107">
        <v>0</v>
      </c>
      <c r="B86" s="117" t="s">
        <v>276</v>
      </c>
    </row>
    <row r="87" spans="1:3">
      <c r="A87" s="107">
        <v>0</v>
      </c>
      <c r="B87" s="107" t="s">
        <v>275</v>
      </c>
      <c r="C87" s="111">
        <v>42934</v>
      </c>
    </row>
    <row r="88" spans="1:3">
      <c r="A88" s="107">
        <v>0</v>
      </c>
      <c r="B88" s="107" t="s">
        <v>279</v>
      </c>
      <c r="C88" s="111">
        <v>42934</v>
      </c>
    </row>
    <row r="89" spans="1:3">
      <c r="A89" s="107">
        <v>0</v>
      </c>
    </row>
    <row r="90" spans="1:3">
      <c r="A90" s="107">
        <v>0</v>
      </c>
      <c r="B90" s="117" t="s">
        <v>277</v>
      </c>
    </row>
    <row r="91" spans="1:3">
      <c r="A91" s="107">
        <v>0</v>
      </c>
      <c r="B91" s="107" t="s">
        <v>275</v>
      </c>
      <c r="C91" s="111">
        <v>42934</v>
      </c>
    </row>
    <row r="92" spans="1:3">
      <c r="A92" s="107">
        <v>0</v>
      </c>
      <c r="B92" s="107" t="s">
        <v>279</v>
      </c>
      <c r="C92" s="111">
        <v>42934</v>
      </c>
    </row>
    <row r="93" spans="1:3">
      <c r="A93" s="107">
        <v>0</v>
      </c>
    </row>
    <row r="94" spans="1:3">
      <c r="A94" s="107">
        <v>0</v>
      </c>
      <c r="B94" s="117" t="s">
        <v>163</v>
      </c>
    </row>
    <row r="95" spans="1:3">
      <c r="A95" s="107">
        <v>0</v>
      </c>
      <c r="B95" s="109" t="s">
        <v>175</v>
      </c>
      <c r="C95" s="111"/>
    </row>
    <row r="96" spans="1:3">
      <c r="A96" s="107">
        <v>0</v>
      </c>
      <c r="B96" s="109" t="s">
        <v>176</v>
      </c>
      <c r="C96" s="111"/>
    </row>
    <row r="97" spans="1:3">
      <c r="A97" s="107">
        <v>0</v>
      </c>
    </row>
    <row r="98" spans="1:3">
      <c r="A98" s="107">
        <v>0</v>
      </c>
      <c r="B98" s="107" t="s">
        <v>164</v>
      </c>
    </row>
    <row r="99" spans="1:3">
      <c r="A99" s="107">
        <v>0</v>
      </c>
    </row>
    <row r="100" spans="1:3">
      <c r="A100" s="107">
        <v>0</v>
      </c>
      <c r="B100" s="107" t="s">
        <v>165</v>
      </c>
    </row>
    <row r="101" spans="1:3">
      <c r="A101" s="107">
        <v>0</v>
      </c>
      <c r="B101" s="109" t="s">
        <v>177</v>
      </c>
      <c r="C101" s="111"/>
    </row>
  </sheetData>
  <autoFilter ref="A1:B101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/>
  <cols>
    <col min="1" max="1" width="12.7109375" customWidth="1"/>
  </cols>
  <sheetData>
    <row r="1" spans="1:2">
      <c r="A1" t="s">
        <v>269</v>
      </c>
      <c r="B1" t="s">
        <v>272</v>
      </c>
    </row>
    <row r="2" spans="1:2">
      <c r="A2" t="s">
        <v>270</v>
      </c>
    </row>
    <row r="3" spans="1:2">
      <c r="A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Report-CashFlow (2)</vt:lpstr>
      <vt:lpstr>Report-CashFlow</vt:lpstr>
      <vt:lpstr>Report Others</vt:lpstr>
      <vt:lpstr>Account</vt:lpstr>
      <vt:lpstr>Add-DataEntry</vt:lpstr>
      <vt:lpstr>Invoice</vt:lpstr>
      <vt:lpstr>CashBank</vt:lpstr>
      <vt:lpstr>Sheet1</vt:lpstr>
      <vt:lpstr>Simulation</vt:lpstr>
      <vt:lpstr>Dashboard</vt:lpstr>
      <vt:lpstr>Tampilan Popup</vt:lpstr>
      <vt:lpstr>'Report-CashFlow'!Print_Area</vt:lpstr>
      <vt:lpstr>'Report-CashFlow (2)'!Print_Area</vt:lpstr>
      <vt:lpstr>'Report-CashFlow'!Print_Titles</vt:lpstr>
      <vt:lpstr>'Report-CashFlow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2017-08-18T22:40:51Z</dcterms:modified>
</cp:coreProperties>
</file>