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ci\"/>
    </mc:Choice>
  </mc:AlternateContent>
  <bookViews>
    <workbookView xWindow="240" yWindow="45" windowWidth="20115" windowHeight="7740"/>
  </bookViews>
  <sheets>
    <sheet name="Report-CashFlow (2)" sheetId="12" r:id="rId1"/>
    <sheet name="Sheet2" sheetId="13" r:id="rId2"/>
    <sheet name="Report-CashFlow" sheetId="1" r:id="rId3"/>
    <sheet name="Report Others" sheetId="4" r:id="rId4"/>
    <sheet name="Account" sheetId="3" r:id="rId5"/>
    <sheet name="Add-DataEntry" sheetId="5" r:id="rId6"/>
    <sheet name="Invoice" sheetId="7" r:id="rId7"/>
    <sheet name="CashBank" sheetId="8" r:id="rId8"/>
    <sheet name="Sheet1" sheetId="6" r:id="rId9"/>
    <sheet name="Simulation" sheetId="9" r:id="rId10"/>
    <sheet name="Dashboard" sheetId="10" r:id="rId11"/>
    <sheet name="Tampilan Popup" sheetId="11" r:id="rId12"/>
  </sheets>
  <externalReferences>
    <externalReference r:id="rId13"/>
    <externalReference r:id="rId14"/>
  </externalReferences>
  <definedNames>
    <definedName name="_xlnm._FilterDatabase" localSheetId="8" hidden="1">Sheet1!$A$1:$B$101</definedName>
    <definedName name="CF_JFI">[1]Database!$D$3:$G$503</definedName>
    <definedName name="COA">[2]COA!$A$2:$A$139</definedName>
    <definedName name="_xlnm.Database" localSheetId="7">#REF!</definedName>
    <definedName name="_xlnm.Database" localSheetId="0">#REF!</definedName>
    <definedName name="_xlnm.Database">#REF!</definedName>
    <definedName name="_xlnm.Print_Area" localSheetId="2">'Report-CashFlow'!$B$2:$P$58</definedName>
    <definedName name="_xlnm.Print_Area" localSheetId="0">'Report-CashFlow (2)'!$B$2:$P$50</definedName>
    <definedName name="_xlnm.Print_Titles" localSheetId="2">'Report-CashFlow'!$B:$C</definedName>
    <definedName name="_xlnm.Print_Titles" localSheetId="0">'Report-CashFlow (2)'!$B:$C</definedName>
  </definedNames>
  <calcPr calcId="162913"/>
</workbook>
</file>

<file path=xl/calcChain.xml><?xml version="1.0" encoding="utf-8"?>
<calcChain xmlns="http://schemas.openxmlformats.org/spreadsheetml/2006/main">
  <c r="E47" i="12" l="1"/>
  <c r="E41" i="12"/>
  <c r="D41" i="12"/>
  <c r="E32" i="12"/>
  <c r="D32" i="12"/>
  <c r="E11" i="12"/>
  <c r="E27" i="12" s="1"/>
  <c r="D11" i="12"/>
  <c r="D27" i="12" s="1"/>
  <c r="D43" i="12" l="1"/>
  <c r="D49" i="12" s="1"/>
  <c r="E43" i="12"/>
  <c r="E49" i="12" s="1"/>
  <c r="E34" i="5" l="1"/>
  <c r="E14" i="5" l="1"/>
  <c r="E13" i="5"/>
  <c r="E55" i="1" l="1"/>
  <c r="E49" i="1"/>
  <c r="E40" i="1"/>
  <c r="E19" i="1"/>
  <c r="E35" i="1" s="1"/>
  <c r="D49" i="1"/>
  <c r="D40" i="1"/>
  <c r="E51" i="1" l="1"/>
  <c r="E57" i="1" s="1"/>
  <c r="D19" i="1" l="1"/>
  <c r="D35" i="1" s="1"/>
  <c r="D51" i="1" s="1"/>
  <c r="D57" i="1" s="1"/>
</calcChain>
</file>

<file path=xl/sharedStrings.xml><?xml version="1.0" encoding="utf-8"?>
<sst xmlns="http://schemas.openxmlformats.org/spreadsheetml/2006/main" count="615" uniqueCount="310">
  <si>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</si>
  <si>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</si>
  <si>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</si>
  <si>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</si>
  <si>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</si>
  <si>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</si>
  <si>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</si>
  <si>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</si>
  <si>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</si>
  <si>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</si>
  <si>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</si>
  <si>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</si>
  <si>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</si>
  <si>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</si>
  <si>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</si>
  <si>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</si>
  <si>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</si>
  <si>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</si>
  <si>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</si>
  <si>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</si>
  <si>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</si>
  <si>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</si>
  <si>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</si>
  <si>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</si>
  <si>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</si>
  <si>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</si>
  <si>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</si>
  <si>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</si>
  <si>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</si>
  <si>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</si>
  <si>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</si>
  <si>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</si>
  <si>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</si>
  <si>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</si>
  <si>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</si>
  <si>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</si>
  <si>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</si>
  <si>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</si>
  <si>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</si>
  <si>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</si>
  <si>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</si>
  <si>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</si>
  <si>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</si>
  <si>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</si>
  <si>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</si>
  <si>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</si>
  <si>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</si>
  <si>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</si>
  <si>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</si>
  <si>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</si>
  <si>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</si>
  <si>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</si>
  <si>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</si>
  <si>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</si>
  <si>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</si>
  <si>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</si>
  <si>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</si>
  <si>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</si>
  <si>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</si>
  <si>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</si>
  <si>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</si>
  <si>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</si>
  <si>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</si>
  <si>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</si>
  <si>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</si>
  <si>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</si>
  <si>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</si>
  <si>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</si>
  <si>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</si>
  <si>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</si>
  <si>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</si>
  <si>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</si>
  <si>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</si>
  <si>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</si>
  <si>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</si>
  <si>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</si>
  <si>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</si>
  <si>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</si>
  <si>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</si>
  <si>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</si>
  <si>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</si>
  <si>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</si>
  <si>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</si>
  <si>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</si>
  <si>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</si>
  <si>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</si>
  <si>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</si>
  <si>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</si>
  <si>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</si>
  <si>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</si>
  <si>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</si>
  <si>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</si>
  <si>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</si>
  <si>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</si>
  <si>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</si>
  <si>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</si>
  <si>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</si>
  <si>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</si>
  <si>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</si>
  <si>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</si>
  <si>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</si>
  <si>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</si>
  <si>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</si>
  <si>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</si>
  <si>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</si>
  <si>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</si>
  <si>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</si>
  <si>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</si>
  <si>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</si>
  <si>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</si>
  <si>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</si>
  <si>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</si>
  <si>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</si>
  <si>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</si>
  <si>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</si>
  <si>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</si>
  <si>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</si>
  <si>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</si>
  <si>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</si>
  <si>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</si>
  <si>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</si>
  <si>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</si>
  <si>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</si>
  <si>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</si>
  <si>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</si>
  <si>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</si>
  <si>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</si>
  <si>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</si>
  <si>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</si>
  <si>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</si>
  <si>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</si>
  <si>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No</t>
  </si>
  <si>
    <t>Sesuai Pilihan Account di Other Cash In/Out</t>
  </si>
  <si>
    <t>No.Doc other cash in/out</t>
  </si>
  <si>
    <t xml:space="preserve">(v) bug, tampilan record info: ngga muncul create </t>
  </si>
  <si>
    <t>SO:</t>
  </si>
  <si>
    <t>(v) - ref_no &amp; ref_date dimunculkan &amp; dijadikan mandatory. untuk memasukkan no PO-nya customer</t>
  </si>
  <si>
    <t>(v) - tambah field customer delivery date di header</t>
  </si>
  <si>
    <t>shipment:</t>
  </si>
  <si>
    <t xml:space="preserve">(v) - SO No jadikan mandatory, jika tdk ada SO harus buat SO nya dulu. </t>
  </si>
  <si>
    <t>(v) - Customer di lock</t>
  </si>
  <si>
    <t>(*) - shipment line, ditambah satu field is_complete/partial, hidden all amount. (belum dibuat pengecekannya)</t>
  </si>
  <si>
    <t>invoice customer:</t>
  </si>
  <si>
    <t>(v) - Ditambah SO No, lalu jadikan mandatory</t>
  </si>
  <si>
    <t>Cash-in/out flow dibuat nge-link, plan yang di invoice mengambil data plan yang di SO (tidak usah ada item categorinya)</t>
  </si>
  <si>
    <t>Cash-in/out flow dibuat nge-link, plan yang di invoice mengambil data plan yang di PO (tidak usah ada item categorinya)</t>
  </si>
  <si>
    <t>Request:</t>
  </si>
  <si>
    <t>Requisition:</t>
  </si>
  <si>
    <t>- rubah "Request No" =&gt; "Req Doc No"</t>
  </si>
  <si>
    <t>- rubah "Request Date" =&gt; "Req Doc Date"</t>
  </si>
  <si>
    <t>- tambah "Req ETA"</t>
  </si>
  <si>
    <t>PO:</t>
  </si>
  <si>
    <t>(v) - tambah "PO ETA"</t>
  </si>
  <si>
    <t>PO Plan:</t>
  </si>
  <si>
    <t>- Doc Date =&gt; payment date</t>
  </si>
  <si>
    <t>Material Receipt:</t>
  </si>
  <si>
    <t>(v) - mr line, ditambah satu field is_complete/partial, hidden all amount. (belum dibuat pengecekannya)</t>
  </si>
  <si>
    <t>Outbound/Inbound: =&gt; diganti menjadi stock movement</t>
  </si>
  <si>
    <t>- movement type:</t>
  </si>
  <si>
    <t xml:space="preserve"> - Item supply =&gt; khusus ke user</t>
  </si>
  <si>
    <t xml:space="preserve"> - Outbound =&gt; khusus ke gudang</t>
  </si>
  <si>
    <t>Others Cashin/Cashout</t>
  </si>
  <si>
    <t xml:space="preserve">- </t>
  </si>
  <si>
    <t>REPORT:</t>
  </si>
  <si>
    <t>- Inventory Tracing =&gt; masukkan no so</t>
  </si>
  <si>
    <t>- Cashflow Analisys (Invoice Customer, Invoice Vendor &amp; Other)</t>
  </si>
  <si>
    <t>- hidden quantity</t>
  </si>
  <si>
    <t>- munculkan request ETA pada saat entry</t>
  </si>
  <si>
    <t>- DO No jadikan multi select untuk keterangan saja</t>
  </si>
  <si>
    <t>- munculkan requsition ETA pada saat entry</t>
  </si>
  <si>
    <t>- munculkan PO ETA pada saat entry</t>
  </si>
  <si>
    <t>- semua memerlukan request</t>
  </si>
  <si>
    <t>- tetap dimunculkan request ETA</t>
  </si>
  <si>
    <t>- Payment Date &amp; Received Date</t>
  </si>
  <si>
    <t>- detail: doc_type, account, desc, amount</t>
  </si>
  <si>
    <t>- Outstanding PR</t>
  </si>
  <si>
    <t>- SO/PO Outstanding/Completed</t>
  </si>
  <si>
    <t>- Cashflow Statement</t>
  </si>
  <si>
    <t>DONE</t>
  </si>
  <si>
    <t>NOTE</t>
  </si>
  <si>
    <t>Tampilkan summary complete</t>
  </si>
  <si>
    <t>request dirubah nama menjadi "planning"</t>
  </si>
  <si>
    <t>SO ETD dirubah jadi DT PO Customer</t>
  </si>
  <si>
    <t>jika eta mendekati 6 hari dari "tanggal planning eta" maka diberi status "warning"</t>
  </si>
  <si>
    <t>Requisition Line:</t>
  </si>
  <si>
    <t>request belum ke filter</t>
  </si>
  <si>
    <t>tanggal ETA harus lebih kecil dari "tanggal planning ETA"</t>
  </si>
  <si>
    <t>Tanggal ETA harus lebih kecil dan sama dengan dari "tanggal PR ETA"</t>
  </si>
  <si>
    <t>Payment Plan type: DP, Drawing, Material Receipt, Progress, Inspector, Shipment</t>
  </si>
  <si>
    <t>Q: Setiap shipment sudah pasti harus selesai, tapi shipment bisa dilakukan parsial. Bukan shipment vs shipment yang parsial tapi shipment vs so yang parsial
S: Harusnya SO yang dikasih complete shipment atau belum</t>
  </si>
  <si>
    <t>ISSUE DATE</t>
  </si>
  <si>
    <t>PO Line:</t>
  </si>
  <si>
    <t>PR belum ke filter</t>
  </si>
  <si>
    <t>???</t>
  </si>
  <si>
    <t>is_receipt</t>
  </si>
  <si>
    <t>Invoice from Vendor</t>
  </si>
  <si>
    <t>jika dipilih BP nya maka semua pembayaran terkait dengan invoice &amp; ar/ap muncul semua</t>
  </si>
  <si>
    <t>doc_no</t>
  </si>
  <si>
    <t>doc_date</t>
  </si>
  <si>
    <t>description</t>
  </si>
  <si>
    <t>order_plan &gt; note</t>
  </si>
  <si>
    <t>note</t>
  </si>
  <si>
    <t>order_plan &gt; description</t>
  </si>
  <si>
    <t>ar_ap_plan &gt; note</t>
  </si>
  <si>
    <t>ar_ap_plan &gt; description</t>
  </si>
  <si>
    <t>amount</t>
  </si>
  <si>
    <t>invoice &gt; amount</t>
  </si>
  <si>
    <t>ar_ap_plan &gt; amount</t>
  </si>
  <si>
    <t>account</t>
  </si>
  <si>
    <t>doc_no header</t>
  </si>
  <si>
    <t>INV-C-01</t>
  </si>
  <si>
    <t>DP</t>
  </si>
  <si>
    <t>account_id</t>
  </si>
  <si>
    <t>AR-01</t>
  </si>
  <si>
    <t>BANK RECEIVED</t>
  </si>
  <si>
    <t>HEADER</t>
  </si>
  <si>
    <t>Invoice Customer</t>
  </si>
  <si>
    <t>Other In</t>
  </si>
  <si>
    <t>Invoice Vendor</t>
  </si>
  <si>
    <t>Other Out</t>
  </si>
  <si>
    <t>plan - invoice date</t>
  </si>
  <si>
    <t>customer top</t>
  </si>
  <si>
    <t>vendor top</t>
  </si>
  <si>
    <t>plan payment date &lt;== doc_date dirubah menjadi ini</t>
  </si>
  <si>
    <t>Pending</t>
  </si>
  <si>
    <t>Cash Paid for Repair &amp; Maintenance</t>
  </si>
  <si>
    <t>Cash Paid for Transportation</t>
  </si>
  <si>
    <t>Cash Paid for Travelling</t>
  </si>
  <si>
    <t>Cash Paid for Entertainment</t>
  </si>
  <si>
    <t>Cash Paid for Bank Administration</t>
  </si>
  <si>
    <t>Cash Paid for Freight Out</t>
  </si>
  <si>
    <t>Cash Paid for Household &amp; Environment</t>
  </si>
  <si>
    <t>Cash Paid for General Office Expense</t>
  </si>
  <si>
    <t>Cash Paid for Training &amp; Recruitment</t>
  </si>
  <si>
    <t>Cash Paid for Professional Association Fee</t>
  </si>
  <si>
    <t>Cash Paid for Other Expenses</t>
  </si>
  <si>
    <t>Effect of exchange rate changes on Cash &amp; Cash Equivalent (+)</t>
  </si>
  <si>
    <t>Effect of exchange rate changes on Cash &amp; Cash Equivalent (-)</t>
  </si>
  <si>
    <t>taowi</t>
  </si>
  <si>
    <t>===========================</t>
  </si>
  <si>
    <t>ar prepayment =&gt; ar receipt</t>
  </si>
  <si>
    <t>ap prepayment =&gt; payment</t>
  </si>
  <si>
    <t>referensi untuk modul invoice:</t>
  </si>
  <si>
    <t>current design:</t>
  </si>
  <si>
    <t>should be:</t>
  </si>
  <si>
    <t>doc_type:</t>
  </si>
  <si>
    <t>order_id &amp; other_id</t>
  </si>
  <si>
    <t>ref_id</t>
  </si>
  <si>
    <t>ref_line_id</t>
  </si>
  <si>
    <t>order_plan_id, order_plan_clearance_id, order_plan_import_id &amp; ar_ap_plan_id</t>
  </si>
  <si>
    <t>is_inflow</t>
  </si>
  <si>
    <t>order_id</t>
  </si>
  <si>
    <t>order_plan_id</t>
  </si>
  <si>
    <t>order_plan_clearance_id</t>
  </si>
  <si>
    <t>order_plan_import_id</t>
  </si>
  <si>
    <t>ar_ap_plan_id</t>
  </si>
  <si>
    <t>ar_ap_id</t>
  </si>
  <si>
    <t>1 - Invoice Customer</t>
  </si>
  <si>
    <t>2 - Invoice Vendor</t>
  </si>
  <si>
    <t>5 - Invoice Inflow</t>
  </si>
  <si>
    <t>6 - Invoice Outflow</t>
  </si>
  <si>
    <t>3 - Invoice Clearance</t>
  </si>
  <si>
    <t>4 - Invoice Import</t>
  </si>
  <si>
    <t>Kalo mau model begini, desain ramping tapi agak sulit untuk di tracing</t>
  </si>
  <si>
    <t>referensi untuk modul Cash/Bank:</t>
  </si>
  <si>
    <t>3 - Other Receipt</t>
  </si>
  <si>
    <t>4 - Other Payment</t>
  </si>
  <si>
    <t>Status delivery complete</t>
  </si>
  <si>
    <t>moving ke report</t>
  </si>
  <si>
    <t>SO</t>
  </si>
  <si>
    <t>SO-TEST-01</t>
  </si>
  <si>
    <t>SO-TEST-02</t>
  </si>
  <si>
    <t>Plan</t>
  </si>
  <si>
    <t>tambah field: Received Plan Date</t>
  </si>
  <si>
    <t>Received Plan Date &lt;== doc_date dirubah menjadi ini</t>
  </si>
  <si>
    <t>line belum ke filter</t>
  </si>
  <si>
    <t>Cash/Bank receive line:</t>
  </si>
  <si>
    <t>Cash/Bank payment line:</t>
  </si>
  <si>
    <t>tambah field: account_id</t>
  </si>
  <si>
    <t>account_id otomatis ambil dari invoice</t>
  </si>
  <si>
    <t>Bank Payment/Bank Received:</t>
  </si>
  <si>
    <t xml:space="preserve">SO Plan: </t>
  </si>
  <si>
    <t>cf_sorder_plan_edit.tpl</t>
  </si>
  <si>
    <t>cf_sorder_line_edit.tpl</t>
  </si>
  <si>
    <t>cf_sinvoice_edit.tpl</t>
  </si>
  <si>
    <t>SALES</t>
  </si>
  <si>
    <t>SO Unplanned</t>
  </si>
  <si>
    <t>Reference No</t>
  </si>
  <si>
    <t>PO-CUST-001</t>
  </si>
  <si>
    <t>Doc Date</t>
  </si>
  <si>
    <t>Reference Date</t>
  </si>
  <si>
    <t>02/01/2017</t>
  </si>
  <si>
    <t>20/10/2017</t>
  </si>
  <si>
    <t>Expected DT Customer</t>
  </si>
  <si>
    <t>PT. A</t>
  </si>
  <si>
    <t>01/02/2017</t>
  </si>
  <si>
    <t>ETD</t>
  </si>
  <si>
    <t>___________</t>
  </si>
  <si>
    <t>Submit</t>
  </si>
  <si>
    <t>Cancel</t>
  </si>
  <si>
    <t>____________</t>
  </si>
  <si>
    <t>name</t>
  </si>
  <si>
    <t>cf_type</t>
  </si>
  <si>
    <t>seq</t>
  </si>
  <si>
    <t>O</t>
  </si>
  <si>
    <t>I</t>
  </si>
  <si>
    <t>F</t>
  </si>
  <si>
    <t>Z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</si>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</sst>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  <numFmt numFmtId="169" formatCode="d/m/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35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  <xf numFmtId="0" fontId="0" fillId="0" borderId="0" xfId="0" quotePrefix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169" fontId="0" fillId="0" borderId="0" xfId="0" applyNumberFormat="1" applyAlignment="1">
      <alignment vertical="top"/>
    </xf>
    <xf numFmtId="169" fontId="0" fillId="0" borderId="0" xfId="0" quotePrefix="1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Font="1"/>
    <xf numFmtId="0" fontId="14" fillId="0" borderId="0" xfId="0" applyFont="1" applyAlignment="1">
      <alignment vertical="top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0" xfId="0" applyBorder="1"/>
    <xf numFmtId="0" fontId="0" fillId="0" borderId="60" xfId="0" applyBorder="1"/>
    <xf numFmtId="14" fontId="0" fillId="0" borderId="0" xfId="0" quotePrefix="1" applyNumberFormat="1" applyBorder="1"/>
    <xf numFmtId="0" fontId="0" fillId="0" borderId="0" xfId="0" quotePrefix="1" applyBorder="1"/>
    <xf numFmtId="0" fontId="0" fillId="0" borderId="3" xfId="0" applyBorder="1"/>
    <xf numFmtId="0" fontId="0" fillId="0" borderId="6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0" xfId="0" applyBorder="1" applyAlignment="1">
      <alignment horizontal="left"/>
    </xf>
    <xf numFmtId="0" fontId="0" fillId="0" borderId="49" xfId="0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G53"/>
  <sheetViews>
    <sheetView tabSelected="1" topLeftCell="A2" zoomScale="85" zoomScaleNormal="85" zoomScaleSheetLayoutView="100" workbookViewId="0">
      <pane xSplit="3" ySplit="1" topLeftCell="D6" activePane="bottomRight" state="frozen"/>
      <selection activeCell="B2" sqref="B2"/>
      <selection pane="topRight" activeCell="D2" sqref="D2"/>
      <selection pane="bottomLeft" activeCell="B11" sqref="B11"/>
      <selection pane="bottomRight" activeCell="J30" sqref="J30"/>
    </sheetView>
  </sheetViews>
  <sheetFormatPr defaultRowHeight="13.5"/>
  <cols>
    <col min="1" max="1" width="9.140625" style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1:20" ht="14.25" hidden="1" thickBot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20" ht="14.25" thickBot="1">
      <c r="D2" s="13">
        <v>42736</v>
      </c>
      <c r="E2" s="14">
        <v>42767</v>
      </c>
      <c r="F2" s="14">
        <v>42798</v>
      </c>
      <c r="G2" s="14">
        <v>42829</v>
      </c>
      <c r="H2" s="14">
        <v>42860</v>
      </c>
      <c r="I2" s="14">
        <v>42891</v>
      </c>
      <c r="J2" s="14">
        <v>42922</v>
      </c>
      <c r="K2" s="14">
        <v>42953</v>
      </c>
      <c r="L2" s="14">
        <v>42984</v>
      </c>
      <c r="M2" s="14">
        <v>43015</v>
      </c>
      <c r="N2" s="14">
        <v>43046</v>
      </c>
      <c r="O2" s="15">
        <v>43077</v>
      </c>
      <c r="P2" s="15" t="s">
        <v>9</v>
      </c>
    </row>
    <row r="3" spans="1:20" ht="15">
      <c r="B3" s="16" t="s">
        <v>10</v>
      </c>
      <c r="C3" s="17"/>
      <c r="D3" s="83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</row>
    <row r="4" spans="1:20" ht="15">
      <c r="A4" s="1">
        <v>1</v>
      </c>
      <c r="B4" s="67" t="s">
        <v>11</v>
      </c>
      <c r="C4" s="20"/>
      <c r="D4" s="76">
        <v>1000</v>
      </c>
      <c r="E4" s="85">
        <v>1500</v>
      </c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</row>
    <row r="5" spans="1:20" ht="15">
      <c r="A5" s="1">
        <v>2</v>
      </c>
      <c r="B5" s="67" t="s">
        <v>12</v>
      </c>
      <c r="C5" s="20"/>
      <c r="D5" s="76">
        <v>200</v>
      </c>
      <c r="E5" s="85">
        <v>100</v>
      </c>
      <c r="F5" s="22"/>
      <c r="G5" s="22"/>
      <c r="H5" s="22"/>
      <c r="I5" s="22"/>
      <c r="J5" s="22"/>
      <c r="K5" s="22"/>
      <c r="L5" s="22"/>
      <c r="M5" s="22"/>
      <c r="N5" s="22"/>
      <c r="O5" s="23"/>
      <c r="P5" s="23"/>
    </row>
    <row r="6" spans="1:20" ht="15">
      <c r="A6" s="1">
        <v>3</v>
      </c>
      <c r="B6" s="68" t="s">
        <v>23</v>
      </c>
      <c r="C6" s="71"/>
      <c r="D6" s="76">
        <v>13</v>
      </c>
      <c r="E6" s="85">
        <v>10</v>
      </c>
      <c r="F6" s="22"/>
      <c r="G6" s="22"/>
      <c r="H6" s="22"/>
      <c r="I6" s="22"/>
      <c r="J6" s="22"/>
      <c r="K6" s="22"/>
      <c r="L6" s="22"/>
      <c r="M6" s="22"/>
      <c r="N6" s="22"/>
      <c r="O6" s="23"/>
      <c r="P6" s="23"/>
      <c r="Q6" s="26">
        <v>0</v>
      </c>
      <c r="R6" s="26"/>
    </row>
    <row r="7" spans="1:20" ht="15">
      <c r="A7" s="1">
        <v>4</v>
      </c>
      <c r="B7" s="68" t="s">
        <v>19</v>
      </c>
      <c r="C7" s="71"/>
      <c r="D7" s="76">
        <v>2</v>
      </c>
      <c r="E7" s="85">
        <v>5</v>
      </c>
      <c r="F7" s="22"/>
      <c r="G7" s="22"/>
      <c r="H7" s="22"/>
      <c r="I7" s="22"/>
      <c r="J7" s="22"/>
      <c r="K7" s="22"/>
      <c r="L7" s="22"/>
      <c r="M7" s="22"/>
      <c r="N7" s="22"/>
      <c r="O7" s="23"/>
      <c r="P7" s="23"/>
      <c r="Q7" s="26">
        <v>2.6592682899303867E-6</v>
      </c>
      <c r="R7" s="26"/>
      <c r="T7" s="1" t="s">
        <v>20</v>
      </c>
    </row>
    <row r="8" spans="1:20" ht="15">
      <c r="A8" s="1">
        <v>5</v>
      </c>
      <c r="B8" s="68" t="s">
        <v>13</v>
      </c>
      <c r="C8" s="25"/>
      <c r="D8" s="76">
        <v>-300</v>
      </c>
      <c r="E8" s="85">
        <v>-340</v>
      </c>
      <c r="F8" s="22"/>
      <c r="G8" s="22"/>
      <c r="H8" s="22"/>
      <c r="I8" s="22"/>
      <c r="J8" s="22"/>
      <c r="K8" s="22"/>
      <c r="L8" s="22"/>
      <c r="M8" s="22"/>
      <c r="N8" s="22"/>
      <c r="O8" s="23"/>
      <c r="P8" s="23"/>
      <c r="Q8" s="26">
        <v>-0.49173576071142144</v>
      </c>
      <c r="R8" s="26"/>
    </row>
    <row r="9" spans="1:20" ht="15">
      <c r="A9" s="1">
        <v>6</v>
      </c>
      <c r="B9" s="68" t="s">
        <v>14</v>
      </c>
      <c r="C9" s="27"/>
      <c r="D9" s="76">
        <v>-400</v>
      </c>
      <c r="E9" s="85">
        <v>-600</v>
      </c>
      <c r="F9" s="22"/>
      <c r="G9" s="22"/>
      <c r="H9" s="22"/>
      <c r="I9" s="22"/>
      <c r="J9" s="22"/>
      <c r="K9" s="22"/>
      <c r="L9" s="22"/>
      <c r="M9" s="22"/>
      <c r="N9" s="22"/>
      <c r="O9" s="23"/>
      <c r="P9" s="23"/>
      <c r="Q9" s="26">
        <v>-0.43448354124208838</v>
      </c>
      <c r="R9" s="26"/>
    </row>
    <row r="10" spans="1:20" ht="15">
      <c r="A10" s="1">
        <v>7</v>
      </c>
      <c r="B10" s="68" t="s">
        <v>15</v>
      </c>
      <c r="C10" s="27"/>
      <c r="D10" s="76">
        <v>-50</v>
      </c>
      <c r="E10" s="85">
        <v>-60</v>
      </c>
      <c r="F10" s="22"/>
      <c r="G10" s="22"/>
      <c r="H10" s="22"/>
      <c r="I10" s="22"/>
      <c r="J10" s="22"/>
      <c r="K10" s="22"/>
      <c r="L10" s="22"/>
      <c r="M10" s="22"/>
      <c r="N10" s="22"/>
      <c r="O10" s="23"/>
      <c r="P10" s="23"/>
      <c r="Q10" s="26">
        <v>-6.3266777258843654E-4</v>
      </c>
      <c r="R10" s="26"/>
    </row>
    <row r="11" spans="1:20" ht="15">
      <c r="B11" s="28" t="s">
        <v>16</v>
      </c>
      <c r="C11" s="29"/>
      <c r="D11" s="30">
        <f>SUM(D12:D26)</f>
        <v>-60</v>
      </c>
      <c r="E11" s="49">
        <f>SUM(E12:E26)</f>
        <v>-93</v>
      </c>
      <c r="F11" s="22"/>
      <c r="G11" s="22"/>
      <c r="H11" s="22"/>
      <c r="I11" s="22"/>
      <c r="J11" s="22"/>
      <c r="K11" s="22"/>
      <c r="L11" s="22"/>
      <c r="M11" s="22"/>
      <c r="N11" s="22"/>
      <c r="O11" s="23"/>
      <c r="P11" s="31"/>
      <c r="Q11" s="26">
        <v>-0.14162906085246563</v>
      </c>
      <c r="R11" s="26"/>
    </row>
    <row r="12" spans="1:20" ht="15">
      <c r="A12" s="1">
        <v>8</v>
      </c>
      <c r="B12" s="24"/>
      <c r="C12" s="70" t="s">
        <v>17</v>
      </c>
      <c r="D12" s="76">
        <v>-15</v>
      </c>
      <c r="E12" s="85">
        <v>-20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  <c r="Q12" s="26">
        <v>-2.979692735509018E-2</v>
      </c>
      <c r="R12" s="26"/>
      <c r="S12" s="1" t="s">
        <v>18</v>
      </c>
    </row>
    <row r="13" spans="1:20" ht="15">
      <c r="A13" s="1">
        <v>9</v>
      </c>
      <c r="B13" s="24"/>
      <c r="C13" s="71" t="s">
        <v>21</v>
      </c>
      <c r="D13" s="76">
        <v>-1</v>
      </c>
      <c r="E13" s="85">
        <v>-2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  <c r="Q13" s="26">
        <v>0</v>
      </c>
      <c r="R13" s="26"/>
    </row>
    <row r="14" spans="1:20" ht="15">
      <c r="A14" s="1">
        <v>10</v>
      </c>
      <c r="B14" s="24"/>
      <c r="C14" s="71" t="s">
        <v>22</v>
      </c>
      <c r="D14" s="76">
        <v>-10</v>
      </c>
      <c r="E14" s="85">
        <v>-15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1:20" ht="15">
      <c r="A15" s="1">
        <v>11</v>
      </c>
      <c r="B15" s="24"/>
      <c r="C15" s="71" t="s">
        <v>24</v>
      </c>
      <c r="D15" s="76">
        <v>-4</v>
      </c>
      <c r="E15" s="85">
        <v>-7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-2.5429222642884393E-2</v>
      </c>
      <c r="R15" s="26"/>
    </row>
    <row r="16" spans="1:20" ht="15">
      <c r="A16" s="1">
        <v>12</v>
      </c>
      <c r="B16" s="36"/>
      <c r="C16" s="72" t="s">
        <v>38</v>
      </c>
      <c r="D16" s="77">
        <v>-1</v>
      </c>
      <c r="E16" s="86">
        <v>-2</v>
      </c>
      <c r="F16" s="37"/>
      <c r="G16" s="49"/>
      <c r="H16" s="49"/>
      <c r="I16" s="49"/>
      <c r="J16" s="49"/>
      <c r="K16" s="49"/>
      <c r="L16" s="49"/>
      <c r="M16" s="49"/>
      <c r="N16" s="49"/>
      <c r="O16" s="69"/>
      <c r="P16" s="69"/>
      <c r="Q16" s="26">
        <v>-4.2501025324421004E-3</v>
      </c>
      <c r="R16" s="26"/>
    </row>
    <row r="17" spans="1:20" ht="15">
      <c r="A17" s="1">
        <v>13</v>
      </c>
      <c r="B17" s="24"/>
      <c r="C17" s="70" t="s">
        <v>39</v>
      </c>
      <c r="D17" s="77">
        <v>-2</v>
      </c>
      <c r="E17" s="86">
        <v>-3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-4.341726596175724E-3</v>
      </c>
      <c r="R17" s="26"/>
    </row>
    <row r="18" spans="1:20" ht="15">
      <c r="A18" s="1">
        <v>14</v>
      </c>
      <c r="B18" s="24"/>
      <c r="C18" s="70" t="s">
        <v>40</v>
      </c>
      <c r="D18" s="77">
        <v>-9</v>
      </c>
      <c r="E18" s="86">
        <v>-4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-2.123082559628277E-4</v>
      </c>
      <c r="R18" s="26"/>
    </row>
    <row r="19" spans="1:20" ht="15">
      <c r="A19" s="1">
        <v>15</v>
      </c>
      <c r="B19" s="24"/>
      <c r="C19" s="70" t="s">
        <v>41</v>
      </c>
      <c r="D19" s="77">
        <v>-1</v>
      </c>
      <c r="E19" s="86">
        <v>-5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23"/>
      <c r="Q19" s="26">
        <v>-2.5017717625085411E-4</v>
      </c>
      <c r="R19" s="26"/>
    </row>
    <row r="20" spans="1:20" ht="15">
      <c r="A20" s="1">
        <v>16</v>
      </c>
      <c r="B20" s="24"/>
      <c r="C20" s="70" t="s">
        <v>42</v>
      </c>
      <c r="D20" s="77">
        <v>-5</v>
      </c>
      <c r="E20" s="86">
        <v>-7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-9.6554053810461802E-4</v>
      </c>
      <c r="R20" s="26"/>
    </row>
    <row r="21" spans="1:20" ht="15">
      <c r="A21" s="1">
        <v>17</v>
      </c>
      <c r="B21" s="24"/>
      <c r="C21" s="70" t="s">
        <v>43</v>
      </c>
      <c r="D21" s="77">
        <v>-7</v>
      </c>
      <c r="E21" s="86">
        <v>-8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-7.6051071431988311E-3</v>
      </c>
      <c r="R21" s="26"/>
    </row>
    <row r="22" spans="1:20" ht="15">
      <c r="A22" s="1">
        <v>18</v>
      </c>
      <c r="B22" s="24"/>
      <c r="C22" s="70" t="s">
        <v>44</v>
      </c>
      <c r="D22" s="77">
        <v>-1</v>
      </c>
      <c r="E22" s="86">
        <v>-2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-3.8252749237722315E-3</v>
      </c>
      <c r="R22" s="26"/>
    </row>
    <row r="23" spans="1:20" ht="15">
      <c r="A23" s="1">
        <v>19</v>
      </c>
      <c r="B23" s="24"/>
      <c r="C23" s="70" t="s">
        <v>45</v>
      </c>
      <c r="D23" s="77">
        <v>-1</v>
      </c>
      <c r="E23" s="86">
        <v>-3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-1.4790990837380694E-3</v>
      </c>
      <c r="R23" s="26"/>
    </row>
    <row r="24" spans="1:20" ht="15">
      <c r="A24" s="1">
        <v>20</v>
      </c>
      <c r="B24" s="24"/>
      <c r="C24" s="70" t="s">
        <v>46</v>
      </c>
      <c r="D24" s="77">
        <v>-1</v>
      </c>
      <c r="E24" s="86">
        <v>-2</v>
      </c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23"/>
      <c r="Q24" s="26">
        <v>-4.0438984600723801E-3</v>
      </c>
      <c r="R24" s="26"/>
      <c r="T24" s="38">
        <v>233826739</v>
      </c>
    </row>
    <row r="25" spans="1:20" ht="15">
      <c r="A25" s="1">
        <v>21</v>
      </c>
      <c r="B25" s="24"/>
      <c r="C25" s="70" t="s">
        <v>47</v>
      </c>
      <c r="D25" s="77">
        <v>-1</v>
      </c>
      <c r="E25" s="86">
        <v>-4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-5.492436242119933E-2</v>
      </c>
      <c r="R25" s="26"/>
    </row>
    <row r="26" spans="1:20" ht="15.75" thickBot="1">
      <c r="A26" s="1">
        <v>22</v>
      </c>
      <c r="B26" s="33"/>
      <c r="C26" s="73" t="s">
        <v>48</v>
      </c>
      <c r="D26" s="78">
        <v>-1</v>
      </c>
      <c r="E26" s="87">
        <v>-9</v>
      </c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35"/>
      <c r="Q26" s="26">
        <v>-4.5079729918640231E-3</v>
      </c>
      <c r="R26" s="26"/>
      <c r="S26" s="1" t="s">
        <v>25</v>
      </c>
      <c r="T26" s="38">
        <v>143385000</v>
      </c>
    </row>
    <row r="27" spans="1:20" ht="15">
      <c r="B27" s="42" t="s">
        <v>26</v>
      </c>
      <c r="C27" s="29"/>
      <c r="D27" s="84">
        <f>SUM(D4:D11)</f>
        <v>405</v>
      </c>
      <c r="E27" s="43">
        <f>SUM(E4:E11)</f>
        <v>522</v>
      </c>
      <c r="F27" s="43"/>
      <c r="G27" s="43"/>
      <c r="H27" s="43"/>
      <c r="I27" s="43"/>
      <c r="J27" s="43"/>
      <c r="K27" s="43"/>
      <c r="L27" s="43"/>
      <c r="M27" s="43"/>
      <c r="N27" s="43"/>
      <c r="O27" s="44"/>
      <c r="P27" s="45"/>
      <c r="S27" s="1" t="s">
        <v>27</v>
      </c>
      <c r="T27" s="38">
        <v>115000000</v>
      </c>
    </row>
    <row r="28" spans="1:20" ht="15">
      <c r="B28" s="24"/>
      <c r="C28" s="27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46"/>
      <c r="P28" s="31"/>
    </row>
    <row r="29" spans="1:20" ht="15">
      <c r="B29" s="47" t="s">
        <v>28</v>
      </c>
      <c r="C29" s="27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46"/>
      <c r="P29" s="31"/>
    </row>
    <row r="30" spans="1:20" ht="15">
      <c r="A30" s="1">
        <v>1</v>
      </c>
      <c r="B30" s="68" t="s">
        <v>52</v>
      </c>
      <c r="C30" s="27"/>
      <c r="D30" s="76">
        <v>-13</v>
      </c>
      <c r="E30" s="85">
        <v>-120</v>
      </c>
      <c r="F30" s="22"/>
      <c r="G30" s="22"/>
      <c r="H30" s="22"/>
      <c r="I30" s="22"/>
      <c r="J30" s="22"/>
      <c r="K30" s="22"/>
      <c r="L30" s="22"/>
      <c r="M30" s="22"/>
      <c r="N30" s="22"/>
      <c r="O30" s="46"/>
      <c r="P30" s="31"/>
    </row>
    <row r="31" spans="1:20" ht="15.75" thickBot="1">
      <c r="A31" s="1">
        <v>2</v>
      </c>
      <c r="B31" s="74" t="s">
        <v>51</v>
      </c>
      <c r="C31" s="39"/>
      <c r="D31" s="82">
        <v>-2</v>
      </c>
      <c r="E31" s="88">
        <v>0</v>
      </c>
      <c r="F31" s="34"/>
      <c r="G31" s="34"/>
      <c r="H31" s="34"/>
      <c r="I31" s="34"/>
      <c r="J31" s="34"/>
      <c r="K31" s="34"/>
      <c r="L31" s="34"/>
      <c r="M31" s="34"/>
      <c r="N31" s="34"/>
      <c r="O31" s="48"/>
      <c r="P31" s="35"/>
    </row>
    <row r="32" spans="1:20" ht="15">
      <c r="B32" s="42" t="s">
        <v>29</v>
      </c>
      <c r="C32" s="29"/>
      <c r="D32" s="30">
        <f>SUM(D30:D31)</f>
        <v>-15</v>
      </c>
      <c r="E32" s="49">
        <f>SUM(E30:E31)</f>
        <v>-120</v>
      </c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1"/>
    </row>
    <row r="33" spans="1:16" ht="15">
      <c r="B33" s="24"/>
      <c r="C33" s="27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46"/>
      <c r="P33" s="31"/>
    </row>
    <row r="34" spans="1:16" ht="15">
      <c r="B34" s="47" t="s">
        <v>30</v>
      </c>
      <c r="C34" s="27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46"/>
      <c r="P34" s="31"/>
    </row>
    <row r="35" spans="1:16" ht="15.75" thickBot="1">
      <c r="A35" s="1">
        <v>1</v>
      </c>
      <c r="B35" s="68" t="s">
        <v>31</v>
      </c>
      <c r="C35" s="32"/>
      <c r="D35" s="78">
        <v>0</v>
      </c>
      <c r="E35" s="87">
        <v>0</v>
      </c>
      <c r="F35" s="40"/>
      <c r="G35" s="40"/>
      <c r="H35" s="40"/>
      <c r="I35" s="40"/>
      <c r="J35" s="40"/>
      <c r="K35" s="40"/>
      <c r="L35" s="40"/>
      <c r="M35" s="40"/>
      <c r="N35" s="40"/>
      <c r="O35" s="53"/>
      <c r="P35" s="35"/>
    </row>
    <row r="36" spans="1:16" ht="15">
      <c r="A36" s="1">
        <v>2</v>
      </c>
      <c r="B36" s="81" t="s">
        <v>49</v>
      </c>
      <c r="C36" s="29"/>
      <c r="D36" s="76">
        <v>100</v>
      </c>
      <c r="E36" s="85">
        <v>30</v>
      </c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1:16" ht="15">
      <c r="A37" s="1">
        <v>3</v>
      </c>
      <c r="B37" s="75" t="s">
        <v>50</v>
      </c>
      <c r="C37" s="52"/>
      <c r="D37" s="76">
        <v>5</v>
      </c>
      <c r="E37" s="85">
        <v>10</v>
      </c>
      <c r="F37" s="40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1:16" ht="15">
      <c r="A38" s="1">
        <v>4</v>
      </c>
      <c r="B38" s="68" t="s">
        <v>53</v>
      </c>
      <c r="C38" s="27"/>
      <c r="D38" s="76">
        <v>-1</v>
      </c>
      <c r="E38" s="85">
        <v>1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1:16" ht="15">
      <c r="A39" s="1">
        <v>5</v>
      </c>
      <c r="B39" s="75" t="s">
        <v>54</v>
      </c>
      <c r="C39" s="52"/>
      <c r="D39" s="76">
        <v>-80</v>
      </c>
      <c r="E39" s="85">
        <v>-20</v>
      </c>
      <c r="F39" s="40"/>
      <c r="G39" s="22"/>
      <c r="H39" s="22"/>
      <c r="I39" s="22"/>
      <c r="J39" s="22"/>
      <c r="K39" s="22"/>
      <c r="L39" s="22"/>
      <c r="M39" s="22"/>
      <c r="N39" s="22"/>
      <c r="O39" s="46"/>
      <c r="P39" s="31"/>
    </row>
    <row r="40" spans="1:16" ht="15.75" thickBot="1">
      <c r="A40" s="1">
        <v>6</v>
      </c>
      <c r="B40" s="74" t="s">
        <v>55</v>
      </c>
      <c r="C40" s="80"/>
      <c r="D40" s="78">
        <v>-5</v>
      </c>
      <c r="E40" s="87">
        <v>-5</v>
      </c>
      <c r="F40" s="40"/>
      <c r="G40" s="40"/>
      <c r="H40" s="40"/>
      <c r="I40" s="40"/>
      <c r="J40" s="40"/>
      <c r="K40" s="40"/>
      <c r="L40" s="40"/>
      <c r="M40" s="40"/>
      <c r="N40" s="40"/>
      <c r="O40" s="53"/>
      <c r="P40" s="79"/>
    </row>
    <row r="41" spans="1:16" ht="15">
      <c r="B41" s="42" t="s">
        <v>32</v>
      </c>
      <c r="C41" s="29"/>
      <c r="D41" s="84">
        <f>SUM(D35:D40)</f>
        <v>19</v>
      </c>
      <c r="E41" s="43">
        <f>SUM(E35:E40)</f>
        <v>16</v>
      </c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51"/>
    </row>
    <row r="42" spans="1:16" ht="15">
      <c r="B42" s="24"/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1:16" ht="15">
      <c r="B43" s="24" t="s">
        <v>33</v>
      </c>
      <c r="C43" s="27"/>
      <c r="D43" s="21">
        <f>D41+D32+D27</f>
        <v>409</v>
      </c>
      <c r="E43" s="22">
        <f>E41+E32+E27</f>
        <v>418</v>
      </c>
      <c r="F43" s="22"/>
      <c r="G43" s="22"/>
      <c r="H43" s="22"/>
      <c r="I43" s="22"/>
      <c r="J43" s="22"/>
      <c r="K43" s="22"/>
      <c r="L43" s="22"/>
      <c r="M43" s="22"/>
      <c r="N43" s="22"/>
      <c r="O43" s="54"/>
      <c r="P43" s="31"/>
    </row>
    <row r="44" spans="1:16" ht="15">
      <c r="B44" s="24"/>
      <c r="C44" s="27"/>
      <c r="D44" s="21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1:16" ht="15">
      <c r="A45" s="1">
        <v>1</v>
      </c>
      <c r="B45" s="68" t="s">
        <v>34</v>
      </c>
      <c r="C45" s="27"/>
      <c r="D45" s="76">
        <v>7</v>
      </c>
      <c r="E45" s="85">
        <v>7</v>
      </c>
      <c r="F45" s="22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1:16" ht="15">
      <c r="B46" s="24"/>
      <c r="C46" s="27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1:16" ht="15">
      <c r="B47" s="24" t="s">
        <v>35</v>
      </c>
      <c r="C47" s="27"/>
      <c r="D47" s="76">
        <v>59</v>
      </c>
      <c r="E47" s="22">
        <f>D48</f>
        <v>475</v>
      </c>
      <c r="F47" s="22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1:16" ht="15.75" thickBot="1">
      <c r="B48" s="55" t="s">
        <v>36</v>
      </c>
      <c r="C48" s="56"/>
      <c r="D48" s="57">
        <v>475</v>
      </c>
      <c r="E48" s="58">
        <v>900</v>
      </c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60"/>
    </row>
    <row r="49" spans="2:16" ht="15.75" thickTop="1">
      <c r="B49" s="42"/>
      <c r="C49" s="29" t="s">
        <v>37</v>
      </c>
      <c r="D49" s="30">
        <f>D43+D45+D47-D48</f>
        <v>0</v>
      </c>
      <c r="E49" s="49">
        <f>E43+E45+E47-E48</f>
        <v>0</v>
      </c>
      <c r="F49" s="61">
        <v>0</v>
      </c>
      <c r="G49" s="61">
        <v>0</v>
      </c>
      <c r="H49" s="61">
        <v>0</v>
      </c>
      <c r="I49" s="61"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2">
        <v>0</v>
      </c>
      <c r="P49" s="51">
        <v>0</v>
      </c>
    </row>
    <row r="50" spans="2:16" ht="15.75" thickBot="1">
      <c r="B50" s="33"/>
      <c r="C50" s="39"/>
      <c r="D50" s="63"/>
      <c r="E50" s="64"/>
      <c r="F50" s="64"/>
      <c r="G50" s="64"/>
      <c r="H50" s="34">
        <v>0</v>
      </c>
      <c r="I50" s="34">
        <v>0</v>
      </c>
      <c r="J50" s="64"/>
      <c r="K50" s="64"/>
      <c r="L50" s="64"/>
      <c r="M50" s="64"/>
      <c r="N50" s="64"/>
      <c r="O50" s="65"/>
      <c r="P50" s="66"/>
    </row>
    <row r="52" spans="2:16">
      <c r="D52" s="11"/>
    </row>
    <row r="53" spans="2:16">
      <c r="N53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48"/>
  <sheetViews>
    <sheetView topLeftCell="A16" workbookViewId="0">
      <selection activeCell="D26" sqref="D26"/>
    </sheetView>
  </sheetViews>
  <sheetFormatPr defaultRowHeight="15"/>
  <cols>
    <col min="1" max="1" width="10.5703125" bestFit="1" customWidth="1"/>
    <col min="4" max="4" width="56.85546875" bestFit="1" customWidth="1"/>
  </cols>
  <sheetData>
    <row r="1" spans="1:4">
      <c r="A1" t="s">
        <v>212</v>
      </c>
      <c r="B1" t="s">
        <v>302</v>
      </c>
      <c r="C1" t="s">
        <v>303</v>
      </c>
      <c r="D1" t="s">
        <v>301</v>
      </c>
    </row>
    <row r="2" spans="1:4">
      <c r="A2">
        <v>0</v>
      </c>
      <c r="B2" t="s">
        <v>308</v>
      </c>
      <c r="C2">
        <v>1</v>
      </c>
      <c r="D2" t="s">
        <v>10</v>
      </c>
    </row>
    <row r="3" spans="1:4">
      <c r="A3">
        <v>1</v>
      </c>
      <c r="B3" t="s">
        <v>304</v>
      </c>
      <c r="C3">
        <v>2</v>
      </c>
      <c r="D3" t="s">
        <v>11</v>
      </c>
    </row>
    <row r="4" spans="1:4">
      <c r="A4">
        <v>3</v>
      </c>
      <c r="B4" t="s">
        <v>304</v>
      </c>
      <c r="C4">
        <v>3</v>
      </c>
      <c r="D4" t="s">
        <v>12</v>
      </c>
    </row>
    <row r="5" spans="1:4">
      <c r="A5">
        <v>4</v>
      </c>
      <c r="B5" t="s">
        <v>304</v>
      </c>
      <c r="C5">
        <v>4</v>
      </c>
      <c r="D5" t="s">
        <v>23</v>
      </c>
    </row>
    <row r="6" spans="1:4">
      <c r="A6">
        <v>5</v>
      </c>
      <c r="B6" t="s">
        <v>304</v>
      </c>
      <c r="C6">
        <v>5</v>
      </c>
      <c r="D6" t="s">
        <v>19</v>
      </c>
    </row>
    <row r="7" spans="1:4">
      <c r="A7">
        <v>2</v>
      </c>
      <c r="B7" t="s">
        <v>304</v>
      </c>
      <c r="C7">
        <v>6</v>
      </c>
      <c r="D7" t="s">
        <v>14</v>
      </c>
    </row>
    <row r="8" spans="1:4">
      <c r="A8">
        <v>6</v>
      </c>
      <c r="B8" t="s">
        <v>304</v>
      </c>
      <c r="C8">
        <v>7</v>
      </c>
      <c r="D8" t="s">
        <v>13</v>
      </c>
    </row>
    <row r="9" spans="1:4">
      <c r="A9">
        <v>7</v>
      </c>
      <c r="B9" t="s">
        <v>304</v>
      </c>
      <c r="C9">
        <v>8</v>
      </c>
      <c r="D9" t="s">
        <v>15</v>
      </c>
    </row>
    <row r="10" spans="1:4">
      <c r="A10">
        <v>0</v>
      </c>
      <c r="B10" t="s">
        <v>308</v>
      </c>
      <c r="C10">
        <v>9</v>
      </c>
      <c r="D10" t="s">
        <v>16</v>
      </c>
    </row>
    <row r="11" spans="1:4">
      <c r="A11">
        <v>8</v>
      </c>
      <c r="B11" t="s">
        <v>304</v>
      </c>
      <c r="C11">
        <v>10</v>
      </c>
      <c r="D11" t="s">
        <v>17</v>
      </c>
    </row>
    <row r="12" spans="1:4">
      <c r="A12">
        <v>9</v>
      </c>
      <c r="B12" t="s">
        <v>304</v>
      </c>
      <c r="C12">
        <v>11</v>
      </c>
      <c r="D12" t="s">
        <v>21</v>
      </c>
    </row>
    <row r="13" spans="1:4">
      <c r="A13">
        <v>10</v>
      </c>
      <c r="B13" t="s">
        <v>304</v>
      </c>
      <c r="C13">
        <v>12</v>
      </c>
      <c r="D13" t="s">
        <v>22</v>
      </c>
    </row>
    <row r="14" spans="1:4">
      <c r="A14">
        <v>11</v>
      </c>
      <c r="B14" t="s">
        <v>304</v>
      </c>
      <c r="C14">
        <v>13</v>
      </c>
      <c r="D14" t="s">
        <v>24</v>
      </c>
    </row>
    <row r="15" spans="1:4">
      <c r="A15">
        <v>12</v>
      </c>
      <c r="B15" t="s">
        <v>304</v>
      </c>
      <c r="C15">
        <v>14</v>
      </c>
      <c r="D15" t="s">
        <v>225</v>
      </c>
    </row>
    <row r="16" spans="1:4">
      <c r="A16">
        <v>13</v>
      </c>
      <c r="B16" t="s">
        <v>304</v>
      </c>
      <c r="C16">
        <v>15</v>
      </c>
      <c r="D16" t="s">
        <v>226</v>
      </c>
    </row>
    <row r="17" spans="1:4">
      <c r="A17">
        <v>14</v>
      </c>
      <c r="B17" t="s">
        <v>304</v>
      </c>
      <c r="C17">
        <v>16</v>
      </c>
      <c r="D17" t="s">
        <v>227</v>
      </c>
    </row>
    <row r="18" spans="1:4">
      <c r="A18">
        <v>15</v>
      </c>
      <c r="B18" t="s">
        <v>304</v>
      </c>
      <c r="C18">
        <v>17</v>
      </c>
      <c r="D18" t="s">
        <v>228</v>
      </c>
    </row>
    <row r="19" spans="1:4">
      <c r="A19">
        <v>16</v>
      </c>
      <c r="B19" t="s">
        <v>304</v>
      </c>
      <c r="C19">
        <v>18</v>
      </c>
      <c r="D19" t="s">
        <v>229</v>
      </c>
    </row>
    <row r="20" spans="1:4">
      <c r="A20">
        <v>17</v>
      </c>
      <c r="B20" t="s">
        <v>304</v>
      </c>
      <c r="C20">
        <v>19</v>
      </c>
      <c r="D20" t="s">
        <v>230</v>
      </c>
    </row>
    <row r="21" spans="1:4">
      <c r="A21">
        <v>18</v>
      </c>
      <c r="B21" t="s">
        <v>304</v>
      </c>
      <c r="C21">
        <v>20</v>
      </c>
      <c r="D21" t="s">
        <v>231</v>
      </c>
    </row>
    <row r="22" spans="1:4">
      <c r="A22">
        <v>19</v>
      </c>
      <c r="B22" t="s">
        <v>304</v>
      </c>
      <c r="C22">
        <v>21</v>
      </c>
      <c r="D22" t="s">
        <v>232</v>
      </c>
    </row>
    <row r="23" spans="1:4">
      <c r="A23">
        <v>20</v>
      </c>
      <c r="B23" t="s">
        <v>304</v>
      </c>
      <c r="C23">
        <v>22</v>
      </c>
      <c r="D23" t="s">
        <v>233</v>
      </c>
    </row>
    <row r="24" spans="1:4">
      <c r="A24">
        <v>21</v>
      </c>
      <c r="B24" t="s">
        <v>304</v>
      </c>
      <c r="C24">
        <v>23</v>
      </c>
      <c r="D24" t="s">
        <v>234</v>
      </c>
    </row>
    <row r="25" spans="1:4">
      <c r="A25">
        <v>22</v>
      </c>
      <c r="B25" t="s">
        <v>304</v>
      </c>
      <c r="C25">
        <v>24</v>
      </c>
      <c r="D25" t="s">
        <v>235</v>
      </c>
    </row>
    <row r="26" spans="1:4">
      <c r="A26">
        <v>0</v>
      </c>
      <c r="B26" t="s">
        <v>308</v>
      </c>
      <c r="C26">
        <v>25</v>
      </c>
      <c r="D26" t="s">
        <v>26</v>
      </c>
    </row>
    <row r="27" spans="1:4">
      <c r="A27">
        <v>0</v>
      </c>
      <c r="B27" t="s">
        <v>309</v>
      </c>
      <c r="C27">
        <v>26</v>
      </c>
    </row>
    <row r="28" spans="1:4">
      <c r="A28">
        <v>0</v>
      </c>
      <c r="B28" t="s">
        <v>308</v>
      </c>
      <c r="C28">
        <v>27</v>
      </c>
      <c r="D28" t="s">
        <v>28</v>
      </c>
    </row>
    <row r="29" spans="1:4">
      <c r="A29">
        <v>23</v>
      </c>
      <c r="B29" t="s">
        <v>305</v>
      </c>
      <c r="C29">
        <v>28</v>
      </c>
      <c r="D29" t="s">
        <v>52</v>
      </c>
    </row>
    <row r="30" spans="1:4">
      <c r="A30">
        <v>24</v>
      </c>
      <c r="B30" t="s">
        <v>305</v>
      </c>
      <c r="C30">
        <v>29</v>
      </c>
      <c r="D30" t="s">
        <v>51</v>
      </c>
    </row>
    <row r="31" spans="1:4">
      <c r="A31">
        <v>0</v>
      </c>
      <c r="B31" t="s">
        <v>308</v>
      </c>
      <c r="C31">
        <v>30</v>
      </c>
      <c r="D31" t="s">
        <v>29</v>
      </c>
    </row>
    <row r="32" spans="1:4">
      <c r="A32">
        <v>0</v>
      </c>
      <c r="B32" t="s">
        <v>309</v>
      </c>
      <c r="C32">
        <v>31</v>
      </c>
    </row>
    <row r="33" spans="1:4">
      <c r="A33">
        <v>0</v>
      </c>
      <c r="B33" t="s">
        <v>308</v>
      </c>
      <c r="C33">
        <v>32</v>
      </c>
      <c r="D33" t="s">
        <v>30</v>
      </c>
    </row>
    <row r="34" spans="1:4">
      <c r="A34">
        <v>25</v>
      </c>
      <c r="B34" t="s">
        <v>306</v>
      </c>
      <c r="C34">
        <v>33</v>
      </c>
      <c r="D34" t="s">
        <v>31</v>
      </c>
    </row>
    <row r="35" spans="1:4">
      <c r="A35">
        <v>26</v>
      </c>
      <c r="B35" t="s">
        <v>306</v>
      </c>
      <c r="C35">
        <v>34</v>
      </c>
      <c r="D35" t="s">
        <v>49</v>
      </c>
    </row>
    <row r="36" spans="1:4">
      <c r="A36">
        <v>27</v>
      </c>
      <c r="B36" t="s">
        <v>306</v>
      </c>
      <c r="C36">
        <v>35</v>
      </c>
      <c r="D36" t="s">
        <v>50</v>
      </c>
    </row>
    <row r="37" spans="1:4">
      <c r="A37">
        <v>28</v>
      </c>
      <c r="B37" t="s">
        <v>306</v>
      </c>
      <c r="C37">
        <v>36</v>
      </c>
      <c r="D37" t="s">
        <v>53</v>
      </c>
    </row>
    <row r="38" spans="1:4">
      <c r="A38">
        <v>29</v>
      </c>
      <c r="B38" t="s">
        <v>306</v>
      </c>
      <c r="C38">
        <v>37</v>
      </c>
      <c r="D38" t="s">
        <v>54</v>
      </c>
    </row>
    <row r="39" spans="1:4">
      <c r="A39">
        <v>30</v>
      </c>
      <c r="B39" t="s">
        <v>306</v>
      </c>
      <c r="C39">
        <v>38</v>
      </c>
      <c r="D39" t="s">
        <v>55</v>
      </c>
    </row>
    <row r="40" spans="1:4">
      <c r="A40">
        <v>0</v>
      </c>
      <c r="B40" t="s">
        <v>308</v>
      </c>
      <c r="C40">
        <v>39</v>
      </c>
      <c r="D40" t="s">
        <v>32</v>
      </c>
    </row>
    <row r="41" spans="1:4">
      <c r="A41">
        <v>0</v>
      </c>
      <c r="B41" t="s">
        <v>309</v>
      </c>
      <c r="C41">
        <v>40</v>
      </c>
    </row>
    <row r="42" spans="1:4">
      <c r="A42">
        <v>0</v>
      </c>
      <c r="B42" t="s">
        <v>308</v>
      </c>
      <c r="C42">
        <v>41</v>
      </c>
      <c r="D42" t="s">
        <v>33</v>
      </c>
    </row>
    <row r="43" spans="1:4">
      <c r="A43">
        <v>0</v>
      </c>
      <c r="B43" t="s">
        <v>309</v>
      </c>
      <c r="C43">
        <v>42</v>
      </c>
    </row>
    <row r="44" spans="1:4">
      <c r="A44">
        <v>31</v>
      </c>
      <c r="B44" t="s">
        <v>307</v>
      </c>
      <c r="C44">
        <v>43</v>
      </c>
      <c r="D44" t="s">
        <v>34</v>
      </c>
    </row>
    <row r="45" spans="1:4">
      <c r="A45">
        <v>0</v>
      </c>
      <c r="B45" t="s">
        <v>309</v>
      </c>
      <c r="C45">
        <v>44</v>
      </c>
    </row>
    <row r="46" spans="1:4">
      <c r="A46">
        <v>0</v>
      </c>
      <c r="B46" t="s">
        <v>308</v>
      </c>
      <c r="C46">
        <v>45</v>
      </c>
      <c r="D46" t="s">
        <v>35</v>
      </c>
    </row>
    <row r="47" spans="1:4">
      <c r="A47">
        <v>0</v>
      </c>
      <c r="B47" t="s">
        <v>308</v>
      </c>
      <c r="C47">
        <v>46</v>
      </c>
      <c r="D47" t="s">
        <v>36</v>
      </c>
    </row>
    <row r="48" spans="1:4">
      <c r="A48">
        <v>0</v>
      </c>
      <c r="B48" t="s">
        <v>308</v>
      </c>
      <c r="C48">
        <v>47</v>
      </c>
      <c r="D48" t="s">
        <v>37</v>
      </c>
    </row>
  </sheetData>
  <sortState ref="A2:D23">
    <sortCondition ref="C2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G61"/>
  <sheetViews>
    <sheetView topLeftCell="A2" zoomScale="85" zoomScaleNormal="85" zoomScaleSheetLayoutView="100" workbookViewId="0">
      <pane xSplit="3" ySplit="9" topLeftCell="D17" activePane="bottomRight" state="frozen"/>
      <selection activeCell="B2" sqref="B2"/>
      <selection pane="topRight" activeCell="D2" sqref="D2"/>
      <selection pane="bottomLeft" activeCell="B11" sqref="B11"/>
      <selection pane="bottomRight" activeCell="D31" sqref="D31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 ht="15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3" workbookViewId="0">
      <selection sqref="A1:K15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131" t="s">
        <v>62</v>
      </c>
      <c r="C3" s="131"/>
      <c r="D3" s="131"/>
      <c r="E3" s="131"/>
      <c r="F3" s="131" t="s">
        <v>66</v>
      </c>
      <c r="G3" s="131"/>
      <c r="H3" s="131"/>
      <c r="I3" s="131" t="s">
        <v>67</v>
      </c>
      <c r="J3" s="131"/>
      <c r="K3" s="131"/>
    </row>
    <row r="4" spans="1:11">
      <c r="B4" s="91" t="s">
        <v>63</v>
      </c>
      <c r="C4" s="91" t="s">
        <v>64</v>
      </c>
      <c r="D4" s="91" t="s">
        <v>75</v>
      </c>
      <c r="E4" s="91" t="s">
        <v>65</v>
      </c>
      <c r="F4" s="91" t="s">
        <v>63</v>
      </c>
      <c r="G4" s="91" t="s">
        <v>64</v>
      </c>
      <c r="H4" s="91" t="s">
        <v>65</v>
      </c>
      <c r="I4" s="91" t="s">
        <v>63</v>
      </c>
      <c r="J4" s="91" t="s">
        <v>64</v>
      </c>
      <c r="K4" s="91" t="s">
        <v>65</v>
      </c>
    </row>
    <row r="5" spans="1:11">
      <c r="B5" s="132" t="s">
        <v>68</v>
      </c>
      <c r="C5" s="133"/>
      <c r="D5" s="133"/>
      <c r="E5" s="134"/>
      <c r="F5" s="132" t="s">
        <v>69</v>
      </c>
      <c r="G5" s="133"/>
      <c r="H5" s="134"/>
      <c r="I5" s="132" t="s">
        <v>70</v>
      </c>
      <c r="J5" s="133"/>
      <c r="K5" s="134"/>
    </row>
    <row r="7" spans="1:11">
      <c r="A7" t="s">
        <v>71</v>
      </c>
    </row>
    <row r="9" spans="1:11">
      <c r="B9" s="131" t="s">
        <v>62</v>
      </c>
      <c r="C9" s="131"/>
      <c r="D9" s="131"/>
      <c r="E9" s="131"/>
      <c r="F9" s="131" t="s">
        <v>66</v>
      </c>
      <c r="G9" s="131"/>
      <c r="H9" s="131"/>
      <c r="I9" s="131" t="s">
        <v>67</v>
      </c>
      <c r="J9" s="131"/>
      <c r="K9" s="131"/>
    </row>
    <row r="10" spans="1:11">
      <c r="B10" s="91" t="s">
        <v>63</v>
      </c>
      <c r="C10" s="91" t="s">
        <v>64</v>
      </c>
      <c r="D10" s="91" t="s">
        <v>75</v>
      </c>
      <c r="E10" s="91" t="s">
        <v>65</v>
      </c>
      <c r="F10" s="91" t="s">
        <v>63</v>
      </c>
      <c r="G10" s="91" t="s">
        <v>64</v>
      </c>
      <c r="H10" s="91" t="s">
        <v>65</v>
      </c>
      <c r="I10" s="91" t="s">
        <v>63</v>
      </c>
      <c r="J10" s="91" t="s">
        <v>64</v>
      </c>
      <c r="K10" s="91" t="s">
        <v>65</v>
      </c>
    </row>
    <row r="11" spans="1:11">
      <c r="B11" s="132" t="s">
        <v>72</v>
      </c>
      <c r="C11" s="133"/>
      <c r="D11" s="133"/>
      <c r="E11" s="134"/>
      <c r="F11" s="132" t="s">
        <v>73</v>
      </c>
      <c r="G11" s="133"/>
      <c r="H11" s="134"/>
      <c r="I11" s="132" t="s">
        <v>74</v>
      </c>
      <c r="J11" s="133"/>
      <c r="K11" s="134"/>
    </row>
    <row r="13" spans="1:11">
      <c r="A13" t="s">
        <v>76</v>
      </c>
    </row>
    <row r="15" spans="1:11">
      <c r="B15" s="131" t="s">
        <v>62</v>
      </c>
      <c r="C15" s="131"/>
      <c r="D15" s="131"/>
      <c r="E15" s="131"/>
      <c r="F15" s="131" t="s">
        <v>67</v>
      </c>
      <c r="G15" s="131"/>
      <c r="H15" s="131"/>
    </row>
    <row r="16" spans="1:11">
      <c r="B16" s="91" t="s">
        <v>63</v>
      </c>
      <c r="C16" s="91" t="s">
        <v>64</v>
      </c>
      <c r="D16" s="91" t="s">
        <v>75</v>
      </c>
      <c r="E16" s="91" t="s">
        <v>65</v>
      </c>
      <c r="F16" s="91" t="s">
        <v>63</v>
      </c>
      <c r="G16" s="91" t="s">
        <v>64</v>
      </c>
      <c r="H16" s="91" t="s">
        <v>65</v>
      </c>
    </row>
    <row r="17" spans="1:8">
      <c r="B17" s="132" t="s">
        <v>77</v>
      </c>
      <c r="C17" s="133"/>
      <c r="D17" s="133"/>
      <c r="E17" s="134"/>
      <c r="F17" s="132" t="s">
        <v>78</v>
      </c>
      <c r="G17" s="133"/>
      <c r="H17" s="134"/>
    </row>
    <row r="19" spans="1:8">
      <c r="A19" t="s">
        <v>79</v>
      </c>
    </row>
    <row r="20" spans="1:8">
      <c r="B20" s="91" t="s">
        <v>80</v>
      </c>
      <c r="C20" s="91" t="s">
        <v>81</v>
      </c>
      <c r="D20" s="91" t="s">
        <v>75</v>
      </c>
      <c r="E20" s="91" t="s">
        <v>93</v>
      </c>
      <c r="F20" s="91" t="s">
        <v>83</v>
      </c>
      <c r="G20" s="91" t="s">
        <v>82</v>
      </c>
      <c r="H20" s="91" t="s">
        <v>64</v>
      </c>
    </row>
    <row r="21" spans="1:8" ht="30">
      <c r="B21" s="96" t="s">
        <v>84</v>
      </c>
      <c r="C21" s="96" t="s">
        <v>85</v>
      </c>
      <c r="D21" s="96" t="s">
        <v>86</v>
      </c>
      <c r="E21" s="95" t="s">
        <v>94</v>
      </c>
      <c r="F21" s="96" t="s">
        <v>87</v>
      </c>
      <c r="G21" s="96" t="s">
        <v>88</v>
      </c>
      <c r="H21" s="96" t="s">
        <v>88</v>
      </c>
    </row>
    <row r="23" spans="1:8">
      <c r="A23" t="s">
        <v>89</v>
      </c>
    </row>
    <row r="24" spans="1:8">
      <c r="B24" s="91" t="s">
        <v>80</v>
      </c>
      <c r="C24" s="91" t="s">
        <v>81</v>
      </c>
      <c r="D24" s="91" t="s">
        <v>75</v>
      </c>
      <c r="E24" s="91" t="s">
        <v>93</v>
      </c>
      <c r="F24" s="91" t="s">
        <v>83</v>
      </c>
      <c r="G24" s="91" t="s">
        <v>82</v>
      </c>
      <c r="H24" s="91" t="s">
        <v>64</v>
      </c>
    </row>
    <row r="25" spans="1:8">
      <c r="B25" s="96" t="s">
        <v>90</v>
      </c>
      <c r="C25" s="96" t="s">
        <v>91</v>
      </c>
      <c r="D25" s="96" t="s">
        <v>92</v>
      </c>
      <c r="E25" s="95" t="s">
        <v>95</v>
      </c>
      <c r="F25" s="96" t="s">
        <v>96</v>
      </c>
      <c r="G25" s="96" t="s">
        <v>97</v>
      </c>
      <c r="H25" s="96" t="s">
        <v>97</v>
      </c>
    </row>
    <row r="27" spans="1:8">
      <c r="A27" t="s">
        <v>98</v>
      </c>
    </row>
    <row r="28" spans="1:8">
      <c r="B28" s="91" t="s">
        <v>80</v>
      </c>
      <c r="C28" s="91" t="s">
        <v>81</v>
      </c>
      <c r="D28" s="91" t="s">
        <v>75</v>
      </c>
      <c r="E28" s="91" t="s">
        <v>93</v>
      </c>
      <c r="F28" s="91" t="s">
        <v>83</v>
      </c>
      <c r="G28" s="91" t="s">
        <v>82</v>
      </c>
      <c r="H28" s="91" t="s">
        <v>64</v>
      </c>
    </row>
    <row r="29" spans="1:8" ht="30">
      <c r="B29" s="96" t="s">
        <v>84</v>
      </c>
      <c r="C29" s="96" t="s">
        <v>85</v>
      </c>
      <c r="D29" s="96" t="s">
        <v>86</v>
      </c>
      <c r="E29" s="95" t="s">
        <v>94</v>
      </c>
      <c r="F29" s="96" t="s">
        <v>87</v>
      </c>
      <c r="G29" s="96" t="s">
        <v>88</v>
      </c>
      <c r="H29" s="96" t="s">
        <v>88</v>
      </c>
    </row>
    <row r="31" spans="1:8">
      <c r="A31" t="s">
        <v>99</v>
      </c>
    </row>
    <row r="32" spans="1:8">
      <c r="B32" s="91" t="s">
        <v>80</v>
      </c>
      <c r="C32" s="91" t="s">
        <v>81</v>
      </c>
      <c r="D32" s="91" t="s">
        <v>75</v>
      </c>
      <c r="E32" s="91" t="s">
        <v>93</v>
      </c>
      <c r="F32" s="91" t="s">
        <v>83</v>
      </c>
      <c r="G32" s="91" t="s">
        <v>82</v>
      </c>
      <c r="H32" s="91" t="s">
        <v>64</v>
      </c>
    </row>
    <row r="33" spans="1:8">
      <c r="B33" s="96" t="s">
        <v>90</v>
      </c>
      <c r="C33" s="96" t="s">
        <v>91</v>
      </c>
      <c r="D33" s="96" t="s">
        <v>92</v>
      </c>
      <c r="E33" s="95" t="s">
        <v>95</v>
      </c>
      <c r="F33" s="96" t="s">
        <v>96</v>
      </c>
      <c r="G33" s="96" t="s">
        <v>97</v>
      </c>
      <c r="H33" s="96" t="s">
        <v>97</v>
      </c>
    </row>
    <row r="35" spans="1:8">
      <c r="A35" t="s">
        <v>100</v>
      </c>
    </row>
    <row r="37" spans="1:8">
      <c r="B37" s="97" t="s">
        <v>101</v>
      </c>
      <c r="C37" s="97" t="s">
        <v>102</v>
      </c>
      <c r="D37" s="97" t="s">
        <v>103</v>
      </c>
      <c r="E37" s="97" t="s">
        <v>75</v>
      </c>
    </row>
    <row r="38" spans="1:8">
      <c r="B38" s="90"/>
      <c r="C38" s="90"/>
      <c r="D38" s="90"/>
    </row>
    <row r="39" spans="1:8">
      <c r="B39" s="98" t="s">
        <v>104</v>
      </c>
      <c r="C39" s="98" t="s">
        <v>105</v>
      </c>
      <c r="D39" s="98" t="s">
        <v>106</v>
      </c>
    </row>
    <row r="40" spans="1:8">
      <c r="B40" s="90"/>
      <c r="C40" s="90"/>
      <c r="D40" s="90"/>
    </row>
    <row r="41" spans="1:8">
      <c r="B41" s="99" t="s">
        <v>107</v>
      </c>
      <c r="C41" s="99" t="s">
        <v>108</v>
      </c>
      <c r="D41" s="99" t="s">
        <v>109</v>
      </c>
    </row>
    <row r="43" spans="1:8">
      <c r="B43" s="100" t="s">
        <v>110</v>
      </c>
      <c r="C43" s="100" t="s">
        <v>111</v>
      </c>
      <c r="D43" s="100" t="s">
        <v>112</v>
      </c>
    </row>
    <row r="45" spans="1:8">
      <c r="B45" s="101" t="s">
        <v>113</v>
      </c>
      <c r="C45" s="101" t="s">
        <v>114</v>
      </c>
      <c r="D45" s="101" t="s">
        <v>115</v>
      </c>
    </row>
    <row r="47" spans="1:8">
      <c r="B47" s="101" t="s">
        <v>116</v>
      </c>
      <c r="C47" s="101" t="s">
        <v>117</v>
      </c>
      <c r="D47" s="101" t="s">
        <v>118</v>
      </c>
    </row>
    <row r="49" spans="2:4">
      <c r="B49" s="101" t="s">
        <v>119</v>
      </c>
      <c r="C49" s="101" t="s">
        <v>120</v>
      </c>
      <c r="D49" s="101" t="s">
        <v>121</v>
      </c>
    </row>
    <row r="51" spans="2:4">
      <c r="B51" s="101" t="s">
        <v>122</v>
      </c>
      <c r="C51" s="101" t="s">
        <v>123</v>
      </c>
      <c r="D51" s="101" t="s">
        <v>124</v>
      </c>
    </row>
  </sheetData>
  <mergeCells count="16"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  <mergeCell ref="B15:E15"/>
    <mergeCell ref="F15:H15"/>
    <mergeCell ref="B17:E17"/>
    <mergeCell ref="F17:H17"/>
    <mergeCell ref="B9:E9"/>
    <mergeCell ref="F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B32" sqref="B32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5" ht="15.75" thickBot="1">
      <c r="B1" s="104" t="s">
        <v>56</v>
      </c>
      <c r="C1" s="104" t="s">
        <v>57</v>
      </c>
      <c r="E1" t="s">
        <v>194</v>
      </c>
    </row>
    <row r="2" spans="2:5">
      <c r="B2" t="s">
        <v>11</v>
      </c>
      <c r="C2" s="89" t="s">
        <v>58</v>
      </c>
      <c r="E2">
        <v>1</v>
      </c>
    </row>
    <row r="3" spans="2:5">
      <c r="B3" t="s">
        <v>14</v>
      </c>
      <c r="C3" s="89" t="s">
        <v>59</v>
      </c>
      <c r="E3">
        <v>0</v>
      </c>
    </row>
    <row r="4" spans="2:5">
      <c r="B4" t="s">
        <v>12</v>
      </c>
      <c r="C4" s="89" t="s">
        <v>60</v>
      </c>
      <c r="E4">
        <v>1</v>
      </c>
    </row>
    <row r="5" spans="2:5">
      <c r="B5" t="s">
        <v>23</v>
      </c>
      <c r="C5" t="s">
        <v>60</v>
      </c>
      <c r="E5">
        <v>1</v>
      </c>
    </row>
    <row r="6" spans="2:5">
      <c r="B6" t="s">
        <v>19</v>
      </c>
      <c r="C6" t="s">
        <v>60</v>
      </c>
      <c r="E6">
        <v>1</v>
      </c>
    </row>
    <row r="7" spans="2:5">
      <c r="B7" t="s">
        <v>13</v>
      </c>
      <c r="C7" t="s">
        <v>60</v>
      </c>
      <c r="E7">
        <v>0</v>
      </c>
    </row>
    <row r="8" spans="2:5">
      <c r="B8" t="s">
        <v>15</v>
      </c>
      <c r="C8" t="s">
        <v>60</v>
      </c>
      <c r="E8">
        <v>0</v>
      </c>
    </row>
    <row r="9" spans="2:5">
      <c r="B9" t="s">
        <v>17</v>
      </c>
      <c r="C9" t="s">
        <v>60</v>
      </c>
      <c r="E9">
        <v>0</v>
      </c>
    </row>
    <row r="10" spans="2:5">
      <c r="B10" t="s">
        <v>21</v>
      </c>
      <c r="C10" t="s">
        <v>60</v>
      </c>
      <c r="E10">
        <v>0</v>
      </c>
    </row>
    <row r="11" spans="2:5">
      <c r="B11" t="s">
        <v>22</v>
      </c>
      <c r="C11" t="s">
        <v>60</v>
      </c>
      <c r="E11">
        <v>0</v>
      </c>
    </row>
    <row r="12" spans="2:5">
      <c r="B12" t="s">
        <v>24</v>
      </c>
      <c r="C12" t="s">
        <v>60</v>
      </c>
      <c r="E12">
        <v>0</v>
      </c>
    </row>
    <row r="13" spans="2:5">
      <c r="B13" t="s">
        <v>225</v>
      </c>
      <c r="C13" t="s">
        <v>60</v>
      </c>
      <c r="E13">
        <v>0</v>
      </c>
    </row>
    <row r="14" spans="2:5">
      <c r="B14" t="s">
        <v>226</v>
      </c>
      <c r="C14" t="s">
        <v>60</v>
      </c>
      <c r="E14">
        <v>0</v>
      </c>
    </row>
    <row r="15" spans="2:5">
      <c r="B15" t="s">
        <v>227</v>
      </c>
      <c r="C15" t="s">
        <v>60</v>
      </c>
      <c r="E15">
        <v>0</v>
      </c>
    </row>
    <row r="16" spans="2:5">
      <c r="B16" t="s">
        <v>228</v>
      </c>
      <c r="C16" t="s">
        <v>60</v>
      </c>
      <c r="E16">
        <v>0</v>
      </c>
    </row>
    <row r="17" spans="2:5">
      <c r="B17" t="s">
        <v>229</v>
      </c>
      <c r="C17" t="s">
        <v>60</v>
      </c>
      <c r="E17">
        <v>0</v>
      </c>
    </row>
    <row r="18" spans="2:5">
      <c r="B18" t="s">
        <v>230</v>
      </c>
      <c r="C18" t="s">
        <v>60</v>
      </c>
      <c r="E18">
        <v>0</v>
      </c>
    </row>
    <row r="19" spans="2:5">
      <c r="B19" t="s">
        <v>231</v>
      </c>
      <c r="C19" t="s">
        <v>60</v>
      </c>
      <c r="E19">
        <v>0</v>
      </c>
    </row>
    <row r="20" spans="2:5">
      <c r="B20" t="s">
        <v>232</v>
      </c>
      <c r="C20" t="s">
        <v>60</v>
      </c>
      <c r="E20">
        <v>0</v>
      </c>
    </row>
    <row r="21" spans="2:5">
      <c r="B21" t="s">
        <v>233</v>
      </c>
      <c r="C21" t="s">
        <v>60</v>
      </c>
      <c r="E21">
        <v>0</v>
      </c>
    </row>
    <row r="22" spans="2:5">
      <c r="B22" t="s">
        <v>234</v>
      </c>
      <c r="C22" t="s">
        <v>60</v>
      </c>
      <c r="E22">
        <v>0</v>
      </c>
    </row>
    <row r="23" spans="2:5">
      <c r="B23" t="s">
        <v>235</v>
      </c>
      <c r="C23" t="s">
        <v>60</v>
      </c>
      <c r="E23">
        <v>0</v>
      </c>
    </row>
    <row r="24" spans="2:5">
      <c r="B24" t="s">
        <v>52</v>
      </c>
      <c r="C24" t="s">
        <v>60</v>
      </c>
      <c r="E24">
        <v>0</v>
      </c>
    </row>
    <row r="25" spans="2:5">
      <c r="B25" t="s">
        <v>51</v>
      </c>
      <c r="C25" t="s">
        <v>60</v>
      </c>
      <c r="E25">
        <v>0</v>
      </c>
    </row>
    <row r="26" spans="2:5">
      <c r="B26" t="s">
        <v>31</v>
      </c>
      <c r="C26" t="s">
        <v>60</v>
      </c>
      <c r="E26">
        <v>1</v>
      </c>
    </row>
    <row r="27" spans="2:5">
      <c r="B27" t="s">
        <v>49</v>
      </c>
      <c r="C27" t="s">
        <v>60</v>
      </c>
      <c r="E27">
        <v>1</v>
      </c>
    </row>
    <row r="28" spans="2:5">
      <c r="B28" t="s">
        <v>50</v>
      </c>
      <c r="C28" t="s">
        <v>60</v>
      </c>
      <c r="E28">
        <v>1</v>
      </c>
    </row>
    <row r="29" spans="2:5">
      <c r="B29" t="s">
        <v>53</v>
      </c>
      <c r="C29" t="s">
        <v>60</v>
      </c>
      <c r="E29">
        <v>0</v>
      </c>
    </row>
    <row r="30" spans="2:5">
      <c r="B30" t="s">
        <v>54</v>
      </c>
      <c r="C30" t="s">
        <v>60</v>
      </c>
      <c r="E30">
        <v>0</v>
      </c>
    </row>
    <row r="31" spans="2:5">
      <c r="B31" t="s">
        <v>55</v>
      </c>
      <c r="C31" t="s">
        <v>60</v>
      </c>
      <c r="E31">
        <v>0</v>
      </c>
    </row>
    <row r="32" spans="2:5">
      <c r="B32" t="s">
        <v>236</v>
      </c>
      <c r="C32" t="s">
        <v>60</v>
      </c>
      <c r="E32">
        <v>1</v>
      </c>
    </row>
    <row r="33" spans="2:5">
      <c r="B33" t="s">
        <v>237</v>
      </c>
      <c r="C33" t="s">
        <v>60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45"/>
  <sheetViews>
    <sheetView topLeftCell="B1" workbookViewId="0">
      <selection activeCell="C48" sqref="C48"/>
    </sheetView>
  </sheetViews>
  <sheetFormatPr defaultRowHeight="15"/>
  <cols>
    <col min="1" max="1" width="0" hidden="1" customWidth="1"/>
    <col min="3" max="3" width="23.7109375" bestFit="1" customWidth="1"/>
    <col min="4" max="4" width="34.7109375" customWidth="1"/>
    <col min="5" max="5" width="40.42578125" bestFit="1" customWidth="1"/>
    <col min="7" max="7" width="11" bestFit="1" customWidth="1"/>
  </cols>
  <sheetData>
    <row r="3" spans="2:6">
      <c r="B3" s="103" t="s">
        <v>130</v>
      </c>
      <c r="C3" s="103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2" t="s">
        <v>129</v>
      </c>
      <c r="D12" s="102" t="s">
        <v>81</v>
      </c>
      <c r="E12" s="102" t="s">
        <v>56</v>
      </c>
      <c r="F12" s="102" t="s">
        <v>64</v>
      </c>
    </row>
    <row r="13" spans="2:6">
      <c r="C13" s="92" t="s">
        <v>195</v>
      </c>
      <c r="D13" s="92" t="s">
        <v>131</v>
      </c>
      <c r="E13" s="92" t="str">
        <f>Account!B3</f>
        <v>Cash Paid to Suppliers</v>
      </c>
      <c r="F13" s="92"/>
    </row>
    <row r="14" spans="2:6">
      <c r="C14" s="94" t="s">
        <v>73</v>
      </c>
      <c r="D14" s="94" t="s">
        <v>131</v>
      </c>
      <c r="E14" s="94" t="str">
        <f>Account!B2</f>
        <v>Cash Collected from Customers</v>
      </c>
      <c r="F14" s="94"/>
    </row>
    <row r="15" spans="2:6">
      <c r="C15" s="93" t="s">
        <v>125</v>
      </c>
      <c r="D15" s="93" t="s">
        <v>133</v>
      </c>
      <c r="E15" s="93" t="s">
        <v>132</v>
      </c>
      <c r="F15" s="93"/>
    </row>
    <row r="19" spans="3:5">
      <c r="C19" t="s">
        <v>196</v>
      </c>
    </row>
    <row r="22" spans="3:5">
      <c r="C22" t="s">
        <v>209</v>
      </c>
    </row>
    <row r="23" spans="3:5">
      <c r="C23" t="s">
        <v>198</v>
      </c>
    </row>
    <row r="24" spans="3:5">
      <c r="C24" t="s">
        <v>201</v>
      </c>
      <c r="D24" t="s">
        <v>200</v>
      </c>
      <c r="E24" t="s">
        <v>203</v>
      </c>
    </row>
    <row r="25" spans="3:5">
      <c r="C25" t="s">
        <v>199</v>
      </c>
      <c r="D25" t="s">
        <v>202</v>
      </c>
      <c r="E25" t="s">
        <v>204</v>
      </c>
    </row>
    <row r="26" spans="3:5">
      <c r="C26" t="s">
        <v>205</v>
      </c>
      <c r="D26" t="s">
        <v>206</v>
      </c>
      <c r="E26" t="s">
        <v>207</v>
      </c>
    </row>
    <row r="27" spans="3:5">
      <c r="C27" t="s">
        <v>208</v>
      </c>
      <c r="D27" t="s">
        <v>14</v>
      </c>
    </row>
    <row r="28" spans="3:5">
      <c r="D28" t="s">
        <v>11</v>
      </c>
    </row>
    <row r="31" spans="3:5">
      <c r="C31" t="s">
        <v>215</v>
      </c>
      <c r="D31" t="s">
        <v>214</v>
      </c>
    </row>
    <row r="33" spans="3:8">
      <c r="C33" t="s">
        <v>197</v>
      </c>
      <c r="D33" t="s">
        <v>198</v>
      </c>
      <c r="E33" t="s">
        <v>212</v>
      </c>
      <c r="F33" t="s">
        <v>201</v>
      </c>
      <c r="G33" t="s">
        <v>199</v>
      </c>
      <c r="H33" t="s">
        <v>205</v>
      </c>
    </row>
    <row r="34" spans="3:8">
      <c r="C34" t="s">
        <v>210</v>
      </c>
      <c r="D34" s="112">
        <v>42737</v>
      </c>
      <c r="E34" s="94" t="str">
        <f>Account!B22</f>
        <v>Cash Paid for Professional Association Fee</v>
      </c>
      <c r="F34" t="s">
        <v>211</v>
      </c>
      <c r="H34">
        <v>50000</v>
      </c>
    </row>
    <row r="35" spans="3:8">
      <c r="C35" t="s">
        <v>213</v>
      </c>
      <c r="D35" s="112">
        <v>42737</v>
      </c>
    </row>
    <row r="39" spans="3:8">
      <c r="C39" t="s">
        <v>74</v>
      </c>
    </row>
    <row r="40" spans="3:8">
      <c r="C40" s="113" t="s">
        <v>216</v>
      </c>
    </row>
    <row r="41" spans="3:8">
      <c r="C41" s="113" t="s">
        <v>217</v>
      </c>
    </row>
    <row r="42" spans="3:8">
      <c r="C42" s="113"/>
    </row>
    <row r="43" spans="3:8">
      <c r="C43" s="114" t="s">
        <v>70</v>
      </c>
    </row>
    <row r="44" spans="3:8">
      <c r="C44" s="113" t="s">
        <v>218</v>
      </c>
    </row>
    <row r="45" spans="3:8">
      <c r="C45" s="113" t="s">
        <v>219</v>
      </c>
    </row>
  </sheetData>
  <pageMargins left="0.25" right="0.25" top="0.75" bottom="0.75" header="0.3" footer="0.3"/>
  <pageSetup paperSize="9" scale="7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8"/>
  <sheetViews>
    <sheetView workbookViewId="0">
      <selection activeCell="B22" sqref="B22"/>
    </sheetView>
  </sheetViews>
  <sheetFormatPr defaultRowHeight="15"/>
  <cols>
    <col min="1" max="1" width="12.28515625" customWidth="1"/>
  </cols>
  <sheetData>
    <row r="4" spans="1:2">
      <c r="A4" t="s">
        <v>242</v>
      </c>
    </row>
    <row r="6" spans="1:2">
      <c r="A6" t="s">
        <v>243</v>
      </c>
    </row>
    <row r="7" spans="1:2">
      <c r="A7" t="s">
        <v>245</v>
      </c>
    </row>
    <row r="8" spans="1:2">
      <c r="B8" t="s">
        <v>257</v>
      </c>
    </row>
    <row r="9" spans="1:2">
      <c r="B9" t="s">
        <v>258</v>
      </c>
    </row>
    <row r="10" spans="1:2">
      <c r="B10" t="s">
        <v>261</v>
      </c>
    </row>
    <row r="11" spans="1:2">
      <c r="B11" t="s">
        <v>262</v>
      </c>
    </row>
    <row r="12" spans="1:2">
      <c r="B12" t="s">
        <v>259</v>
      </c>
    </row>
    <row r="13" spans="1:2">
      <c r="B13" t="s">
        <v>260</v>
      </c>
    </row>
    <row r="14" spans="1:2">
      <c r="A14" t="s">
        <v>251</v>
      </c>
    </row>
    <row r="15" spans="1:2">
      <c r="A15" t="s">
        <v>252</v>
      </c>
    </row>
    <row r="16" spans="1:2">
      <c r="A16" t="s">
        <v>253</v>
      </c>
    </row>
    <row r="17" spans="1:2">
      <c r="A17" t="s">
        <v>254</v>
      </c>
    </row>
    <row r="18" spans="1:2">
      <c r="A18" t="s">
        <v>256</v>
      </c>
    </row>
    <row r="19" spans="1:2">
      <c r="A19" t="s">
        <v>255</v>
      </c>
    </row>
    <row r="21" spans="1:2">
      <c r="A21" t="s">
        <v>244</v>
      </c>
      <c r="B21" t="s">
        <v>263</v>
      </c>
    </row>
    <row r="22" spans="1:2">
      <c r="A22" s="115" t="s">
        <v>250</v>
      </c>
    </row>
    <row r="23" spans="1:2">
      <c r="A23" s="115" t="s">
        <v>245</v>
      </c>
    </row>
    <row r="24" spans="1:2">
      <c r="B24" t="s">
        <v>257</v>
      </c>
    </row>
    <row r="25" spans="1:2">
      <c r="B25" t="s">
        <v>258</v>
      </c>
    </row>
    <row r="26" spans="1:2">
      <c r="B26" t="s">
        <v>261</v>
      </c>
    </row>
    <row r="27" spans="1:2">
      <c r="B27" t="s">
        <v>262</v>
      </c>
    </row>
    <row r="28" spans="1:2">
      <c r="B28" t="s">
        <v>259</v>
      </c>
    </row>
    <row r="29" spans="1:2">
      <c r="B29" t="s">
        <v>260</v>
      </c>
    </row>
    <row r="30" spans="1:2">
      <c r="A30" s="115" t="s">
        <v>247</v>
      </c>
      <c r="B30" s="116" t="s">
        <v>246</v>
      </c>
    </row>
    <row r="31" spans="1:2">
      <c r="A31" s="115" t="s">
        <v>248</v>
      </c>
      <c r="B31" s="116" t="s">
        <v>249</v>
      </c>
    </row>
    <row r="35" spans="1:1">
      <c r="A35" t="s">
        <v>238</v>
      </c>
    </row>
    <row r="36" spans="1:1">
      <c r="A36" t="s">
        <v>239</v>
      </c>
    </row>
    <row r="37" spans="1:1">
      <c r="A37" t="s">
        <v>240</v>
      </c>
    </row>
    <row r="38" spans="1:1">
      <c r="A38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workbookViewId="0">
      <selection activeCell="B12" sqref="B12"/>
    </sheetView>
  </sheetViews>
  <sheetFormatPr defaultRowHeight="15"/>
  <cols>
    <col min="1" max="1" width="12.28515625" customWidth="1"/>
  </cols>
  <sheetData>
    <row r="4" spans="1:2">
      <c r="A4" t="s">
        <v>264</v>
      </c>
    </row>
    <row r="6" spans="1:2">
      <c r="A6" t="s">
        <v>243</v>
      </c>
    </row>
    <row r="7" spans="1:2">
      <c r="A7" t="s">
        <v>245</v>
      </c>
    </row>
    <row r="8" spans="1:2">
      <c r="B8" t="s">
        <v>257</v>
      </c>
    </row>
    <row r="9" spans="1:2">
      <c r="B9" t="s">
        <v>258</v>
      </c>
    </row>
    <row r="10" spans="1:2">
      <c r="B10" t="s">
        <v>265</v>
      </c>
    </row>
    <row r="11" spans="1:2">
      <c r="B11" t="s">
        <v>266</v>
      </c>
    </row>
    <row r="12" spans="1:2">
      <c r="A12" t="s">
        <v>251</v>
      </c>
    </row>
    <row r="13" spans="1:2">
      <c r="A13" t="s">
        <v>252</v>
      </c>
    </row>
    <row r="14" spans="1:2">
      <c r="A14" t="s">
        <v>253</v>
      </c>
    </row>
    <row r="15" spans="1:2">
      <c r="A15" t="s">
        <v>254</v>
      </c>
    </row>
    <row r="16" spans="1:2">
      <c r="A16" t="s">
        <v>256</v>
      </c>
    </row>
    <row r="17" spans="1:1">
      <c r="A17" t="s">
        <v>255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1"/>
  <sheetViews>
    <sheetView workbookViewId="0">
      <selection activeCell="B32" sqref="B32"/>
    </sheetView>
  </sheetViews>
  <sheetFormatPr defaultRowHeight="15"/>
  <cols>
    <col min="1" max="1" width="9.140625" style="107"/>
    <col min="2" max="2" width="82.140625" style="107" customWidth="1"/>
    <col min="3" max="3" width="12.5703125" style="110" customWidth="1"/>
    <col min="4" max="4" width="164.42578125" style="107" customWidth="1"/>
    <col min="5" max="16384" width="9.140625" style="107"/>
  </cols>
  <sheetData>
    <row r="1" spans="1:4">
      <c r="A1" s="107" t="s">
        <v>178</v>
      </c>
      <c r="B1" s="107" t="s">
        <v>179</v>
      </c>
      <c r="C1" s="110" t="s">
        <v>190</v>
      </c>
    </row>
    <row r="2" spans="1:4" customFormat="1" hidden="1">
      <c r="A2">
        <v>1</v>
      </c>
      <c r="B2" s="106" t="s">
        <v>134</v>
      </c>
      <c r="C2" s="106"/>
    </row>
    <row r="3" spans="1:4">
      <c r="A3" s="107">
        <v>0</v>
      </c>
      <c r="B3" s="117" t="s">
        <v>135</v>
      </c>
      <c r="D3" s="117" t="s">
        <v>283</v>
      </c>
    </row>
    <row r="4" spans="1:4" customFormat="1" hidden="1">
      <c r="A4">
        <v>1</v>
      </c>
      <c r="B4" s="106" t="s">
        <v>136</v>
      </c>
      <c r="C4" s="106"/>
    </row>
    <row r="5" spans="1:4" customFormat="1" hidden="1">
      <c r="A5">
        <v>1</v>
      </c>
      <c r="B5" s="106" t="s">
        <v>137</v>
      </c>
      <c r="C5" s="106"/>
    </row>
    <row r="6" spans="1:4" hidden="1">
      <c r="A6" s="107">
        <v>1</v>
      </c>
      <c r="B6" s="107" t="s">
        <v>267</v>
      </c>
      <c r="D6" s="107" t="s">
        <v>268</v>
      </c>
    </row>
    <row r="7" spans="1:4">
      <c r="A7" s="107">
        <v>0</v>
      </c>
    </row>
    <row r="8" spans="1:4">
      <c r="A8" s="107">
        <v>0</v>
      </c>
      <c r="B8" s="117" t="s">
        <v>281</v>
      </c>
      <c r="D8" s="117" t="s">
        <v>282</v>
      </c>
    </row>
    <row r="9" spans="1:4" hidden="1">
      <c r="A9" s="107">
        <v>1</v>
      </c>
      <c r="B9" s="107" t="s">
        <v>188</v>
      </c>
      <c r="C9" s="110">
        <v>43015</v>
      </c>
    </row>
    <row r="10" spans="1:4">
      <c r="A10" s="107">
        <v>0</v>
      </c>
      <c r="B10" s="107" t="s">
        <v>220</v>
      </c>
      <c r="C10" s="110">
        <v>43046</v>
      </c>
    </row>
    <row r="11" spans="1:4">
      <c r="A11" s="107">
        <v>0</v>
      </c>
      <c r="B11" s="107" t="s">
        <v>221</v>
      </c>
      <c r="C11" s="110">
        <v>43046</v>
      </c>
    </row>
    <row r="12" spans="1:4">
      <c r="A12" s="107">
        <v>0</v>
      </c>
      <c r="B12" s="107" t="s">
        <v>274</v>
      </c>
      <c r="C12" s="110">
        <v>43046</v>
      </c>
    </row>
    <row r="13" spans="1:4">
      <c r="A13" s="107">
        <v>0</v>
      </c>
    </row>
    <row r="14" spans="1:4">
      <c r="A14" s="107">
        <v>0</v>
      </c>
      <c r="B14" s="117" t="s">
        <v>138</v>
      </c>
    </row>
    <row r="15" spans="1:4" customFormat="1" hidden="1">
      <c r="A15">
        <v>1</v>
      </c>
      <c r="B15" s="106" t="s">
        <v>139</v>
      </c>
      <c r="C15" s="106"/>
    </row>
    <row r="16" spans="1:4" customFormat="1" hidden="1">
      <c r="A16">
        <v>1</v>
      </c>
      <c r="B16" s="106" t="s">
        <v>140</v>
      </c>
      <c r="C16" s="106"/>
    </row>
    <row r="17" spans="1:4" hidden="1">
      <c r="A17" s="107">
        <v>1</v>
      </c>
      <c r="B17" s="107" t="s">
        <v>141</v>
      </c>
      <c r="C17" s="107"/>
    </row>
    <row r="18" spans="1:4" ht="30" hidden="1">
      <c r="A18" s="107">
        <v>1</v>
      </c>
      <c r="B18" s="107" t="s">
        <v>180</v>
      </c>
      <c r="C18" s="110">
        <v>43015</v>
      </c>
      <c r="D18" s="108" t="s">
        <v>189</v>
      </c>
    </row>
    <row r="19" spans="1:4">
      <c r="A19" s="107">
        <v>0</v>
      </c>
    </row>
    <row r="20" spans="1:4">
      <c r="A20" s="107">
        <v>0</v>
      </c>
      <c r="B20" s="117" t="s">
        <v>142</v>
      </c>
      <c r="D20" s="117" t="s">
        <v>284</v>
      </c>
    </row>
    <row r="21" spans="1:4" customFormat="1" hidden="1">
      <c r="A21">
        <v>1</v>
      </c>
      <c r="B21" s="106" t="s">
        <v>143</v>
      </c>
      <c r="C21" s="106"/>
    </row>
    <row r="22" spans="1:4">
      <c r="A22" s="107">
        <v>0</v>
      </c>
      <c r="B22" s="109" t="s">
        <v>168</v>
      </c>
      <c r="C22" s="111"/>
    </row>
    <row r="23" spans="1:4">
      <c r="A23" s="107">
        <v>0</v>
      </c>
      <c r="B23" s="109" t="s">
        <v>273</v>
      </c>
      <c r="C23" s="111">
        <v>42934</v>
      </c>
    </row>
    <row r="24" spans="1:4">
      <c r="A24" s="107">
        <v>0</v>
      </c>
      <c r="B24" s="109" t="s">
        <v>278</v>
      </c>
      <c r="C24" s="111">
        <v>42934</v>
      </c>
    </row>
    <row r="25" spans="1:4" customFormat="1" hidden="1">
      <c r="A25">
        <v>1</v>
      </c>
      <c r="B25" s="106" t="s">
        <v>140</v>
      </c>
      <c r="C25" s="106"/>
    </row>
    <row r="26" spans="1:4">
      <c r="A26" s="107">
        <v>0</v>
      </c>
    </row>
    <row r="27" spans="1:4">
      <c r="A27" s="107">
        <v>0</v>
      </c>
    </row>
    <row r="28" spans="1:4">
      <c r="A28" s="107">
        <v>0</v>
      </c>
    </row>
    <row r="29" spans="1:4" customFormat="1" hidden="1">
      <c r="A29">
        <v>1</v>
      </c>
      <c r="B29" t="s">
        <v>144</v>
      </c>
    </row>
    <row r="30" spans="1:4" customFormat="1" hidden="1">
      <c r="A30">
        <v>1</v>
      </c>
      <c r="B30" t="s">
        <v>145</v>
      </c>
    </row>
    <row r="31" spans="1:4">
      <c r="A31" s="107">
        <v>0</v>
      </c>
    </row>
    <row r="32" spans="1:4">
      <c r="A32" s="107">
        <v>0</v>
      </c>
      <c r="B32" s="117" t="s">
        <v>146</v>
      </c>
    </row>
    <row r="33" spans="1:4" customFormat="1" hidden="1">
      <c r="A33">
        <v>1</v>
      </c>
      <c r="B33" s="105" t="s">
        <v>166</v>
      </c>
      <c r="C33" s="105"/>
    </row>
    <row r="34" spans="1:4" hidden="1">
      <c r="A34" s="107">
        <v>1</v>
      </c>
      <c r="B34" s="107" t="s">
        <v>181</v>
      </c>
      <c r="C34" s="110">
        <v>43015</v>
      </c>
    </row>
    <row r="35" spans="1:4">
      <c r="A35" s="107">
        <v>0</v>
      </c>
      <c r="B35" s="107" t="s">
        <v>182</v>
      </c>
      <c r="C35" s="110">
        <v>43015</v>
      </c>
      <c r="D35" s="107" t="s">
        <v>193</v>
      </c>
    </row>
    <row r="36" spans="1:4">
      <c r="A36" s="107">
        <v>0</v>
      </c>
    </row>
    <row r="37" spans="1:4">
      <c r="A37" s="107">
        <v>0</v>
      </c>
      <c r="B37" s="117" t="s">
        <v>147</v>
      </c>
    </row>
    <row r="38" spans="1:4" customFormat="1" hidden="1">
      <c r="A38">
        <v>1</v>
      </c>
      <c r="B38" s="105" t="s">
        <v>167</v>
      </c>
      <c r="C38" s="105"/>
    </row>
    <row r="39" spans="1:4" customFormat="1" hidden="1">
      <c r="A39">
        <v>1</v>
      </c>
      <c r="B39" t="s">
        <v>148</v>
      </c>
    </row>
    <row r="40" spans="1:4" customFormat="1" hidden="1">
      <c r="A40">
        <v>1</v>
      </c>
      <c r="B40" t="s">
        <v>149</v>
      </c>
    </row>
    <row r="41" spans="1:4" customFormat="1" hidden="1">
      <c r="A41">
        <v>1</v>
      </c>
      <c r="B41" t="s">
        <v>150</v>
      </c>
    </row>
    <row r="42" spans="1:4" customFormat="1" hidden="1">
      <c r="A42">
        <v>1</v>
      </c>
      <c r="B42" s="105" t="s">
        <v>166</v>
      </c>
      <c r="C42" s="105"/>
    </row>
    <row r="43" spans="1:4" hidden="1">
      <c r="A43" s="107">
        <v>1</v>
      </c>
      <c r="B43" s="107" t="s">
        <v>186</v>
      </c>
      <c r="C43" s="110">
        <v>43015</v>
      </c>
    </row>
    <row r="44" spans="1:4" hidden="1">
      <c r="A44" s="107">
        <v>1</v>
      </c>
      <c r="B44" s="107" t="s">
        <v>183</v>
      </c>
      <c r="C44" s="110">
        <v>43015</v>
      </c>
    </row>
    <row r="45" spans="1:4">
      <c r="A45" s="107">
        <v>0</v>
      </c>
    </row>
    <row r="46" spans="1:4">
      <c r="A46" s="107">
        <v>0</v>
      </c>
      <c r="B46" s="117" t="s">
        <v>184</v>
      </c>
    </row>
    <row r="47" spans="1:4" hidden="1">
      <c r="A47" s="107">
        <v>1</v>
      </c>
      <c r="B47" s="107" t="s">
        <v>185</v>
      </c>
      <c r="C47" s="110">
        <v>43015</v>
      </c>
    </row>
    <row r="48" spans="1:4">
      <c r="A48" s="107">
        <v>0</v>
      </c>
    </row>
    <row r="49" spans="1:3">
      <c r="A49" s="107">
        <v>0</v>
      </c>
      <c r="B49" s="117" t="s">
        <v>151</v>
      </c>
    </row>
    <row r="50" spans="1:3" customFormat="1" hidden="1">
      <c r="A50">
        <v>1</v>
      </c>
      <c r="B50" s="105" t="s">
        <v>169</v>
      </c>
      <c r="C50" s="105"/>
    </row>
    <row r="51" spans="1:3" customFormat="1" hidden="1">
      <c r="A51">
        <v>1</v>
      </c>
      <c r="B51" s="106" t="s">
        <v>152</v>
      </c>
      <c r="C51" s="106"/>
    </row>
    <row r="52" spans="1:3" customFormat="1" hidden="1">
      <c r="A52">
        <v>1</v>
      </c>
      <c r="B52" s="105" t="s">
        <v>166</v>
      </c>
      <c r="C52" s="105"/>
    </row>
    <row r="53" spans="1:3" hidden="1">
      <c r="A53" s="107">
        <v>1</v>
      </c>
      <c r="B53" s="107" t="s">
        <v>187</v>
      </c>
      <c r="C53" s="110">
        <v>43015</v>
      </c>
    </row>
    <row r="54" spans="1:3">
      <c r="A54" s="107">
        <v>0</v>
      </c>
    </row>
    <row r="55" spans="1:3">
      <c r="A55" s="107">
        <v>0</v>
      </c>
      <c r="B55" s="117" t="s">
        <v>191</v>
      </c>
    </row>
    <row r="56" spans="1:3" hidden="1">
      <c r="A56" s="107">
        <v>1</v>
      </c>
      <c r="B56" s="107" t="s">
        <v>192</v>
      </c>
      <c r="C56" s="110">
        <v>43015</v>
      </c>
    </row>
    <row r="57" spans="1:3">
      <c r="A57" s="107">
        <v>0</v>
      </c>
    </row>
    <row r="58" spans="1:3">
      <c r="A58" s="107">
        <v>0</v>
      </c>
      <c r="B58" s="117" t="s">
        <v>153</v>
      </c>
    </row>
    <row r="59" spans="1:3" customFormat="1" hidden="1">
      <c r="A59">
        <v>1</v>
      </c>
      <c r="B59" t="s">
        <v>154</v>
      </c>
    </row>
    <row r="60" spans="1:3" hidden="1">
      <c r="A60" s="107">
        <v>1</v>
      </c>
      <c r="B60" s="107" t="s">
        <v>188</v>
      </c>
      <c r="C60" s="110">
        <v>43015</v>
      </c>
    </row>
    <row r="61" spans="1:3">
      <c r="A61" s="107">
        <v>0</v>
      </c>
      <c r="B61" s="107" t="s">
        <v>220</v>
      </c>
      <c r="C61" s="110">
        <v>43046</v>
      </c>
    </row>
    <row r="62" spans="1:3">
      <c r="A62" s="107">
        <v>0</v>
      </c>
      <c r="B62" s="107" t="s">
        <v>222</v>
      </c>
      <c r="C62" s="110">
        <v>43046</v>
      </c>
    </row>
    <row r="63" spans="1:3">
      <c r="A63" s="107">
        <v>0</v>
      </c>
      <c r="B63" s="107" t="s">
        <v>223</v>
      </c>
      <c r="C63" s="110">
        <v>43046</v>
      </c>
    </row>
    <row r="64" spans="1:3">
      <c r="A64" s="107">
        <v>0</v>
      </c>
    </row>
    <row r="65" spans="1:4">
      <c r="A65" s="107">
        <v>0</v>
      </c>
    </row>
    <row r="66" spans="1:4">
      <c r="A66" s="107">
        <v>0</v>
      </c>
    </row>
    <row r="67" spans="1:4">
      <c r="A67" s="107">
        <v>0</v>
      </c>
      <c r="B67" s="117" t="s">
        <v>155</v>
      </c>
    </row>
    <row r="68" spans="1:4" customFormat="1" hidden="1">
      <c r="A68">
        <v>1</v>
      </c>
      <c r="B68" s="105" t="s">
        <v>170</v>
      </c>
      <c r="C68" s="105"/>
    </row>
    <row r="69" spans="1:4" customFormat="1" hidden="1">
      <c r="A69">
        <v>1</v>
      </c>
      <c r="B69" s="106" t="s">
        <v>156</v>
      </c>
      <c r="C69" s="106"/>
    </row>
    <row r="70" spans="1:4">
      <c r="A70" s="107">
        <v>0</v>
      </c>
    </row>
    <row r="71" spans="1:4">
      <c r="A71" s="107">
        <v>0</v>
      </c>
    </row>
    <row r="72" spans="1:4" hidden="1">
      <c r="A72" s="107">
        <v>2</v>
      </c>
      <c r="B72" s="107" t="s">
        <v>157</v>
      </c>
      <c r="C72" s="110">
        <v>43015</v>
      </c>
      <c r="D72" s="107" t="s">
        <v>224</v>
      </c>
    </row>
    <row r="73" spans="1:4" hidden="1">
      <c r="A73" s="107">
        <v>2</v>
      </c>
      <c r="B73" s="109" t="s">
        <v>171</v>
      </c>
      <c r="C73" s="111"/>
    </row>
    <row r="74" spans="1:4" hidden="1">
      <c r="A74" s="107">
        <v>2</v>
      </c>
      <c r="B74" s="107" t="s">
        <v>158</v>
      </c>
    </row>
    <row r="75" spans="1:4" hidden="1">
      <c r="A75" s="107">
        <v>2</v>
      </c>
      <c r="B75" s="107" t="s">
        <v>159</v>
      </c>
    </row>
    <row r="76" spans="1:4" hidden="1">
      <c r="A76" s="107">
        <v>2</v>
      </c>
      <c r="B76" s="107" t="s">
        <v>160</v>
      </c>
    </row>
    <row r="77" spans="1:4" hidden="1">
      <c r="A77" s="107">
        <v>2</v>
      </c>
      <c r="B77" s="109" t="s">
        <v>172</v>
      </c>
      <c r="C77" s="111"/>
    </row>
    <row r="78" spans="1:4">
      <c r="A78" s="107">
        <v>0</v>
      </c>
    </row>
    <row r="79" spans="1:4">
      <c r="A79" s="107">
        <v>0</v>
      </c>
      <c r="B79" s="107" t="s">
        <v>161</v>
      </c>
    </row>
    <row r="80" spans="1:4">
      <c r="A80" s="107">
        <v>0</v>
      </c>
      <c r="B80" s="107" t="s">
        <v>162</v>
      </c>
    </row>
    <row r="81" spans="1:3">
      <c r="A81" s="107">
        <v>0</v>
      </c>
    </row>
    <row r="82" spans="1:3">
      <c r="A82" s="107">
        <v>0</v>
      </c>
      <c r="B82" s="117" t="s">
        <v>280</v>
      </c>
    </row>
    <row r="83" spans="1:3" hidden="1">
      <c r="A83" s="107">
        <v>1</v>
      </c>
      <c r="B83" s="109" t="s">
        <v>173</v>
      </c>
      <c r="C83" s="111"/>
    </row>
    <row r="84" spans="1:3" hidden="1">
      <c r="A84" s="107">
        <v>1</v>
      </c>
      <c r="B84" s="109" t="s">
        <v>174</v>
      </c>
      <c r="C84" s="111"/>
    </row>
    <row r="85" spans="1:3">
      <c r="A85" s="107">
        <v>0</v>
      </c>
    </row>
    <row r="86" spans="1:3">
      <c r="A86" s="107">
        <v>0</v>
      </c>
      <c r="B86" s="117" t="s">
        <v>276</v>
      </c>
    </row>
    <row r="87" spans="1:3">
      <c r="A87" s="107">
        <v>0</v>
      </c>
      <c r="B87" s="107" t="s">
        <v>275</v>
      </c>
      <c r="C87" s="111">
        <v>42934</v>
      </c>
    </row>
    <row r="88" spans="1:3">
      <c r="A88" s="107">
        <v>0</v>
      </c>
      <c r="B88" s="107" t="s">
        <v>279</v>
      </c>
      <c r="C88" s="111">
        <v>42934</v>
      </c>
    </row>
    <row r="89" spans="1:3">
      <c r="A89" s="107">
        <v>0</v>
      </c>
    </row>
    <row r="90" spans="1:3">
      <c r="A90" s="107">
        <v>0</v>
      </c>
      <c r="B90" s="117" t="s">
        <v>277</v>
      </c>
    </row>
    <row r="91" spans="1:3">
      <c r="A91" s="107">
        <v>0</v>
      </c>
      <c r="B91" s="107" t="s">
        <v>275</v>
      </c>
      <c r="C91" s="111">
        <v>42934</v>
      </c>
    </row>
    <row r="92" spans="1:3">
      <c r="A92" s="107">
        <v>0</v>
      </c>
      <c r="B92" s="107" t="s">
        <v>279</v>
      </c>
      <c r="C92" s="111">
        <v>42934</v>
      </c>
    </row>
    <row r="93" spans="1:3">
      <c r="A93" s="107">
        <v>0</v>
      </c>
    </row>
    <row r="94" spans="1:3">
      <c r="A94" s="107">
        <v>0</v>
      </c>
      <c r="B94" s="117" t="s">
        <v>163</v>
      </c>
    </row>
    <row r="95" spans="1:3">
      <c r="A95" s="107">
        <v>0</v>
      </c>
      <c r="B95" s="109" t="s">
        <v>175</v>
      </c>
      <c r="C95" s="111"/>
    </row>
    <row r="96" spans="1:3">
      <c r="A96" s="107">
        <v>0</v>
      </c>
      <c r="B96" s="109" t="s">
        <v>176</v>
      </c>
      <c r="C96" s="111"/>
    </row>
    <row r="97" spans="1:3">
      <c r="A97" s="107">
        <v>0</v>
      </c>
    </row>
    <row r="98" spans="1:3">
      <c r="A98" s="107">
        <v>0</v>
      </c>
      <c r="B98" s="107" t="s">
        <v>164</v>
      </c>
    </row>
    <row r="99" spans="1:3">
      <c r="A99" s="107">
        <v>0</v>
      </c>
    </row>
    <row r="100" spans="1:3">
      <c r="A100" s="107">
        <v>0</v>
      </c>
      <c r="B100" s="107" t="s">
        <v>165</v>
      </c>
    </row>
    <row r="101" spans="1:3">
      <c r="A101" s="107">
        <v>0</v>
      </c>
      <c r="B101" s="109" t="s">
        <v>177</v>
      </c>
      <c r="C101" s="111"/>
    </row>
  </sheetData>
  <autoFilter ref="A1:B101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2.7109375" customWidth="1"/>
  </cols>
  <sheetData>
    <row r="1" spans="1:2">
      <c r="A1" t="s">
        <v>269</v>
      </c>
      <c r="B1" t="s">
        <v>272</v>
      </c>
    </row>
    <row r="2" spans="1:2">
      <c r="A2" t="s">
        <v>270</v>
      </c>
    </row>
    <row r="3" spans="1:2">
      <c r="A3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/>
  <sheetData>
    <row r="1" spans="1:2">
      <c r="A1" t="s">
        <v>285</v>
      </c>
    </row>
    <row r="2" spans="1:2">
      <c r="B2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38"/>
  <sheetViews>
    <sheetView showGridLines="0" workbookViewId="0">
      <selection activeCell="I25" sqref="I25"/>
    </sheetView>
  </sheetViews>
  <sheetFormatPr defaultRowHeight="15"/>
  <cols>
    <col min="3" max="3" width="9.140625" customWidth="1"/>
    <col min="4" max="4" width="3" customWidth="1"/>
    <col min="9" max="9" width="5.28515625" customWidth="1"/>
    <col min="11" max="11" width="9.140625" customWidth="1"/>
    <col min="12" max="12" width="3.85546875" customWidth="1"/>
    <col min="13" max="13" width="21.85546875" customWidth="1"/>
  </cols>
  <sheetData>
    <row r="4" spans="4:9">
      <c r="D4" s="118"/>
      <c r="E4" s="119"/>
      <c r="F4" s="119"/>
      <c r="G4" s="119"/>
      <c r="H4" s="119"/>
      <c r="I4" s="120"/>
    </row>
    <row r="5" spans="4:9">
      <c r="D5" s="121"/>
      <c r="E5" s="122" t="s">
        <v>80</v>
      </c>
      <c r="F5" s="122"/>
      <c r="G5" s="122" t="s">
        <v>287</v>
      </c>
      <c r="H5" s="122"/>
      <c r="I5" s="123"/>
    </row>
    <row r="6" spans="4:9">
      <c r="D6" s="121"/>
      <c r="E6" s="122" t="s">
        <v>270</v>
      </c>
      <c r="F6" s="122"/>
      <c r="G6" s="122" t="s">
        <v>288</v>
      </c>
      <c r="H6" s="122"/>
      <c r="I6" s="123"/>
    </row>
    <row r="7" spans="4:9">
      <c r="D7" s="121"/>
      <c r="E7" s="122"/>
      <c r="F7" s="122"/>
      <c r="G7" s="122"/>
      <c r="H7" s="122"/>
      <c r="I7" s="123"/>
    </row>
    <row r="8" spans="4:9">
      <c r="D8" s="121"/>
      <c r="E8" s="122" t="s">
        <v>289</v>
      </c>
      <c r="F8" s="122"/>
      <c r="G8" s="122" t="s">
        <v>290</v>
      </c>
      <c r="H8" s="122"/>
      <c r="I8" s="123"/>
    </row>
    <row r="9" spans="4:9">
      <c r="D9" s="121"/>
      <c r="E9" s="124" t="s">
        <v>291</v>
      </c>
      <c r="F9" s="122"/>
      <c r="G9" s="125" t="s">
        <v>292</v>
      </c>
      <c r="H9" s="122"/>
      <c r="I9" s="123"/>
    </row>
    <row r="10" spans="4:9">
      <c r="D10" s="121"/>
      <c r="E10" s="122"/>
      <c r="F10" s="122"/>
      <c r="G10" s="122"/>
      <c r="H10" s="122"/>
      <c r="I10" s="123"/>
    </row>
    <row r="11" spans="4:9">
      <c r="D11" s="121"/>
      <c r="E11" s="122" t="s">
        <v>86</v>
      </c>
      <c r="F11" s="122"/>
      <c r="G11" s="122" t="s">
        <v>293</v>
      </c>
      <c r="H11" s="122"/>
      <c r="I11" s="123"/>
    </row>
    <row r="12" spans="4:9">
      <c r="D12" s="121"/>
      <c r="E12" s="122" t="s">
        <v>294</v>
      </c>
      <c r="F12" s="122"/>
      <c r="G12" s="125" t="s">
        <v>295</v>
      </c>
      <c r="H12" s="122"/>
      <c r="I12" s="123"/>
    </row>
    <row r="13" spans="4:9">
      <c r="D13" s="121"/>
      <c r="E13" s="122"/>
      <c r="F13" s="122"/>
      <c r="G13" s="122"/>
      <c r="H13" s="122"/>
      <c r="I13" s="123"/>
    </row>
    <row r="14" spans="4:9">
      <c r="D14" s="121"/>
      <c r="E14" s="122" t="s">
        <v>296</v>
      </c>
      <c r="F14" s="122"/>
      <c r="G14" s="122"/>
      <c r="H14" s="122"/>
      <c r="I14" s="123"/>
    </row>
    <row r="15" spans="4:9">
      <c r="D15" s="121"/>
      <c r="E15" s="122" t="s">
        <v>297</v>
      </c>
      <c r="F15" s="122"/>
      <c r="G15" s="122"/>
      <c r="H15" s="122"/>
      <c r="I15" s="123"/>
    </row>
    <row r="16" spans="4:9">
      <c r="D16" s="126"/>
      <c r="E16" s="127"/>
      <c r="F16" s="127"/>
      <c r="G16" s="127"/>
      <c r="H16" s="127"/>
      <c r="I16" s="128"/>
    </row>
    <row r="17" spans="4:15" ht="7.5" customHeight="1">
      <c r="D17" s="118"/>
      <c r="E17" s="119"/>
      <c r="F17" s="119"/>
      <c r="G17" s="119"/>
      <c r="H17" s="119"/>
      <c r="I17" s="120"/>
    </row>
    <row r="18" spans="4:15">
      <c r="D18" s="121"/>
      <c r="E18" s="122"/>
      <c r="F18" s="122"/>
      <c r="G18" s="122" t="s">
        <v>298</v>
      </c>
      <c r="H18" s="129" t="s">
        <v>299</v>
      </c>
      <c r="I18" s="123"/>
    </row>
    <row r="19" spans="4:15" ht="7.5" customHeight="1">
      <c r="D19" s="126"/>
      <c r="E19" s="127"/>
      <c r="F19" s="127"/>
      <c r="G19" s="127"/>
      <c r="H19" s="127"/>
      <c r="I19" s="128"/>
    </row>
    <row r="21" spans="4:15">
      <c r="L21" s="118"/>
      <c r="M21" s="119"/>
      <c r="N21" s="119"/>
      <c r="O21" s="120"/>
    </row>
    <row r="22" spans="4:15">
      <c r="L22" s="121"/>
      <c r="M22" s="122" t="s">
        <v>80</v>
      </c>
      <c r="N22" s="122" t="s">
        <v>270</v>
      </c>
      <c r="O22" s="123"/>
    </row>
    <row r="23" spans="4:15">
      <c r="L23" s="121"/>
      <c r="M23" s="122"/>
      <c r="N23" s="122"/>
      <c r="O23" s="123"/>
    </row>
    <row r="24" spans="4:15">
      <c r="L24" s="121"/>
      <c r="M24" s="122" t="s">
        <v>289</v>
      </c>
      <c r="N24" s="124" t="s">
        <v>291</v>
      </c>
      <c r="O24" s="123"/>
    </row>
    <row r="25" spans="4:15">
      <c r="L25" s="121"/>
      <c r="M25" s="122"/>
      <c r="N25" s="122"/>
      <c r="O25" s="123"/>
    </row>
    <row r="26" spans="4:15">
      <c r="L26" s="121"/>
      <c r="M26" s="122" t="s">
        <v>86</v>
      </c>
      <c r="N26" s="122" t="s">
        <v>294</v>
      </c>
      <c r="O26" s="123"/>
    </row>
    <row r="27" spans="4:15">
      <c r="L27" s="121"/>
      <c r="M27" s="122"/>
      <c r="N27" s="122"/>
      <c r="O27" s="123"/>
    </row>
    <row r="28" spans="4:15">
      <c r="L28" s="121"/>
      <c r="M28" s="122" t="s">
        <v>287</v>
      </c>
      <c r="N28" s="122" t="s">
        <v>288</v>
      </c>
      <c r="O28" s="123"/>
    </row>
    <row r="29" spans="4:15">
      <c r="L29" s="121"/>
      <c r="M29" s="122"/>
      <c r="N29" s="122"/>
      <c r="O29" s="123"/>
    </row>
    <row r="30" spans="4:15">
      <c r="L30" s="121"/>
      <c r="M30" s="122" t="s">
        <v>290</v>
      </c>
      <c r="N30" s="125" t="s">
        <v>292</v>
      </c>
      <c r="O30" s="123"/>
    </row>
    <row r="31" spans="4:15">
      <c r="L31" s="121"/>
      <c r="M31" s="122"/>
      <c r="N31" s="122"/>
      <c r="O31" s="123"/>
    </row>
    <row r="32" spans="4:15">
      <c r="L32" s="121"/>
      <c r="M32" s="122" t="s">
        <v>293</v>
      </c>
      <c r="N32" s="125" t="s">
        <v>295</v>
      </c>
      <c r="O32" s="123"/>
    </row>
    <row r="33" spans="12:15">
      <c r="L33" s="121"/>
      <c r="M33" s="122"/>
      <c r="N33" s="122"/>
      <c r="O33" s="123"/>
    </row>
    <row r="34" spans="12:15">
      <c r="L34" s="121"/>
      <c r="M34" s="122" t="s">
        <v>296</v>
      </c>
      <c r="N34" s="122" t="s">
        <v>300</v>
      </c>
      <c r="O34" s="123"/>
    </row>
    <row r="35" spans="12:15">
      <c r="L35" s="126"/>
      <c r="M35" s="127"/>
      <c r="N35" s="127"/>
      <c r="O35" s="128"/>
    </row>
    <row r="36" spans="12:15" ht="6" customHeight="1">
      <c r="L36" s="118"/>
      <c r="M36" s="119"/>
      <c r="N36" s="119"/>
      <c r="O36" s="120"/>
    </row>
    <row r="37" spans="12:15">
      <c r="L37" s="121"/>
      <c r="M37" s="122"/>
      <c r="N37" s="122" t="s">
        <v>298</v>
      </c>
      <c r="O37" s="130" t="s">
        <v>299</v>
      </c>
    </row>
    <row r="38" spans="12:15" ht="6" customHeight="1">
      <c r="L38" s="126"/>
      <c r="M38" s="127"/>
      <c r="N38" s="127"/>
      <c r="O38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Report-CashFlow (2)</vt:lpstr>
      <vt:lpstr>Sheet2</vt:lpstr>
      <vt:lpstr>Report-CashFlow</vt:lpstr>
      <vt:lpstr>Report Others</vt:lpstr>
      <vt:lpstr>Account</vt:lpstr>
      <vt:lpstr>Add-DataEntry</vt:lpstr>
      <vt:lpstr>Invoice</vt:lpstr>
      <vt:lpstr>CashBank</vt:lpstr>
      <vt:lpstr>Sheet1</vt:lpstr>
      <vt:lpstr>Simulation</vt:lpstr>
      <vt:lpstr>Dashboard</vt:lpstr>
      <vt:lpstr>Tampilan Popup</vt:lpstr>
      <vt:lpstr>'Report-CashFlow'!Print_Area</vt:lpstr>
      <vt:lpstr>'Report-CashFlow (2)'!Print_Area</vt:lpstr>
      <vt:lpstr>'Report-CashFlow'!Print_Titles</vt:lpstr>
      <vt:lpstr>'Report-CashFlow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Windows User</cp:lastModifiedBy>
  <cp:lastPrinted>2017-07-11T04:41:59Z</cp:lastPrinted>
  <dcterms:created xsi:type="dcterms:W3CDTF">2017-06-21T04:09:26Z</dcterms:created>
  <dcterms:modified xsi:type="dcterms:W3CDTF">2017-08-21T10:24:20Z</dcterms:modified>
</cp:coreProperties>
</file>