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tdocs\ci\"/>
    </mc:Choice>
  </mc:AlternateContent>
  <bookViews>
    <workbookView xWindow="240" yWindow="45" windowWidth="20115" windowHeight="7740" activeTab="2"/>
  </bookViews>
  <sheets>
    <sheet name="Report-CashFlow" sheetId="1" r:id="rId1"/>
    <sheet name="Report Others" sheetId="4" r:id="rId2"/>
    <sheet name="Account" sheetId="3" r:id="rId3"/>
    <sheet name="Add-DataEntry" sheetId="5" r:id="rId4"/>
    <sheet name="Sheet1" sheetId="6" r:id="rId5"/>
  </sheets>
  <externalReferences>
    <externalReference r:id="rId6"/>
    <externalReference r:id="rId7"/>
  </externalReferences>
  <definedNames>
    <definedName name="_xlnm._FilterDatabase" localSheetId="4" hidden="1">Sheet1!$A$1:$B$93</definedName>
    <definedName name="CF_JFI">[1]Database!$D$3:$G$503</definedName>
    <definedName name="COA">[2]COA!$A$2:$A$139</definedName>
    <definedName name="_xlnm.Database">#REF!</definedName>
    <definedName name="_xlnm.Print_Area" localSheetId="0">'Report-CashFlow'!$B$2:$P$58</definedName>
    <definedName name="_xlnm.Print_Titles" localSheetId="0">'Report-CashFlow'!$B:$C</definedName>
  </definedNames>
  <calcPr calcId="162913"/>
</workbook>
</file>

<file path=xl/calcChain.xml><?xml version="1.0" encoding="utf-8"?>
<calcChain xmlns="http://schemas.openxmlformats.org/spreadsheetml/2006/main">
  <c r="E34" i="5" l="1"/>
  <c r="E14" i="5" l="1"/>
  <c r="E13" i="5"/>
  <c r="E55" i="1" l="1"/>
  <c r="E49" i="1"/>
  <c r="E40" i="1"/>
  <c r="E19" i="1"/>
  <c r="E35" i="1" s="1"/>
  <c r="D49" i="1"/>
  <c r="D40" i="1"/>
  <c r="E51" i="1" l="1"/>
  <c r="E57" i="1" s="1"/>
  <c r="D19" i="1" l="1"/>
  <c r="D35" i="1" s="1"/>
  <c r="D51" i="1" s="1"/>
  <c r="D57" i="1" s="1"/>
</calcChain>
</file>

<file path=xl/sharedStrings.xml><?xml version="1.0" encoding="utf-8"?>
<sst xmlns="http://schemas.openxmlformats.org/spreadsheetml/2006/main" count="380" uniqueCount="243">
  <si>
    <t>STATEMENT OF CASH FLOW</t>
  </si>
  <si>
    <t>Company Name</t>
  </si>
  <si>
    <t xml:space="preserve">PT Jeil Fajar Indonesia </t>
  </si>
  <si>
    <t>Company Name(Short)</t>
  </si>
  <si>
    <t>JFI</t>
  </si>
  <si>
    <t>Period Ending (YYYY)</t>
  </si>
  <si>
    <t>2017</t>
  </si>
  <si>
    <t>Unit</t>
  </si>
  <si>
    <t>1 IDR</t>
  </si>
  <si>
    <t>Total</t>
  </si>
  <si>
    <t>CASH FLOWS FROM OPERATING ACTIVITIES</t>
  </si>
  <si>
    <t>Cash Collected from Customers</t>
  </si>
  <si>
    <t>Cash Collected from Selling Material Waste &amp; Others</t>
  </si>
  <si>
    <t>Cash Paid for Labour</t>
  </si>
  <si>
    <t>Cash Paid to Suppliers</t>
  </si>
  <si>
    <t>Cash Paid to Tax Office</t>
  </si>
  <si>
    <t>Cash Generated From Operations :</t>
  </si>
  <si>
    <t>Cash Paid for Interest</t>
  </si>
  <si>
    <t>unpaid : Interest from FBI, Rp 19,482,802</t>
  </si>
  <si>
    <t>Cash Received from Interest Income</t>
  </si>
  <si>
    <t>interest from JFI, Rp 35,174,735 (Apr-Aug'15)</t>
  </si>
  <si>
    <t>Cash Paid for Insurance</t>
  </si>
  <si>
    <t>Cash Paid for Rent</t>
  </si>
  <si>
    <t>Cash Received from Rent Income</t>
  </si>
  <si>
    <t>Cash Paid for Utilities</t>
  </si>
  <si>
    <t>PBB:</t>
  </si>
  <si>
    <t>Net Cash Flows Provided by Operating Activities</t>
  </si>
  <si>
    <t>Komisi:</t>
  </si>
  <si>
    <t>CASH FLOWS FROM INVESTING ACTIVITIES</t>
  </si>
  <si>
    <t>Net Cash Flows Used in Investing Activities</t>
  </si>
  <si>
    <t>CASH FLOWS FROM FINANCING ACTIVITIES</t>
  </si>
  <si>
    <t>Cash Received from Issuance of Stock</t>
  </si>
  <si>
    <t>Net Cash Flows Provided by Financing Activities</t>
  </si>
  <si>
    <t>Net Increase (Decrease) in Cash &amp; Cash Equivalents</t>
  </si>
  <si>
    <t>Effect of exchange rate changes on Cash &amp; Cash Equivalent</t>
  </si>
  <si>
    <t>Cash and Cash Equivalent at beginning period</t>
  </si>
  <si>
    <t>Cash and Cash Equivalent at Ending period</t>
  </si>
  <si>
    <t>Different</t>
  </si>
  <si>
    <t>Cash Paid for  Repair &amp; Maintenance</t>
  </si>
  <si>
    <t>Cash Paid for  Transportation</t>
  </si>
  <si>
    <t>Cash Paid for  Travelling</t>
  </si>
  <si>
    <t>Cash Paid for  Entertainment</t>
  </si>
  <si>
    <t>Cash Paid for  Bank Administration</t>
  </si>
  <si>
    <t>Cash Paid for  Freight Out</t>
  </si>
  <si>
    <t>Cash Paid for  Household &amp; Environment</t>
  </si>
  <si>
    <t>Cash Paid for  General Office Expense</t>
  </si>
  <si>
    <t>Cash Paid for  Training &amp; Recruitment</t>
  </si>
  <si>
    <t>Cash Paid for  Professional Association Fee</t>
  </si>
  <si>
    <t>Cash Paid for  Other Expenses</t>
  </si>
  <si>
    <t>Cash Received From Bank Loan</t>
  </si>
  <si>
    <t>Cash Received From Third Parties Loan</t>
  </si>
  <si>
    <t>Cash Paid to Acquire Marketable Securities</t>
  </si>
  <si>
    <t>Cash Paid for Acquisition of Property, Plant and Equipment</t>
  </si>
  <si>
    <t>Cash Paid for Cash Dividend</t>
  </si>
  <si>
    <t>Cash Paid for Bank Loan</t>
  </si>
  <si>
    <t>Cash Paid for Third Parties Loan</t>
  </si>
  <si>
    <t>Account</t>
  </si>
  <si>
    <t>Transaction</t>
  </si>
  <si>
    <t>Invoice to Customers</t>
  </si>
  <si>
    <t>Invoice to Vendors</t>
  </si>
  <si>
    <t>Others Cash in/Out</t>
  </si>
  <si>
    <t>1. Cash Flow Analysis : Invoice to Supplier</t>
  </si>
  <si>
    <t>Payment Plan</t>
  </si>
  <si>
    <t>Doc.No</t>
  </si>
  <si>
    <t>Value</t>
  </si>
  <si>
    <t>Payment Date</t>
  </si>
  <si>
    <t>Payment Plan (Adjusted)</t>
  </si>
  <si>
    <t>Payment Actual</t>
  </si>
  <si>
    <t>P/O to Supplier</t>
  </si>
  <si>
    <t>Invoice to Supplier</t>
  </si>
  <si>
    <t>Bank Payment</t>
  </si>
  <si>
    <t>2. Cash Flow Analysis : Invoice to Customer</t>
  </si>
  <si>
    <t>S/O</t>
  </si>
  <si>
    <t>Invoice to Customer</t>
  </si>
  <si>
    <t>Bank Received</t>
  </si>
  <si>
    <t>Business Partner</t>
  </si>
  <si>
    <t>3. Cash Flow Analysis : Others Cash In/Out</t>
  </si>
  <si>
    <t>Jangan sampai dicampur antara Cash In dan Out</t>
  </si>
  <si>
    <t>Bank Received / Payment</t>
  </si>
  <si>
    <t xml:space="preserve">4. Outstanding S/O </t>
  </si>
  <si>
    <t>Doc No</t>
  </si>
  <si>
    <t>Doc.Date</t>
  </si>
  <si>
    <t>Product Category</t>
  </si>
  <si>
    <t>Actual Shipment</t>
  </si>
  <si>
    <t>No. S/O</t>
  </si>
  <si>
    <t>Tgl S/O</t>
  </si>
  <si>
    <t>Customer</t>
  </si>
  <si>
    <t>Ref. Data DO</t>
  </si>
  <si>
    <t>Ref.Data SO</t>
  </si>
  <si>
    <t xml:space="preserve">5. Outstanding P/O </t>
  </si>
  <si>
    <t>No. P/O</t>
  </si>
  <si>
    <t>Tgl P/O</t>
  </si>
  <si>
    <t>Suppliers</t>
  </si>
  <si>
    <t>Request</t>
  </si>
  <si>
    <t>Ref. Data SO (Customer delivery request)</t>
  </si>
  <si>
    <t>Ref. Data P/O</t>
  </si>
  <si>
    <t>Ref. Data MR</t>
  </si>
  <si>
    <t>Ref.Data P/O</t>
  </si>
  <si>
    <t xml:space="preserve">6. Completed S/O </t>
  </si>
  <si>
    <t xml:space="preserve">7. Completed P/O </t>
  </si>
  <si>
    <t>8. Trace Performance Delivery</t>
  </si>
  <si>
    <t>S/O No</t>
  </si>
  <si>
    <t>S/O Date</t>
  </si>
  <si>
    <t>S/O ETA</t>
  </si>
  <si>
    <t>D/O No</t>
  </si>
  <si>
    <t>D/O Date</t>
  </si>
  <si>
    <t>D/O ETA</t>
  </si>
  <si>
    <t>InBound No</t>
  </si>
  <si>
    <t>Inbound Date</t>
  </si>
  <si>
    <t>Inbound ETA</t>
  </si>
  <si>
    <t>Outbound No</t>
  </si>
  <si>
    <t>Outbound Date</t>
  </si>
  <si>
    <t>Outbound ETA</t>
  </si>
  <si>
    <t>MR No</t>
  </si>
  <si>
    <t>MR Date</t>
  </si>
  <si>
    <t>MR ETA</t>
  </si>
  <si>
    <t>P/O No.</t>
  </si>
  <si>
    <t>P/O Date</t>
  </si>
  <si>
    <t>P/O ETA</t>
  </si>
  <si>
    <t>P/R No.</t>
  </si>
  <si>
    <t>P/R Date</t>
  </si>
  <si>
    <t>P/R ETA</t>
  </si>
  <si>
    <t>Request No.</t>
  </si>
  <si>
    <t>Request Date</t>
  </si>
  <si>
    <t>Request ETA</t>
  </si>
  <si>
    <t>Other Cash In/Out</t>
  </si>
  <si>
    <t>Header</t>
  </si>
  <si>
    <t>Payment / Received Date</t>
  </si>
  <si>
    <t>Detail</t>
  </si>
  <si>
    <t>Doc. No</t>
  </si>
  <si>
    <t>Bank Payment / Received</t>
  </si>
  <si>
    <t>Invoice No</t>
  </si>
  <si>
    <t>Sesuai Pilihan Account di Other Cash In/Out</t>
  </si>
  <si>
    <t>No.Doc other cash in/out</t>
  </si>
  <si>
    <t xml:space="preserve">(v) bug, tampilan record info: ngga muncul create </t>
  </si>
  <si>
    <t>SO:</t>
  </si>
  <si>
    <t>(v) - ref_no &amp; ref_date dimunculkan &amp; dijadikan mandatory. untuk memasukkan no PO-nya customer</t>
  </si>
  <si>
    <t>(v) - tambah field customer delivery date di header</t>
  </si>
  <si>
    <t>shipment:</t>
  </si>
  <si>
    <t xml:space="preserve">(v) - SO No jadikan mandatory, jika tdk ada SO harus buat SO nya dulu. </t>
  </si>
  <si>
    <t>(v) - Customer di lock</t>
  </si>
  <si>
    <t>(*) - shipment line, ditambah satu field is_complete/partial, hidden all amount. (belum dibuat pengecekannya)</t>
  </si>
  <si>
    <t>invoice customer:</t>
  </si>
  <si>
    <t>(v) - Ditambah SO No, lalu jadikan mandatory</t>
  </si>
  <si>
    <t xml:space="preserve">- LINE: </t>
  </si>
  <si>
    <t>Major Change:</t>
  </si>
  <si>
    <t>Cash-in/out flow dibuat nge-link, plan yang di invoice mengambil data plan yang di SO (tidak usah ada item categorinya)</t>
  </si>
  <si>
    <t>Cash-in/out flow dibuat nge-link, plan yang di invoice mengambil data plan yang di PO (tidak usah ada item categorinya)</t>
  </si>
  <si>
    <t>Request:</t>
  </si>
  <si>
    <t>Requisition:</t>
  </si>
  <si>
    <t>- rubah "Request No" =&gt; "Req Doc No"</t>
  </si>
  <si>
    <t>- rubah "Request Date" =&gt; "Req Doc Date"</t>
  </si>
  <si>
    <t>- tambah "Req ETA"</t>
  </si>
  <si>
    <t>PO:</t>
  </si>
  <si>
    <t>(v) - tambah "PO ETA"</t>
  </si>
  <si>
    <t>PO Plan:</t>
  </si>
  <si>
    <t>- Doc Date =&gt; payment date</t>
  </si>
  <si>
    <t>Material Receipt:</t>
  </si>
  <si>
    <t>(v) - mr line, ditambah satu field is_complete/partial, hidden all amount. (belum dibuat pengecekannya)</t>
  </si>
  <si>
    <t>Outbound/Inbound: =&gt; diganti menjadi stock movement</t>
  </si>
  <si>
    <t>- movement type:</t>
  </si>
  <si>
    <t xml:space="preserve"> - Item supply =&gt; khusus ke user</t>
  </si>
  <si>
    <t xml:space="preserve"> - Outbound =&gt; khusus ke gudang</t>
  </si>
  <si>
    <t>Others Cashin/Cashout</t>
  </si>
  <si>
    <t xml:space="preserve">- </t>
  </si>
  <si>
    <t>Bank Payment/Bank Received</t>
  </si>
  <si>
    <t>REPORT:</t>
  </si>
  <si>
    <t>- Inventory Tracing =&gt; masukkan no so</t>
  </si>
  <si>
    <t>- Cashflow Analisys (Invoice Customer, Invoice Vendor &amp; Other)</t>
  </si>
  <si>
    <t>- hidden quantity</t>
  </si>
  <si>
    <t>- munculkan request ETA pada saat entry</t>
  </si>
  <si>
    <t>- DO No jadikan multi select untuk keterangan saja</t>
  </si>
  <si>
    <t>- munculkan requsition ETA pada saat entry</t>
  </si>
  <si>
    <t>- munculkan PO ETA pada saat entry</t>
  </si>
  <si>
    <t>- semua memerlukan request</t>
  </si>
  <si>
    <t>- tetap dimunculkan request ETA</t>
  </si>
  <si>
    <t>- Payment Date &amp; Received Date</t>
  </si>
  <si>
    <t>- detail: doc_type, account, desc, amount</t>
  </si>
  <si>
    <t>- Outstanding PR</t>
  </si>
  <si>
    <t>- SO/PO Outstanding/Completed</t>
  </si>
  <si>
    <t>- Cashflow Statement</t>
  </si>
  <si>
    <t>DONE</t>
  </si>
  <si>
    <t>NOTE</t>
  </si>
  <si>
    <t>Tampilkan summary complete</t>
  </si>
  <si>
    <t>request dirubah nama menjadi "planning"</t>
  </si>
  <si>
    <t>SO ETD dirubah jadi DT PO Customer</t>
  </si>
  <si>
    <t>jika eta mendekati 6 hari dari "tanggal planning eta" maka diberi status "warning"</t>
  </si>
  <si>
    <t>Requisition Line:</t>
  </si>
  <si>
    <t>request belum ke filter</t>
  </si>
  <si>
    <t>tanggal ETA harus lebih kecil dari "tanggal planning ETA"</t>
  </si>
  <si>
    <t>Tanggal ETA harus lebih kecil dan sama dengan dari "tanggal PR ETA"</t>
  </si>
  <si>
    <t>Payment Plan type: DP, Drawing, Material Receipt, Progress, Inspector, Shipment</t>
  </si>
  <si>
    <t>Q: Setiap shipment sudah pasti harus selesai, tapi shipment bisa dilakukan parsial. Bukan shipment vs shipment yang parsial tapi shipment vs so yang parsial
S: Harusnya SO yang dikasih complete shipment atau belum</t>
  </si>
  <si>
    <t>ISSUE DATE</t>
  </si>
  <si>
    <t>PO Line:</t>
  </si>
  <si>
    <t>PR belum ke filter</t>
  </si>
  <si>
    <t>???</t>
  </si>
  <si>
    <t>SO Plan:</t>
  </si>
  <si>
    <t>is_receipt</t>
  </si>
  <si>
    <t>Invoice from Vendor</t>
  </si>
  <si>
    <t>jika dipilih BP nya maka semua pembayaran terkait dengan invoice &amp; ar/ap muncul semua</t>
  </si>
  <si>
    <t>doc_no</t>
  </si>
  <si>
    <t>doc_date</t>
  </si>
  <si>
    <t>description</t>
  </si>
  <si>
    <t>order_plan &gt; note</t>
  </si>
  <si>
    <t>note</t>
  </si>
  <si>
    <t>order_plan &gt; description</t>
  </si>
  <si>
    <t>ar_ap_plan &gt; note</t>
  </si>
  <si>
    <t>ar_ap_plan &gt; description</t>
  </si>
  <si>
    <t>amount</t>
  </si>
  <si>
    <t>invoice &gt; amount</t>
  </si>
  <si>
    <t>ar_ap_plan &gt; amount</t>
  </si>
  <si>
    <t>account</t>
  </si>
  <si>
    <t>doc_no header</t>
  </si>
  <si>
    <t>INV-C-01</t>
  </si>
  <si>
    <t>DP</t>
  </si>
  <si>
    <t>account_id</t>
  </si>
  <si>
    <t>AR-01</t>
  </si>
  <si>
    <t>BANK RECEIVED</t>
  </si>
  <si>
    <t>HEADER</t>
  </si>
  <si>
    <t>Invoice Customer</t>
  </si>
  <si>
    <t>Other In</t>
  </si>
  <si>
    <t>Invoice Vendor</t>
  </si>
  <si>
    <t>Other Out</t>
  </si>
  <si>
    <t>plan - invoice date</t>
  </si>
  <si>
    <t>customer top</t>
  </si>
  <si>
    <t>plan received date &lt;== doc_date dirubah menjadi ini</t>
  </si>
  <si>
    <t>vendor top</t>
  </si>
  <si>
    <t>plan payment date &lt;== doc_date dirubah menjadi ini</t>
  </si>
  <si>
    <t>Pending</t>
  </si>
  <si>
    <t>Cash Paid for Repair &amp; Maintenance</t>
  </si>
  <si>
    <t>Cash Paid for Transportation</t>
  </si>
  <si>
    <t>Cash Paid for Travelling</t>
  </si>
  <si>
    <t>Cash Paid for Entertainment</t>
  </si>
  <si>
    <t>Cash Paid for Bank Administration</t>
  </si>
  <si>
    <t>Cash Paid for Freight Out</t>
  </si>
  <si>
    <t>Cash Paid for Household &amp; Environment</t>
  </si>
  <si>
    <t>Cash Paid for General Office Expense</t>
  </si>
  <si>
    <t>Cash Paid for Training &amp; Recruitment</t>
  </si>
  <si>
    <t>Cash Paid for Professional Association Fee</t>
  </si>
  <si>
    <t>Cash Paid for Other Expenses</t>
  </si>
  <si>
    <t>Effect of exchange rate changes on Cash &amp; Cash Equivalent (+)</t>
  </si>
  <si>
    <t>Effect of exchange rate changes on Cash &amp; Cash Equivalent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</si>
</sst>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);[Red]\(#,##0\);\-"/>
    <numFmt numFmtId="165" formatCode="yyyy/m"/>
    <numFmt numFmtId="166" formatCode="[$-409]mmm\-yy;@"/>
    <numFmt numFmtId="167" formatCode="_ * #,##0_ ;_ * \-#,##0_ ;_ * &quot;-&quot;_ ;_ @_ "/>
    <numFmt numFmtId="168" formatCode="_(* #,##0_);_(* \(#,##0\);_(* &quot;-&quot;??_);_(@_)"/>
    <numFmt numFmtId="169" formatCode="d/m/yyyy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明朝"/>
      <family val="3"/>
      <charset val="128"/>
    </font>
    <font>
      <b/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1"/>
      <name val="Batang"/>
      <family val="1"/>
    </font>
    <font>
      <sz val="11"/>
      <name val="Batang"/>
      <family val="1"/>
    </font>
    <font>
      <i/>
      <sz val="11"/>
      <name val="Batang"/>
      <family val="1"/>
    </font>
    <font>
      <sz val="10"/>
      <name val="Arial"/>
      <family val="2"/>
    </font>
    <font>
      <sz val="11"/>
      <color rgb="FFFF0000"/>
      <name val="Batang"/>
      <family val="1"/>
    </font>
    <font>
      <u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3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</cellStyleXfs>
  <cellXfs count="119">
    <xf numFmtId="0" fontId="0" fillId="0" borderId="0" xfId="0"/>
    <xf numFmtId="0" fontId="3" fillId="2" borderId="0" xfId="3" applyFill="1"/>
    <xf numFmtId="0" fontId="4" fillId="2" borderId="0" xfId="3" applyFont="1" applyFill="1" applyAlignment="1" applyProtection="1">
      <alignment vertical="center"/>
    </xf>
    <xf numFmtId="0" fontId="5" fillId="2" borderId="0" xfId="3" applyFont="1" applyFill="1" applyAlignment="1" applyProtection="1">
      <alignment vertical="center"/>
    </xf>
    <xf numFmtId="0" fontId="6" fillId="2" borderId="0" xfId="3" applyFont="1" applyFill="1" applyBorder="1" applyAlignment="1" applyProtection="1">
      <alignment horizontal="right" vertical="center"/>
    </xf>
    <xf numFmtId="3" fontId="5" fillId="2" borderId="0" xfId="3" applyNumberFormat="1" applyFont="1" applyFill="1" applyAlignment="1" applyProtection="1">
      <alignment vertical="center"/>
    </xf>
    <xf numFmtId="3" fontId="5" fillId="2" borderId="1" xfId="3" applyNumberFormat="1" applyFont="1" applyFill="1" applyBorder="1" applyAlignment="1" applyProtection="1">
      <alignment vertical="center"/>
    </xf>
    <xf numFmtId="3" fontId="5" fillId="2" borderId="1" xfId="3" applyNumberFormat="1" applyFont="1" applyFill="1" applyBorder="1" applyAlignment="1" applyProtection="1">
      <alignment horizontal="left" vertical="center"/>
    </xf>
    <xf numFmtId="3" fontId="5" fillId="2" borderId="2" xfId="3" applyNumberFormat="1" applyFont="1" applyFill="1" applyBorder="1" applyAlignment="1" applyProtection="1">
      <alignment horizontal="left" vertical="center"/>
    </xf>
    <xf numFmtId="3" fontId="5" fillId="2" borderId="3" xfId="3" applyNumberFormat="1" applyFont="1" applyFill="1" applyBorder="1" applyAlignment="1" applyProtection="1">
      <alignment horizontal="left" vertical="center"/>
    </xf>
    <xf numFmtId="3" fontId="5" fillId="2" borderId="4" xfId="3" applyNumberFormat="1" applyFont="1" applyFill="1" applyBorder="1" applyAlignment="1" applyProtection="1">
      <alignment horizontal="left" vertical="center"/>
    </xf>
    <xf numFmtId="164" fontId="3" fillId="2" borderId="0" xfId="3" applyNumberFormat="1" applyFill="1"/>
    <xf numFmtId="165" fontId="5" fillId="3" borderId="3" xfId="3" quotePrefix="1" applyNumberFormat="1" applyFont="1" applyFill="1" applyBorder="1" applyAlignment="1" applyProtection="1">
      <alignment horizontal="left" vertical="center"/>
    </xf>
    <xf numFmtId="166" fontId="3" fillId="2" borderId="5" xfId="3" applyNumberFormat="1" applyFill="1" applyBorder="1" applyAlignment="1">
      <alignment horizontal="center"/>
    </xf>
    <xf numFmtId="166" fontId="3" fillId="2" borderId="6" xfId="3" applyNumberFormat="1" applyFill="1" applyBorder="1" applyAlignment="1">
      <alignment horizontal="center"/>
    </xf>
    <xf numFmtId="166" fontId="3" fillId="2" borderId="7" xfId="3" applyNumberFormat="1" applyFill="1" applyBorder="1" applyAlignment="1">
      <alignment horizontal="center"/>
    </xf>
    <xf numFmtId="0" fontId="7" fillId="2" borderId="8" xfId="3" applyFont="1" applyFill="1" applyBorder="1"/>
    <xf numFmtId="0" fontId="8" fillId="2" borderId="9" xfId="3" applyFont="1" applyFill="1" applyBorder="1"/>
    <xf numFmtId="38" fontId="3" fillId="2" borderId="10" xfId="4" applyFont="1" applyFill="1" applyBorder="1"/>
    <xf numFmtId="38" fontId="3" fillId="2" borderId="11" xfId="4" applyFont="1" applyFill="1" applyBorder="1"/>
    <xf numFmtId="0" fontId="8" fillId="2" borderId="13" xfId="3" applyFont="1" applyFill="1" applyBorder="1"/>
    <xf numFmtId="164" fontId="0" fillId="2" borderId="14" xfId="5" applyNumberFormat="1" applyFont="1" applyFill="1" applyBorder="1"/>
    <xf numFmtId="164" fontId="0" fillId="2" borderId="15" xfId="5" applyNumberFormat="1" applyFont="1" applyFill="1" applyBorder="1"/>
    <xf numFmtId="164" fontId="0" fillId="2" borderId="16" xfId="5" applyNumberFormat="1" applyFont="1" applyFill="1" applyBorder="1"/>
    <xf numFmtId="0" fontId="8" fillId="2" borderId="14" xfId="3" applyFont="1" applyFill="1" applyBorder="1"/>
    <xf numFmtId="0" fontId="8" fillId="2" borderId="17" xfId="3" applyFont="1" applyFill="1" applyBorder="1" applyAlignment="1">
      <alignment shrinkToFit="1"/>
    </xf>
    <xf numFmtId="9" fontId="3" fillId="2" borderId="0" xfId="2" applyFont="1" applyFill="1"/>
    <xf numFmtId="0" fontId="8" fillId="2" borderId="17" xfId="3" applyFont="1" applyFill="1" applyBorder="1"/>
    <xf numFmtId="0" fontId="9" fillId="2" borderId="18" xfId="3" applyFont="1" applyFill="1" applyBorder="1"/>
    <xf numFmtId="0" fontId="8" fillId="2" borderId="19" xfId="3" applyFont="1" applyFill="1" applyBorder="1"/>
    <xf numFmtId="164" fontId="0" fillId="2" borderId="18" xfId="5" applyNumberFormat="1" applyFont="1" applyFill="1" applyBorder="1"/>
    <xf numFmtId="164" fontId="0" fillId="2" borderId="20" xfId="5" applyNumberFormat="1" applyFont="1" applyFill="1" applyBorder="1"/>
    <xf numFmtId="0" fontId="8" fillId="2" borderId="21" xfId="3" applyFont="1" applyFill="1" applyBorder="1"/>
    <xf numFmtId="0" fontId="8" fillId="2" borderId="22" xfId="3" applyFont="1" applyFill="1" applyBorder="1"/>
    <xf numFmtId="164" fontId="0" fillId="2" borderId="24" xfId="5" applyNumberFormat="1" applyFont="1" applyFill="1" applyBorder="1"/>
    <xf numFmtId="164" fontId="0" fillId="2" borderId="25" xfId="5" applyNumberFormat="1" applyFont="1" applyFill="1" applyBorder="1"/>
    <xf numFmtId="0" fontId="8" fillId="2" borderId="26" xfId="3" applyFont="1" applyFill="1" applyBorder="1"/>
    <xf numFmtId="164" fontId="0" fillId="2" borderId="27" xfId="5" applyNumberFormat="1" applyFont="1" applyFill="1" applyBorder="1"/>
    <xf numFmtId="168" fontId="3" fillId="2" borderId="0" xfId="1" applyNumberFormat="1" applyFont="1" applyFill="1"/>
    <xf numFmtId="0" fontId="8" fillId="2" borderId="23" xfId="3" applyFont="1" applyFill="1" applyBorder="1"/>
    <xf numFmtId="164" fontId="0" fillId="2" borderId="29" xfId="5" applyNumberFormat="1" applyFont="1" applyFill="1" applyBorder="1"/>
    <xf numFmtId="164" fontId="0" fillId="2" borderId="30" xfId="5" applyNumberFormat="1" applyFont="1" applyFill="1" applyBorder="1"/>
    <xf numFmtId="0" fontId="8" fillId="2" borderId="18" xfId="3" applyFont="1" applyFill="1" applyBorder="1"/>
    <xf numFmtId="164" fontId="0" fillId="2" borderId="10" xfId="5" applyNumberFormat="1" applyFont="1" applyFill="1" applyBorder="1"/>
    <xf numFmtId="164" fontId="0" fillId="2" borderId="9" xfId="5" applyNumberFormat="1" applyFont="1" applyFill="1" applyBorder="1"/>
    <xf numFmtId="164" fontId="0" fillId="2" borderId="31" xfId="5" applyNumberFormat="1" applyFont="1" applyFill="1" applyBorder="1"/>
    <xf numFmtId="164" fontId="0" fillId="2" borderId="13" xfId="5" applyNumberFormat="1" applyFont="1" applyFill="1" applyBorder="1"/>
    <xf numFmtId="0" fontId="7" fillId="2" borderId="14" xfId="3" applyFont="1" applyFill="1" applyBorder="1"/>
    <xf numFmtId="164" fontId="0" fillId="2" borderId="32" xfId="5" applyNumberFormat="1" applyFont="1" applyFill="1" applyBorder="1"/>
    <xf numFmtId="164" fontId="0" fillId="2" borderId="33" xfId="5" applyNumberFormat="1" applyFont="1" applyFill="1" applyBorder="1"/>
    <xf numFmtId="164" fontId="0" fillId="2" borderId="34" xfId="5" applyNumberFormat="1" applyFont="1" applyFill="1" applyBorder="1"/>
    <xf numFmtId="164" fontId="0" fillId="2" borderId="35" xfId="5" applyNumberFormat="1" applyFont="1" applyFill="1" applyBorder="1"/>
    <xf numFmtId="0" fontId="8" fillId="2" borderId="36" xfId="3" applyFont="1" applyFill="1" applyBorder="1"/>
    <xf numFmtId="164" fontId="0" fillId="2" borderId="37" xfId="5" applyNumberFormat="1" applyFont="1" applyFill="1" applyBorder="1"/>
    <xf numFmtId="164" fontId="0" fillId="2" borderId="17" xfId="5" applyNumberFormat="1" applyFont="1" applyFill="1" applyBorder="1"/>
    <xf numFmtId="0" fontId="8" fillId="2" borderId="38" xfId="3" applyFont="1" applyFill="1" applyBorder="1"/>
    <xf numFmtId="0" fontId="8" fillId="2" borderId="39" xfId="3" applyFont="1" applyFill="1" applyBorder="1"/>
    <xf numFmtId="164" fontId="0" fillId="0" borderId="38" xfId="5" applyNumberFormat="1" applyFont="1" applyFill="1" applyBorder="1"/>
    <xf numFmtId="164" fontId="0" fillId="0" borderId="40" xfId="5" applyNumberFormat="1" applyFont="1" applyFill="1" applyBorder="1"/>
    <xf numFmtId="164" fontId="0" fillId="0" borderId="41" xfId="5" applyNumberFormat="1" applyFont="1" applyFill="1" applyBorder="1"/>
    <xf numFmtId="164" fontId="0" fillId="2" borderId="42" xfId="5" applyNumberFormat="1" applyFont="1" applyFill="1" applyBorder="1"/>
    <xf numFmtId="164" fontId="0" fillId="2" borderId="43" xfId="5" applyNumberFormat="1" applyFont="1" applyFill="1" applyBorder="1"/>
    <xf numFmtId="164" fontId="0" fillId="2" borderId="19" xfId="5" applyNumberFormat="1" applyFont="1" applyFill="1" applyBorder="1"/>
    <xf numFmtId="38" fontId="3" fillId="2" borderId="44" xfId="4" applyFont="1" applyFill="1" applyBorder="1"/>
    <xf numFmtId="38" fontId="3" fillId="2" borderId="24" xfId="4" applyFont="1" applyFill="1" applyBorder="1"/>
    <xf numFmtId="38" fontId="3" fillId="2" borderId="32" xfId="4" applyFont="1" applyFill="1" applyBorder="1"/>
    <xf numFmtId="38" fontId="3" fillId="2" borderId="25" xfId="4" applyFont="1" applyFill="1" applyBorder="1"/>
    <xf numFmtId="0" fontId="11" fillId="2" borderId="12" xfId="3" applyFont="1" applyFill="1" applyBorder="1"/>
    <xf numFmtId="0" fontId="11" fillId="2" borderId="14" xfId="3" applyFont="1" applyFill="1" applyBorder="1"/>
    <xf numFmtId="164" fontId="0" fillId="2" borderId="45" xfId="5" applyNumberFormat="1" applyFont="1" applyFill="1" applyBorder="1"/>
    <xf numFmtId="0" fontId="11" fillId="2" borderId="17" xfId="3" applyFont="1" applyFill="1" applyBorder="1"/>
    <xf numFmtId="0" fontId="11" fillId="2" borderId="21" xfId="3" applyFont="1" applyFill="1" applyBorder="1"/>
    <xf numFmtId="0" fontId="11" fillId="2" borderId="0" xfId="3" applyFont="1" applyFill="1" applyBorder="1"/>
    <xf numFmtId="0" fontId="11" fillId="2" borderId="23" xfId="3" applyFont="1" applyFill="1" applyBorder="1"/>
    <xf numFmtId="0" fontId="11" fillId="2" borderId="22" xfId="3" applyFont="1" applyFill="1" applyBorder="1"/>
    <xf numFmtId="0" fontId="11" fillId="2" borderId="28" xfId="3" applyFont="1" applyFill="1" applyBorder="1"/>
    <xf numFmtId="164" fontId="0" fillId="0" borderId="14" xfId="5" applyNumberFormat="1" applyFont="1" applyFill="1" applyBorder="1"/>
    <xf numFmtId="164" fontId="0" fillId="0" borderId="18" xfId="5" applyNumberFormat="1" applyFont="1" applyFill="1" applyBorder="1"/>
    <xf numFmtId="164" fontId="0" fillId="0" borderId="28" xfId="5" applyNumberFormat="1" applyFont="1" applyFill="1" applyBorder="1"/>
    <xf numFmtId="164" fontId="0" fillId="2" borderId="46" xfId="5" applyNumberFormat="1" applyFont="1" applyFill="1" applyBorder="1"/>
    <xf numFmtId="0" fontId="8" fillId="2" borderId="47" xfId="3" applyFont="1" applyFill="1" applyBorder="1"/>
    <xf numFmtId="0" fontId="11" fillId="2" borderId="18" xfId="3" applyFont="1" applyFill="1" applyBorder="1"/>
    <xf numFmtId="164" fontId="0" fillId="0" borderId="22" xfId="5" applyNumberFormat="1" applyFont="1" applyFill="1" applyBorder="1"/>
    <xf numFmtId="38" fontId="3" fillId="2" borderId="48" xfId="4" applyFont="1" applyFill="1" applyBorder="1"/>
    <xf numFmtId="164" fontId="0" fillId="2" borderId="48" xfId="5" applyNumberFormat="1" applyFont="1" applyFill="1" applyBorder="1"/>
    <xf numFmtId="164" fontId="0" fillId="0" borderId="15" xfId="5" applyNumberFormat="1" applyFont="1" applyFill="1" applyBorder="1"/>
    <xf numFmtId="164" fontId="0" fillId="0" borderId="33" xfId="5" applyNumberFormat="1" applyFont="1" applyFill="1" applyBorder="1"/>
    <xf numFmtId="164" fontId="0" fillId="0" borderId="29" xfId="5" applyNumberFormat="1" applyFont="1" applyFill="1" applyBorder="1"/>
    <xf numFmtId="164" fontId="0" fillId="0" borderId="24" xfId="5" applyNumberFormat="1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15" xfId="0" applyBorder="1"/>
    <xf numFmtId="0" fontId="2" fillId="4" borderId="49" xfId="0" applyFont="1" applyFill="1" applyBorder="1" applyAlignment="1">
      <alignment vertical="center" wrapText="1"/>
    </xf>
    <xf numFmtId="0" fontId="2" fillId="4" borderId="49" xfId="0" applyFont="1" applyFill="1" applyBorder="1" applyAlignment="1">
      <alignment vertical="center"/>
    </xf>
    <xf numFmtId="0" fontId="0" fillId="5" borderId="49" xfId="0" applyFill="1" applyBorder="1" applyAlignment="1">
      <alignment horizontal="center"/>
    </xf>
    <xf numFmtId="0" fontId="0" fillId="6" borderId="49" xfId="0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12" fillId="10" borderId="0" xfId="0" applyFont="1" applyFill="1"/>
    <xf numFmtId="0" fontId="0" fillId="0" borderId="55" xfId="0" applyBorder="1"/>
    <xf numFmtId="0" fontId="0" fillId="0" borderId="0" xfId="0" quotePrefix="1"/>
    <xf numFmtId="0" fontId="1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169" fontId="0" fillId="0" borderId="0" xfId="0" applyNumberFormat="1" applyAlignment="1">
      <alignment vertical="top"/>
    </xf>
    <xf numFmtId="169" fontId="0" fillId="0" borderId="0" xfId="0" quotePrefix="1" applyNumberFormat="1" applyAlignment="1">
      <alignment vertical="top"/>
    </xf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49" xfId="0" applyBorder="1" applyAlignment="1">
      <alignment horizontal="center"/>
    </xf>
    <xf numFmtId="0" fontId="2" fillId="4" borderId="52" xfId="0" applyFont="1" applyFill="1" applyBorder="1" applyAlignment="1">
      <alignment horizontal="center"/>
    </xf>
    <xf numFmtId="0" fontId="2" fillId="4" borderId="53" xfId="0" applyFont="1" applyFill="1" applyBorder="1" applyAlignment="1">
      <alignment horizontal="center"/>
    </xf>
    <xf numFmtId="0" fontId="2" fillId="4" borderId="54" xfId="0" applyFont="1" applyFill="1" applyBorder="1" applyAlignment="1">
      <alignment horizontal="center"/>
    </xf>
  </cellXfs>
  <cellStyles count="18">
    <cellStyle name="Comma" xfId="1" builtinId="3"/>
    <cellStyle name="Comma [0] 2" xfId="4"/>
    <cellStyle name="Comma [0] 3" xfId="6"/>
    <cellStyle name="Comma [0] 3 2" xfId="7"/>
    <cellStyle name="Comma 2" xfId="8"/>
    <cellStyle name="Comma 3" xfId="9"/>
    <cellStyle name="Comma 3 2" xfId="10"/>
    <cellStyle name="Comma 4" xfId="11"/>
    <cellStyle name="Comma 5" xfId="12"/>
    <cellStyle name="Comma 6" xfId="5"/>
    <cellStyle name="Currency 2" xfId="13"/>
    <cellStyle name="Normal" xfId="0" builtinId="0"/>
    <cellStyle name="Normal 2" xfId="3"/>
    <cellStyle name="Normal 2 2" xfId="14"/>
    <cellStyle name="Normal 3" xfId="15"/>
    <cellStyle name="Percent" xfId="2" builtinId="5"/>
    <cellStyle name="Percent 2" xfId="16"/>
    <cellStyle name="標準_BS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braham/TGS%20&amp;%20JFI/Financial%20Report/JFI/FS%20JFI%20Y2017/4-JFI%20Apr'17/04-JFI%20CF%20Apr'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K%20JFI/Lap%20Keu%202017/05.%20JFI-May'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JOUH"/>
      <sheetName val="CF_Journal"/>
      <sheetName val="Form6"/>
      <sheetName val="Database"/>
    </sheetNames>
    <sheetDataSet>
      <sheetData sheetId="0"/>
      <sheetData sheetId="1"/>
      <sheetData sheetId="2"/>
      <sheetData sheetId="3">
        <row r="3">
          <cell r="D3" t="str">
            <v>100.0000.0000</v>
          </cell>
          <cell r="E3" t="str">
            <v>ASET</v>
          </cell>
          <cell r="F3" t="str">
            <v>Cash and Cash Equivalent</v>
          </cell>
          <cell r="G3" t="str">
            <v>x</v>
          </cell>
        </row>
        <row r="4">
          <cell r="D4" t="str">
            <v>110.0000.0000</v>
          </cell>
          <cell r="E4" t="str">
            <v>CURRENT ASSET</v>
          </cell>
          <cell r="F4" t="str">
            <v>Cash and Cash Equivalent</v>
          </cell>
          <cell r="G4" t="str">
            <v>x</v>
          </cell>
        </row>
        <row r="5">
          <cell r="D5" t="str">
            <v>111.0000.0000</v>
          </cell>
          <cell r="E5" t="str">
            <v>CASH &amp; CASH EQUIVALENT</v>
          </cell>
          <cell r="F5" t="str">
            <v>Cash and Cash Equivalent</v>
          </cell>
          <cell r="G5" t="str">
            <v>x</v>
          </cell>
        </row>
        <row r="6">
          <cell r="D6" t="str">
            <v>111.1000.0000</v>
          </cell>
          <cell r="E6" t="str">
            <v>PETTY CASH</v>
          </cell>
          <cell r="F6" t="str">
            <v>Cash and Cash Equivalent</v>
          </cell>
          <cell r="G6" t="str">
            <v>x</v>
          </cell>
        </row>
        <row r="7">
          <cell r="D7" t="str">
            <v>111.1001.0000</v>
          </cell>
          <cell r="E7" t="str">
            <v>PETTY CASH</v>
          </cell>
          <cell r="F7" t="str">
            <v>Cash and Cash Equivalent</v>
          </cell>
          <cell r="G7" t="str">
            <v>x</v>
          </cell>
        </row>
        <row r="8">
          <cell r="D8" t="str">
            <v>111.2000.0000</v>
          </cell>
          <cell r="E8" t="str">
            <v>CASH ON HAND</v>
          </cell>
          <cell r="F8" t="str">
            <v>Cash and Cash Equivalent</v>
          </cell>
          <cell r="G8" t="str">
            <v>x</v>
          </cell>
        </row>
        <row r="9">
          <cell r="D9" t="str">
            <v>111.3000.0000</v>
          </cell>
          <cell r="E9" t="str">
            <v>BANK</v>
          </cell>
          <cell r="F9" t="str">
            <v>Cash and Cash Equivalent</v>
          </cell>
          <cell r="G9" t="str">
            <v>x</v>
          </cell>
        </row>
        <row r="10">
          <cell r="D10" t="str">
            <v>111.3100.0000</v>
          </cell>
          <cell r="E10" t="str">
            <v>BANK-BCA</v>
          </cell>
          <cell r="F10" t="str">
            <v>Cash and Cash Equivalent</v>
          </cell>
          <cell r="G10" t="str">
            <v>x</v>
          </cell>
        </row>
        <row r="11">
          <cell r="D11" t="str">
            <v>111.3101.0000</v>
          </cell>
          <cell r="E11" t="str">
            <v>BCA A/C 167.300.9933 (IDR)</v>
          </cell>
          <cell r="F11" t="str">
            <v>Cash and Cash Equivalent</v>
          </cell>
          <cell r="G11" t="str">
            <v>x</v>
          </cell>
        </row>
        <row r="12">
          <cell r="D12" t="str">
            <v>111.3102.0000</v>
          </cell>
          <cell r="E12" t="str">
            <v>BCA A/C 167.301.9955 (USD)</v>
          </cell>
          <cell r="F12" t="str">
            <v>Cash and Cash Equivalent</v>
          </cell>
          <cell r="G12" t="str">
            <v>x</v>
          </cell>
        </row>
        <row r="13">
          <cell r="D13" t="str">
            <v>111.3200.0000</v>
          </cell>
          <cell r="E13" t="str">
            <v>BANK NISP</v>
          </cell>
          <cell r="F13" t="str">
            <v>Cash and Cash Equivalent</v>
          </cell>
          <cell r="G13" t="str">
            <v>x</v>
          </cell>
        </row>
        <row r="14">
          <cell r="D14" t="str">
            <v>111.3201.0000</v>
          </cell>
          <cell r="E14" t="str">
            <v>NISP A/C 0418.0000.6888 (IDR)</v>
          </cell>
          <cell r="F14" t="str">
            <v>Cash and Cash Equivalent</v>
          </cell>
          <cell r="G14" t="str">
            <v>x</v>
          </cell>
        </row>
        <row r="15">
          <cell r="D15" t="str">
            <v>111.4000.0000</v>
          </cell>
          <cell r="E15" t="str">
            <v>CASH EQUIVALENT</v>
          </cell>
          <cell r="F15" t="str">
            <v>Cash and Cash Equivalent</v>
          </cell>
          <cell r="G15" t="str">
            <v>x</v>
          </cell>
        </row>
        <row r="16">
          <cell r="D16" t="str">
            <v>111.4001.0000</v>
          </cell>
          <cell r="E16" t="str">
            <v>STAMP DUTY</v>
          </cell>
          <cell r="F16" t="str">
            <v>Cash and Cash Equivalent</v>
          </cell>
          <cell r="G16" t="str">
            <v>x</v>
          </cell>
        </row>
        <row r="17">
          <cell r="D17" t="str">
            <v>111.4002.0000</v>
          </cell>
          <cell r="E17" t="str">
            <v>TIME DEPOSIT</v>
          </cell>
          <cell r="F17" t="str">
            <v>Cash and Cash Equivalent</v>
          </cell>
          <cell r="G17" t="str">
            <v>x</v>
          </cell>
        </row>
        <row r="18">
          <cell r="D18" t="str">
            <v>112.0000.0000</v>
          </cell>
          <cell r="E18" t="str">
            <v>ACCOUNT RECEIVABLE</v>
          </cell>
          <cell r="F18" t="str">
            <v>Account Receivable - Overseas</v>
          </cell>
          <cell r="G18" t="str">
            <v>Cash Collected from Customers</v>
          </cell>
        </row>
        <row r="19">
          <cell r="D19" t="str">
            <v>112.1000.0000</v>
          </cell>
          <cell r="E19" t="str">
            <v>ACCOUNT RECEIVABLE-EXPORT</v>
          </cell>
          <cell r="F19" t="str">
            <v>Account Receivable - Overseas</v>
          </cell>
          <cell r="G19" t="str">
            <v>Cash Collected from Customers</v>
          </cell>
        </row>
        <row r="20">
          <cell r="D20" t="str">
            <v>112.1001.0000</v>
          </cell>
          <cell r="E20" t="str">
            <v>MACK PACK SINGAPORE</v>
          </cell>
          <cell r="F20" t="str">
            <v>Account Receivable - Overseas</v>
          </cell>
          <cell r="G20" t="str">
            <v>Cash Collected from Customers</v>
          </cell>
        </row>
        <row r="21">
          <cell r="D21" t="str">
            <v>112.1002.0000</v>
          </cell>
          <cell r="E21" t="str">
            <v>IMS BRAIDED PACKING &amp; SEAL, SDN.BHD</v>
          </cell>
          <cell r="F21" t="str">
            <v>Account Receivable - Overseas</v>
          </cell>
          <cell r="G21" t="str">
            <v>Cash Collected from Customers</v>
          </cell>
        </row>
        <row r="22">
          <cell r="D22" t="str">
            <v>112.1003.0000</v>
          </cell>
          <cell r="E22" t="str">
            <v>JEIL KOREA</v>
          </cell>
          <cell r="F22" t="str">
            <v>Account Receivable - Overseas</v>
          </cell>
          <cell r="G22" t="str">
            <v>Cash Collected from Customers</v>
          </cell>
        </row>
        <row r="23">
          <cell r="D23" t="str">
            <v>112.1004.0000</v>
          </cell>
          <cell r="E23" t="str">
            <v>VALQUA</v>
          </cell>
          <cell r="F23" t="str">
            <v>Account Receivable - Overseas</v>
          </cell>
          <cell r="G23" t="str">
            <v>Cash Collected from Customers</v>
          </cell>
        </row>
        <row r="24">
          <cell r="D24" t="str">
            <v>112.1005.0000</v>
          </cell>
          <cell r="E24" t="str">
            <v>CHINSUN</v>
          </cell>
          <cell r="F24" t="str">
            <v>Account Receivable - Overseas</v>
          </cell>
          <cell r="G24" t="str">
            <v>Cash Collected from Customers</v>
          </cell>
        </row>
        <row r="25">
          <cell r="D25" t="str">
            <v>112.1006.0000</v>
          </cell>
          <cell r="E25" t="str">
            <v>ANH DUONG TECHNOLOGY</v>
          </cell>
          <cell r="F25" t="str">
            <v>Account Receivable - Overseas</v>
          </cell>
          <cell r="G25" t="str">
            <v>Cash Collected from Customers</v>
          </cell>
        </row>
        <row r="26">
          <cell r="D26" t="str">
            <v>112.1007.0000</v>
          </cell>
          <cell r="E26" t="str">
            <v>VIET THUONG INDUSTRIAL</v>
          </cell>
          <cell r="F26" t="str">
            <v>Account Receivable - Overseas</v>
          </cell>
          <cell r="G26" t="str">
            <v>Cash Collected from Customers</v>
          </cell>
        </row>
        <row r="27">
          <cell r="D27" t="str">
            <v>112.2000.0000</v>
          </cell>
          <cell r="E27" t="str">
            <v>ACCOUNT RECEIVABLE-LOCAL</v>
          </cell>
          <cell r="F27" t="str">
            <v>Account Receivable - Domestic</v>
          </cell>
          <cell r="G27" t="str">
            <v>Cash Collected from Customers</v>
          </cell>
        </row>
        <row r="28">
          <cell r="D28" t="str">
            <v>112.2001.0000</v>
          </cell>
          <cell r="E28" t="str">
            <v>FAJAR BENUA INDOPACK, PT</v>
          </cell>
          <cell r="F28" t="str">
            <v>Account Receivable - Domestic</v>
          </cell>
          <cell r="G28" t="str">
            <v>Cash Collected from Customers</v>
          </cell>
        </row>
        <row r="29">
          <cell r="D29" t="str">
            <v>112.2002.0000</v>
          </cell>
          <cell r="E29" t="str">
            <v>HIDROFLEX INDONESIA, PT</v>
          </cell>
          <cell r="F29" t="str">
            <v>Account Receivable - Domestic</v>
          </cell>
          <cell r="G29" t="str">
            <v>Cash Collected from Customers</v>
          </cell>
        </row>
        <row r="30">
          <cell r="D30" t="str">
            <v>112.2003.0000</v>
          </cell>
          <cell r="E30" t="str">
            <v>GLOBAL MANDIRA SEJAHTERA, PT</v>
          </cell>
          <cell r="F30" t="str">
            <v>Account Receivable - Domestic</v>
          </cell>
          <cell r="G30" t="str">
            <v>Cash Collected from Customers</v>
          </cell>
        </row>
        <row r="31">
          <cell r="D31" t="str">
            <v>112.2004.0000</v>
          </cell>
          <cell r="E31" t="str">
            <v>TRIGRAHA SEALISINDO, PT</v>
          </cell>
          <cell r="F31" t="str">
            <v>Account Receivable - Domestic</v>
          </cell>
          <cell r="G31" t="str">
            <v>Cash Collected from Customers</v>
          </cell>
        </row>
        <row r="32">
          <cell r="D32" t="str">
            <v>112.2005.0000</v>
          </cell>
          <cell r="E32" t="str">
            <v>DHARMA PRECISION, PT</v>
          </cell>
          <cell r="F32" t="str">
            <v>Account Receivable - Domestic</v>
          </cell>
          <cell r="G32" t="str">
            <v>Cash Collected from Customers</v>
          </cell>
        </row>
        <row r="33">
          <cell r="D33" t="str">
            <v>112.3000.0000</v>
          </cell>
          <cell r="E33" t="str">
            <v>ALLOWANCE FOR DOUBTFUL ACCOUNT (AFDA)</v>
          </cell>
          <cell r="F33" t="str">
            <v>Allowances For Doubtful Account</v>
          </cell>
          <cell r="G33" t="str">
            <v>Cash Collected from Customers</v>
          </cell>
        </row>
        <row r="34">
          <cell r="D34" t="str">
            <v>112.3001.0000</v>
          </cell>
          <cell r="E34" t="str">
            <v>AFDA - EXPORT</v>
          </cell>
          <cell r="F34" t="str">
            <v>Allowances For Doubtful Account</v>
          </cell>
          <cell r="G34" t="str">
            <v>Cash Collected from Customers</v>
          </cell>
        </row>
        <row r="35">
          <cell r="D35" t="str">
            <v>112.3002.0000</v>
          </cell>
          <cell r="E35" t="str">
            <v>AFDA - LOCAL</v>
          </cell>
          <cell r="F35" t="str">
            <v>Allowances For Doubtful Account</v>
          </cell>
          <cell r="G35" t="str">
            <v>Cash Collected from Customers</v>
          </cell>
        </row>
        <row r="36">
          <cell r="D36" t="str">
            <v>112.4000.0000</v>
          </cell>
          <cell r="E36" t="str">
            <v>OTHER RECEIVABLE</v>
          </cell>
          <cell r="F36" t="str">
            <v>Other Account Receivable</v>
          </cell>
          <cell r="G36" t="str">
            <v>Cash Collected from Selling Material Waste &amp; Others</v>
          </cell>
        </row>
        <row r="37">
          <cell r="D37" t="str">
            <v>112.4001.0000</v>
          </cell>
          <cell r="E37" t="str">
            <v>FAJAR BENUA INDOPACK, PT</v>
          </cell>
          <cell r="F37" t="str">
            <v>Other Account Receivable</v>
          </cell>
          <cell r="G37" t="str">
            <v>Cash Collected from Selling Material Waste &amp; Others</v>
          </cell>
        </row>
        <row r="38">
          <cell r="D38" t="str">
            <v>112.4002.0000</v>
          </cell>
          <cell r="E38" t="str">
            <v>HIDROFLEX INDONESIA, PT</v>
          </cell>
          <cell r="F38" t="str">
            <v>Other Account Receivable</v>
          </cell>
          <cell r="G38" t="str">
            <v>Cash Collected from Selling Material Waste &amp; Others</v>
          </cell>
        </row>
        <row r="39">
          <cell r="D39" t="str">
            <v>112.4003.0000</v>
          </cell>
          <cell r="E39" t="str">
            <v>GLOBAL MANDIRA SEJAHTERA, PT</v>
          </cell>
          <cell r="F39" t="str">
            <v>Other Account Receivable</v>
          </cell>
          <cell r="G39" t="str">
            <v>Cash Collected from Selling Material Waste &amp; Others</v>
          </cell>
        </row>
        <row r="40">
          <cell r="D40" t="str">
            <v>112.4004.0000</v>
          </cell>
          <cell r="E40" t="str">
            <v>TRIGRAHA SEALISINDO, PT</v>
          </cell>
          <cell r="F40" t="str">
            <v>Other Account Receivable</v>
          </cell>
          <cell r="G40" t="str">
            <v>Cash Collected from Selling Material Waste &amp; Others</v>
          </cell>
        </row>
        <row r="41">
          <cell r="D41" t="str">
            <v>112.4005.0000</v>
          </cell>
          <cell r="E41" t="str">
            <v>WASTE</v>
          </cell>
          <cell r="F41" t="str">
            <v>Other Account Receivable</v>
          </cell>
          <cell r="G41" t="str">
            <v>Cash Collected from Selling Material Waste &amp; Others</v>
          </cell>
        </row>
        <row r="42">
          <cell r="D42" t="str">
            <v>112.4006.0000</v>
          </cell>
          <cell r="E42" t="str">
            <v>SALES OF FIXED ASSET</v>
          </cell>
          <cell r="F42" t="str">
            <v>Other Account Receivable</v>
          </cell>
          <cell r="G42" t="str">
            <v>Cash Collected from Selling Material Waste &amp; Others</v>
          </cell>
        </row>
        <row r="43">
          <cell r="D43" t="str">
            <v>112.5000.0000</v>
          </cell>
          <cell r="E43" t="str">
            <v>EMPLOYEE'S RECEIVABLE</v>
          </cell>
          <cell r="F43" t="str">
            <v>Other Account Receivable</v>
          </cell>
          <cell r="G43" t="str">
            <v>Cash Collected from Selling Material Waste &amp; Others</v>
          </cell>
        </row>
        <row r="44">
          <cell r="D44" t="str">
            <v>112.5001.0000</v>
          </cell>
          <cell r="E44" t="str">
            <v>IBNU HAJAR</v>
          </cell>
          <cell r="F44" t="str">
            <v>Other Account Receivable</v>
          </cell>
          <cell r="G44" t="str">
            <v>Cash Collected from Selling Material Waste &amp; Others</v>
          </cell>
        </row>
        <row r="45">
          <cell r="D45" t="str">
            <v>112.5004.0000</v>
          </cell>
          <cell r="E45" t="str">
            <v xml:space="preserve">PRAMONO </v>
          </cell>
          <cell r="F45" t="str">
            <v>Other Account Receivable</v>
          </cell>
          <cell r="G45" t="str">
            <v>Cash Collected from Selling Material Waste &amp; Others</v>
          </cell>
        </row>
        <row r="46">
          <cell r="D46" t="str">
            <v>112.5099.0000</v>
          </cell>
          <cell r="E46" t="str">
            <v xml:space="preserve">OTHERS </v>
          </cell>
          <cell r="F46" t="str">
            <v>Other Account Receivable</v>
          </cell>
          <cell r="G46" t="str">
            <v>Cash Collected from Selling Material Waste &amp; Others</v>
          </cell>
        </row>
        <row r="47">
          <cell r="D47" t="str">
            <v>112.6000.0000</v>
          </cell>
          <cell r="E47" t="str">
            <v>SHAREHOLDER'S RECEIVABLE</v>
          </cell>
          <cell r="F47" t="str">
            <v>Other Account Receivable</v>
          </cell>
          <cell r="G47" t="str">
            <v>Cash Collected from Selling Material Waste &amp; Others</v>
          </cell>
        </row>
        <row r="48">
          <cell r="D48" t="str">
            <v>112.7000.0000</v>
          </cell>
          <cell r="E48" t="str">
            <v>DEPOSIT ASSET</v>
          </cell>
          <cell r="F48" t="str">
            <v>Security Deposit</v>
          </cell>
          <cell r="G48" t="str">
            <v>Cash Payment for Other operating Expenses</v>
          </cell>
        </row>
        <row r="49">
          <cell r="D49" t="str">
            <v>112.7100.0000</v>
          </cell>
          <cell r="E49" t="str">
            <v>BANK DEPOSIT</v>
          </cell>
          <cell r="F49" t="str">
            <v>Security Deposit</v>
          </cell>
          <cell r="G49" t="str">
            <v>Cash Payment for Other operating Expenses</v>
          </cell>
        </row>
        <row r="50">
          <cell r="D50" t="str">
            <v>112.7200.0000</v>
          </cell>
          <cell r="E50" t="str">
            <v>RENTAL DEPOSIT</v>
          </cell>
          <cell r="F50" t="str">
            <v>Security Deposit</v>
          </cell>
          <cell r="G50" t="str">
            <v>Cash Payment for Other operating Expenses</v>
          </cell>
        </row>
        <row r="51">
          <cell r="D51" t="str">
            <v>112.7300.0000</v>
          </cell>
          <cell r="E51" t="str">
            <v>SERVICE DEPOSIT</v>
          </cell>
          <cell r="F51" t="str">
            <v>Security Deposit</v>
          </cell>
          <cell r="G51" t="str">
            <v>Cash Payment for Other operating Expenses</v>
          </cell>
        </row>
        <row r="52">
          <cell r="D52" t="str">
            <v>112.7400.0000</v>
          </cell>
          <cell r="E52" t="str">
            <v>EXPORT DEPOSIT</v>
          </cell>
          <cell r="F52" t="str">
            <v>Security Deposit</v>
          </cell>
          <cell r="G52" t="str">
            <v>Cash Payment for Other operating Expenses</v>
          </cell>
        </row>
        <row r="53">
          <cell r="D53" t="str">
            <v>112.7500.0000</v>
          </cell>
          <cell r="E53" t="str">
            <v>OTHER DEPOSIT</v>
          </cell>
          <cell r="F53" t="str">
            <v>Security Deposit</v>
          </cell>
          <cell r="G53" t="str">
            <v>Cash Payment for Other operating Expenses</v>
          </cell>
        </row>
        <row r="54">
          <cell r="D54" t="str">
            <v>113.0000.0000</v>
          </cell>
          <cell r="E54" t="str">
            <v>INVESTMENT</v>
          </cell>
          <cell r="F54" t="str">
            <v>Investment in Securities(Subsidiaries &amp; Affiliates )</v>
          </cell>
          <cell r="G54" t="str">
            <v>Cash Payment to Acquire Marketable Securities</v>
          </cell>
        </row>
        <row r="55">
          <cell r="D55" t="str">
            <v>114.0000.0000</v>
          </cell>
          <cell r="E55" t="str">
            <v>INVENTORIES</v>
          </cell>
          <cell r="F55" t="str">
            <v>Inventories</v>
          </cell>
          <cell r="G55" t="str">
            <v>Cash Paid to Suppliers</v>
          </cell>
        </row>
        <row r="56">
          <cell r="D56" t="str">
            <v>114.1000.0000</v>
          </cell>
          <cell r="E56" t="str">
            <v>RAW MATERIAL (R/M)</v>
          </cell>
          <cell r="F56" t="str">
            <v>Inventories</v>
          </cell>
          <cell r="G56" t="str">
            <v>Cash Paid to Suppliers</v>
          </cell>
        </row>
        <row r="57">
          <cell r="D57" t="str">
            <v>114.1001.0000</v>
          </cell>
          <cell r="E57" t="str">
            <v>R/M GASKET</v>
          </cell>
          <cell r="F57" t="str">
            <v>Raw Materials</v>
          </cell>
          <cell r="G57" t="str">
            <v>Cash Paid to Suppliers</v>
          </cell>
        </row>
        <row r="58">
          <cell r="D58" t="str">
            <v>114.1002.0000</v>
          </cell>
          <cell r="E58" t="str">
            <v>R/M FLUOROPLASTIC</v>
          </cell>
          <cell r="F58" t="str">
            <v>Raw Materials</v>
          </cell>
          <cell r="G58" t="str">
            <v>Cash Paid to Suppliers</v>
          </cell>
        </row>
        <row r="59">
          <cell r="D59" t="str">
            <v>114.2000.0000</v>
          </cell>
          <cell r="E59" t="str">
            <v>SUPPLIES</v>
          </cell>
          <cell r="F59" t="str">
            <v>Supplies</v>
          </cell>
          <cell r="G59" t="str">
            <v>Cash Paid to Suppliers</v>
          </cell>
        </row>
        <row r="60">
          <cell r="D60" t="str">
            <v>114.2001.0000</v>
          </cell>
          <cell r="E60" t="str">
            <v>SUPPLIES - LUBRICANT</v>
          </cell>
          <cell r="F60" t="str">
            <v>Supplies</v>
          </cell>
          <cell r="G60" t="str">
            <v>Cash Paid to Suppliers</v>
          </cell>
        </row>
        <row r="61">
          <cell r="D61" t="str">
            <v>114.2002.0000</v>
          </cell>
          <cell r="E61" t="str">
            <v>SUPPLIES - PACKAGING</v>
          </cell>
          <cell r="F61" t="str">
            <v>Supplies</v>
          </cell>
          <cell r="G61" t="str">
            <v>Cash Paid to Suppliers</v>
          </cell>
        </row>
        <row r="62">
          <cell r="D62" t="str">
            <v>114.2999.0000</v>
          </cell>
          <cell r="E62" t="str">
            <v>SUPPLIES - MISCELLANEOUS</v>
          </cell>
          <cell r="F62" t="str">
            <v>Supplies</v>
          </cell>
          <cell r="G62" t="str">
            <v>Cash Paid to Suppliers</v>
          </cell>
        </row>
        <row r="63">
          <cell r="D63" t="str">
            <v>114.3000.0000</v>
          </cell>
          <cell r="E63" t="str">
            <v>CONSUMABLE PARTS (C/P)</v>
          </cell>
          <cell r="F63" t="str">
            <v>Supplies</v>
          </cell>
          <cell r="G63" t="str">
            <v>Cash Paid to Suppliers</v>
          </cell>
        </row>
        <row r="64">
          <cell r="D64" t="str">
            <v>114.3001.0000</v>
          </cell>
          <cell r="E64" t="str">
            <v>C/P - MACHINE</v>
          </cell>
          <cell r="F64" t="str">
            <v>Supplies</v>
          </cell>
          <cell r="G64" t="str">
            <v>Cash Paid to Suppliers</v>
          </cell>
        </row>
        <row r="65">
          <cell r="D65" t="str">
            <v>114.4000.0000</v>
          </cell>
          <cell r="E65" t="str">
            <v>WORK IN PROCESS (WIP)</v>
          </cell>
          <cell r="F65" t="str">
            <v>Work in Process</v>
          </cell>
          <cell r="G65" t="str">
            <v>Cash Paid to Suppliers</v>
          </cell>
        </row>
        <row r="66">
          <cell r="D66" t="str">
            <v>114.4001.0000</v>
          </cell>
          <cell r="E66" t="str">
            <v>WIP - GASKET</v>
          </cell>
          <cell r="F66" t="str">
            <v>Work in Process</v>
          </cell>
          <cell r="G66" t="str">
            <v>Cash Paid to Suppliers</v>
          </cell>
        </row>
        <row r="67">
          <cell r="D67" t="str">
            <v>114.4002.0000</v>
          </cell>
          <cell r="E67" t="str">
            <v>WIP - FLOUROPLASTIC</v>
          </cell>
          <cell r="F67" t="str">
            <v>Work in Process</v>
          </cell>
          <cell r="G67" t="str">
            <v>Cash Paid to Suppliers</v>
          </cell>
        </row>
        <row r="68">
          <cell r="D68" t="str">
            <v>114.5000.0000</v>
          </cell>
          <cell r="E68" t="str">
            <v>FINISH GOODS (F/G)</v>
          </cell>
          <cell r="F68" t="str">
            <v>Finish Goods</v>
          </cell>
          <cell r="G68" t="str">
            <v>Cash Paid to Suppliers</v>
          </cell>
        </row>
        <row r="69">
          <cell r="D69" t="str">
            <v>114.5001.0000</v>
          </cell>
          <cell r="E69" t="str">
            <v>F/G - GASKET</v>
          </cell>
          <cell r="F69" t="str">
            <v>Finish Goods</v>
          </cell>
          <cell r="G69" t="str">
            <v>Cash Paid to Suppliers</v>
          </cell>
        </row>
        <row r="70">
          <cell r="D70" t="str">
            <v>114.5002.0000</v>
          </cell>
          <cell r="E70" t="str">
            <v>F/G FLOROPLASTIC</v>
          </cell>
          <cell r="F70" t="str">
            <v>Finish Goods</v>
          </cell>
          <cell r="G70" t="str">
            <v>Cash Paid to Suppliers</v>
          </cell>
        </row>
        <row r="71">
          <cell r="D71" t="str">
            <v>114.6000.0000</v>
          </cell>
          <cell r="E71" t="str">
            <v>MATERIAL IN TRANSIT (MIT)</v>
          </cell>
          <cell r="F71" t="str">
            <v>Material in Transit</v>
          </cell>
          <cell r="G71" t="str">
            <v>Cash Paid to Suppliers</v>
          </cell>
        </row>
        <row r="72">
          <cell r="D72" t="str">
            <v>114.6001.0000</v>
          </cell>
          <cell r="E72" t="str">
            <v>MIT - GASKET</v>
          </cell>
          <cell r="F72" t="str">
            <v>Material in Transit</v>
          </cell>
          <cell r="G72" t="str">
            <v>Cash Paid to Suppliers</v>
          </cell>
        </row>
        <row r="73">
          <cell r="D73" t="str">
            <v>114.6002.0000</v>
          </cell>
          <cell r="E73" t="str">
            <v>MIT - FLOROPLASTIC</v>
          </cell>
          <cell r="F73" t="str">
            <v>Material in Transit</v>
          </cell>
          <cell r="G73" t="str">
            <v>Cash Paid to Suppliers</v>
          </cell>
        </row>
        <row r="74">
          <cell r="D74" t="str">
            <v>114.7000.0000</v>
          </cell>
          <cell r="E74" t="str">
            <v>MERCHANDISE</v>
          </cell>
          <cell r="F74" t="str">
            <v>Merchandise</v>
          </cell>
          <cell r="G74" t="str">
            <v>Cash Paid to Suppliers</v>
          </cell>
        </row>
        <row r="75">
          <cell r="D75" t="str">
            <v>114.8000.0000</v>
          </cell>
          <cell r="E75" t="str">
            <v>MATERIAL SAMPLE</v>
          </cell>
          <cell r="F75" t="str">
            <v>Supplies</v>
          </cell>
          <cell r="G75" t="str">
            <v>Cash Paid to Suppliers</v>
          </cell>
        </row>
        <row r="76">
          <cell r="D76" t="str">
            <v>114.9000.0000</v>
          </cell>
          <cell r="E76" t="str">
            <v>INVENTORY RESERVED</v>
          </cell>
          <cell r="F76" t="str">
            <v>Inventory Reserved</v>
          </cell>
          <cell r="G76" t="str">
            <v>x</v>
          </cell>
        </row>
        <row r="77">
          <cell r="D77" t="str">
            <v>114.9001.0000</v>
          </cell>
          <cell r="E77" t="str">
            <v>COMWIL</v>
          </cell>
          <cell r="F77" t="str">
            <v>Inventory Reserved</v>
          </cell>
          <cell r="G77" t="str">
            <v>x</v>
          </cell>
        </row>
        <row r="78">
          <cell r="D78" t="str">
            <v>115.0000.0000</v>
          </cell>
          <cell r="E78" t="str">
            <v>PREPAID EXPENSES</v>
          </cell>
          <cell r="F78" t="str">
            <v>Prepaid Expenses</v>
          </cell>
          <cell r="G78" t="str">
            <v>x</v>
          </cell>
        </row>
        <row r="79">
          <cell r="D79" t="str">
            <v>115.1000.0000</v>
          </cell>
          <cell r="E79" t="str">
            <v>PREPAID RENT</v>
          </cell>
          <cell r="F79" t="str">
            <v>Prepaid Expenses</v>
          </cell>
          <cell r="G79" t="str">
            <v>Cash Paid for Rent</v>
          </cell>
        </row>
        <row r="80">
          <cell r="D80" t="str">
            <v>115.1001.0000</v>
          </cell>
          <cell r="E80" t="str">
            <v>PREPAID RENT</v>
          </cell>
          <cell r="F80" t="str">
            <v>Prepaid Expenses</v>
          </cell>
          <cell r="G80" t="str">
            <v>Cash Paid for Rent</v>
          </cell>
        </row>
        <row r="81">
          <cell r="D81" t="str">
            <v>115.2000.0000</v>
          </cell>
          <cell r="E81" t="str">
            <v>PREPAID INSURANCE</v>
          </cell>
          <cell r="F81" t="str">
            <v>Prepaid Expenses</v>
          </cell>
          <cell r="G81" t="str">
            <v>Cash Paid for Insurance</v>
          </cell>
        </row>
        <row r="82">
          <cell r="D82" t="str">
            <v>115.2001.0000</v>
          </cell>
          <cell r="E82" t="str">
            <v>PREPAID INSURANCE - VEHICLE</v>
          </cell>
          <cell r="F82" t="str">
            <v>Prepaid Expenses</v>
          </cell>
          <cell r="G82" t="str">
            <v>Cash Paid for Insurance</v>
          </cell>
        </row>
        <row r="83">
          <cell r="D83" t="str">
            <v>115.2099.0000</v>
          </cell>
          <cell r="E83" t="str">
            <v>PREPAID INSURANCE - OTHERS</v>
          </cell>
          <cell r="F83" t="str">
            <v>Prepaid Expenses</v>
          </cell>
          <cell r="G83" t="str">
            <v>Cash Paid for Insurance</v>
          </cell>
        </row>
        <row r="84">
          <cell r="D84" t="str">
            <v>116.0000.0000</v>
          </cell>
          <cell r="E84" t="str">
            <v>PREPAID TAX</v>
          </cell>
          <cell r="F84" t="str">
            <v>Prepaid Taxes</v>
          </cell>
          <cell r="G84" t="str">
            <v>Cash Paid to Tax Office</v>
          </cell>
        </row>
        <row r="85">
          <cell r="D85" t="str">
            <v>116.0001.0000</v>
          </cell>
          <cell r="E85" t="str">
            <v>PREPAID TAX - ART 22</v>
          </cell>
          <cell r="F85" t="str">
            <v>Prepaid Taxes</v>
          </cell>
          <cell r="G85" t="str">
            <v>Cash Paid to Tax Office</v>
          </cell>
        </row>
        <row r="86">
          <cell r="D86" t="str">
            <v>116.0002.0000</v>
          </cell>
          <cell r="E86" t="str">
            <v>PREPAID TAX - ART 23</v>
          </cell>
          <cell r="F86" t="str">
            <v>Prepaid Taxes</v>
          </cell>
          <cell r="G86" t="str">
            <v>Cash Paid to Tax Office</v>
          </cell>
        </row>
        <row r="87">
          <cell r="D87" t="str">
            <v>116.0003.0000</v>
          </cell>
          <cell r="E87" t="str">
            <v>PREPAID TAX - ART 24</v>
          </cell>
          <cell r="F87" t="str">
            <v>Prepaid Taxes</v>
          </cell>
          <cell r="G87" t="str">
            <v>Cash Paid to Tax Office</v>
          </cell>
        </row>
        <row r="88">
          <cell r="D88" t="str">
            <v>116.0004.0000</v>
          </cell>
          <cell r="E88" t="str">
            <v>PREPAID TAX - ART 25</v>
          </cell>
          <cell r="F88" t="str">
            <v>Prepaid Taxes</v>
          </cell>
          <cell r="G88" t="str">
            <v>Cash Paid to Tax Office</v>
          </cell>
        </row>
        <row r="89">
          <cell r="D89" t="str">
            <v>116.0005.0000</v>
          </cell>
          <cell r="E89" t="str">
            <v>PREPAID TAX - ART 28</v>
          </cell>
          <cell r="F89" t="str">
            <v>Prepaid Taxes</v>
          </cell>
          <cell r="G89" t="str">
            <v>Cash Paid to Tax Office</v>
          </cell>
        </row>
        <row r="90">
          <cell r="D90" t="str">
            <v>117.0000.0000</v>
          </cell>
          <cell r="E90" t="str">
            <v>VALUE ADDED TAX (VAT) - IN</v>
          </cell>
          <cell r="F90" t="str">
            <v>Prepaid Consumption Tax</v>
          </cell>
          <cell r="G90" t="str">
            <v>Cash Paid to Tax Office</v>
          </cell>
        </row>
        <row r="91">
          <cell r="D91" t="str">
            <v>117.0001.0000</v>
          </cell>
          <cell r="E91" t="str">
            <v>VAT IN - INVENTORIES</v>
          </cell>
          <cell r="F91" t="str">
            <v>Prepaid Consumption Tax</v>
          </cell>
          <cell r="G91" t="str">
            <v>Cash Paid to Tax Office</v>
          </cell>
        </row>
        <row r="92">
          <cell r="D92" t="str">
            <v>117.0002.0000</v>
          </cell>
          <cell r="E92" t="str">
            <v>VAT IN - NON INVENTORIES</v>
          </cell>
          <cell r="F92" t="str">
            <v>Prepaid Consumption Tax</v>
          </cell>
          <cell r="G92" t="str">
            <v>Cash Paid to Tax Office</v>
          </cell>
        </row>
        <row r="93">
          <cell r="D93" t="str">
            <v>117.0003.0000</v>
          </cell>
          <cell r="E93" t="str">
            <v>VAT IN - OUTSTANDING</v>
          </cell>
          <cell r="F93" t="str">
            <v>Prepaid Consumption Tax</v>
          </cell>
          <cell r="G93" t="str">
            <v>Cash Paid to Tax Office</v>
          </cell>
        </row>
        <row r="94">
          <cell r="D94" t="str">
            <v>118.0000.0000</v>
          </cell>
          <cell r="E94" t="str">
            <v>ADVANCE PAYMENT (ADV)</v>
          </cell>
          <cell r="F94" t="str">
            <v>Advance Payment</v>
          </cell>
          <cell r="G94" t="str">
            <v>Cash Paid to Suppliers</v>
          </cell>
        </row>
        <row r="95">
          <cell r="D95" t="str">
            <v>118.1000.0000</v>
          </cell>
          <cell r="E95" t="str">
            <v>ADVANCE PAYMENT - LOCAL</v>
          </cell>
          <cell r="F95" t="str">
            <v>Advance Payment</v>
          </cell>
          <cell r="G95" t="str">
            <v>Cash Paid to Suppliers</v>
          </cell>
        </row>
        <row r="96">
          <cell r="D96" t="str">
            <v>118.1001.0000</v>
          </cell>
          <cell r="E96" t="str">
            <v>ADVANCE PAYMENT - LOCAL</v>
          </cell>
          <cell r="F96" t="str">
            <v>Advance Payment</v>
          </cell>
          <cell r="G96" t="str">
            <v>Cash Paid to Suppliers</v>
          </cell>
        </row>
        <row r="97">
          <cell r="D97" t="str">
            <v>118.2000.0000</v>
          </cell>
          <cell r="E97" t="str">
            <v>ADVANCE PAYMENT - IMPORT</v>
          </cell>
          <cell r="F97" t="str">
            <v>Advance Payment</v>
          </cell>
          <cell r="G97" t="str">
            <v>Cash Paid to Suppliers</v>
          </cell>
        </row>
        <row r="98">
          <cell r="D98" t="str">
            <v>118.2001.0000</v>
          </cell>
          <cell r="E98" t="str">
            <v>ADVANCE PAYMENT - IMPORT</v>
          </cell>
          <cell r="F98" t="str">
            <v>Advance Payment</v>
          </cell>
          <cell r="G98" t="str">
            <v>Cash Paid to Suppliers</v>
          </cell>
        </row>
        <row r="99">
          <cell r="D99" t="str">
            <v>118.2998.0000</v>
          </cell>
          <cell r="E99" t="str">
            <v>ADVANCE PAYMENT - FIXED ASSET</v>
          </cell>
          <cell r="F99" t="str">
            <v>Advance Payment</v>
          </cell>
          <cell r="G99" t="str">
            <v>Cash Payment for Acquisition of Property, Plant and Equipment</v>
          </cell>
        </row>
        <row r="100">
          <cell r="D100" t="str">
            <v>118.2999.0000</v>
          </cell>
          <cell r="E100" t="str">
            <v>ADVANCE PAYMENT - OTHER</v>
          </cell>
          <cell r="F100" t="str">
            <v>Advance Payment</v>
          </cell>
          <cell r="G100" t="str">
            <v>Cash Payment for Other operating Expenses</v>
          </cell>
        </row>
        <row r="101">
          <cell r="D101" t="str">
            <v>120.0000.0000</v>
          </cell>
          <cell r="E101" t="str">
            <v>NON CURRENT ASSET</v>
          </cell>
          <cell r="G101" t="str">
            <v>Cash Payment for Acquisition of Property, Plant and Equipment</v>
          </cell>
        </row>
        <row r="102">
          <cell r="D102" t="str">
            <v>121.0000.0000</v>
          </cell>
          <cell r="E102" t="str">
            <v>TANGIBLE ASSET</v>
          </cell>
          <cell r="G102" t="str">
            <v>Cash Payment for Acquisition of Property, Plant and Equipment</v>
          </cell>
        </row>
        <row r="103">
          <cell r="D103" t="str">
            <v>121.1000.0000</v>
          </cell>
          <cell r="E103" t="str">
            <v>LAND</v>
          </cell>
          <cell r="F103" t="str">
            <v>Land</v>
          </cell>
          <cell r="G103" t="str">
            <v>Cash Payment for Acquisition of Property, Plant and Equipment</v>
          </cell>
        </row>
        <row r="104">
          <cell r="D104" t="str">
            <v>121.2000.0000</v>
          </cell>
          <cell r="E104" t="str">
            <v>BUILDING</v>
          </cell>
          <cell r="F104" t="str">
            <v>Building</v>
          </cell>
          <cell r="G104" t="str">
            <v>Cash Payment for Acquisition of Property, Plant and Equipment</v>
          </cell>
        </row>
        <row r="105">
          <cell r="D105" t="str">
            <v>121.2001.0000</v>
          </cell>
          <cell r="E105" t="str">
            <v>BUILDING</v>
          </cell>
          <cell r="F105" t="str">
            <v>Building</v>
          </cell>
          <cell r="G105" t="str">
            <v>Cash Payment for Acquisition of Property, Plant and Equipment</v>
          </cell>
        </row>
        <row r="106">
          <cell r="D106" t="str">
            <v>121.3000.0000</v>
          </cell>
          <cell r="E106" t="str">
            <v>MACHINARY</v>
          </cell>
          <cell r="F106" t="str">
            <v>Machinery</v>
          </cell>
          <cell r="G106" t="str">
            <v>Cash Payment for Acquisition of Property, Plant and Equipment</v>
          </cell>
        </row>
        <row r="107">
          <cell r="D107" t="str">
            <v>121.3001.0000</v>
          </cell>
          <cell r="E107" t="str">
            <v>MACHINARY</v>
          </cell>
          <cell r="F107" t="str">
            <v>Machinery</v>
          </cell>
          <cell r="G107" t="str">
            <v>Cash Payment for Acquisition of Property, Plant and Equipment</v>
          </cell>
        </row>
        <row r="108">
          <cell r="D108" t="str">
            <v>121.4000.0000</v>
          </cell>
          <cell r="E108" t="str">
            <v>VEHICLE</v>
          </cell>
          <cell r="F108" t="str">
            <v>Vehicles</v>
          </cell>
          <cell r="G108" t="str">
            <v>Cash Payment for Acquisition of Property, Plant and Equipment</v>
          </cell>
        </row>
        <row r="109">
          <cell r="D109" t="str">
            <v>121.4001.0000</v>
          </cell>
          <cell r="E109" t="str">
            <v>VEHICLE</v>
          </cell>
          <cell r="F109" t="str">
            <v>Vehicles</v>
          </cell>
          <cell r="G109" t="str">
            <v>Cash Payment for Acquisition of Property, Plant and Equipment</v>
          </cell>
        </row>
        <row r="110">
          <cell r="D110" t="str">
            <v>121.5000.0000</v>
          </cell>
          <cell r="E110" t="str">
            <v>FURNITURE &amp; EQUIPMENT</v>
          </cell>
          <cell r="F110" t="str">
            <v>Furniture &amp; Equipment</v>
          </cell>
          <cell r="G110" t="str">
            <v>Cash Payment for Acquisition of Property, Plant and Equipment</v>
          </cell>
        </row>
        <row r="111">
          <cell r="D111" t="str">
            <v>121.5001.0000</v>
          </cell>
          <cell r="E111" t="str">
            <v>FURNITURE</v>
          </cell>
          <cell r="F111" t="str">
            <v>Furniture &amp; Equipment</v>
          </cell>
          <cell r="G111" t="str">
            <v>Cash Payment for Acquisition of Property, Plant and Equipment</v>
          </cell>
        </row>
        <row r="112">
          <cell r="D112" t="str">
            <v>121.5002.0000</v>
          </cell>
          <cell r="E112" t="str">
            <v>EQUIPMENT - OFFICE</v>
          </cell>
          <cell r="F112" t="str">
            <v>Furniture &amp; Equipment</v>
          </cell>
          <cell r="G112" t="str">
            <v>Cash Payment for Acquisition of Property, Plant and Equipment</v>
          </cell>
        </row>
        <row r="113">
          <cell r="D113" t="str">
            <v>121.5003.0000</v>
          </cell>
          <cell r="E113" t="str">
            <v>EQUIPMENT - FACTORY</v>
          </cell>
          <cell r="F113" t="str">
            <v>Furniture &amp; Equipment</v>
          </cell>
          <cell r="G113" t="str">
            <v>Cash Payment for Acquisition of Property, Plant and Equipment</v>
          </cell>
        </row>
        <row r="114">
          <cell r="D114" t="str">
            <v>121.6000.0000</v>
          </cell>
          <cell r="E114" t="str">
            <v>TOOLS, DIES &amp; JIG</v>
          </cell>
          <cell r="F114" t="str">
            <v>Tools,Dies and Jig</v>
          </cell>
          <cell r="G114" t="str">
            <v>Cash Payment for Acquisition of Property, Plant and Equipment</v>
          </cell>
        </row>
        <row r="115">
          <cell r="D115" t="str">
            <v>121.6001.0000</v>
          </cell>
          <cell r="E115" t="str">
            <v>TOOLS, DIES &amp; JIG</v>
          </cell>
          <cell r="F115" t="str">
            <v>Tools,Dies and Jig</v>
          </cell>
          <cell r="G115" t="str">
            <v>Cash Payment for Acquisition of Property, Plant and Equipment</v>
          </cell>
        </row>
        <row r="116">
          <cell r="D116" t="str">
            <v>121.7000.0000</v>
          </cell>
          <cell r="E116" t="str">
            <v>HARDWARE AND SOFWARE</v>
          </cell>
          <cell r="F116" t="str">
            <v>Hardware &amp; Software</v>
          </cell>
          <cell r="G116" t="str">
            <v>Cash Payment for Acquisition of Property, Plant and Equipment</v>
          </cell>
        </row>
        <row r="117">
          <cell r="D117" t="str">
            <v>121.7001.0000</v>
          </cell>
          <cell r="E117" t="str">
            <v>HARDWARE AND SOFWARE</v>
          </cell>
          <cell r="F117" t="str">
            <v>Hardware &amp; Software</v>
          </cell>
          <cell r="G117" t="str">
            <v>Cash Payment for Acquisition of Property, Plant and Equipment</v>
          </cell>
        </row>
        <row r="118">
          <cell r="D118" t="str">
            <v>121.8000.0000</v>
          </cell>
          <cell r="E118" t="str">
            <v>CONSTRUCTION IN PROGRESS (CIP)</v>
          </cell>
          <cell r="F118" t="str">
            <v>Construction in Progress</v>
          </cell>
          <cell r="G118" t="str">
            <v>Cash Payment for Acquisition of Property, Plant and Equipment</v>
          </cell>
        </row>
        <row r="119">
          <cell r="D119" t="str">
            <v>121.8001.0000</v>
          </cell>
          <cell r="E119" t="str">
            <v>CIP - BUILDING</v>
          </cell>
          <cell r="F119" t="str">
            <v>Construction in Progress</v>
          </cell>
          <cell r="G119" t="str">
            <v>Cash Payment for Acquisition of Property, Plant and Equipment</v>
          </cell>
        </row>
        <row r="120">
          <cell r="D120" t="str">
            <v>121.8002.0000</v>
          </cell>
          <cell r="E120" t="str">
            <v>CIP - MACHINERY</v>
          </cell>
          <cell r="F120" t="str">
            <v>Construction in Progress</v>
          </cell>
          <cell r="G120" t="str">
            <v>Cash Payment for Acquisition of Property, Plant and Equipment</v>
          </cell>
        </row>
        <row r="121">
          <cell r="D121" t="str">
            <v>121.8003.0000</v>
          </cell>
          <cell r="E121" t="str">
            <v>CIP - VEHICLE</v>
          </cell>
          <cell r="F121" t="str">
            <v>Construction in Progress</v>
          </cell>
          <cell r="G121" t="str">
            <v>Cash Payment for Acquisition of Property, Plant and Equipment</v>
          </cell>
        </row>
        <row r="122">
          <cell r="D122" t="str">
            <v>121.8004.0000</v>
          </cell>
          <cell r="E122" t="str">
            <v>CIP - FURNITURE &amp; EQUIPMENT</v>
          </cell>
          <cell r="F122" t="str">
            <v>Construction in Progress</v>
          </cell>
          <cell r="G122" t="str">
            <v>Cash Payment for Acquisition of Property, Plant and Equipment</v>
          </cell>
        </row>
        <row r="123">
          <cell r="D123" t="str">
            <v>121.8005.0000</v>
          </cell>
          <cell r="E123" t="str">
            <v>CIP - TOOLS, DIES, &amp; JIG</v>
          </cell>
          <cell r="F123" t="str">
            <v>Construction in Progress</v>
          </cell>
          <cell r="G123" t="str">
            <v>Cash Payment for Acquisition of Property, Plant and Equipment</v>
          </cell>
        </row>
        <row r="124">
          <cell r="D124" t="str">
            <v>121.8006.0000</v>
          </cell>
          <cell r="E124" t="str">
            <v>CIP - HARDWARE &amp; SOFTWARE</v>
          </cell>
          <cell r="F124" t="str">
            <v>Construction in Progress</v>
          </cell>
          <cell r="G124" t="str">
            <v>Cash Payment for Acquisition of Property, Plant and Equipment</v>
          </cell>
        </row>
        <row r="125">
          <cell r="D125" t="str">
            <v>121.9000.0000</v>
          </cell>
          <cell r="E125" t="str">
            <v>ACCM DEPR</v>
          </cell>
          <cell r="F125" t="str">
            <v>Accumulated Depreciation</v>
          </cell>
          <cell r="G125" t="str">
            <v>x</v>
          </cell>
        </row>
        <row r="126">
          <cell r="D126" t="str">
            <v>121.9101.0000</v>
          </cell>
          <cell r="E126" t="str">
            <v>ACCM DEPR - BUILDING</v>
          </cell>
          <cell r="F126" t="str">
            <v>Accumulated Depreciation</v>
          </cell>
          <cell r="G126" t="str">
            <v>x</v>
          </cell>
        </row>
        <row r="127">
          <cell r="D127" t="str">
            <v>121.9201.0000</v>
          </cell>
          <cell r="E127" t="str">
            <v>ACCM DEPR - MACHINERY</v>
          </cell>
          <cell r="F127" t="str">
            <v>Accumulated Depreciation</v>
          </cell>
          <cell r="G127" t="str">
            <v>x</v>
          </cell>
        </row>
        <row r="128">
          <cell r="D128" t="str">
            <v>121.9301.0000</v>
          </cell>
          <cell r="E128" t="str">
            <v>ACCM DEPR - VEHICLE</v>
          </cell>
          <cell r="F128" t="str">
            <v>Accumulated Depreciation</v>
          </cell>
          <cell r="G128" t="str">
            <v>x</v>
          </cell>
        </row>
        <row r="129">
          <cell r="D129" t="str">
            <v>121.9400.0000</v>
          </cell>
          <cell r="E129" t="str">
            <v>ACCM DEPR - FURNITURE &amp; EQUIPMENT</v>
          </cell>
          <cell r="F129" t="str">
            <v>Accumulated Depreciation</v>
          </cell>
          <cell r="G129" t="str">
            <v>x</v>
          </cell>
        </row>
        <row r="130">
          <cell r="D130" t="str">
            <v>121.9401.0000</v>
          </cell>
          <cell r="E130" t="str">
            <v>ACCM DEPR - OFFICE EQUIPTMENT</v>
          </cell>
          <cell r="F130" t="str">
            <v>Accumulated Depreciation</v>
          </cell>
          <cell r="G130" t="str">
            <v>x</v>
          </cell>
        </row>
        <row r="131">
          <cell r="D131" t="str">
            <v>121.9402.0000</v>
          </cell>
          <cell r="E131" t="str">
            <v>ACCM DEPR - FACTORY EQUIPMENT</v>
          </cell>
          <cell r="F131" t="str">
            <v>Accumulated Depreciation</v>
          </cell>
          <cell r="G131" t="str">
            <v>x</v>
          </cell>
        </row>
        <row r="132">
          <cell r="D132" t="str">
            <v>121.9403.0000</v>
          </cell>
          <cell r="E132" t="str">
            <v>ACCM DEPR - FURNITURE</v>
          </cell>
          <cell r="F132" t="str">
            <v>Accumulated Depreciation</v>
          </cell>
          <cell r="G132" t="str">
            <v>x</v>
          </cell>
        </row>
        <row r="133">
          <cell r="D133" t="str">
            <v>121.9501.0000</v>
          </cell>
          <cell r="E133" t="str">
            <v>ACCM DEPR - TOOLS, DIES &amp; JIG</v>
          </cell>
          <cell r="F133" t="str">
            <v>Accumulated Depreciation</v>
          </cell>
          <cell r="G133" t="str">
            <v>x</v>
          </cell>
        </row>
        <row r="134">
          <cell r="D134" t="str">
            <v>121.9601.0000</v>
          </cell>
          <cell r="E134" t="str">
            <v>ACCM DEPR - HARDWARE &amp; SOFTWARE</v>
          </cell>
          <cell r="F134" t="str">
            <v>Accumulated Depreciation</v>
          </cell>
          <cell r="G134" t="str">
            <v>x</v>
          </cell>
        </row>
        <row r="135">
          <cell r="D135" t="str">
            <v>124.0000.0000</v>
          </cell>
          <cell r="E135" t="str">
            <v>INTANGIBLE ASSET</v>
          </cell>
          <cell r="F135" t="str">
            <v>Intangible Assets</v>
          </cell>
          <cell r="G135" t="str">
            <v>Cash Payment for Acquisition of Property, Plant and Equipment</v>
          </cell>
        </row>
        <row r="136">
          <cell r="D136" t="str">
            <v>124.1000.0000</v>
          </cell>
          <cell r="E136" t="str">
            <v>GOODWILL</v>
          </cell>
          <cell r="F136" t="str">
            <v>Good Will</v>
          </cell>
          <cell r="G136" t="str">
            <v>Cash Payment for Acquisition of Property, Plant and Equipment</v>
          </cell>
        </row>
        <row r="137">
          <cell r="D137" t="str">
            <v>124.1001.0000</v>
          </cell>
          <cell r="E137" t="str">
            <v>GOODWILL</v>
          </cell>
          <cell r="F137" t="str">
            <v>Good Will</v>
          </cell>
          <cell r="G137" t="str">
            <v>Cash Payment for Acquisition of Property, Plant and Equipment</v>
          </cell>
        </row>
        <row r="138">
          <cell r="D138" t="str">
            <v>124.2000.0000</v>
          </cell>
          <cell r="E138" t="str">
            <v>ACCM AMORTIZATION</v>
          </cell>
          <cell r="F138" t="str">
            <v>Good Will</v>
          </cell>
          <cell r="G138" t="str">
            <v>x</v>
          </cell>
        </row>
        <row r="139">
          <cell r="D139" t="str">
            <v>124.2001.0000</v>
          </cell>
          <cell r="E139" t="str">
            <v>ACCM AMORTIZATION</v>
          </cell>
          <cell r="F139" t="str">
            <v>Good Will</v>
          </cell>
          <cell r="G139" t="str">
            <v>x</v>
          </cell>
        </row>
        <row r="140">
          <cell r="D140" t="str">
            <v>125.0000.0000</v>
          </cell>
          <cell r="E140" t="str">
            <v>OTHER ASSET</v>
          </cell>
          <cell r="G140" t="str">
            <v>x</v>
          </cell>
        </row>
        <row r="141">
          <cell r="D141" t="str">
            <v>125.1000.0000</v>
          </cell>
          <cell r="E141" t="str">
            <v>DEFFERED TAX ASSET</v>
          </cell>
          <cell r="F141" t="str">
            <v>Deferred Tax Assets</v>
          </cell>
          <cell r="G141" t="str">
            <v>x</v>
          </cell>
        </row>
        <row r="142">
          <cell r="D142" t="str">
            <v>125.2000.0000</v>
          </cell>
          <cell r="E142" t="str">
            <v>LONG TERM RECEIVABLE</v>
          </cell>
          <cell r="F142" t="str">
            <v>Long Term Receivable</v>
          </cell>
          <cell r="G142" t="str">
            <v>Cash Collected from Customers</v>
          </cell>
        </row>
        <row r="143">
          <cell r="D143" t="str">
            <v>126.0000.0000</v>
          </cell>
          <cell r="E143" t="str">
            <v>TRANSIT ACCOUNT</v>
          </cell>
          <cell r="G143" t="str">
            <v>x</v>
          </cell>
        </row>
        <row r="144">
          <cell r="D144" t="str">
            <v>126.0001.0000</v>
          </cell>
          <cell r="E144" t="str">
            <v>TRANSIT ACCOUNT</v>
          </cell>
          <cell r="G144" t="str">
            <v>x</v>
          </cell>
        </row>
        <row r="145">
          <cell r="D145" t="str">
            <v>200.0000.0000</v>
          </cell>
          <cell r="E145" t="str">
            <v>LIABILITY</v>
          </cell>
          <cell r="G145" t="str">
            <v>x</v>
          </cell>
        </row>
        <row r="146">
          <cell r="D146" t="str">
            <v>210.0000.0000</v>
          </cell>
          <cell r="E146" t="str">
            <v>CURRENT LIABILITY</v>
          </cell>
          <cell r="G146" t="str">
            <v>x</v>
          </cell>
        </row>
        <row r="147">
          <cell r="D147" t="str">
            <v>211.0000.0000</v>
          </cell>
          <cell r="E147" t="str">
            <v>ACCOUNT PAYABLE</v>
          </cell>
          <cell r="G147" t="str">
            <v>Cash Paid to Suppliers</v>
          </cell>
        </row>
        <row r="148">
          <cell r="D148" t="str">
            <v>211.1000.0000</v>
          </cell>
          <cell r="E148" t="str">
            <v>ACCOUNT PAYABLE - IMPORT</v>
          </cell>
          <cell r="F148" t="str">
            <v>Account Payable - Overseas</v>
          </cell>
          <cell r="G148" t="str">
            <v>Cash Paid to Suppliers</v>
          </cell>
        </row>
        <row r="149">
          <cell r="D149" t="str">
            <v>211.1001.0000</v>
          </cell>
          <cell r="E149" t="str">
            <v>CIXI HIGH NEW</v>
          </cell>
          <cell r="F149" t="str">
            <v>Account Payable - Overseas</v>
          </cell>
          <cell r="G149" t="str">
            <v>Cash Paid to Suppliers</v>
          </cell>
        </row>
        <row r="150">
          <cell r="D150" t="str">
            <v>211.1002.0000</v>
          </cell>
          <cell r="E150" t="str">
            <v>BARRET STRIP &amp; ALLOY</v>
          </cell>
          <cell r="F150" t="str">
            <v>Account Payable - Overseas</v>
          </cell>
          <cell r="G150" t="str">
            <v>Cash Paid to Suppliers</v>
          </cell>
        </row>
        <row r="151">
          <cell r="D151" t="str">
            <v>211.1003.0000</v>
          </cell>
          <cell r="E151" t="str">
            <v>CIXI CAZSEAL</v>
          </cell>
          <cell r="F151" t="str">
            <v>Account Payable - Overseas</v>
          </cell>
          <cell r="G151" t="str">
            <v>Cash Paid to Suppliers</v>
          </cell>
        </row>
        <row r="152">
          <cell r="D152" t="str">
            <v>211.1004.0000</v>
          </cell>
          <cell r="E152" t="str">
            <v>NINGBO SYLVER</v>
          </cell>
          <cell r="F152" t="str">
            <v>Account Payable - Overseas</v>
          </cell>
          <cell r="G152" t="str">
            <v>Cash Paid to Suppliers</v>
          </cell>
        </row>
        <row r="153">
          <cell r="D153" t="str">
            <v>211.1005.0000</v>
          </cell>
          <cell r="E153" t="str">
            <v>JEIL KOREA</v>
          </cell>
          <cell r="F153" t="str">
            <v>Account Payable - Overseas</v>
          </cell>
          <cell r="G153" t="str">
            <v>Cash Paid to Suppliers</v>
          </cell>
        </row>
        <row r="154">
          <cell r="D154" t="str">
            <v>211.1999.0000</v>
          </cell>
          <cell r="E154" t="str">
            <v>A/P IMPORT - OTHERS</v>
          </cell>
          <cell r="F154" t="str">
            <v>Account Payable - Overseas</v>
          </cell>
          <cell r="G154" t="str">
            <v>Cash Paid to Suppliers</v>
          </cell>
        </row>
        <row r="155">
          <cell r="D155" t="str">
            <v>211.2000.0000</v>
          </cell>
          <cell r="E155" t="str">
            <v>ACCOUNT PAYABLE - LOCAL</v>
          </cell>
          <cell r="F155" t="str">
            <v>Account Payable - Domestic</v>
          </cell>
          <cell r="G155" t="str">
            <v>Cash Paid to Suppliers</v>
          </cell>
        </row>
        <row r="156">
          <cell r="D156" t="str">
            <v>211.2001.0000</v>
          </cell>
          <cell r="E156" t="str">
            <v>A/P - SUTTINDO RAYA STAINLESS STEEL</v>
          </cell>
          <cell r="F156" t="str">
            <v>Account Payable - Domestic</v>
          </cell>
          <cell r="G156" t="str">
            <v>Cash Paid to Suppliers</v>
          </cell>
        </row>
        <row r="157">
          <cell r="D157" t="str">
            <v>211.2002.0000</v>
          </cell>
          <cell r="E157" t="str">
            <v>A/P - BINA NIAGA MULTI USAHA, PT</v>
          </cell>
          <cell r="F157" t="str">
            <v>Account Payable - Domestic</v>
          </cell>
          <cell r="G157" t="str">
            <v>Cash Paid to Suppliers</v>
          </cell>
        </row>
        <row r="158">
          <cell r="D158" t="str">
            <v>211.2003.0000</v>
          </cell>
          <cell r="E158" t="str">
            <v>A/P JINDAL SS, PT</v>
          </cell>
          <cell r="F158" t="str">
            <v>Account Payable - Domestic</v>
          </cell>
          <cell r="G158" t="str">
            <v>Cash Paid to Suppliers</v>
          </cell>
        </row>
        <row r="159">
          <cell r="D159" t="str">
            <v>211.2004.0000</v>
          </cell>
          <cell r="E159" t="str">
            <v>A/P -  FAJAR BENUA INDOPACK, PT</v>
          </cell>
          <cell r="F159" t="str">
            <v>Account Payable - Domestic</v>
          </cell>
          <cell r="G159" t="str">
            <v>Cash Paid to Suppliers</v>
          </cell>
        </row>
        <row r="160">
          <cell r="D160" t="str">
            <v>211.2005.0000</v>
          </cell>
          <cell r="E160" t="str">
            <v>A/P - HIDROFLEX INDONESIA, PT</v>
          </cell>
          <cell r="F160" t="str">
            <v>Account Payable - Domestic</v>
          </cell>
          <cell r="G160" t="str">
            <v>Cash Paid to Suppliers</v>
          </cell>
        </row>
        <row r="161">
          <cell r="D161" t="str">
            <v>211.2006.0000</v>
          </cell>
          <cell r="E161" t="str">
            <v>A/P - GLOBAL MANDIRA SEJAHTERA, PT</v>
          </cell>
          <cell r="F161" t="str">
            <v>Account Payable - Domestic</v>
          </cell>
          <cell r="G161" t="str">
            <v>Cash Paid to Suppliers</v>
          </cell>
        </row>
        <row r="162">
          <cell r="D162" t="str">
            <v>211.2007.0000</v>
          </cell>
          <cell r="E162" t="str">
            <v>A/P - TRIGRAHA SEALISINDO, PT</v>
          </cell>
          <cell r="F162" t="str">
            <v>Account Payable - Domestic</v>
          </cell>
          <cell r="G162" t="str">
            <v>Cash Paid to Suppliers</v>
          </cell>
        </row>
        <row r="163">
          <cell r="D163" t="str">
            <v>212.0000.0000</v>
          </cell>
          <cell r="E163" t="str">
            <v>SHORT TERM BORROWING</v>
          </cell>
          <cell r="F163" t="str">
            <v>Short-Term Borrowings</v>
          </cell>
          <cell r="G163" t="str">
            <v>Proceeds (Payment) from Bank Loan</v>
          </cell>
        </row>
        <row r="164">
          <cell r="D164" t="str">
            <v>212.1001.0000</v>
          </cell>
          <cell r="E164" t="str">
            <v>CURRENT PORTION OF LONG TERM BORROWING</v>
          </cell>
          <cell r="F164" t="str">
            <v>Short-Term Borrowings</v>
          </cell>
          <cell r="G164" t="str">
            <v>Proceeds (Payment) from Bank Loan</v>
          </cell>
        </row>
        <row r="165">
          <cell r="D165" t="str">
            <v>213.0000.0000</v>
          </cell>
          <cell r="E165" t="str">
            <v>OTHERS PAYABLE</v>
          </cell>
          <cell r="F165" t="str">
            <v>Other Account Payable</v>
          </cell>
          <cell r="G165" t="str">
            <v>Cash Paid to Suppliers</v>
          </cell>
        </row>
        <row r="166">
          <cell r="D166" t="str">
            <v>213.0001.0000</v>
          </cell>
          <cell r="E166" t="str">
            <v>ALAM JAYA</v>
          </cell>
          <cell r="F166" t="str">
            <v>Other Account Payable</v>
          </cell>
          <cell r="G166" t="str">
            <v>Cash Paid to Suppliers</v>
          </cell>
        </row>
        <row r="167">
          <cell r="D167" t="str">
            <v>213.0002.0000</v>
          </cell>
          <cell r="E167" t="str">
            <v>ANUGRAH MAKMUR BERSAMA, PT</v>
          </cell>
          <cell r="F167" t="str">
            <v>Other Account Payable</v>
          </cell>
          <cell r="G167" t="str">
            <v>Cash Paid to Suppliers</v>
          </cell>
        </row>
        <row r="168">
          <cell r="D168" t="str">
            <v>213.0003.0000</v>
          </cell>
          <cell r="E168" t="str">
            <v>ASTRA DAIDO, PT</v>
          </cell>
          <cell r="F168" t="str">
            <v>Other Account Payable</v>
          </cell>
          <cell r="G168" t="str">
            <v>Cash Paid to Suppliers</v>
          </cell>
        </row>
        <row r="169">
          <cell r="D169" t="str">
            <v>213.0004.0000</v>
          </cell>
          <cell r="E169" t="str">
            <v>BCA FINANCE</v>
          </cell>
          <cell r="F169" t="str">
            <v>Other Account Payable</v>
          </cell>
          <cell r="G169" t="str">
            <v>Cash Payment for Acquisition of Property, Plant and Equipment</v>
          </cell>
        </row>
        <row r="170">
          <cell r="D170" t="str">
            <v>213.0005.0000</v>
          </cell>
          <cell r="E170" t="str">
            <v>BSG GASES, PT</v>
          </cell>
          <cell r="F170" t="str">
            <v>Other Account Payable</v>
          </cell>
          <cell r="G170" t="str">
            <v>Cash Paid to Suppliers</v>
          </cell>
        </row>
        <row r="171">
          <cell r="D171" t="str">
            <v>213.0006.0000</v>
          </cell>
          <cell r="E171" t="str">
            <v>CAHAYA</v>
          </cell>
          <cell r="F171" t="str">
            <v>Other Account Payable</v>
          </cell>
          <cell r="G171" t="str">
            <v>Cash Paid to Suppliers</v>
          </cell>
        </row>
        <row r="172">
          <cell r="D172" t="str">
            <v>213.0007.0000</v>
          </cell>
          <cell r="E172" t="str">
            <v>CENTRAL AGUNG</v>
          </cell>
          <cell r="F172" t="str">
            <v>Other Account Payable</v>
          </cell>
          <cell r="G172" t="str">
            <v>Cash Paid to Suppliers</v>
          </cell>
        </row>
        <row r="173">
          <cell r="D173" t="str">
            <v>213.0008.0000</v>
          </cell>
          <cell r="E173" t="str">
            <v>CIPTA AGUNG TEHNIK</v>
          </cell>
          <cell r="F173" t="str">
            <v>Other Account Payable</v>
          </cell>
          <cell r="G173" t="str">
            <v>Cash Paid to Suppliers</v>
          </cell>
        </row>
        <row r="174">
          <cell r="D174" t="str">
            <v>213.0009.0000</v>
          </cell>
          <cell r="E174" t="str">
            <v>EMPAT ANAK SAMUDRA, PT</v>
          </cell>
          <cell r="F174" t="str">
            <v>Other Account Payable</v>
          </cell>
          <cell r="G174" t="str">
            <v>Cash Paid to Suppliers</v>
          </cell>
        </row>
        <row r="175">
          <cell r="D175" t="str">
            <v>213.0010.0000</v>
          </cell>
          <cell r="E175" t="str">
            <v>GLOBAL INTI</v>
          </cell>
          <cell r="F175" t="str">
            <v>Other Account Payable</v>
          </cell>
          <cell r="G175" t="str">
            <v>Cash Paid to Suppliers</v>
          </cell>
        </row>
        <row r="176">
          <cell r="D176" t="str">
            <v>213.0011.0000</v>
          </cell>
          <cell r="E176" t="str">
            <v>INTAN TRACINDO, PT</v>
          </cell>
          <cell r="F176" t="str">
            <v>Other Account Payable</v>
          </cell>
          <cell r="G176" t="str">
            <v>Cash Paid to Suppliers</v>
          </cell>
        </row>
        <row r="177">
          <cell r="D177" t="str">
            <v>213.0012.0000</v>
          </cell>
          <cell r="E177" t="str">
            <v>JAYA ABADI</v>
          </cell>
          <cell r="F177" t="str">
            <v>Other Account Payable</v>
          </cell>
          <cell r="G177" t="str">
            <v>Cash Paid to Suppliers</v>
          </cell>
        </row>
        <row r="178">
          <cell r="D178" t="str">
            <v>213.0013.0000</v>
          </cell>
          <cell r="E178" t="str">
            <v>KALISTA KOMPUTER TEKNOLOGI</v>
          </cell>
          <cell r="F178" t="str">
            <v>Other Account Payable</v>
          </cell>
          <cell r="G178" t="str">
            <v>Cash Paid to Suppliers</v>
          </cell>
        </row>
        <row r="179">
          <cell r="D179" t="str">
            <v>213.0014.0000</v>
          </cell>
          <cell r="E179" t="str">
            <v>KARYA MANDIRI, PT</v>
          </cell>
          <cell r="F179" t="str">
            <v>Other Account Payable</v>
          </cell>
          <cell r="G179" t="str">
            <v>Cash Paid to Suppliers</v>
          </cell>
        </row>
        <row r="180">
          <cell r="D180" t="str">
            <v>213.0015.0000</v>
          </cell>
          <cell r="E180" t="str">
            <v>KAWAN LAMA SEJAHTERA</v>
          </cell>
          <cell r="F180" t="str">
            <v>Other Account Payable</v>
          </cell>
          <cell r="G180" t="str">
            <v>Cash Paid to Suppliers</v>
          </cell>
        </row>
        <row r="181">
          <cell r="D181" t="str">
            <v>213.0016.0000</v>
          </cell>
          <cell r="E181" t="str">
            <v>LION OFFSET</v>
          </cell>
          <cell r="F181" t="str">
            <v>Other Account Payable</v>
          </cell>
          <cell r="G181" t="str">
            <v>Cash Paid to Suppliers</v>
          </cell>
        </row>
        <row r="182">
          <cell r="D182" t="str">
            <v>213.0017.0000</v>
          </cell>
          <cell r="E182" t="str">
            <v>LOGAM MAS</v>
          </cell>
          <cell r="F182" t="str">
            <v>Other Account Payable</v>
          </cell>
          <cell r="G182" t="str">
            <v>Cash Paid to Suppliers</v>
          </cell>
        </row>
        <row r="183">
          <cell r="D183" t="str">
            <v>213.0018.0000</v>
          </cell>
          <cell r="E183" t="str">
            <v>METAL JAYA, PT</v>
          </cell>
          <cell r="F183" t="str">
            <v>Other Account Payable</v>
          </cell>
          <cell r="G183" t="str">
            <v>Cash Paid to Suppliers</v>
          </cell>
        </row>
        <row r="184">
          <cell r="D184" t="str">
            <v>213.0019.0000</v>
          </cell>
          <cell r="E184" t="str">
            <v>MULYA JAYA</v>
          </cell>
          <cell r="F184" t="str">
            <v>Other Account Payable</v>
          </cell>
          <cell r="G184" t="str">
            <v>Cash Paid to Suppliers</v>
          </cell>
        </row>
        <row r="185">
          <cell r="D185" t="str">
            <v>213.0020.0000</v>
          </cell>
          <cell r="E185" t="str">
            <v>MULYA SEJAHTERA PRIMA, PT</v>
          </cell>
          <cell r="F185" t="str">
            <v>Other Account Payable</v>
          </cell>
          <cell r="G185" t="str">
            <v>Cash Paid to Suppliers</v>
          </cell>
        </row>
        <row r="186">
          <cell r="D186" t="str">
            <v>213.0021.0000</v>
          </cell>
          <cell r="E186" t="str">
            <v>SANDVICK INDONESIA, PT</v>
          </cell>
          <cell r="F186" t="str">
            <v>Other Account Payable</v>
          </cell>
          <cell r="G186" t="str">
            <v>Cash Paid to Suppliers</v>
          </cell>
        </row>
        <row r="187">
          <cell r="D187" t="str">
            <v>213.0022.0000</v>
          </cell>
          <cell r="E187" t="str">
            <v>SEDAYA HATI PERSADA, PT</v>
          </cell>
          <cell r="F187" t="str">
            <v>Other Account Payable</v>
          </cell>
          <cell r="G187" t="str">
            <v>Cash Paid to Suppliers</v>
          </cell>
        </row>
        <row r="188">
          <cell r="D188" t="str">
            <v>213.0023.0000</v>
          </cell>
          <cell r="E188" t="str">
            <v>SUBUR JAYA ABADI</v>
          </cell>
          <cell r="F188" t="str">
            <v>Other Account Payable</v>
          </cell>
          <cell r="G188" t="str">
            <v>Cash Paid to Suppliers</v>
          </cell>
        </row>
        <row r="189">
          <cell r="D189" t="str">
            <v>213.0024.0000</v>
          </cell>
          <cell r="E189" t="str">
            <v>SUMBER MAKMUR, CV</v>
          </cell>
          <cell r="F189" t="str">
            <v>Other Account Payable</v>
          </cell>
          <cell r="G189" t="str">
            <v>Cash Paid to Suppliers</v>
          </cell>
        </row>
        <row r="190">
          <cell r="D190" t="str">
            <v>213.0025.0000</v>
          </cell>
          <cell r="E190" t="str">
            <v>TAKARI RENT</v>
          </cell>
          <cell r="F190" t="str">
            <v>Other Account Payable</v>
          </cell>
          <cell r="G190" t="str">
            <v>Cash Paid to Suppliers</v>
          </cell>
        </row>
        <row r="191">
          <cell r="D191" t="str">
            <v>213.0026.0000</v>
          </cell>
          <cell r="E191" t="str">
            <v>TRIJAYA PERKASA</v>
          </cell>
          <cell r="F191" t="str">
            <v>Other Account Payable</v>
          </cell>
          <cell r="G191" t="str">
            <v>Cash Paid to Suppliers</v>
          </cell>
        </row>
        <row r="192">
          <cell r="D192" t="str">
            <v>213.0027.0000</v>
          </cell>
          <cell r="E192" t="str">
            <v>TUNAS BARU SEJAHTERA</v>
          </cell>
          <cell r="F192" t="str">
            <v>Other Account Payable</v>
          </cell>
          <cell r="G192" t="str">
            <v>Cash Paid to Suppliers</v>
          </cell>
        </row>
        <row r="193">
          <cell r="D193" t="str">
            <v>213.0028.0000</v>
          </cell>
          <cell r="E193" t="str">
            <v>VARIA JAYA</v>
          </cell>
          <cell r="F193" t="str">
            <v>Other Account Payable</v>
          </cell>
          <cell r="G193" t="str">
            <v>Cash Paid to Suppliers</v>
          </cell>
        </row>
        <row r="194">
          <cell r="D194" t="str">
            <v>213.0029.0000</v>
          </cell>
          <cell r="E194" t="str">
            <v>WARNA WARNI</v>
          </cell>
          <cell r="F194" t="str">
            <v>Other Account Payable</v>
          </cell>
          <cell r="G194" t="str">
            <v>Cash Paid to Suppliers</v>
          </cell>
        </row>
        <row r="195">
          <cell r="D195" t="str">
            <v>213.0030.0000</v>
          </cell>
          <cell r="E195" t="str">
            <v>FAJAR BENUA INDOPACK, PT</v>
          </cell>
          <cell r="F195" t="str">
            <v>Other Account Payable</v>
          </cell>
          <cell r="G195" t="str">
            <v>Cash Paid to Suppliers</v>
          </cell>
        </row>
        <row r="196">
          <cell r="D196" t="str">
            <v>213.0031.0000</v>
          </cell>
          <cell r="E196" t="str">
            <v>HIDROFLEX INDONESIA, PT</v>
          </cell>
          <cell r="F196" t="str">
            <v>Other Account Payable</v>
          </cell>
          <cell r="G196" t="str">
            <v>Cash Paid to Suppliers</v>
          </cell>
        </row>
        <row r="197">
          <cell r="D197" t="str">
            <v>213.0032.0000</v>
          </cell>
          <cell r="E197" t="str">
            <v>GLOBAL MANDIRA SEJAHTERA, PT</v>
          </cell>
          <cell r="F197" t="str">
            <v>Other Account Payable</v>
          </cell>
          <cell r="G197" t="str">
            <v>Cash Paid to Suppliers</v>
          </cell>
        </row>
        <row r="198">
          <cell r="D198" t="str">
            <v>213.0033.0000</v>
          </cell>
          <cell r="E198" t="str">
            <v>TRIGRAHA SEALISINDO, PT</v>
          </cell>
          <cell r="F198" t="str">
            <v>Other Account Payable</v>
          </cell>
          <cell r="G198" t="str">
            <v>Cash Paid to Suppliers</v>
          </cell>
        </row>
        <row r="199">
          <cell r="D199" t="str">
            <v>213.0034.0000</v>
          </cell>
          <cell r="E199" t="str">
            <v>BFI FINANCE</v>
          </cell>
          <cell r="F199" t="str">
            <v>Other Account Payable</v>
          </cell>
          <cell r="G199" t="str">
            <v>Cash Payment for Acquisition of Property, Plant and Equipment</v>
          </cell>
        </row>
        <row r="200">
          <cell r="D200" t="str">
            <v>213.0035.0000</v>
          </cell>
          <cell r="E200" t="str">
            <v>KARYA KELUARGA</v>
          </cell>
          <cell r="F200" t="str">
            <v>Other Account Payable</v>
          </cell>
          <cell r="G200" t="str">
            <v>Cash Paid to Suppliers</v>
          </cell>
        </row>
        <row r="201">
          <cell r="D201" t="str">
            <v>213.0036.0000</v>
          </cell>
          <cell r="E201" t="str">
            <v>SURYA BAJA MANDIRI</v>
          </cell>
          <cell r="F201" t="str">
            <v>Other Account Payable</v>
          </cell>
          <cell r="G201" t="str">
            <v>Cash Paid to Suppliers</v>
          </cell>
        </row>
        <row r="202">
          <cell r="D202" t="str">
            <v>213.0037.0000</v>
          </cell>
          <cell r="E202" t="str">
            <v>DHL</v>
          </cell>
          <cell r="F202" t="str">
            <v>Other Account Payable</v>
          </cell>
          <cell r="G202" t="str">
            <v>Cash Paid to Suppliers</v>
          </cell>
        </row>
        <row r="203">
          <cell r="D203" t="str">
            <v>213.9998.0000</v>
          </cell>
          <cell r="E203" t="str">
            <v>A/P OTHER - FIXED ASSET</v>
          </cell>
          <cell r="F203" t="str">
            <v>Other Account Payable</v>
          </cell>
          <cell r="G203" t="str">
            <v>Cash Payment for Acquisition of Property, Plant and Equipment</v>
          </cell>
        </row>
        <row r="204">
          <cell r="D204" t="str">
            <v>213.9999.0000</v>
          </cell>
          <cell r="E204" t="str">
            <v>MISCELLANEOUS</v>
          </cell>
          <cell r="F204" t="str">
            <v>Other Account Payable</v>
          </cell>
          <cell r="G204" t="str">
            <v>Cash Paid to Suppliers</v>
          </cell>
        </row>
        <row r="205">
          <cell r="D205" t="str">
            <v>214.0000.0000</v>
          </cell>
          <cell r="E205" t="str">
            <v>ACCURED EXPENSES</v>
          </cell>
          <cell r="F205" t="str">
            <v>Accrued Expenses</v>
          </cell>
          <cell r="G205" t="str">
            <v>x</v>
          </cell>
        </row>
        <row r="206">
          <cell r="D206" t="str">
            <v>214.0001.0000</v>
          </cell>
          <cell r="E206" t="str">
            <v>ACCURED - SALARY</v>
          </cell>
          <cell r="F206" t="str">
            <v>Accrued Expenses</v>
          </cell>
          <cell r="G206" t="str">
            <v>Cash Paid for Labour</v>
          </cell>
        </row>
        <row r="207">
          <cell r="D207" t="str">
            <v>214.0002.0000</v>
          </cell>
          <cell r="E207" t="str">
            <v>ACCURED - BONUS &amp; THR</v>
          </cell>
          <cell r="F207" t="str">
            <v>Accrued Expenses</v>
          </cell>
          <cell r="G207" t="str">
            <v>Cash Paid for Labour</v>
          </cell>
        </row>
        <row r="208">
          <cell r="D208" t="str">
            <v>214.0003.0000</v>
          </cell>
          <cell r="E208" t="str">
            <v>ACCURED - EMPLOYEE INSURANCE (ASTEK)</v>
          </cell>
          <cell r="F208" t="str">
            <v>Accrued Expenses</v>
          </cell>
          <cell r="G208" t="str">
            <v>Cash Paid for Labour</v>
          </cell>
        </row>
        <row r="209">
          <cell r="D209" t="str">
            <v>214.0004.0000</v>
          </cell>
          <cell r="E209" t="str">
            <v>ACCURED - PENSION</v>
          </cell>
          <cell r="F209" t="str">
            <v>Accrued Expenses</v>
          </cell>
          <cell r="G209" t="str">
            <v>Cash Paid for Labour</v>
          </cell>
        </row>
        <row r="210">
          <cell r="D210" t="str">
            <v>214.0005.0000</v>
          </cell>
          <cell r="E210" t="str">
            <v>ACCURED - PROFESSIONAL FEES</v>
          </cell>
          <cell r="F210" t="str">
            <v>Accrued Expenses</v>
          </cell>
          <cell r="G210" t="str">
            <v>Professional Association Fee</v>
          </cell>
        </row>
        <row r="211">
          <cell r="D211" t="str">
            <v>214.0006.0000</v>
          </cell>
          <cell r="E211" t="str">
            <v>ACCURED - UTILITIES</v>
          </cell>
          <cell r="F211" t="str">
            <v>Accrued Expenses</v>
          </cell>
          <cell r="G211" t="str">
            <v>Cash Paid for Utilities</v>
          </cell>
        </row>
        <row r="212">
          <cell r="D212" t="str">
            <v>214.0007.0000</v>
          </cell>
          <cell r="E212" t="str">
            <v>ACCURED - COMUNICATION</v>
          </cell>
          <cell r="F212" t="str">
            <v>Accrued Expenses</v>
          </cell>
          <cell r="G212" t="str">
            <v>Cash Paid for Utilities</v>
          </cell>
        </row>
        <row r="213">
          <cell r="D213" t="str">
            <v>214.0008.0000</v>
          </cell>
          <cell r="E213" t="str">
            <v>ACCURED - ROYALTY</v>
          </cell>
          <cell r="F213" t="str">
            <v>Accrued Expenses</v>
          </cell>
          <cell r="G213" t="str">
            <v>Cash Payment for Other operating Expenses</v>
          </cell>
        </row>
        <row r="214">
          <cell r="D214" t="str">
            <v>214.9999.0000</v>
          </cell>
          <cell r="E214" t="str">
            <v>ACCURED - OTHERS</v>
          </cell>
          <cell r="F214" t="str">
            <v>Accrued Expenses</v>
          </cell>
          <cell r="G214" t="str">
            <v>Cash Payment for Other operating Expenses</v>
          </cell>
        </row>
        <row r="215">
          <cell r="D215" t="str">
            <v>215.0000.0000</v>
          </cell>
          <cell r="E215" t="str">
            <v>UNEARNED REVENUE (U/R)</v>
          </cell>
          <cell r="F215" t="str">
            <v>Unearned Revenues</v>
          </cell>
          <cell r="G215" t="str">
            <v>Cash Collected from Customers</v>
          </cell>
        </row>
        <row r="216">
          <cell r="D216" t="str">
            <v>215.1000.0000</v>
          </cell>
          <cell r="E216" t="str">
            <v>U/R EXPORT</v>
          </cell>
          <cell r="F216" t="str">
            <v>Unearned Revenues</v>
          </cell>
          <cell r="G216" t="str">
            <v>Cash Collected from Customers</v>
          </cell>
        </row>
        <row r="217">
          <cell r="D217" t="str">
            <v>215.1999.0000</v>
          </cell>
          <cell r="E217" t="str">
            <v>U/R EXPORT - OTHERS</v>
          </cell>
          <cell r="F217" t="str">
            <v>Unearned Revenues</v>
          </cell>
          <cell r="G217" t="str">
            <v>Cash Collected from Customers</v>
          </cell>
        </row>
        <row r="218">
          <cell r="D218" t="str">
            <v>215.2000.0000</v>
          </cell>
          <cell r="E218" t="str">
            <v>U/R LOCAL</v>
          </cell>
          <cell r="F218" t="str">
            <v>Unearned Revenues</v>
          </cell>
          <cell r="G218" t="str">
            <v>Cash Collected from Customers</v>
          </cell>
        </row>
        <row r="219">
          <cell r="D219" t="str">
            <v>215.2999.0000</v>
          </cell>
          <cell r="E219" t="str">
            <v>U/R LOCAL - OTHERS</v>
          </cell>
          <cell r="F219" t="str">
            <v>Unearned Revenues</v>
          </cell>
          <cell r="G219" t="str">
            <v>Cash Collected from Customers</v>
          </cell>
        </row>
        <row r="220">
          <cell r="D220" t="str">
            <v>216.0000.0000</v>
          </cell>
          <cell r="E220" t="str">
            <v>TAXES PAYABLE</v>
          </cell>
          <cell r="G220" t="str">
            <v>x</v>
          </cell>
        </row>
        <row r="221">
          <cell r="D221" t="str">
            <v>216.1000.0000</v>
          </cell>
          <cell r="E221" t="str">
            <v>WITHHOLDING TAX PAYABLE</v>
          </cell>
          <cell r="F221" t="str">
            <v>Taxes Payable</v>
          </cell>
          <cell r="G221" t="str">
            <v>Cash Paid to Tax Office</v>
          </cell>
        </row>
        <row r="222">
          <cell r="D222" t="str">
            <v>216.1001.0000</v>
          </cell>
          <cell r="E222" t="str">
            <v>WHT PAYABLE - ART 21</v>
          </cell>
          <cell r="F222" t="str">
            <v>Taxes Payable</v>
          </cell>
          <cell r="G222" t="str">
            <v>Cash Paid to Tax Office</v>
          </cell>
        </row>
        <row r="223">
          <cell r="D223" t="str">
            <v>216.1002.0000</v>
          </cell>
          <cell r="E223" t="str">
            <v>WHT PAYABLE - ART 23</v>
          </cell>
          <cell r="F223" t="str">
            <v>Taxes Payable</v>
          </cell>
          <cell r="G223" t="str">
            <v>Cash Paid to Tax Office</v>
          </cell>
        </row>
        <row r="224">
          <cell r="D224" t="str">
            <v>216.1003.0000</v>
          </cell>
          <cell r="E224" t="str">
            <v>WHT PAYABLE - ART 26</v>
          </cell>
          <cell r="F224" t="str">
            <v>Taxes Payable</v>
          </cell>
          <cell r="G224" t="str">
            <v>Cash Paid to Tax Office</v>
          </cell>
        </row>
        <row r="225">
          <cell r="D225" t="str">
            <v>216.1004.0000</v>
          </cell>
          <cell r="E225" t="str">
            <v>WHT PAYABLE - ART 4(2)</v>
          </cell>
          <cell r="F225" t="str">
            <v>Taxes Payable</v>
          </cell>
          <cell r="G225" t="str">
            <v>Cash Paid to Tax Office</v>
          </cell>
        </row>
        <row r="226">
          <cell r="D226" t="str">
            <v>216.1005.0000</v>
          </cell>
          <cell r="E226" t="str">
            <v>WHT PAYABLE - ART 25</v>
          </cell>
          <cell r="F226" t="str">
            <v>Taxes Payable</v>
          </cell>
          <cell r="G226" t="str">
            <v>Cash Paid to Tax Office</v>
          </cell>
        </row>
        <row r="227">
          <cell r="D227" t="str">
            <v>216.1006.0000</v>
          </cell>
          <cell r="E227" t="str">
            <v>WHT PAYABLE - ART 29</v>
          </cell>
          <cell r="F227" t="str">
            <v>Taxes Payable</v>
          </cell>
          <cell r="G227" t="str">
            <v>Cash Paid to Tax Office</v>
          </cell>
        </row>
        <row r="228">
          <cell r="D228" t="str">
            <v>216.2000.0000</v>
          </cell>
          <cell r="E228" t="str">
            <v>VALUE ADDED TAX (VAT) - OUT</v>
          </cell>
          <cell r="F228" t="str">
            <v>Accrued Consumption Tax</v>
          </cell>
          <cell r="G228" t="str">
            <v>Cash Paid to Tax Office</v>
          </cell>
        </row>
        <row r="229">
          <cell r="D229" t="str">
            <v>216.2001.0000</v>
          </cell>
          <cell r="E229" t="str">
            <v>VAT OUT</v>
          </cell>
          <cell r="F229" t="str">
            <v>Accrued Consumption Tax</v>
          </cell>
          <cell r="G229" t="str">
            <v>Cash Paid to Tax Office</v>
          </cell>
        </row>
        <row r="230">
          <cell r="D230" t="str">
            <v>220.0000.0000</v>
          </cell>
          <cell r="E230" t="str">
            <v>OTHER CURRENT LIABILITIES</v>
          </cell>
          <cell r="G230" t="str">
            <v>x</v>
          </cell>
        </row>
        <row r="231">
          <cell r="D231" t="str">
            <v>230.0000.0000</v>
          </cell>
          <cell r="E231" t="str">
            <v>NON CURRENT LIABILITIES</v>
          </cell>
          <cell r="G231" t="str">
            <v>x</v>
          </cell>
        </row>
        <row r="232">
          <cell r="D232" t="str">
            <v>230.1000.0000</v>
          </cell>
          <cell r="E232" t="str">
            <v>LONG TERM LOAN - BANK</v>
          </cell>
          <cell r="F232" t="str">
            <v>Long-Term Borrowings</v>
          </cell>
          <cell r="G232" t="str">
            <v>x</v>
          </cell>
        </row>
        <row r="233">
          <cell r="D233" t="str">
            <v>230.2000.0000</v>
          </cell>
          <cell r="E233" t="str">
            <v>LONG TERM LOAN - NON BANK</v>
          </cell>
          <cell r="F233" t="str">
            <v>Long-Term Borrowings</v>
          </cell>
          <cell r="G233" t="str">
            <v>x</v>
          </cell>
        </row>
        <row r="234">
          <cell r="D234" t="str">
            <v>230.2001.0000</v>
          </cell>
          <cell r="E234" t="str">
            <v>LTL - BCA FINANCE</v>
          </cell>
          <cell r="F234" t="str">
            <v>Long-Term Borrowings</v>
          </cell>
          <cell r="G234" t="str">
            <v>Cash Payment for Acquisition of Property, Plant and Equipment</v>
          </cell>
        </row>
        <row r="235">
          <cell r="D235" t="str">
            <v>230.2002.0000</v>
          </cell>
          <cell r="E235" t="str">
            <v>LTL - IBU PRISKA</v>
          </cell>
          <cell r="F235" t="str">
            <v>Long-Term Borrowings</v>
          </cell>
          <cell r="G235" t="str">
            <v>Proceeds (Payment) from Third Parties Loan</v>
          </cell>
        </row>
        <row r="236">
          <cell r="D236" t="str">
            <v>230.2003.0000</v>
          </cell>
          <cell r="E236" t="str">
            <v>LTL - BP. HENDRA</v>
          </cell>
          <cell r="F236" t="str">
            <v>Long-Term Borrowings</v>
          </cell>
          <cell r="G236" t="str">
            <v>Proceeds (Payment) from Third Parties Loan</v>
          </cell>
        </row>
        <row r="237">
          <cell r="D237" t="str">
            <v>230.2004.0000</v>
          </cell>
          <cell r="E237" t="str">
            <v>LTL - FAJAR BENUA INDOPACK, PT</v>
          </cell>
          <cell r="F237" t="str">
            <v>Long-Term Borrowings</v>
          </cell>
          <cell r="G237" t="str">
            <v>Proceeds (Payment) from Third Parties Loan</v>
          </cell>
        </row>
        <row r="238">
          <cell r="D238" t="str">
            <v>230.2005.0000</v>
          </cell>
          <cell r="E238" t="str">
            <v>LTL - HIDROFLEK INDONESIA, PT</v>
          </cell>
          <cell r="F238" t="str">
            <v>Long-Term Borrowings</v>
          </cell>
          <cell r="G238" t="str">
            <v>Proceeds (Payment) from Third Parties Loan</v>
          </cell>
        </row>
        <row r="239">
          <cell r="D239" t="str">
            <v>230.2006.0000</v>
          </cell>
          <cell r="E239" t="str">
            <v>LTL - GLOBAL MANDIRA SEMESTA, PT</v>
          </cell>
          <cell r="F239" t="str">
            <v>Long-Term Borrowings</v>
          </cell>
          <cell r="G239" t="str">
            <v>Proceeds (Payment) from Third Parties Loan</v>
          </cell>
        </row>
        <row r="240">
          <cell r="D240" t="str">
            <v>230.2007.0000</v>
          </cell>
          <cell r="E240" t="str">
            <v>LTL - BPK HANDOKO</v>
          </cell>
          <cell r="F240" t="str">
            <v>Long-Term Borrowings</v>
          </cell>
          <cell r="G240" t="str">
            <v>Proceeds (Payment) from Third Parties Loan</v>
          </cell>
        </row>
        <row r="241">
          <cell r="D241" t="str">
            <v>230.2999.0000</v>
          </cell>
          <cell r="E241" t="str">
            <v>LTL - OTHERS</v>
          </cell>
          <cell r="F241" t="str">
            <v>Long-Term Borrowings</v>
          </cell>
          <cell r="G241" t="str">
            <v>Proceeds (Payment) from Third Parties Loan</v>
          </cell>
        </row>
        <row r="242">
          <cell r="D242" t="str">
            <v>230.3000.0000</v>
          </cell>
          <cell r="E242" t="str">
            <v>OTHER NON CURRENT LIABILITIES</v>
          </cell>
          <cell r="G242" t="str">
            <v>x</v>
          </cell>
        </row>
        <row r="243">
          <cell r="D243" t="str">
            <v>230.3001.0000</v>
          </cell>
          <cell r="E243" t="str">
            <v>DEFERRED TAX LIABILITIES</v>
          </cell>
          <cell r="F243" t="str">
            <v>Deferred Tax Liabilities</v>
          </cell>
          <cell r="G243" t="str">
            <v>x</v>
          </cell>
        </row>
        <row r="244">
          <cell r="D244" t="str">
            <v>300.0000.0000</v>
          </cell>
          <cell r="E244" t="str">
            <v>EQUITY</v>
          </cell>
          <cell r="G244" t="str">
            <v>x</v>
          </cell>
        </row>
        <row r="245">
          <cell r="D245" t="str">
            <v>310.0000.0000</v>
          </cell>
          <cell r="E245" t="str">
            <v>SHAREHOLDER'S EQUITY</v>
          </cell>
          <cell r="G245" t="str">
            <v>x</v>
          </cell>
        </row>
        <row r="246">
          <cell r="D246" t="str">
            <v>310.1000.0000</v>
          </cell>
          <cell r="E246" t="str">
            <v>SHAREHOLDER'S CAPITAL</v>
          </cell>
          <cell r="F246" t="str">
            <v>Capital Stock</v>
          </cell>
          <cell r="G246" t="str">
            <v>Cash Received from Issuance of Stock</v>
          </cell>
        </row>
        <row r="247">
          <cell r="D247" t="str">
            <v>310.1001.0000</v>
          </cell>
          <cell r="E247" t="str">
            <v>PAID UP CAPITAL</v>
          </cell>
          <cell r="F247" t="str">
            <v>Capital Stock</v>
          </cell>
          <cell r="G247" t="str">
            <v>Cash Received from Issuance of Stock</v>
          </cell>
        </row>
        <row r="248">
          <cell r="D248" t="str">
            <v>310.1002.0000</v>
          </cell>
          <cell r="E248" t="str">
            <v>ADDITIONAL PAID IN CAPITAL</v>
          </cell>
          <cell r="F248" t="str">
            <v>Capital Stock</v>
          </cell>
          <cell r="G248" t="str">
            <v>Cash Received from Issuance of Stock</v>
          </cell>
        </row>
        <row r="249">
          <cell r="D249" t="str">
            <v>310.2000.0000</v>
          </cell>
          <cell r="E249" t="str">
            <v>RETAINED EARNING (R/E)</v>
          </cell>
          <cell r="F249" t="str">
            <v>Retained Earnings</v>
          </cell>
          <cell r="G249" t="str">
            <v>Payment of Cash Dividend</v>
          </cell>
        </row>
        <row r="250">
          <cell r="D250" t="str">
            <v>310.2001.0000</v>
          </cell>
          <cell r="E250" t="str">
            <v>R/E CURRENT</v>
          </cell>
          <cell r="F250" t="str">
            <v>Retained Earnings</v>
          </cell>
          <cell r="G250" t="str">
            <v>Payment of Cash Dividend</v>
          </cell>
        </row>
        <row r="251">
          <cell r="D251" t="str">
            <v>310.2002.0000</v>
          </cell>
          <cell r="E251" t="str">
            <v>R/E DEVIDEND</v>
          </cell>
          <cell r="F251" t="str">
            <v>Legal Reserve</v>
          </cell>
          <cell r="G251" t="str">
            <v>Payment of Cash Dividend</v>
          </cell>
        </row>
        <row r="252">
          <cell r="D252" t="str">
            <v>310.2003.0000</v>
          </cell>
          <cell r="E252" t="str">
            <v>PROFIT YTD</v>
          </cell>
          <cell r="F252" t="str">
            <v>(Year-to-date Profit)</v>
          </cell>
          <cell r="G252" t="str">
            <v>Payment of Cash Dividend</v>
          </cell>
        </row>
        <row r="253">
          <cell r="D253" t="str">
            <v>400.0000.0000</v>
          </cell>
          <cell r="E253" t="str">
            <v>REVENUE</v>
          </cell>
          <cell r="G253" t="str">
            <v>x</v>
          </cell>
        </row>
        <row r="254">
          <cell r="D254" t="str">
            <v>410.0000.0000</v>
          </cell>
          <cell r="E254" t="str">
            <v>SALES REVENUE</v>
          </cell>
          <cell r="G254" t="str">
            <v>x</v>
          </cell>
        </row>
        <row r="255">
          <cell r="D255" t="str">
            <v>410.1000.0000</v>
          </cell>
          <cell r="E255" t="str">
            <v>SALES REVENUE - EXPORT</v>
          </cell>
          <cell r="G255" t="str">
            <v>x</v>
          </cell>
        </row>
        <row r="256">
          <cell r="D256" t="str">
            <v>410.1001.0001</v>
          </cell>
          <cell r="E256" t="str">
            <v>SALES EXPORT - GASKET</v>
          </cell>
          <cell r="F256" t="str">
            <v>Export-Gasket</v>
          </cell>
          <cell r="G256" t="str">
            <v>x</v>
          </cell>
        </row>
        <row r="257">
          <cell r="D257" t="str">
            <v>410.1001.0002</v>
          </cell>
          <cell r="E257" t="str">
            <v>SALES EXPORT - FLOUROPLASTIC</v>
          </cell>
          <cell r="F257" t="str">
            <v>Export-Flouroplastic</v>
          </cell>
          <cell r="G257" t="str">
            <v>x</v>
          </cell>
        </row>
        <row r="258">
          <cell r="D258" t="str">
            <v>410.1001.0099</v>
          </cell>
          <cell r="E258" t="str">
            <v>SALES EXPORT - OTHERS</v>
          </cell>
          <cell r="F258" t="str">
            <v>Export-Others</v>
          </cell>
          <cell r="G258" t="str">
            <v>x</v>
          </cell>
        </row>
        <row r="259">
          <cell r="D259" t="str">
            <v>410.2000.0000</v>
          </cell>
          <cell r="E259" t="str">
            <v>SALES REVENUE - LOCAL</v>
          </cell>
          <cell r="G259" t="str">
            <v>x</v>
          </cell>
        </row>
        <row r="260">
          <cell r="D260" t="str">
            <v>410.2001.0001</v>
          </cell>
          <cell r="E260" t="str">
            <v>SALES LOCAL - GASKET</v>
          </cell>
          <cell r="F260" t="str">
            <v>Local-Gasket</v>
          </cell>
          <cell r="G260" t="str">
            <v>x</v>
          </cell>
        </row>
        <row r="261">
          <cell r="D261" t="str">
            <v>410.2001.0002</v>
          </cell>
          <cell r="E261" t="str">
            <v>SALES LOCAL - FLOUROPLASTIC</v>
          </cell>
          <cell r="F261" t="str">
            <v>Local-Flouroplastic</v>
          </cell>
          <cell r="G261" t="str">
            <v>x</v>
          </cell>
        </row>
        <row r="262">
          <cell r="D262" t="str">
            <v>410.2001.0099</v>
          </cell>
          <cell r="E262" t="str">
            <v>SALES LOCAL - OTHERS</v>
          </cell>
          <cell r="F262" t="str">
            <v>Local-Others</v>
          </cell>
          <cell r="G262" t="str">
            <v>x</v>
          </cell>
        </row>
        <row r="263">
          <cell r="D263" t="str">
            <v>410.3000.0000</v>
          </cell>
          <cell r="E263" t="str">
            <v>SALES RETURN &amp; ALLOWANCES</v>
          </cell>
          <cell r="G263" t="str">
            <v>x</v>
          </cell>
        </row>
        <row r="264">
          <cell r="D264" t="str">
            <v>410.3001.0001</v>
          </cell>
          <cell r="E264" t="str">
            <v>SALES RETURN &amp; ALLOWANCES - GASKET</v>
          </cell>
          <cell r="F264" t="str">
            <v>Return-Gasket</v>
          </cell>
          <cell r="G264" t="str">
            <v>x</v>
          </cell>
        </row>
        <row r="265">
          <cell r="D265" t="str">
            <v>410.3001.0002</v>
          </cell>
          <cell r="E265" t="str">
            <v>SALES RETURN &amp; ALLOWANCES -FLOUROPLASTIC</v>
          </cell>
          <cell r="F265" t="str">
            <v>Return-Flouroplastic</v>
          </cell>
          <cell r="G265" t="str">
            <v>x</v>
          </cell>
        </row>
        <row r="266">
          <cell r="D266" t="str">
            <v>410.3001.0099</v>
          </cell>
          <cell r="E266" t="str">
            <v>SALES RETURN &amp; ALLOWANCES - OTHERS</v>
          </cell>
          <cell r="F266" t="str">
            <v>Return-Others</v>
          </cell>
          <cell r="G266" t="str">
            <v>x</v>
          </cell>
        </row>
        <row r="267">
          <cell r="D267" t="str">
            <v>500.0000.0000</v>
          </cell>
          <cell r="E267" t="str">
            <v>COST OF GOODS SOLD</v>
          </cell>
          <cell r="G267" t="str">
            <v>x</v>
          </cell>
        </row>
        <row r="268">
          <cell r="D268" t="str">
            <v>510.0000.0000</v>
          </cell>
          <cell r="E268" t="str">
            <v>COST OF GOODS MANUFACTURED</v>
          </cell>
          <cell r="G268" t="str">
            <v>x</v>
          </cell>
        </row>
        <row r="269">
          <cell r="D269" t="str">
            <v>512.0000.0000</v>
          </cell>
          <cell r="E269" t="str">
            <v>DIRECT LABOR</v>
          </cell>
          <cell r="F269" t="str">
            <v>DL-Salary &amp; Wages</v>
          </cell>
          <cell r="G269" t="str">
            <v>Cash Paid for Labour</v>
          </cell>
        </row>
        <row r="270">
          <cell r="D270" t="str">
            <v>512.0101.0001</v>
          </cell>
          <cell r="E270" t="str">
            <v>WAGES - GASKET</v>
          </cell>
          <cell r="F270" t="str">
            <v>DL-Salary &amp; Wages</v>
          </cell>
          <cell r="G270" t="str">
            <v>Cash Paid for Labour</v>
          </cell>
        </row>
        <row r="271">
          <cell r="D271" t="str">
            <v>512.0101.0002</v>
          </cell>
          <cell r="E271" t="str">
            <v>WAGES - FLOUROPLASTIC</v>
          </cell>
          <cell r="F271" t="str">
            <v>DL-Salary &amp; Wages</v>
          </cell>
          <cell r="G271" t="str">
            <v>Cash Paid for Labour</v>
          </cell>
        </row>
        <row r="272">
          <cell r="D272" t="str">
            <v>512.0102.0001</v>
          </cell>
          <cell r="E272" t="str">
            <v>TRANSPORT &amp; MEAL - GASKET</v>
          </cell>
          <cell r="F272" t="str">
            <v>DL-Transport &amp; Meal</v>
          </cell>
          <cell r="G272" t="str">
            <v>Cash Paid for Labour</v>
          </cell>
        </row>
        <row r="273">
          <cell r="D273" t="str">
            <v>512.0102.0002</v>
          </cell>
          <cell r="E273" t="str">
            <v>TRANSPORT &amp; MEAL - FLOUROPLASTIC</v>
          </cell>
          <cell r="F273" t="str">
            <v>DL-Transport &amp; Meal</v>
          </cell>
          <cell r="G273" t="str">
            <v>Cash Paid for Labour</v>
          </cell>
        </row>
        <row r="274">
          <cell r="D274" t="str">
            <v>512.0103.0001</v>
          </cell>
          <cell r="E274" t="str">
            <v>ASTEK - GASKET</v>
          </cell>
          <cell r="F274" t="str">
            <v>DL-ASTEK</v>
          </cell>
          <cell r="G274" t="str">
            <v>Cash Paid for Labour</v>
          </cell>
        </row>
        <row r="275">
          <cell r="D275" t="str">
            <v>512.0103.0002</v>
          </cell>
          <cell r="E275" t="str">
            <v>ASTEK - FLOUROPLASTIC</v>
          </cell>
          <cell r="F275" t="str">
            <v>DL-ASTEK</v>
          </cell>
          <cell r="G275" t="str">
            <v>Cash Paid for Labour</v>
          </cell>
        </row>
        <row r="276">
          <cell r="D276" t="str">
            <v>512.0104.0001</v>
          </cell>
          <cell r="E276" t="str">
            <v>MEDICAL -  GASKET</v>
          </cell>
          <cell r="F276" t="str">
            <v>DL-Medical</v>
          </cell>
          <cell r="G276" t="str">
            <v>Cash Paid for Labour</v>
          </cell>
        </row>
        <row r="277">
          <cell r="D277" t="str">
            <v>512.0104.0002</v>
          </cell>
          <cell r="E277" t="str">
            <v>MEDICAL - FLOUROPLASTIC</v>
          </cell>
          <cell r="F277" t="str">
            <v>DL-Medical</v>
          </cell>
          <cell r="G277" t="str">
            <v>Cash Paid for Labour</v>
          </cell>
        </row>
        <row r="278">
          <cell r="D278" t="str">
            <v>512.0105.0001</v>
          </cell>
          <cell r="E278" t="str">
            <v>OVERTIME - GASKET</v>
          </cell>
          <cell r="F278" t="str">
            <v>DL-Overtime</v>
          </cell>
          <cell r="G278" t="str">
            <v>Cash Paid for Labour</v>
          </cell>
        </row>
        <row r="279">
          <cell r="D279" t="str">
            <v>512.0105.0002</v>
          </cell>
          <cell r="E279" t="str">
            <v>OVERTIME - FLOUROPLASTIC</v>
          </cell>
          <cell r="F279" t="str">
            <v>DL-Overtime</v>
          </cell>
          <cell r="G279" t="str">
            <v>Cash Paid for Labour</v>
          </cell>
        </row>
        <row r="280">
          <cell r="D280" t="str">
            <v>512.0106.0001</v>
          </cell>
          <cell r="E280" t="str">
            <v>BONUS &amp; THR - GASKET</v>
          </cell>
          <cell r="F280" t="str">
            <v>DL-Bonus &amp; THR</v>
          </cell>
          <cell r="G280" t="str">
            <v>Cash Paid for Labour</v>
          </cell>
        </row>
        <row r="281">
          <cell r="D281" t="str">
            <v>512.0106.0002</v>
          </cell>
          <cell r="E281" t="str">
            <v>BONUS &amp; THR - FLOUROPLASTIC</v>
          </cell>
          <cell r="F281" t="str">
            <v>DL-Bonus &amp; THR</v>
          </cell>
          <cell r="G281" t="str">
            <v>Cash Paid for Labour</v>
          </cell>
        </row>
        <row r="282">
          <cell r="D282" t="str">
            <v>512.0107.0001</v>
          </cell>
          <cell r="E282" t="str">
            <v>UNIFORM - GASKET</v>
          </cell>
          <cell r="F282" t="str">
            <v>DL-Uniform</v>
          </cell>
          <cell r="G282" t="str">
            <v>Cash Paid for Labour</v>
          </cell>
        </row>
        <row r="283">
          <cell r="D283" t="str">
            <v>512.0107.0002</v>
          </cell>
          <cell r="E283" t="str">
            <v>UNIFORM - FLOUROPLASTIC</v>
          </cell>
          <cell r="F283" t="str">
            <v>DL-Uniform</v>
          </cell>
          <cell r="G283" t="str">
            <v>Cash Paid for Labour</v>
          </cell>
        </row>
        <row r="284">
          <cell r="D284" t="str">
            <v>512.0108.0001</v>
          </cell>
          <cell r="E284" t="str">
            <v>COMMUNICATION - HP - GASKET</v>
          </cell>
          <cell r="F284" t="str">
            <v>DL-Communication</v>
          </cell>
          <cell r="G284" t="str">
            <v>Cash Paid for Labour</v>
          </cell>
        </row>
        <row r="285">
          <cell r="D285" t="str">
            <v>512.0108.0002</v>
          </cell>
          <cell r="E285" t="str">
            <v>COMMUNICATION - HP - FLOUROPLASTIC</v>
          </cell>
          <cell r="F285" t="str">
            <v>DL-Communication</v>
          </cell>
          <cell r="G285" t="str">
            <v>Cash Paid for Labour</v>
          </cell>
        </row>
        <row r="286">
          <cell r="D286" t="str">
            <v>512.0109.0001</v>
          </cell>
          <cell r="E286" t="str">
            <v>SEVERANCE PAY - GASKET</v>
          </cell>
          <cell r="F286" t="str">
            <v>DL-Employee Benefit</v>
          </cell>
          <cell r="G286" t="str">
            <v>Cash Paid for Labour</v>
          </cell>
        </row>
        <row r="287">
          <cell r="D287" t="str">
            <v>512.0109.0002</v>
          </cell>
          <cell r="E287" t="str">
            <v>SEVERANCE PAY - FLOUROPLASTIC</v>
          </cell>
          <cell r="F287" t="str">
            <v>DL-Employee Benefit</v>
          </cell>
          <cell r="G287" t="str">
            <v>Cash Paid for Labour</v>
          </cell>
        </row>
        <row r="288">
          <cell r="D288" t="str">
            <v>512.0110.0001</v>
          </cell>
          <cell r="E288" t="str">
            <v>OTHER FIXED ALLOWANCE - GASKET</v>
          </cell>
          <cell r="F288" t="str">
            <v>DL-Other Allowance</v>
          </cell>
          <cell r="G288" t="str">
            <v>Cash Paid for Labour</v>
          </cell>
        </row>
        <row r="289">
          <cell r="D289" t="str">
            <v>512.0110.0002</v>
          </cell>
          <cell r="E289" t="str">
            <v>OTHER FIXED ALLOWANCE - FLOUROPLASTIC</v>
          </cell>
          <cell r="F289" t="str">
            <v>DL-Other Allowance</v>
          </cell>
          <cell r="G289" t="str">
            <v>Cash Paid for Labour</v>
          </cell>
        </row>
        <row r="290">
          <cell r="D290" t="str">
            <v>512.0111.0001</v>
          </cell>
          <cell r="E290" t="str">
            <v>INCOME TAX ART 21 - GASKET</v>
          </cell>
          <cell r="F290" t="str">
            <v>DL-Income Tax Art 21</v>
          </cell>
          <cell r="G290" t="str">
            <v>Cash Paid for Labour</v>
          </cell>
        </row>
        <row r="291">
          <cell r="D291" t="str">
            <v>512.0111.0002</v>
          </cell>
          <cell r="E291" t="str">
            <v>INCOME TAX ART 21 - FLOUROPLASTIC</v>
          </cell>
          <cell r="F291" t="str">
            <v>DL-Income Tax Art 21</v>
          </cell>
          <cell r="G291" t="str">
            <v>Cash Paid for Labour</v>
          </cell>
        </row>
        <row r="292">
          <cell r="D292" t="str">
            <v>513.0000.0000</v>
          </cell>
          <cell r="E292" t="str">
            <v>INDIRECT LABOR</v>
          </cell>
          <cell r="G292" t="str">
            <v>x</v>
          </cell>
        </row>
        <row r="293">
          <cell r="D293" t="str">
            <v>513.0101.0001</v>
          </cell>
          <cell r="E293" t="str">
            <v>WAGES - GASKET</v>
          </cell>
          <cell r="F293" t="str">
            <v>IL-Salary &amp; Wages</v>
          </cell>
          <cell r="G293" t="str">
            <v>Cash Paid for Labour</v>
          </cell>
        </row>
        <row r="294">
          <cell r="D294" t="str">
            <v>513.0101.0002</v>
          </cell>
          <cell r="E294" t="str">
            <v>WAGES - FLOUROPLASTIC</v>
          </cell>
          <cell r="F294" t="str">
            <v>IL-Salary &amp; Wages</v>
          </cell>
          <cell r="G294" t="str">
            <v>Cash Paid for Labour</v>
          </cell>
        </row>
        <row r="295">
          <cell r="D295" t="str">
            <v>513.0102.0001</v>
          </cell>
          <cell r="E295" t="str">
            <v>TRANSPORT &amp; MEAL - GASKET</v>
          </cell>
          <cell r="F295" t="str">
            <v>IL-Transport &amp; Meal</v>
          </cell>
          <cell r="G295" t="str">
            <v>Cash Paid for Labour</v>
          </cell>
        </row>
        <row r="296">
          <cell r="D296" t="str">
            <v>513.0102.0002</v>
          </cell>
          <cell r="E296" t="str">
            <v>TRANSPORT &amp; MEAL - FLOUROPLASTIC</v>
          </cell>
          <cell r="F296" t="str">
            <v>IL-Transport &amp; Meal</v>
          </cell>
          <cell r="G296" t="str">
            <v>Cash Paid for Labour</v>
          </cell>
        </row>
        <row r="297">
          <cell r="D297" t="str">
            <v>513.0103.0001</v>
          </cell>
          <cell r="E297" t="str">
            <v>ASTEK - GASKET</v>
          </cell>
          <cell r="F297" t="str">
            <v>IL-ASTEK</v>
          </cell>
          <cell r="G297" t="str">
            <v>Cash Paid for Labour</v>
          </cell>
        </row>
        <row r="298">
          <cell r="D298" t="str">
            <v>513.0103.0002</v>
          </cell>
          <cell r="E298" t="str">
            <v>ASTEK - FLOUROPLASTIC</v>
          </cell>
          <cell r="F298" t="str">
            <v>IL-ASTEK</v>
          </cell>
          <cell r="G298" t="str">
            <v>Cash Paid for Labour</v>
          </cell>
        </row>
        <row r="299">
          <cell r="D299" t="str">
            <v>513.0104.0001</v>
          </cell>
          <cell r="E299" t="str">
            <v>MEDICAL - GASKET</v>
          </cell>
          <cell r="F299" t="str">
            <v>IL-Medical</v>
          </cell>
          <cell r="G299" t="str">
            <v>Cash Paid for Labour</v>
          </cell>
        </row>
        <row r="300">
          <cell r="D300" t="str">
            <v>513.0104.0002</v>
          </cell>
          <cell r="E300" t="str">
            <v>MEDICAL - FLOUROPLASTIC</v>
          </cell>
          <cell r="F300" t="str">
            <v>IL-Medical</v>
          </cell>
          <cell r="G300" t="str">
            <v>Cash Paid for Labour</v>
          </cell>
        </row>
        <row r="301">
          <cell r="D301" t="str">
            <v>513.0105.0001</v>
          </cell>
          <cell r="E301" t="str">
            <v>OVERTIME - GASKET</v>
          </cell>
          <cell r="F301" t="str">
            <v>IL-Overtime</v>
          </cell>
          <cell r="G301" t="str">
            <v>Cash Paid for Labour</v>
          </cell>
        </row>
        <row r="302">
          <cell r="D302" t="str">
            <v>513.0105.0002</v>
          </cell>
          <cell r="E302" t="str">
            <v>OVERTIME- FLOUROPLASTIC</v>
          </cell>
          <cell r="F302" t="str">
            <v>IL-Overtime</v>
          </cell>
          <cell r="G302" t="str">
            <v>Cash Paid for Labour</v>
          </cell>
        </row>
        <row r="303">
          <cell r="D303" t="str">
            <v>513.0106.0001</v>
          </cell>
          <cell r="E303" t="str">
            <v>BONUS &amp; THR - GASKET</v>
          </cell>
          <cell r="F303" t="str">
            <v>IL-Bonus &amp; THR</v>
          </cell>
          <cell r="G303" t="str">
            <v>Cash Paid for Labour</v>
          </cell>
        </row>
        <row r="304">
          <cell r="D304" t="str">
            <v>513.0106.0002</v>
          </cell>
          <cell r="E304" t="str">
            <v>BONUS &amp; THR - FLOUROPLASTIC</v>
          </cell>
          <cell r="F304" t="str">
            <v>IL-Bonus &amp; THR</v>
          </cell>
          <cell r="G304" t="str">
            <v>Cash Paid for Labour</v>
          </cell>
        </row>
        <row r="305">
          <cell r="D305" t="str">
            <v>513.0107.0001</v>
          </cell>
          <cell r="E305" t="str">
            <v>UNIFORM - GASKET</v>
          </cell>
          <cell r="F305" t="str">
            <v>IL-Uniform</v>
          </cell>
          <cell r="G305" t="str">
            <v>Cash Paid for Labour</v>
          </cell>
        </row>
        <row r="306">
          <cell r="D306" t="str">
            <v>513.0107.0002</v>
          </cell>
          <cell r="E306" t="str">
            <v>UNIFORM - FLOUROPLASTIC</v>
          </cell>
          <cell r="F306" t="str">
            <v>IL-Uniform</v>
          </cell>
          <cell r="G306" t="str">
            <v>Cash Paid for Labour</v>
          </cell>
        </row>
        <row r="307">
          <cell r="D307" t="str">
            <v>513.0108.0001</v>
          </cell>
          <cell r="E307" t="str">
            <v>COMMUNICATION - HP - GASKET</v>
          </cell>
          <cell r="F307" t="str">
            <v>IL-Communication</v>
          </cell>
          <cell r="G307" t="str">
            <v>Cash Paid for Labour</v>
          </cell>
        </row>
        <row r="308">
          <cell r="D308" t="str">
            <v>513.0108.0002</v>
          </cell>
          <cell r="E308" t="str">
            <v>COMMUNICATION - HP - FLOUROPLASTIC</v>
          </cell>
          <cell r="F308" t="str">
            <v>IL-Communication</v>
          </cell>
          <cell r="G308" t="str">
            <v>Cash Paid for Labour</v>
          </cell>
        </row>
        <row r="309">
          <cell r="D309" t="str">
            <v>513.0109.0001</v>
          </cell>
          <cell r="E309" t="str">
            <v>SEVERANCE PAY - GASKET</v>
          </cell>
          <cell r="F309" t="str">
            <v>IL-Employee Benefit</v>
          </cell>
          <cell r="G309" t="str">
            <v>Cash Paid for Labour</v>
          </cell>
        </row>
        <row r="310">
          <cell r="D310" t="str">
            <v>513.0109.0002</v>
          </cell>
          <cell r="E310" t="str">
            <v>SEVERANCE PAY - FLOUROPLASTIC</v>
          </cell>
          <cell r="F310" t="str">
            <v>IL-Employee Benefit</v>
          </cell>
          <cell r="G310" t="str">
            <v>Cash Paid for Labour</v>
          </cell>
        </row>
        <row r="311">
          <cell r="D311" t="str">
            <v>513.0110.0001</v>
          </cell>
          <cell r="E311" t="str">
            <v>OTHER FIXED ALLOWANCE - GASKET</v>
          </cell>
          <cell r="F311" t="str">
            <v>IL-Other Allowance</v>
          </cell>
          <cell r="G311" t="str">
            <v>Cash Paid for Labour</v>
          </cell>
        </row>
        <row r="312">
          <cell r="D312" t="str">
            <v>513.0110.0002</v>
          </cell>
          <cell r="E312" t="str">
            <v>OTHER FIXED ALLOWANCE - FLOUROPLASTIC</v>
          </cell>
          <cell r="F312" t="str">
            <v>IL-Other Allowance</v>
          </cell>
          <cell r="G312" t="str">
            <v>Cash Paid for Labour</v>
          </cell>
        </row>
        <row r="313">
          <cell r="D313" t="str">
            <v>513.0111.0001</v>
          </cell>
          <cell r="E313" t="str">
            <v>INCOME TAX ART 21 - GASKET</v>
          </cell>
          <cell r="F313" t="str">
            <v>IL-Income Tax Art 21</v>
          </cell>
          <cell r="G313" t="str">
            <v>Cash Paid for Labour</v>
          </cell>
        </row>
        <row r="314">
          <cell r="D314" t="str">
            <v>513.0111.0002</v>
          </cell>
          <cell r="E314" t="str">
            <v>INCOME TAX ART 21 - FLOUROPLASTIC</v>
          </cell>
          <cell r="F314" t="str">
            <v>IL-Income Tax Art 21</v>
          </cell>
          <cell r="G314" t="str">
            <v>Cash Paid for Labour</v>
          </cell>
        </row>
        <row r="315">
          <cell r="D315" t="str">
            <v>513.0200.0000</v>
          </cell>
          <cell r="E315" t="str">
            <v>FACTORY SUPPLIES</v>
          </cell>
          <cell r="F315" t="str">
            <v>FOH-Supplies</v>
          </cell>
          <cell r="G315" t="str">
            <v>Cash Paid to Suppliers</v>
          </cell>
        </row>
        <row r="316">
          <cell r="D316" t="str">
            <v>513.0201.0001</v>
          </cell>
          <cell r="E316" t="str">
            <v>SUPPLIES - GASKET</v>
          </cell>
          <cell r="F316" t="str">
            <v>FOH-Supplies</v>
          </cell>
          <cell r="G316" t="str">
            <v>Cash Paid to Suppliers</v>
          </cell>
        </row>
        <row r="317">
          <cell r="D317" t="str">
            <v>513.0201.0002</v>
          </cell>
          <cell r="E317" t="str">
            <v>SUPPLIES - FLOUROPLASTIC</v>
          </cell>
          <cell r="F317" t="str">
            <v>FOH-Supplies</v>
          </cell>
          <cell r="G317" t="str">
            <v>Cash Paid to Suppliers</v>
          </cell>
        </row>
        <row r="318">
          <cell r="D318" t="str">
            <v>513.0300.0000</v>
          </cell>
          <cell r="E318" t="str">
            <v>DEPRECIATION</v>
          </cell>
          <cell r="G318" t="str">
            <v>x</v>
          </cell>
        </row>
        <row r="319">
          <cell r="D319" t="str">
            <v>513.0301.0001</v>
          </cell>
          <cell r="E319" t="str">
            <v>DEPR. BUILDING - GASKET</v>
          </cell>
          <cell r="F319" t="str">
            <v>FOH-Depreciation</v>
          </cell>
          <cell r="G319" t="str">
            <v>x</v>
          </cell>
        </row>
        <row r="320">
          <cell r="D320" t="str">
            <v>513.0301.0002</v>
          </cell>
          <cell r="E320" t="str">
            <v>DEPR. BUILDING - FLOUROPLASTIC</v>
          </cell>
          <cell r="F320" t="str">
            <v>FOH-Depreciation</v>
          </cell>
          <cell r="G320" t="str">
            <v>x</v>
          </cell>
        </row>
        <row r="321">
          <cell r="D321" t="str">
            <v>513.0302.0001</v>
          </cell>
          <cell r="E321" t="str">
            <v>DEPR. MACHINERY - GASKET</v>
          </cell>
          <cell r="F321" t="str">
            <v>FOH-Depreciation</v>
          </cell>
          <cell r="G321" t="str">
            <v>x</v>
          </cell>
        </row>
        <row r="322">
          <cell r="D322" t="str">
            <v>513.0302.0002</v>
          </cell>
          <cell r="E322" t="str">
            <v>DEPR. MACHINERY - FLOUROLASTIC</v>
          </cell>
          <cell r="F322" t="str">
            <v>FOH-Depreciation</v>
          </cell>
          <cell r="G322" t="str">
            <v>x</v>
          </cell>
        </row>
        <row r="323">
          <cell r="D323" t="str">
            <v>513.0303.0001</v>
          </cell>
          <cell r="E323" t="str">
            <v>DEPR. VEHICLE - GASKET</v>
          </cell>
          <cell r="F323" t="str">
            <v>FOH-Depreciation</v>
          </cell>
          <cell r="G323" t="str">
            <v>x</v>
          </cell>
        </row>
        <row r="324">
          <cell r="D324" t="str">
            <v>513.0303.0002</v>
          </cell>
          <cell r="E324" t="str">
            <v>DEPR. VEHICLE - FLOUROPLASTIC</v>
          </cell>
          <cell r="F324" t="str">
            <v>FOH-Depreciation</v>
          </cell>
          <cell r="G324" t="str">
            <v>x</v>
          </cell>
        </row>
        <row r="325">
          <cell r="D325" t="str">
            <v>513.0304.0001</v>
          </cell>
          <cell r="E325" t="str">
            <v>DEPR. FURNITURE &amp; EQUIPMENT - GASKET</v>
          </cell>
          <cell r="F325" t="str">
            <v>FOH-Depreciation</v>
          </cell>
          <cell r="G325" t="str">
            <v>x</v>
          </cell>
        </row>
        <row r="326">
          <cell r="D326" t="str">
            <v>513.0304.0002</v>
          </cell>
          <cell r="E326" t="str">
            <v>DEPR. FURNITURE &amp; EQUIPMENT-FLOUROPLASTI</v>
          </cell>
          <cell r="F326" t="str">
            <v>FOH-Depreciation</v>
          </cell>
          <cell r="G326" t="str">
            <v>x</v>
          </cell>
        </row>
        <row r="327">
          <cell r="D327" t="str">
            <v>513.0305.0001</v>
          </cell>
          <cell r="E327" t="str">
            <v>DEPR. HARDWARE &amp; SOFTWARE - GASKET</v>
          </cell>
          <cell r="F327" t="str">
            <v>FOH-Depreciation</v>
          </cell>
          <cell r="G327" t="str">
            <v>x</v>
          </cell>
        </row>
        <row r="328">
          <cell r="D328" t="str">
            <v>513.0305.0002</v>
          </cell>
          <cell r="E328" t="str">
            <v>DEPR. HARDWARE &amp; SOFTWARE- FLOUROPLASTIC</v>
          </cell>
          <cell r="F328" t="str">
            <v>FOH-Depreciation</v>
          </cell>
          <cell r="G328" t="str">
            <v>x</v>
          </cell>
        </row>
        <row r="329">
          <cell r="D329" t="str">
            <v>513.0306.0001</v>
          </cell>
          <cell r="E329" t="str">
            <v>DEPR. TOOLS, DIES &amp; JIG - GASKET</v>
          </cell>
          <cell r="F329" t="str">
            <v>FOH-Depreciation</v>
          </cell>
          <cell r="G329" t="str">
            <v>x</v>
          </cell>
        </row>
        <row r="330">
          <cell r="D330" t="str">
            <v>513.0306.0002</v>
          </cell>
          <cell r="E330" t="str">
            <v>DEPR. TOOLS, DIES &amp; JIG - FLOUROPLASTIC</v>
          </cell>
          <cell r="F330" t="str">
            <v>FOH-Depreciation</v>
          </cell>
          <cell r="G330" t="str">
            <v>x</v>
          </cell>
        </row>
        <row r="331">
          <cell r="D331" t="str">
            <v>513.0400.0000</v>
          </cell>
          <cell r="E331" t="str">
            <v>REPAIR &amp; MAINTENANCE (R &amp; M)</v>
          </cell>
          <cell r="F331" t="str">
            <v>FOH-R&amp;M</v>
          </cell>
          <cell r="G331" t="str">
            <v>Repair &amp; Maintenance</v>
          </cell>
        </row>
        <row r="332">
          <cell r="D332" t="str">
            <v>513.0401.0001</v>
          </cell>
          <cell r="E332" t="str">
            <v>R &amp; M BUILDING - GASKET</v>
          </cell>
          <cell r="F332" t="str">
            <v>FOH-R&amp;M</v>
          </cell>
          <cell r="G332" t="str">
            <v>Repair &amp; Maintenance</v>
          </cell>
        </row>
        <row r="333">
          <cell r="D333" t="str">
            <v>513.0401.0002</v>
          </cell>
          <cell r="E333" t="str">
            <v>R &amp; M BUILDING - FLOUROPLASTIC</v>
          </cell>
          <cell r="F333" t="str">
            <v>FOH-R&amp;M</v>
          </cell>
          <cell r="G333" t="str">
            <v>Repair &amp; Maintenance</v>
          </cell>
        </row>
        <row r="334">
          <cell r="D334" t="str">
            <v>513.0402.0001</v>
          </cell>
          <cell r="E334" t="str">
            <v>R &amp; M MACHINERY - GASKET</v>
          </cell>
          <cell r="F334" t="str">
            <v>FOH-R&amp;M</v>
          </cell>
          <cell r="G334" t="str">
            <v>Repair &amp; Maintenance</v>
          </cell>
        </row>
        <row r="335">
          <cell r="D335" t="str">
            <v>513.0402.0002</v>
          </cell>
          <cell r="E335" t="str">
            <v>R &amp; M MACHINERY - FLOUROPLASTIC</v>
          </cell>
          <cell r="F335" t="str">
            <v>FOH-R&amp;M</v>
          </cell>
          <cell r="G335" t="str">
            <v>Repair &amp; Maintenance</v>
          </cell>
        </row>
        <row r="336">
          <cell r="D336" t="str">
            <v>513.0403.0001</v>
          </cell>
          <cell r="E336" t="str">
            <v>R &amp; M VEHICLE - GASKET</v>
          </cell>
          <cell r="F336" t="str">
            <v>FOH-R&amp;M</v>
          </cell>
          <cell r="G336" t="str">
            <v>Repair &amp; Maintenance</v>
          </cell>
        </row>
        <row r="337">
          <cell r="D337" t="str">
            <v>513.0403.0002</v>
          </cell>
          <cell r="E337" t="str">
            <v>R &amp; M VEHICLE - FLOUROPLASTIC</v>
          </cell>
          <cell r="F337" t="str">
            <v>FOH-R&amp;M</v>
          </cell>
          <cell r="G337" t="str">
            <v>Repair &amp; Maintenance</v>
          </cell>
        </row>
        <row r="338">
          <cell r="D338" t="str">
            <v>513.0404.0001</v>
          </cell>
          <cell r="E338" t="str">
            <v>R &amp; M FURNITURE &amp; FIXTURE - GASKET</v>
          </cell>
          <cell r="F338" t="str">
            <v>FOH-R&amp;M</v>
          </cell>
          <cell r="G338" t="str">
            <v>Repair &amp; Maintenance</v>
          </cell>
        </row>
        <row r="339">
          <cell r="D339" t="str">
            <v>513.0404.0002</v>
          </cell>
          <cell r="E339" t="str">
            <v>R &amp; M FURNITURE &amp; FIXTURE-FLOUROPLASTIC</v>
          </cell>
          <cell r="F339" t="str">
            <v>FOH-R&amp;M</v>
          </cell>
          <cell r="G339" t="str">
            <v>Repair &amp; Maintenance</v>
          </cell>
        </row>
        <row r="340">
          <cell r="D340" t="str">
            <v>513.0405.0001</v>
          </cell>
          <cell r="E340" t="str">
            <v>R &amp; M TOOLS, DIES &amp; JIG - GASKET</v>
          </cell>
          <cell r="F340" t="str">
            <v>FOH-R&amp;M</v>
          </cell>
          <cell r="G340" t="str">
            <v>Repair &amp; Maintenance</v>
          </cell>
        </row>
        <row r="341">
          <cell r="D341" t="str">
            <v>513.0405.0002</v>
          </cell>
          <cell r="E341" t="str">
            <v>R &amp; M TOOLS, DIES &amp; JIG - FLOUROPLASTIC</v>
          </cell>
          <cell r="F341" t="str">
            <v>FOH-R&amp;M</v>
          </cell>
          <cell r="G341" t="str">
            <v>Repair &amp; Maintenance</v>
          </cell>
        </row>
        <row r="342">
          <cell r="D342" t="str">
            <v>513.0406.0001</v>
          </cell>
          <cell r="E342" t="str">
            <v>R &amp; M HARDWARE &amp; SOFTWARE - GASKET</v>
          </cell>
          <cell r="F342" t="str">
            <v>FOH-R&amp;M</v>
          </cell>
          <cell r="G342" t="str">
            <v>Repair &amp; Maintenance</v>
          </cell>
        </row>
        <row r="343">
          <cell r="D343" t="str">
            <v>513.0406.0002</v>
          </cell>
          <cell r="E343" t="str">
            <v>R &amp; M HARDWARE &amp; SOFTWARE-FLOUROPLASTIC</v>
          </cell>
          <cell r="F343" t="str">
            <v>FOH-R&amp;M</v>
          </cell>
          <cell r="G343" t="str">
            <v>Repair &amp; Maintenance</v>
          </cell>
        </row>
        <row r="344">
          <cell r="D344" t="str">
            <v>513.0407.0001</v>
          </cell>
          <cell r="E344" t="str">
            <v>WORKSHOP - GASSKET</v>
          </cell>
          <cell r="F344" t="str">
            <v>FOH-R&amp;M</v>
          </cell>
          <cell r="G344" t="str">
            <v>Repair &amp; Maintenance</v>
          </cell>
        </row>
        <row r="345">
          <cell r="D345" t="str">
            <v>513.0407.0002</v>
          </cell>
          <cell r="E345" t="str">
            <v>WORKSHOP - FLOUROPLASTIC</v>
          </cell>
          <cell r="F345" t="str">
            <v>FOH-R&amp;M</v>
          </cell>
          <cell r="G345" t="str">
            <v>Repair &amp; Maintenance</v>
          </cell>
        </row>
        <row r="346">
          <cell r="D346" t="str">
            <v>513.0500.0000</v>
          </cell>
          <cell r="E346" t="str">
            <v>UTILITIES</v>
          </cell>
          <cell r="F346" t="str">
            <v>FOH-Utilities</v>
          </cell>
          <cell r="G346" t="str">
            <v>Cash Paid for Utilities</v>
          </cell>
        </row>
        <row r="347">
          <cell r="D347" t="str">
            <v>513.0501.0001</v>
          </cell>
          <cell r="E347" t="str">
            <v>GAS - GASKET</v>
          </cell>
          <cell r="F347" t="str">
            <v>FOH-Utilities</v>
          </cell>
          <cell r="G347" t="str">
            <v>Cash Paid for Utilities</v>
          </cell>
        </row>
        <row r="348">
          <cell r="D348" t="str">
            <v>513.0501.0002</v>
          </cell>
          <cell r="E348" t="str">
            <v>GAS - FLOUROPLASTIC</v>
          </cell>
          <cell r="F348" t="str">
            <v>FOH-Utilities</v>
          </cell>
          <cell r="G348" t="str">
            <v>Cash Paid for Utilities</v>
          </cell>
        </row>
        <row r="349">
          <cell r="D349" t="str">
            <v>513.0502.0001</v>
          </cell>
          <cell r="E349" t="str">
            <v>ELECTRICITY - GASKET</v>
          </cell>
          <cell r="F349" t="str">
            <v>FOH-Utilities</v>
          </cell>
          <cell r="G349" t="str">
            <v>Cash Paid for Utilities</v>
          </cell>
        </row>
        <row r="350">
          <cell r="D350" t="str">
            <v>513.0502.0002</v>
          </cell>
          <cell r="E350" t="str">
            <v>ELECTRICITY - FLOUROPLASTIC</v>
          </cell>
          <cell r="F350" t="str">
            <v>FOH-Utilities</v>
          </cell>
          <cell r="G350" t="str">
            <v>Cash Paid for Utilities</v>
          </cell>
        </row>
        <row r="351">
          <cell r="D351" t="str">
            <v>513.0503.0001</v>
          </cell>
          <cell r="E351" t="str">
            <v>WATER - GASKET</v>
          </cell>
          <cell r="F351" t="str">
            <v>FOH-Utilities</v>
          </cell>
          <cell r="G351" t="str">
            <v>Cash Paid for Utilities</v>
          </cell>
        </row>
        <row r="352">
          <cell r="D352" t="str">
            <v>513.0503.0002</v>
          </cell>
          <cell r="E352" t="str">
            <v>WATER - FLOUROPLASTIC</v>
          </cell>
          <cell r="F352" t="str">
            <v>FOH-Utilities</v>
          </cell>
          <cell r="G352" t="str">
            <v>Cash Paid for Utilities</v>
          </cell>
        </row>
        <row r="353">
          <cell r="D353" t="str">
            <v>513.0504.0001</v>
          </cell>
          <cell r="E353" t="str">
            <v>TELEPHONE - GASKET</v>
          </cell>
          <cell r="F353" t="str">
            <v>FOH-Utilities</v>
          </cell>
          <cell r="G353" t="str">
            <v>Cash Paid for Utilities</v>
          </cell>
        </row>
        <row r="354">
          <cell r="D354" t="str">
            <v>513.0504.0002</v>
          </cell>
          <cell r="E354" t="str">
            <v>TELEPHONE - FLOUROPLASTIC</v>
          </cell>
          <cell r="F354" t="str">
            <v>FOH-Utilities</v>
          </cell>
          <cell r="G354" t="str">
            <v>Cash Paid for Utilities</v>
          </cell>
        </row>
        <row r="355">
          <cell r="D355" t="str">
            <v>513.0600.0000</v>
          </cell>
          <cell r="E355" t="str">
            <v>RENTAL FEE</v>
          </cell>
          <cell r="F355" t="str">
            <v>FOH-Rent</v>
          </cell>
          <cell r="G355" t="str">
            <v>Cash Paid for Rent</v>
          </cell>
        </row>
        <row r="356">
          <cell r="D356" t="str">
            <v>513.0601.0001</v>
          </cell>
          <cell r="E356" t="str">
            <v>BUILDING RENTAL - GASKET</v>
          </cell>
          <cell r="F356" t="str">
            <v>FOH-Rent</v>
          </cell>
          <cell r="G356" t="str">
            <v>Cash Paid for Rent</v>
          </cell>
        </row>
        <row r="357">
          <cell r="D357" t="str">
            <v>513.0601.0002</v>
          </cell>
          <cell r="E357" t="str">
            <v>BUILDING RENTAL - FLOUROPLASTIC</v>
          </cell>
          <cell r="F357" t="str">
            <v>FOH-Rent</v>
          </cell>
          <cell r="G357" t="str">
            <v>Cash Paid for Rent</v>
          </cell>
        </row>
        <row r="358">
          <cell r="D358" t="str">
            <v>513.0602.0001</v>
          </cell>
          <cell r="E358" t="str">
            <v>VEHICLE RENTAL - GASKET</v>
          </cell>
          <cell r="F358" t="str">
            <v>FOH-Rent</v>
          </cell>
          <cell r="G358" t="str">
            <v>Cash Paid for Rent</v>
          </cell>
        </row>
        <row r="359">
          <cell r="D359" t="str">
            <v>513.0602.0002</v>
          </cell>
          <cell r="E359" t="str">
            <v>VEHICLE RENTAL - FLOUROPLASTIC</v>
          </cell>
          <cell r="F359" t="str">
            <v>FOH-Rent</v>
          </cell>
          <cell r="G359" t="str">
            <v>Cash Paid for Rent</v>
          </cell>
        </row>
        <row r="360">
          <cell r="D360" t="str">
            <v>513.0603.0001</v>
          </cell>
          <cell r="E360" t="str">
            <v>OTHER RENTAL - GASKET</v>
          </cell>
          <cell r="F360" t="str">
            <v>FOH-Rent</v>
          </cell>
          <cell r="G360" t="str">
            <v>Cash Paid for Rent</v>
          </cell>
        </row>
        <row r="361">
          <cell r="D361" t="str">
            <v>513.0603.0002</v>
          </cell>
          <cell r="E361" t="str">
            <v>OTHER RENTAL - FLOUROPLASTIC</v>
          </cell>
          <cell r="F361" t="str">
            <v>FOH-Rent</v>
          </cell>
          <cell r="G361" t="str">
            <v>Cash Paid for Rent</v>
          </cell>
        </row>
        <row r="362">
          <cell r="D362" t="str">
            <v>513.0700.0000</v>
          </cell>
          <cell r="E362" t="str">
            <v>PACKING &amp; WAREHOUSING</v>
          </cell>
          <cell r="F362" t="str">
            <v>FOH-Packing &amp; Warehousing</v>
          </cell>
          <cell r="G362" t="str">
            <v>Cash Payment for Other operating Expenses</v>
          </cell>
        </row>
        <row r="363">
          <cell r="D363" t="str">
            <v>513.0701.0001</v>
          </cell>
          <cell r="E363" t="str">
            <v>PACKING &amp; WAREHOUSING GASKET</v>
          </cell>
          <cell r="F363" t="str">
            <v>FOH-Packing &amp; Warehousing</v>
          </cell>
          <cell r="G363" t="str">
            <v>Cash Payment for Other operating Expenses</v>
          </cell>
        </row>
        <row r="364">
          <cell r="D364" t="str">
            <v>513.0701.0002</v>
          </cell>
          <cell r="E364" t="str">
            <v>PACKING &amp; WAREHOUSING FLUORO</v>
          </cell>
          <cell r="F364" t="str">
            <v>FOH-Packing &amp; Warehousing</v>
          </cell>
          <cell r="G364" t="str">
            <v>Cash Payment for Other operating Expenses</v>
          </cell>
        </row>
        <row r="365">
          <cell r="D365" t="str">
            <v>513.0800.0000</v>
          </cell>
          <cell r="E365" t="str">
            <v>INSURANCE</v>
          </cell>
          <cell r="F365" t="str">
            <v>FOH-Insurance</v>
          </cell>
          <cell r="G365" t="str">
            <v>Cash Paid for Insurance</v>
          </cell>
        </row>
        <row r="366">
          <cell r="D366" t="str">
            <v>513.0801.0001</v>
          </cell>
          <cell r="E366" t="str">
            <v>INVENTORY INSURANCE - GASKET</v>
          </cell>
          <cell r="F366" t="str">
            <v>FOH-Insurance</v>
          </cell>
          <cell r="G366" t="str">
            <v>Cash Paid for Insurance</v>
          </cell>
        </row>
        <row r="367">
          <cell r="D367" t="str">
            <v>513.0801.0002</v>
          </cell>
          <cell r="E367" t="str">
            <v>INVENTORY INSURANCE - FLOUROPLASTIC</v>
          </cell>
          <cell r="F367" t="str">
            <v>FOH-Insurance</v>
          </cell>
          <cell r="G367" t="str">
            <v>Cash Paid for Insurance</v>
          </cell>
        </row>
        <row r="368">
          <cell r="D368" t="str">
            <v>513.0802.0001</v>
          </cell>
          <cell r="E368" t="str">
            <v>BUILDING INSURANCE - GASKET</v>
          </cell>
          <cell r="F368" t="str">
            <v>FOH-Insurance</v>
          </cell>
          <cell r="G368" t="str">
            <v>Cash Paid for Insurance</v>
          </cell>
        </row>
        <row r="369">
          <cell r="D369" t="str">
            <v>513.0802.0002</v>
          </cell>
          <cell r="E369" t="str">
            <v>BUILDING INSURANCE - FLOUROPLASTIC</v>
          </cell>
          <cell r="F369" t="str">
            <v>FOH-Insurance</v>
          </cell>
          <cell r="G369" t="str">
            <v>Cash Paid for Insurance</v>
          </cell>
        </row>
        <row r="370">
          <cell r="D370" t="str">
            <v>513.0803.0001</v>
          </cell>
          <cell r="E370" t="str">
            <v>VEHICLE INSURANCE - GASKET</v>
          </cell>
          <cell r="F370" t="str">
            <v>FOH-Insurance</v>
          </cell>
          <cell r="G370" t="str">
            <v>Cash Paid for Insurance</v>
          </cell>
        </row>
        <row r="371">
          <cell r="D371" t="str">
            <v>513.0803.0002</v>
          </cell>
          <cell r="E371" t="str">
            <v>VEHICLE INSURANCE - FLOUROPLASTIC</v>
          </cell>
          <cell r="F371" t="str">
            <v>FOH-Insurance</v>
          </cell>
          <cell r="G371" t="str">
            <v>Cash Paid for Insurance</v>
          </cell>
        </row>
        <row r="372">
          <cell r="D372" t="str">
            <v>513.0804.0001</v>
          </cell>
          <cell r="E372" t="str">
            <v>MACHINE INSURANCE - GASKET</v>
          </cell>
          <cell r="F372" t="str">
            <v>FOH-Insurance</v>
          </cell>
          <cell r="G372" t="str">
            <v>Cash Paid for Insurance</v>
          </cell>
        </row>
        <row r="373">
          <cell r="D373" t="str">
            <v>513.0804.0002</v>
          </cell>
          <cell r="E373" t="str">
            <v>MACHINE INSURANCE - FLUOROPLASTIC</v>
          </cell>
          <cell r="F373" t="str">
            <v>FOH-Insurance</v>
          </cell>
          <cell r="G373" t="str">
            <v>Cash Paid for Insurance</v>
          </cell>
        </row>
        <row r="374">
          <cell r="D374" t="str">
            <v>513.0900.0000</v>
          </cell>
          <cell r="E374" t="str">
            <v>OUTSIDE SERVICE</v>
          </cell>
          <cell r="F374" t="str">
            <v>FOH-Outside Service</v>
          </cell>
          <cell r="G374" t="str">
            <v>Cash Paid to Suppliers</v>
          </cell>
        </row>
        <row r="375">
          <cell r="D375" t="str">
            <v>513.0901.0001</v>
          </cell>
          <cell r="E375" t="str">
            <v>OUTSIDE SERVICE - GASKET</v>
          </cell>
          <cell r="F375" t="str">
            <v>FOH-Outside Service</v>
          </cell>
          <cell r="G375" t="str">
            <v>Cash Paid to Suppliers</v>
          </cell>
        </row>
        <row r="376">
          <cell r="D376" t="str">
            <v>513.0901.0002</v>
          </cell>
          <cell r="E376" t="str">
            <v>OUTSIDE SERVICE - FLOUROPLASTIC</v>
          </cell>
          <cell r="F376" t="str">
            <v>FOH-Outside Service</v>
          </cell>
          <cell r="G376" t="str">
            <v>Cash Paid to Suppliers</v>
          </cell>
        </row>
        <row r="377">
          <cell r="D377" t="str">
            <v>513.1000.0000</v>
          </cell>
          <cell r="E377" t="str">
            <v>OUTHER FACTORY OVERHEAD</v>
          </cell>
          <cell r="F377" t="str">
            <v>FOH-Other</v>
          </cell>
          <cell r="G377" t="str">
            <v>Cash Payment for Other operating Expenses</v>
          </cell>
        </row>
        <row r="378">
          <cell r="D378" t="str">
            <v>513.1001.0001</v>
          </cell>
          <cell r="E378" t="str">
            <v>PRINTING &amp; DOC - GASKET</v>
          </cell>
          <cell r="F378" t="str">
            <v>FOH-Other</v>
          </cell>
          <cell r="G378" t="str">
            <v>Cash Payment for Other operating Expenses</v>
          </cell>
        </row>
        <row r="379">
          <cell r="D379" t="str">
            <v>513.1001.0002</v>
          </cell>
          <cell r="E379" t="str">
            <v>PRINTING &amp; DOC - FLOUROPLASTIC</v>
          </cell>
          <cell r="F379" t="str">
            <v>FOH-Other</v>
          </cell>
          <cell r="G379" t="str">
            <v>Cash Payment for Other operating Expenses</v>
          </cell>
        </row>
        <row r="380">
          <cell r="D380" t="str">
            <v>513.1002.0001</v>
          </cell>
          <cell r="E380" t="str">
            <v>R &amp; D - GASKET</v>
          </cell>
          <cell r="F380" t="str">
            <v>FOH-Other</v>
          </cell>
          <cell r="G380" t="str">
            <v>Cash Payment for Other operating Expenses</v>
          </cell>
        </row>
        <row r="381">
          <cell r="D381" t="str">
            <v>513.1002.0002</v>
          </cell>
          <cell r="E381" t="str">
            <v>R &amp; D - FLOUROPLASTIC</v>
          </cell>
          <cell r="F381" t="str">
            <v>FOH-Other</v>
          </cell>
          <cell r="G381" t="str">
            <v>Cash Payment for Other operating Expenses</v>
          </cell>
        </row>
        <row r="382">
          <cell r="D382" t="str">
            <v>513.1003.0001</v>
          </cell>
          <cell r="E382" t="str">
            <v>TRANSPORTATION - GASKET</v>
          </cell>
          <cell r="F382" t="str">
            <v>FOH-Other</v>
          </cell>
          <cell r="G382" t="str">
            <v>Transportation</v>
          </cell>
        </row>
        <row r="383">
          <cell r="D383" t="str">
            <v>513.1003.0002</v>
          </cell>
          <cell r="E383" t="str">
            <v>TRANSPORTATION - FLOUROPLASTIC</v>
          </cell>
          <cell r="F383" t="str">
            <v>FOH-Other</v>
          </cell>
          <cell r="G383" t="str">
            <v>Transportation</v>
          </cell>
        </row>
        <row r="384">
          <cell r="D384" t="str">
            <v>513.1004.0001</v>
          </cell>
          <cell r="E384" t="str">
            <v>PROPERTY TAX - GASKET</v>
          </cell>
          <cell r="F384" t="str">
            <v>FOH-Other</v>
          </cell>
          <cell r="G384" t="str">
            <v>Cash Payment for Other operating Expenses</v>
          </cell>
        </row>
        <row r="385">
          <cell r="D385" t="str">
            <v>513.1004.0002</v>
          </cell>
          <cell r="E385" t="str">
            <v>PROPERTY TAX - FLUOROPLASTIC</v>
          </cell>
          <cell r="F385" t="str">
            <v>FOH-Other</v>
          </cell>
          <cell r="G385" t="str">
            <v>Cash Payment for Other operating Expenses</v>
          </cell>
        </row>
        <row r="386">
          <cell r="D386" t="str">
            <v>514.0000.0000</v>
          </cell>
          <cell r="E386" t="str">
            <v>WORK IN PROCESS (WIP)</v>
          </cell>
          <cell r="G386" t="str">
            <v>x</v>
          </cell>
        </row>
        <row r="387">
          <cell r="D387" t="str">
            <v>514.0001.0001</v>
          </cell>
          <cell r="E387" t="str">
            <v>WIP - GASKET</v>
          </cell>
          <cell r="G387" t="str">
            <v>x</v>
          </cell>
        </row>
        <row r="388">
          <cell r="D388" t="str">
            <v>514.0001.0002</v>
          </cell>
          <cell r="E388" t="str">
            <v>WIP - FLOUROPLASTIC</v>
          </cell>
          <cell r="G388" t="str">
            <v>x</v>
          </cell>
        </row>
        <row r="389">
          <cell r="D389" t="str">
            <v>515.0000.0000</v>
          </cell>
          <cell r="E389" t="str">
            <v>COST OF GOODS SOLD (COGS)</v>
          </cell>
          <cell r="G389" t="str">
            <v>x</v>
          </cell>
        </row>
        <row r="390">
          <cell r="D390" t="str">
            <v>515.0001.0001</v>
          </cell>
          <cell r="E390" t="str">
            <v>COGS - GASKET</v>
          </cell>
          <cell r="F390" t="str">
            <v>COGS-Gasket</v>
          </cell>
          <cell r="G390" t="str">
            <v>x</v>
          </cell>
        </row>
        <row r="391">
          <cell r="D391" t="str">
            <v>515.0001.0002</v>
          </cell>
          <cell r="E391" t="str">
            <v>COGS - FLOUROPLASTIC</v>
          </cell>
          <cell r="F391" t="str">
            <v>COGS-Flouroplastic</v>
          </cell>
          <cell r="G391" t="str">
            <v>x</v>
          </cell>
        </row>
        <row r="392">
          <cell r="D392" t="str">
            <v>515.0001.0099</v>
          </cell>
          <cell r="E392" t="str">
            <v>COGS - OTHER</v>
          </cell>
          <cell r="F392" t="str">
            <v>COGS-Others</v>
          </cell>
          <cell r="G392" t="str">
            <v>x</v>
          </cell>
        </row>
        <row r="393">
          <cell r="D393" t="str">
            <v>600.0000.0000</v>
          </cell>
          <cell r="E393" t="str">
            <v>OPERATING EXPENSE</v>
          </cell>
          <cell r="G393" t="str">
            <v>x</v>
          </cell>
        </row>
        <row r="394">
          <cell r="D394" t="str">
            <v>610.0000.0000</v>
          </cell>
          <cell r="E394" t="str">
            <v>SELLING, MKT &amp; GENERAL ADM</v>
          </cell>
          <cell r="G394" t="str">
            <v>x</v>
          </cell>
        </row>
        <row r="395">
          <cell r="D395" t="str">
            <v>611.0000.0000</v>
          </cell>
          <cell r="E395" t="str">
            <v>MARKETING EXPENSES</v>
          </cell>
          <cell r="G395" t="str">
            <v>Cash Payment for Other operating Expenses</v>
          </cell>
        </row>
        <row r="396">
          <cell r="D396" t="str">
            <v>611.0100.0000</v>
          </cell>
          <cell r="E396" t="str">
            <v>COMMISION EXPENSES</v>
          </cell>
          <cell r="F396" t="str">
            <v>Selling-Commission</v>
          </cell>
          <cell r="G396" t="str">
            <v>Cash Payment for Other operating Expenses</v>
          </cell>
        </row>
        <row r="397">
          <cell r="D397" t="str">
            <v>611.0101.0000</v>
          </cell>
          <cell r="E397" t="str">
            <v>COMMISION EXPENSES</v>
          </cell>
          <cell r="F397" t="str">
            <v>Selling-Commission</v>
          </cell>
          <cell r="G397" t="str">
            <v>Cash Payment for Other operating Expenses</v>
          </cell>
        </row>
        <row r="398">
          <cell r="D398" t="str">
            <v>611.0200.0000</v>
          </cell>
          <cell r="E398" t="str">
            <v>ADVERTISING &amp; PROMOTION</v>
          </cell>
          <cell r="F398" t="str">
            <v>Selling-Advertising &amp; Promotion</v>
          </cell>
          <cell r="G398" t="str">
            <v>Cash Payment for Other operating Expenses</v>
          </cell>
        </row>
        <row r="399">
          <cell r="D399" t="str">
            <v>611.0201.0000</v>
          </cell>
          <cell r="E399" t="str">
            <v>ADVERTISING EXPENSE</v>
          </cell>
          <cell r="F399" t="str">
            <v>Selling-Advertising &amp; Promotion</v>
          </cell>
          <cell r="G399" t="str">
            <v>Cash Payment for Other operating Expenses</v>
          </cell>
        </row>
        <row r="400">
          <cell r="D400" t="str">
            <v>611.0202.0000</v>
          </cell>
          <cell r="E400" t="str">
            <v>PROMOTION EXPENSE</v>
          </cell>
          <cell r="F400" t="str">
            <v>Selling-Advertising &amp; Promotion</v>
          </cell>
          <cell r="G400" t="str">
            <v>Cash Payment for Other operating Expenses</v>
          </cell>
        </row>
        <row r="401">
          <cell r="D401" t="str">
            <v>611.0300.0000</v>
          </cell>
          <cell r="E401" t="str">
            <v>OTHER MARKETING EXPENSES</v>
          </cell>
          <cell r="G401" t="str">
            <v>Cash Payment for Other operating Expenses</v>
          </cell>
        </row>
        <row r="402">
          <cell r="D402" t="str">
            <v>611.0301.0000</v>
          </cell>
          <cell r="E402" t="str">
            <v>ROYALTY EXPENSE</v>
          </cell>
          <cell r="F402" t="str">
            <v>Selling-Royalty</v>
          </cell>
          <cell r="G402" t="str">
            <v>Cash Payment for Other operating Expenses</v>
          </cell>
        </row>
        <row r="403">
          <cell r="D403" t="str">
            <v>612.0000.0000</v>
          </cell>
          <cell r="E403" t="str">
            <v>SELLING EXPENSES</v>
          </cell>
          <cell r="G403" t="str">
            <v>Cash Payment for Other operating Expenses</v>
          </cell>
        </row>
        <row r="404">
          <cell r="D404" t="str">
            <v>612.0001.0000</v>
          </cell>
          <cell r="E404" t="str">
            <v>PRODUCT SAMPLE EXPENSE</v>
          </cell>
          <cell r="F404" t="str">
            <v>Selling-Sample</v>
          </cell>
          <cell r="G404" t="str">
            <v>Cash Payment for Other operating Expenses</v>
          </cell>
        </row>
        <row r="405">
          <cell r="D405" t="str">
            <v>612.0002.0000</v>
          </cell>
          <cell r="E405" t="str">
            <v>ENTERTAINMENT</v>
          </cell>
          <cell r="F405" t="str">
            <v>Selling-Entertainment</v>
          </cell>
          <cell r="G405" t="str">
            <v>Entertainment</v>
          </cell>
        </row>
        <row r="406">
          <cell r="D406" t="str">
            <v>612.0003.0000</v>
          </cell>
          <cell r="E406" t="str">
            <v>FREIGHT OUT</v>
          </cell>
          <cell r="F406" t="str">
            <v>Selling-Packing&amp;Transport</v>
          </cell>
          <cell r="G406" t="str">
            <v>Freight Out</v>
          </cell>
        </row>
        <row r="407">
          <cell r="D407" t="str">
            <v>612.0004.0000</v>
          </cell>
          <cell r="E407" t="str">
            <v>PACKAGING</v>
          </cell>
          <cell r="F407" t="str">
            <v>Selling-Packing&amp;Transport</v>
          </cell>
          <cell r="G407" t="str">
            <v>Cash Payment for Other operating Expenses</v>
          </cell>
        </row>
        <row r="408">
          <cell r="D408" t="str">
            <v>612.0005.0000</v>
          </cell>
          <cell r="E408" t="str">
            <v>SALES ACCOMODATION</v>
          </cell>
          <cell r="F408" t="str">
            <v>Selling-Accomodation</v>
          </cell>
          <cell r="G408" t="str">
            <v>Cash Payment for Other operating Expenses</v>
          </cell>
        </row>
        <row r="409">
          <cell r="D409" t="str">
            <v>620.0000.0000</v>
          </cell>
          <cell r="E409" t="str">
            <v>GENERAL ADMIN</v>
          </cell>
          <cell r="G409" t="str">
            <v>x</v>
          </cell>
        </row>
        <row r="410">
          <cell r="D410" t="str">
            <v>620.0100.0000</v>
          </cell>
          <cell r="E410" t="str">
            <v>SALARY &amp; BENEFIT</v>
          </cell>
          <cell r="F410" t="str">
            <v>ADM-Salary &amp; Wages</v>
          </cell>
          <cell r="G410" t="str">
            <v>Cash Paid for Labour</v>
          </cell>
        </row>
        <row r="411">
          <cell r="D411" t="str">
            <v>620.0101.0000</v>
          </cell>
          <cell r="E411" t="str">
            <v>SALARY</v>
          </cell>
          <cell r="F411" t="str">
            <v>ADM-Salary &amp; Wages</v>
          </cell>
          <cell r="G411" t="str">
            <v>Cash Paid for Labour</v>
          </cell>
        </row>
        <row r="412">
          <cell r="D412" t="str">
            <v>620.0102.0000</v>
          </cell>
          <cell r="E412" t="str">
            <v>TRANSPORT &amp; MEAL</v>
          </cell>
          <cell r="F412" t="str">
            <v>ADM-Transport &amp; Meal</v>
          </cell>
          <cell r="G412" t="str">
            <v>Cash Paid for Labour</v>
          </cell>
        </row>
        <row r="413">
          <cell r="D413" t="str">
            <v>620.0103.0000</v>
          </cell>
          <cell r="E413" t="str">
            <v>ASTEK</v>
          </cell>
          <cell r="F413" t="str">
            <v>ADM-ASTEK</v>
          </cell>
          <cell r="G413" t="str">
            <v>Cash Paid for Labour</v>
          </cell>
        </row>
        <row r="414">
          <cell r="D414" t="str">
            <v>620.0104.0000</v>
          </cell>
          <cell r="E414" t="str">
            <v>MEDICAL</v>
          </cell>
          <cell r="F414" t="str">
            <v>ADM-Medical</v>
          </cell>
          <cell r="G414" t="str">
            <v>Cash Paid for Labour</v>
          </cell>
        </row>
        <row r="415">
          <cell r="D415" t="str">
            <v>620.0105.0000</v>
          </cell>
          <cell r="E415" t="str">
            <v>OVERTIME</v>
          </cell>
          <cell r="F415" t="str">
            <v>ADM-Overtime</v>
          </cell>
          <cell r="G415" t="str">
            <v>Cash Paid for Labour</v>
          </cell>
        </row>
        <row r="416">
          <cell r="D416" t="str">
            <v>620.0106.0000</v>
          </cell>
          <cell r="E416" t="str">
            <v>BONUS &amp; THR</v>
          </cell>
          <cell r="F416" t="str">
            <v>ADM-Bonus &amp; THR</v>
          </cell>
          <cell r="G416" t="str">
            <v>Cash Paid for Labour</v>
          </cell>
        </row>
        <row r="417">
          <cell r="D417" t="str">
            <v>620.0107.0000</v>
          </cell>
          <cell r="E417" t="str">
            <v>UNIFORM</v>
          </cell>
          <cell r="F417" t="str">
            <v>ADM-Uniform</v>
          </cell>
          <cell r="G417" t="str">
            <v>Cash Paid for Labour</v>
          </cell>
        </row>
        <row r="418">
          <cell r="D418" t="str">
            <v>620.0108.0000</v>
          </cell>
          <cell r="E418" t="str">
            <v>COMMUNICATION - HP</v>
          </cell>
          <cell r="F418" t="str">
            <v>ADM-Communication</v>
          </cell>
          <cell r="G418" t="str">
            <v>Cash Paid for Labour</v>
          </cell>
        </row>
        <row r="419">
          <cell r="D419" t="str">
            <v>620.0109.0000</v>
          </cell>
          <cell r="E419" t="str">
            <v>SERVERANCE PAY</v>
          </cell>
          <cell r="F419" t="str">
            <v>ADM-Employee Benefit</v>
          </cell>
          <cell r="G419" t="str">
            <v>Cash Paid for Labour</v>
          </cell>
        </row>
        <row r="420">
          <cell r="D420" t="str">
            <v>620.0110.0000</v>
          </cell>
          <cell r="E420" t="str">
            <v>OTHER FIXED ALLOWANCE</v>
          </cell>
          <cell r="F420" t="str">
            <v>ADM-Other Allowance</v>
          </cell>
          <cell r="G420" t="str">
            <v>Cash Paid for Labour</v>
          </cell>
        </row>
        <row r="421">
          <cell r="D421" t="str">
            <v>620.0111.0000</v>
          </cell>
          <cell r="E421" t="str">
            <v>INCOME TAX ART 21</v>
          </cell>
          <cell r="F421" t="str">
            <v>ADM-Income Tax Art 21</v>
          </cell>
          <cell r="G421" t="str">
            <v>Cash Paid for Labour</v>
          </cell>
        </row>
        <row r="422">
          <cell r="D422" t="str">
            <v>620.0200.0000</v>
          </cell>
          <cell r="E422" t="str">
            <v>DEPRECIATION &amp; AMORTIZATION</v>
          </cell>
          <cell r="F422" t="str">
            <v>ADM-Depreciation</v>
          </cell>
          <cell r="G422" t="str">
            <v>x</v>
          </cell>
        </row>
        <row r="423">
          <cell r="D423" t="str">
            <v>620.0201.0000</v>
          </cell>
          <cell r="E423" t="str">
            <v>DEPR. BUILDING</v>
          </cell>
          <cell r="F423" t="str">
            <v>ADM-Depreciation</v>
          </cell>
          <cell r="G423" t="str">
            <v>x</v>
          </cell>
        </row>
        <row r="424">
          <cell r="D424" t="str">
            <v>620.0202.0000</v>
          </cell>
          <cell r="E424" t="str">
            <v>DEPR. MACHINERY</v>
          </cell>
          <cell r="F424" t="str">
            <v>ADM-Depreciation</v>
          </cell>
          <cell r="G424" t="str">
            <v>x</v>
          </cell>
        </row>
        <row r="425">
          <cell r="D425" t="str">
            <v>620.0203.0000</v>
          </cell>
          <cell r="E425" t="str">
            <v>DEPR. VEHICLE</v>
          </cell>
          <cell r="F425" t="str">
            <v>ADM-Depreciation</v>
          </cell>
          <cell r="G425" t="str">
            <v>x</v>
          </cell>
        </row>
        <row r="426">
          <cell r="D426" t="str">
            <v>620.0204.0000</v>
          </cell>
          <cell r="E426" t="str">
            <v>DEPR. FURNITURE &amp; EQUIPMENT</v>
          </cell>
          <cell r="F426" t="str">
            <v>ADM-Depreciation</v>
          </cell>
          <cell r="G426" t="str">
            <v>x</v>
          </cell>
        </row>
        <row r="427">
          <cell r="D427" t="str">
            <v>620.0205.0000</v>
          </cell>
          <cell r="E427" t="str">
            <v>DEPR. HARDWARE &amp; SOFTWARE</v>
          </cell>
          <cell r="F427" t="str">
            <v>ADM-Depreciation</v>
          </cell>
          <cell r="G427" t="str">
            <v>x</v>
          </cell>
        </row>
        <row r="428">
          <cell r="D428" t="str">
            <v>620.0206.0000</v>
          </cell>
          <cell r="E428" t="str">
            <v>AMORTIZATION - GOODWILL</v>
          </cell>
          <cell r="F428" t="str">
            <v>ADM-Depreciation</v>
          </cell>
          <cell r="G428" t="str">
            <v>x</v>
          </cell>
        </row>
        <row r="429">
          <cell r="D429" t="str">
            <v>620.0300.0000</v>
          </cell>
          <cell r="E429" t="str">
            <v>RENTAL EXPENSES</v>
          </cell>
          <cell r="F429" t="str">
            <v>ADM-Rent</v>
          </cell>
          <cell r="G429" t="str">
            <v>Cash Paid for Rent</v>
          </cell>
        </row>
        <row r="430">
          <cell r="D430" t="str">
            <v>620.0301.0000</v>
          </cell>
          <cell r="E430" t="str">
            <v>BUILDING RENT</v>
          </cell>
          <cell r="F430" t="str">
            <v>ADM-Rent</v>
          </cell>
          <cell r="G430" t="str">
            <v>Cash Paid for Rent</v>
          </cell>
        </row>
        <row r="431">
          <cell r="D431" t="str">
            <v>620.0302.0000</v>
          </cell>
          <cell r="E431" t="str">
            <v>VEHICLE RENT</v>
          </cell>
          <cell r="F431" t="str">
            <v>ADM-Rent</v>
          </cell>
          <cell r="G431" t="str">
            <v>Cash Paid for Rent</v>
          </cell>
        </row>
        <row r="432">
          <cell r="D432" t="str">
            <v>620.0399.0000</v>
          </cell>
          <cell r="E432" t="str">
            <v>OTHER RENT</v>
          </cell>
          <cell r="F432" t="str">
            <v>ADM-Rent</v>
          </cell>
          <cell r="G432" t="str">
            <v>Cash Paid for Rent</v>
          </cell>
        </row>
        <row r="433">
          <cell r="D433" t="str">
            <v>620.0400.0000</v>
          </cell>
          <cell r="E433" t="str">
            <v>UTILITIES</v>
          </cell>
          <cell r="F433" t="str">
            <v>ADM-Utilities</v>
          </cell>
          <cell r="G433" t="str">
            <v>Cash Paid for Utilities</v>
          </cell>
        </row>
        <row r="434">
          <cell r="D434" t="str">
            <v>620.0401.0000</v>
          </cell>
          <cell r="E434" t="str">
            <v>ELECTRICITY</v>
          </cell>
          <cell r="F434" t="str">
            <v>ADM-Utilities</v>
          </cell>
          <cell r="G434" t="str">
            <v>Cash Paid for Utilities</v>
          </cell>
        </row>
        <row r="435">
          <cell r="D435" t="str">
            <v>620.0402.0000</v>
          </cell>
          <cell r="E435" t="str">
            <v>WATER</v>
          </cell>
          <cell r="F435" t="str">
            <v>ADM-Utilities</v>
          </cell>
          <cell r="G435" t="str">
            <v>Cash Paid for Utilities</v>
          </cell>
        </row>
        <row r="436">
          <cell r="D436" t="str">
            <v>620.0403.0000</v>
          </cell>
          <cell r="E436" t="str">
            <v>TELECOMMUNICATION</v>
          </cell>
          <cell r="F436" t="str">
            <v>ADM-Utilities</v>
          </cell>
          <cell r="G436" t="str">
            <v>Cash Paid for Utilities</v>
          </cell>
        </row>
        <row r="437">
          <cell r="D437" t="str">
            <v>620.0500.0000</v>
          </cell>
          <cell r="E437" t="str">
            <v>HOUSEHOLD &amp; ENVIRONMENT</v>
          </cell>
          <cell r="G437" t="str">
            <v>x</v>
          </cell>
        </row>
        <row r="438">
          <cell r="D438" t="str">
            <v>620.0501.0000</v>
          </cell>
          <cell r="E438" t="str">
            <v>PANTRY</v>
          </cell>
          <cell r="F438" t="str">
            <v>ADM-Household &amp; Environment</v>
          </cell>
          <cell r="G438" t="str">
            <v>Household &amp; Environment</v>
          </cell>
        </row>
        <row r="439">
          <cell r="D439" t="str">
            <v>620.0502.0000</v>
          </cell>
          <cell r="E439" t="str">
            <v>SECURITY SERVICE</v>
          </cell>
          <cell r="F439" t="str">
            <v>ADM-Household &amp; Environment</v>
          </cell>
          <cell r="G439" t="str">
            <v>Household &amp; Environment</v>
          </cell>
        </row>
        <row r="440">
          <cell r="D440" t="str">
            <v>620.0503.0000</v>
          </cell>
          <cell r="E440" t="str">
            <v>ENVIRONMENT</v>
          </cell>
          <cell r="F440" t="str">
            <v>ADM-Household &amp; Environment</v>
          </cell>
          <cell r="G440" t="str">
            <v>Household &amp; Environment</v>
          </cell>
        </row>
        <row r="441">
          <cell r="D441" t="str">
            <v>620.0600.0000</v>
          </cell>
          <cell r="E441" t="str">
            <v>REPAIR &amp; MAINTENANCE (R &amp; M)</v>
          </cell>
          <cell r="F441" t="str">
            <v>ADM-R&amp;M</v>
          </cell>
          <cell r="G441" t="str">
            <v>Repair &amp; Maintenance</v>
          </cell>
        </row>
        <row r="442">
          <cell r="D442" t="str">
            <v>620.0601.0000</v>
          </cell>
          <cell r="E442" t="str">
            <v>R &amp; M BUILDING</v>
          </cell>
          <cell r="F442" t="str">
            <v>ADM-R&amp;M</v>
          </cell>
          <cell r="G442" t="str">
            <v>Repair &amp; Maintenance</v>
          </cell>
        </row>
        <row r="443">
          <cell r="D443" t="str">
            <v>620.0602.0000</v>
          </cell>
          <cell r="E443" t="str">
            <v>R &amp; M VEHICLE</v>
          </cell>
          <cell r="F443" t="str">
            <v>ADM-R&amp;M</v>
          </cell>
          <cell r="G443" t="str">
            <v>Repair &amp; Maintenance</v>
          </cell>
        </row>
        <row r="444">
          <cell r="D444" t="str">
            <v>620.0603.0000</v>
          </cell>
          <cell r="E444" t="str">
            <v>R &amp; M MACHINERY</v>
          </cell>
          <cell r="F444" t="str">
            <v>ADM-R&amp;M</v>
          </cell>
          <cell r="G444" t="str">
            <v>Repair &amp; Maintenance</v>
          </cell>
        </row>
        <row r="445">
          <cell r="D445" t="str">
            <v>620.0604.0000</v>
          </cell>
          <cell r="E445" t="str">
            <v>R &amp; M FURNITURE &amp; FIXTURE</v>
          </cell>
          <cell r="F445" t="str">
            <v>ADM-R&amp;M</v>
          </cell>
          <cell r="G445" t="str">
            <v>Repair &amp; Maintenance</v>
          </cell>
        </row>
        <row r="446">
          <cell r="D446" t="str">
            <v>620.0605.0000</v>
          </cell>
          <cell r="E446" t="str">
            <v>R &amp; M HARDWARE &amp; SOFTWARE</v>
          </cell>
          <cell r="F446" t="str">
            <v>ADM-R&amp;M</v>
          </cell>
          <cell r="G446" t="str">
            <v>Repair &amp; Maintenance</v>
          </cell>
        </row>
        <row r="447">
          <cell r="D447" t="str">
            <v>620.0700.0000</v>
          </cell>
          <cell r="E447" t="str">
            <v>GENERAL OFFICE EXPENSES</v>
          </cell>
          <cell r="F447" t="str">
            <v>ADM-General Office</v>
          </cell>
          <cell r="G447" t="str">
            <v>General Office Expense</v>
          </cell>
        </row>
        <row r="448">
          <cell r="D448" t="str">
            <v>620.0701.0000</v>
          </cell>
          <cell r="E448" t="str">
            <v>PRINTING &amp; DOC</v>
          </cell>
          <cell r="F448" t="str">
            <v>ADM-General Office</v>
          </cell>
          <cell r="G448" t="str">
            <v>General Office Expense</v>
          </cell>
        </row>
        <row r="449">
          <cell r="D449" t="str">
            <v>620.0702.0000</v>
          </cell>
          <cell r="E449" t="str">
            <v>POSTAGE &amp; STAMP DUTY</v>
          </cell>
          <cell r="F449" t="str">
            <v>ADM-General Office</v>
          </cell>
          <cell r="G449" t="str">
            <v>General Office Expense</v>
          </cell>
        </row>
        <row r="450">
          <cell r="D450" t="str">
            <v>620.0703.0000</v>
          </cell>
          <cell r="E450" t="str">
            <v>STATIONARY</v>
          </cell>
          <cell r="F450" t="str">
            <v>ADM-General Office</v>
          </cell>
          <cell r="G450" t="str">
            <v>General Office Expense</v>
          </cell>
        </row>
        <row r="451">
          <cell r="D451" t="str">
            <v>620.0704.0000</v>
          </cell>
          <cell r="E451" t="str">
            <v>SUPPLIES</v>
          </cell>
          <cell r="F451" t="str">
            <v>ADM-General Office</v>
          </cell>
          <cell r="G451" t="str">
            <v>General Office Expense</v>
          </cell>
        </row>
        <row r="452">
          <cell r="D452" t="str">
            <v>620.0800.0000</v>
          </cell>
          <cell r="E452" t="str">
            <v>TRAVELLING EXPENSES</v>
          </cell>
          <cell r="F452" t="str">
            <v>ADM-Travelling</v>
          </cell>
          <cell r="G452" t="str">
            <v>Travelling</v>
          </cell>
        </row>
        <row r="453">
          <cell r="D453" t="str">
            <v>620.0801.0000</v>
          </cell>
          <cell r="E453" t="str">
            <v>TICKET &amp; ACCOMMODATION EXP</v>
          </cell>
          <cell r="F453" t="str">
            <v>ADM-Travelling</v>
          </cell>
          <cell r="G453" t="str">
            <v>Travelling</v>
          </cell>
        </row>
        <row r="454">
          <cell r="D454" t="str">
            <v>620.0802.0000</v>
          </cell>
          <cell r="E454" t="str">
            <v>HOTEL &amp; INN</v>
          </cell>
          <cell r="F454" t="str">
            <v>ADM-Travelling</v>
          </cell>
          <cell r="G454" t="str">
            <v>Travelling</v>
          </cell>
        </row>
        <row r="455">
          <cell r="D455" t="str">
            <v>620.0803.0000</v>
          </cell>
          <cell r="E455" t="str">
            <v>POCKET MONEY</v>
          </cell>
          <cell r="F455" t="str">
            <v>ADM-Travelling</v>
          </cell>
          <cell r="G455" t="str">
            <v>Travelling</v>
          </cell>
        </row>
        <row r="456">
          <cell r="D456" t="str">
            <v>620.0900.0000</v>
          </cell>
          <cell r="E456" t="str">
            <v>TRANSPOTATION EXPENSES</v>
          </cell>
          <cell r="F456" t="str">
            <v>ADM-Transportation</v>
          </cell>
          <cell r="G456" t="str">
            <v>Transportation</v>
          </cell>
        </row>
        <row r="457">
          <cell r="D457" t="str">
            <v>620.0901.0000</v>
          </cell>
          <cell r="E457" t="str">
            <v>FUEL, TOLL &amp; PARKING</v>
          </cell>
          <cell r="F457" t="str">
            <v>ADM-Transportation</v>
          </cell>
          <cell r="G457" t="str">
            <v>Transportation</v>
          </cell>
        </row>
        <row r="458">
          <cell r="D458" t="str">
            <v>620.0999.0000</v>
          </cell>
          <cell r="E458" t="str">
            <v>OTHER TRANSPORT EXP</v>
          </cell>
          <cell r="F458" t="str">
            <v>ADM-Transportation</v>
          </cell>
          <cell r="G458" t="str">
            <v>Transportation</v>
          </cell>
        </row>
        <row r="459">
          <cell r="D459" t="str">
            <v>620.1000.0000</v>
          </cell>
          <cell r="E459" t="str">
            <v>TRAINING &amp; RECRUITMENT</v>
          </cell>
          <cell r="F459" t="str">
            <v>ADM-Training &amp; Recruitment</v>
          </cell>
          <cell r="G459" t="str">
            <v>Training &amp; Recruitment</v>
          </cell>
        </row>
        <row r="460">
          <cell r="D460" t="str">
            <v>620.1001.0000</v>
          </cell>
          <cell r="E460" t="str">
            <v>RECRUITMENT</v>
          </cell>
          <cell r="F460" t="str">
            <v>ADM-Training &amp; Recruitment</v>
          </cell>
          <cell r="G460" t="str">
            <v>Training &amp; Recruitment</v>
          </cell>
        </row>
        <row r="461">
          <cell r="D461" t="str">
            <v>620.1002.0000</v>
          </cell>
          <cell r="E461" t="str">
            <v>TRAINING &amp; SEMINAR</v>
          </cell>
          <cell r="F461" t="str">
            <v>ADM-Training &amp; Recruitment</v>
          </cell>
          <cell r="G461" t="str">
            <v>Training &amp; Recruitment</v>
          </cell>
        </row>
        <row r="462">
          <cell r="D462" t="str">
            <v>620.1100.0000</v>
          </cell>
          <cell r="E462" t="str">
            <v>PROFESSIONAL ASSOCIATION FEE</v>
          </cell>
          <cell r="F462" t="str">
            <v>ADM-Professional Association Fee</v>
          </cell>
          <cell r="G462" t="str">
            <v>Professional Association Fee</v>
          </cell>
        </row>
        <row r="463">
          <cell r="D463" t="str">
            <v>620.1101.0000</v>
          </cell>
          <cell r="E463" t="str">
            <v>AUDIT &amp; TAXATION</v>
          </cell>
          <cell r="F463" t="str">
            <v>ADM-Professional Association Fee</v>
          </cell>
          <cell r="G463" t="str">
            <v>Professional Association Fee</v>
          </cell>
        </row>
        <row r="464">
          <cell r="D464" t="str">
            <v>620.1102.0000</v>
          </cell>
          <cell r="E464" t="str">
            <v>LEGAL FEE</v>
          </cell>
          <cell r="F464" t="str">
            <v>ADM-Professional Association Fee</v>
          </cell>
          <cell r="G464" t="str">
            <v>Professional Association Fee</v>
          </cell>
        </row>
        <row r="465">
          <cell r="D465" t="str">
            <v>620.1103.0000</v>
          </cell>
          <cell r="E465" t="str">
            <v>SERTIFICATION FEE</v>
          </cell>
          <cell r="F465" t="str">
            <v>ADM-Professional Association Fee</v>
          </cell>
          <cell r="G465" t="str">
            <v>Professional Association Fee</v>
          </cell>
        </row>
        <row r="466">
          <cell r="D466" t="str">
            <v>620.1199.0000</v>
          </cell>
          <cell r="E466" t="str">
            <v>OTHER SERVICE FEE</v>
          </cell>
          <cell r="F466" t="str">
            <v>ADM-Professional Association Fee</v>
          </cell>
          <cell r="G466" t="str">
            <v>Professional Association Fee</v>
          </cell>
        </row>
        <row r="467">
          <cell r="D467" t="str">
            <v>620.1200.0000</v>
          </cell>
          <cell r="E467" t="str">
            <v>SUBSCRIPTION FEE</v>
          </cell>
          <cell r="F467" t="str">
            <v>ADM-Subscription</v>
          </cell>
          <cell r="G467" t="str">
            <v>Cash Payment for Other operating Expenses</v>
          </cell>
        </row>
        <row r="468">
          <cell r="D468" t="str">
            <v>620.1201.0000</v>
          </cell>
          <cell r="E468" t="str">
            <v>MEMBERSHIP FEE</v>
          </cell>
          <cell r="F468" t="str">
            <v>ADM-Subscription</v>
          </cell>
          <cell r="G468" t="str">
            <v>Cash Payment for Other operating Expenses</v>
          </cell>
        </row>
        <row r="469">
          <cell r="D469" t="str">
            <v>620.1202.0000</v>
          </cell>
          <cell r="E469" t="str">
            <v>NEWSPAPER &amp; MAGAZINE</v>
          </cell>
          <cell r="F469" t="str">
            <v>ADM-Subscription</v>
          </cell>
          <cell r="G469" t="str">
            <v>Cash Payment for Other operating Expenses</v>
          </cell>
        </row>
        <row r="470">
          <cell r="D470" t="str">
            <v>620.1203.0000</v>
          </cell>
          <cell r="E470" t="str">
            <v>INTERNET</v>
          </cell>
          <cell r="F470" t="str">
            <v>ADM-Subscription</v>
          </cell>
          <cell r="G470" t="str">
            <v>Cash Payment for Other operating Expenses</v>
          </cell>
        </row>
        <row r="471">
          <cell r="D471" t="str">
            <v>620.1300.0000</v>
          </cell>
          <cell r="E471" t="str">
            <v>FINAL EXPENSES</v>
          </cell>
          <cell r="F471" t="str">
            <v>ADM-Final Expense</v>
          </cell>
          <cell r="G471" t="str">
            <v>Cash Payment for Other operating Expenses</v>
          </cell>
        </row>
        <row r="472">
          <cell r="D472" t="str">
            <v>620.1301.0000</v>
          </cell>
          <cell r="E472" t="str">
            <v>FINAL TAX</v>
          </cell>
          <cell r="F472" t="str">
            <v>ADM-Final Expense</v>
          </cell>
          <cell r="G472" t="str">
            <v>Cash Payment for Other operating Expenses</v>
          </cell>
        </row>
        <row r="473">
          <cell r="D473" t="str">
            <v>620.1302.0000</v>
          </cell>
          <cell r="E473" t="str">
            <v>TAX PENALTY</v>
          </cell>
          <cell r="F473" t="str">
            <v>ADM-Final Expense</v>
          </cell>
          <cell r="G473" t="str">
            <v>Cash Payment for Other operating Expenses</v>
          </cell>
        </row>
        <row r="474">
          <cell r="D474" t="str">
            <v>620.1303.0000</v>
          </cell>
          <cell r="E474" t="str">
            <v>EMPLOYEE WELFARE</v>
          </cell>
          <cell r="F474" t="str">
            <v>ADM-Final Expense</v>
          </cell>
          <cell r="G474" t="str">
            <v>Cash Payment for Other operating Expenses</v>
          </cell>
        </row>
        <row r="475">
          <cell r="D475" t="str">
            <v>620.1304.0000</v>
          </cell>
          <cell r="E475" t="str">
            <v>GREETINGS &amp; CONDOLENCES</v>
          </cell>
          <cell r="F475" t="str">
            <v>ADM-Final Expense</v>
          </cell>
          <cell r="G475" t="str">
            <v>Cash Payment for Other operating Expenses</v>
          </cell>
        </row>
        <row r="476">
          <cell r="D476" t="str">
            <v>620.1305.0000</v>
          </cell>
          <cell r="E476" t="str">
            <v>DONATION</v>
          </cell>
          <cell r="F476" t="str">
            <v>ADM-Final Expense</v>
          </cell>
          <cell r="G476" t="str">
            <v>Cash Payment for Other operating Expenses</v>
          </cell>
        </row>
        <row r="477">
          <cell r="D477" t="str">
            <v>620.1400.0000</v>
          </cell>
          <cell r="E477" t="str">
            <v>INSURANCE</v>
          </cell>
          <cell r="F477" t="str">
            <v>ADM-Insurance</v>
          </cell>
          <cell r="G477" t="str">
            <v>Cash Paid for Insurance</v>
          </cell>
        </row>
        <row r="478">
          <cell r="D478" t="str">
            <v>620.1401.0000</v>
          </cell>
          <cell r="E478" t="str">
            <v>BUILDING INSURANCE</v>
          </cell>
          <cell r="F478" t="str">
            <v>ADM-Insurance</v>
          </cell>
          <cell r="G478" t="str">
            <v>Cash Paid for Insurance</v>
          </cell>
        </row>
        <row r="479">
          <cell r="D479" t="str">
            <v>620.1402.0000</v>
          </cell>
          <cell r="E479" t="str">
            <v>VEHICLE INSURANCE</v>
          </cell>
          <cell r="F479" t="str">
            <v>ADM-Insurance</v>
          </cell>
          <cell r="G479" t="str">
            <v>Cash Paid for Insurance</v>
          </cell>
        </row>
        <row r="480">
          <cell r="D480" t="str">
            <v>620.1500.0000</v>
          </cell>
          <cell r="E480" t="str">
            <v>RESEARCH &amp; DEVELOPMENT</v>
          </cell>
          <cell r="F480" t="str">
            <v>ADM-R&amp;D</v>
          </cell>
          <cell r="G480" t="str">
            <v>Cash Payment for Other operating Expenses</v>
          </cell>
        </row>
        <row r="481">
          <cell r="D481" t="str">
            <v>620.1501.0000</v>
          </cell>
          <cell r="E481" t="str">
            <v>R &amp; D</v>
          </cell>
          <cell r="F481" t="str">
            <v>ADM-R&amp;D</v>
          </cell>
          <cell r="G481" t="str">
            <v>Cash Payment for Other operating Expenses</v>
          </cell>
        </row>
        <row r="482">
          <cell r="D482" t="str">
            <v>620.1600.0000</v>
          </cell>
          <cell r="E482" t="str">
            <v>OTHER &amp; GENERAL ADM</v>
          </cell>
          <cell r="F482" t="str">
            <v>ADM-Others</v>
          </cell>
          <cell r="G482" t="str">
            <v>Cash Payment for Other operating Expenses</v>
          </cell>
        </row>
        <row r="483">
          <cell r="D483" t="str">
            <v>620.1601.0000</v>
          </cell>
          <cell r="E483" t="str">
            <v>TAX &amp; LICENSED</v>
          </cell>
          <cell r="F483" t="str">
            <v>ADM-Others</v>
          </cell>
          <cell r="G483" t="str">
            <v>Cash Payment for Other operating Expenses</v>
          </cell>
        </row>
        <row r="484">
          <cell r="D484" t="str">
            <v>620.1602.0000</v>
          </cell>
          <cell r="E484" t="str">
            <v>PROPERTY TAX</v>
          </cell>
          <cell r="F484" t="str">
            <v>ADM-Others</v>
          </cell>
          <cell r="G484" t="str">
            <v>Cash Payment for Other operating Expenses</v>
          </cell>
        </row>
        <row r="485">
          <cell r="D485" t="str">
            <v>620.1699.0000</v>
          </cell>
          <cell r="E485" t="str">
            <v>OTHER ADM</v>
          </cell>
          <cell r="F485" t="str">
            <v>ADM-Others</v>
          </cell>
          <cell r="G485" t="str">
            <v>Cash Payment for Other operating Expenses</v>
          </cell>
        </row>
        <row r="486">
          <cell r="D486" t="str">
            <v>700.0000.0000</v>
          </cell>
          <cell r="E486" t="str">
            <v>NON OPERATING INCOME</v>
          </cell>
          <cell r="G486" t="str">
            <v>x</v>
          </cell>
        </row>
        <row r="487">
          <cell r="D487" t="str">
            <v>700.1001.0000</v>
          </cell>
          <cell r="E487" t="str">
            <v>INTEREST INCOME</v>
          </cell>
          <cell r="F487" t="str">
            <v>NOI-Interest</v>
          </cell>
          <cell r="G487" t="str">
            <v>Cash Received from Interest Income</v>
          </cell>
        </row>
        <row r="488">
          <cell r="D488" t="str">
            <v>700.1002.0000</v>
          </cell>
          <cell r="E488" t="str">
            <v>FOREX GAIN</v>
          </cell>
          <cell r="F488" t="str">
            <v>NOI-Forex Gain</v>
          </cell>
          <cell r="G488" t="str">
            <v>Effect of exchange rate changes on Cash &amp; Cash Equivalent</v>
          </cell>
        </row>
        <row r="489">
          <cell r="D489" t="str">
            <v>700.1003.0000</v>
          </cell>
          <cell r="E489" t="str">
            <v>RENT INCOME</v>
          </cell>
          <cell r="F489" t="str">
            <v>NOI-Rent</v>
          </cell>
          <cell r="G489" t="str">
            <v>Cash Received from Rent Income</v>
          </cell>
        </row>
        <row r="490">
          <cell r="D490" t="str">
            <v>700.1004.0000</v>
          </cell>
          <cell r="E490" t="str">
            <v>GAIN ON SALE FIXED ASSET</v>
          </cell>
          <cell r="F490" t="str">
            <v>NOI-Gain on Sale of Fixed Asset</v>
          </cell>
          <cell r="G490" t="str">
            <v>x</v>
          </cell>
        </row>
        <row r="491">
          <cell r="D491" t="str">
            <v>700.1099.0000</v>
          </cell>
          <cell r="E491" t="str">
            <v>OTHER NON OPERATING INCOME</v>
          </cell>
          <cell r="F491" t="str">
            <v>NOI-Others</v>
          </cell>
          <cell r="G491" t="str">
            <v>Cash Collected from Selling Material Waste &amp; Others</v>
          </cell>
        </row>
        <row r="492">
          <cell r="D492" t="str">
            <v>800.1000.0000</v>
          </cell>
          <cell r="E492" t="str">
            <v>INTEREST EXPENSES</v>
          </cell>
          <cell r="G492" t="str">
            <v>x</v>
          </cell>
        </row>
        <row r="493">
          <cell r="D493" t="str">
            <v>800.1001.0000</v>
          </cell>
          <cell r="E493" t="str">
            <v>INTEREST BANK</v>
          </cell>
          <cell r="F493" t="str">
            <v>NOE-Interest</v>
          </cell>
          <cell r="G493" t="str">
            <v>Cash Paid for Interest</v>
          </cell>
        </row>
        <row r="494">
          <cell r="D494" t="str">
            <v>800.1002.0000</v>
          </cell>
          <cell r="E494" t="str">
            <v>INTEREST NON BANK</v>
          </cell>
          <cell r="F494" t="str">
            <v>NOE-Interest</v>
          </cell>
          <cell r="G494" t="str">
            <v>Cash Paid for Interest</v>
          </cell>
        </row>
        <row r="495">
          <cell r="D495" t="str">
            <v>800.1003.0000</v>
          </cell>
          <cell r="E495" t="str">
            <v>BANK ADM</v>
          </cell>
          <cell r="F495" t="str">
            <v>NOE-Bank Charge</v>
          </cell>
          <cell r="G495" t="str">
            <v>Bank Administration</v>
          </cell>
        </row>
        <row r="496">
          <cell r="D496" t="str">
            <v>800.1004.0000</v>
          </cell>
          <cell r="E496" t="str">
            <v>FOREX LOSS</v>
          </cell>
          <cell r="F496" t="str">
            <v>NOE-Forex Loss</v>
          </cell>
          <cell r="G496" t="str">
            <v>Effect of exchange rate changes on Cash &amp; Cash Equivalent</v>
          </cell>
        </row>
        <row r="497">
          <cell r="D497" t="str">
            <v>800.1005.0000</v>
          </cell>
          <cell r="E497" t="str">
            <v>LOSS ON SALE OF FIXED ASSET</v>
          </cell>
          <cell r="F497" t="str">
            <v>NOE-Loss on Sale of Fixed Asset</v>
          </cell>
          <cell r="G497" t="str">
            <v>x</v>
          </cell>
        </row>
        <row r="498">
          <cell r="D498" t="str">
            <v>800.1006.0000</v>
          </cell>
          <cell r="E498" t="str">
            <v>BAD DEBT EXPENSE</v>
          </cell>
          <cell r="F498" t="str">
            <v>NOE-Bad Debt Expense</v>
          </cell>
          <cell r="G498" t="str">
            <v>x</v>
          </cell>
        </row>
        <row r="499">
          <cell r="D499" t="str">
            <v>800.1007.0000</v>
          </cell>
          <cell r="E499" t="str">
            <v>DEPRECIATION OF PPE</v>
          </cell>
          <cell r="F499" t="str">
            <v>NOE-Depr. PPE</v>
          </cell>
          <cell r="G499" t="str">
            <v>x</v>
          </cell>
        </row>
        <row r="500">
          <cell r="D500" t="str">
            <v>800.1099.0000</v>
          </cell>
          <cell r="E500" t="str">
            <v>OTHER NON OPERATION EXPENSE</v>
          </cell>
          <cell r="F500" t="str">
            <v>NOE-Others</v>
          </cell>
          <cell r="G500" t="str">
            <v>Cash Payment for Other operating Expenses</v>
          </cell>
        </row>
        <row r="501">
          <cell r="D501" t="str">
            <v>900.0000.0000</v>
          </cell>
          <cell r="E501" t="str">
            <v>CORPORATE INCOME TAX</v>
          </cell>
          <cell r="F501" t="str">
            <v>Corporate Income Tax</v>
          </cell>
          <cell r="G501" t="str">
            <v>Cash Paid to Tax Office</v>
          </cell>
        </row>
        <row r="502">
          <cell r="D502" t="str">
            <v>900.1001.0000</v>
          </cell>
          <cell r="E502" t="str">
            <v>INCOME TAX EXPENSE (BENEFIT)</v>
          </cell>
          <cell r="F502" t="str">
            <v>Corporate Income Tax</v>
          </cell>
          <cell r="G502" t="str">
            <v>Cash Paid to Tax Office</v>
          </cell>
        </row>
        <row r="503">
          <cell r="D503" t="str">
            <v>900.1002.0000</v>
          </cell>
          <cell r="E503" t="str">
            <v>CURRENT INCOME TAX EXPENSE</v>
          </cell>
          <cell r="F503" t="str">
            <v>Corporate Income Tax</v>
          </cell>
          <cell r="G503" t="str">
            <v>Cash Paid to Tax Office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_Information"/>
      <sheetName val="Comment-1"/>
      <sheetName val="Form1"/>
      <sheetName val="Form2"/>
      <sheetName val="Form3"/>
      <sheetName val="Form4"/>
      <sheetName val="Form5"/>
      <sheetName val="Form6"/>
      <sheetName val="CFIndirect"/>
      <sheetName val="Form7"/>
      <sheetName val="Form8"/>
      <sheetName val="Comment-3"/>
      <sheetName val="Comment-4"/>
      <sheetName val="MP"/>
      <sheetName val="COA"/>
      <sheetName val="Diff"/>
      <sheetName val="Summary"/>
      <sheetName val="VCFC"/>
      <sheetName val="Note-1"/>
      <sheetName val="Note-2"/>
      <sheetName val="Note-3"/>
      <sheetName val="Note-4"/>
      <sheetName val="DataSource"/>
      <sheetName val="Data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Cash and Cash Equivalent</v>
          </cell>
        </row>
        <row r="3">
          <cell r="A3" t="str">
            <v>Account Receivable - Overseas</v>
          </cell>
        </row>
        <row r="4">
          <cell r="A4" t="str">
            <v>Account Receivable - Domestic</v>
          </cell>
        </row>
        <row r="5">
          <cell r="A5" t="str">
            <v>Allowances For Doubtful Account</v>
          </cell>
        </row>
        <row r="6">
          <cell r="A6" t="str">
            <v>Other Account Receivable</v>
          </cell>
        </row>
        <row r="7">
          <cell r="A7" t="str">
            <v>Inventories</v>
          </cell>
        </row>
        <row r="8">
          <cell r="A8" t="str">
            <v>Finish Goods</v>
          </cell>
        </row>
        <row r="9">
          <cell r="A9" t="str">
            <v>Merchandise</v>
          </cell>
        </row>
        <row r="10">
          <cell r="A10" t="str">
            <v>Raw Materials</v>
          </cell>
        </row>
        <row r="11">
          <cell r="A11" t="str">
            <v>Work in Process</v>
          </cell>
        </row>
        <row r="12">
          <cell r="A12" t="str">
            <v>Material in Transit</v>
          </cell>
        </row>
        <row r="13">
          <cell r="A13" t="str">
            <v>Supplies</v>
          </cell>
        </row>
        <row r="14">
          <cell r="A14" t="str">
            <v>Inventory Reserved</v>
          </cell>
        </row>
        <row r="15">
          <cell r="A15" t="str">
            <v>Prepaid Expenses</v>
          </cell>
        </row>
        <row r="16">
          <cell r="A16" t="str">
            <v>Prepaid Taxes</v>
          </cell>
        </row>
        <row r="17">
          <cell r="A17" t="str">
            <v>Prepaid Consumption Tax</v>
          </cell>
        </row>
        <row r="18">
          <cell r="A18" t="str">
            <v>Advance Payment</v>
          </cell>
        </row>
        <row r="19">
          <cell r="A19" t="str">
            <v>Security Deposit</v>
          </cell>
        </row>
        <row r="20">
          <cell r="A20" t="str">
            <v>Investment in Securities(Subsidiaries &amp; Affiliates )</v>
          </cell>
        </row>
        <row r="21">
          <cell r="A21" t="str">
            <v>Land</v>
          </cell>
        </row>
        <row r="22">
          <cell r="A22" t="str">
            <v>Building</v>
          </cell>
        </row>
        <row r="23">
          <cell r="A23" t="str">
            <v>Machinery</v>
          </cell>
        </row>
        <row r="24">
          <cell r="A24" t="str">
            <v>Furniture &amp; Equipment</v>
          </cell>
        </row>
        <row r="25">
          <cell r="A25" t="str">
            <v>Vehicles</v>
          </cell>
        </row>
        <row r="26">
          <cell r="A26" t="str">
            <v>Tools,Dies and Jig</v>
          </cell>
        </row>
        <row r="27">
          <cell r="A27" t="str">
            <v>Hardware &amp; Software</v>
          </cell>
        </row>
        <row r="28">
          <cell r="A28" t="str">
            <v>Construction in Progress</v>
          </cell>
        </row>
        <row r="29">
          <cell r="A29" t="str">
            <v>Accumulated Depreciation</v>
          </cell>
        </row>
        <row r="30">
          <cell r="A30" t="str">
            <v>Intangible Assets</v>
          </cell>
        </row>
        <row r="31">
          <cell r="A31" t="str">
            <v>Good Will</v>
          </cell>
        </row>
        <row r="32">
          <cell r="A32" t="str">
            <v>Long Term Receivable</v>
          </cell>
        </row>
        <row r="33">
          <cell r="A33" t="str">
            <v>Deferred Tax Assets</v>
          </cell>
        </row>
        <row r="34">
          <cell r="A34" t="str">
            <v>Account Payable - Overseas</v>
          </cell>
        </row>
        <row r="35">
          <cell r="A35" t="str">
            <v>Account Payable - Domestic</v>
          </cell>
        </row>
        <row r="36">
          <cell r="A36" t="str">
            <v>Other Account Payable</v>
          </cell>
        </row>
        <row r="37">
          <cell r="A37" t="str">
            <v>Accrued Expenses</v>
          </cell>
        </row>
        <row r="38">
          <cell r="A38" t="str">
            <v>Taxes Payable</v>
          </cell>
        </row>
        <row r="39">
          <cell r="A39" t="str">
            <v>Accrued Consumption Tax</v>
          </cell>
        </row>
        <row r="40">
          <cell r="A40" t="str">
            <v>Unearned Revenues</v>
          </cell>
        </row>
        <row r="41">
          <cell r="A41" t="str">
            <v>Short-Term Borrowings</v>
          </cell>
        </row>
        <row r="42">
          <cell r="A42" t="str">
            <v>Other Current Liabilities</v>
          </cell>
        </row>
        <row r="43">
          <cell r="A43" t="str">
            <v>Long-Term Borrowings</v>
          </cell>
        </row>
        <row r="44">
          <cell r="A44" t="str">
            <v>Deferred Tax Liabilities</v>
          </cell>
        </row>
        <row r="45">
          <cell r="A45" t="str">
            <v>Capital Stock</v>
          </cell>
        </row>
        <row r="46">
          <cell r="A46" t="str">
            <v>Additional Paid in Capital</v>
          </cell>
        </row>
        <row r="47">
          <cell r="A47" t="str">
            <v>Legal Reserve</v>
          </cell>
        </row>
        <row r="48">
          <cell r="A48" t="str">
            <v>Retained Earnings</v>
          </cell>
        </row>
        <row r="49">
          <cell r="A49" t="str">
            <v>(Year-to-date Profit)</v>
          </cell>
        </row>
        <row r="50">
          <cell r="A50" t="str">
            <v>-----------------------------------------</v>
          </cell>
        </row>
        <row r="51">
          <cell r="A51" t="str">
            <v>Export-Gasket</v>
          </cell>
        </row>
        <row r="52">
          <cell r="A52" t="str">
            <v>Export-Flouroplastic</v>
          </cell>
        </row>
        <row r="53">
          <cell r="A53" t="str">
            <v>Export-Others</v>
          </cell>
        </row>
        <row r="54">
          <cell r="A54" t="str">
            <v>Local-Gasket</v>
          </cell>
        </row>
        <row r="55">
          <cell r="A55" t="str">
            <v>Local-Flouroplastic</v>
          </cell>
        </row>
        <row r="56">
          <cell r="A56" t="str">
            <v>Local-Others</v>
          </cell>
        </row>
        <row r="57">
          <cell r="A57" t="str">
            <v>Return-Gasket</v>
          </cell>
        </row>
        <row r="58">
          <cell r="A58" t="str">
            <v>Return-Flouroplastic</v>
          </cell>
        </row>
        <row r="59">
          <cell r="A59" t="str">
            <v>Return-Others</v>
          </cell>
        </row>
        <row r="60">
          <cell r="A60" t="str">
            <v>COGS-Gasket</v>
          </cell>
        </row>
        <row r="61">
          <cell r="A61" t="str">
            <v>COGS-Flouroplastic</v>
          </cell>
        </row>
        <row r="62">
          <cell r="A62" t="str">
            <v>COGS-Others</v>
          </cell>
        </row>
        <row r="63">
          <cell r="A63" t="str">
            <v>DL-Salary &amp; Wages</v>
          </cell>
        </row>
        <row r="64">
          <cell r="A64" t="str">
            <v>DL-Transport &amp; Meal</v>
          </cell>
        </row>
        <row r="65">
          <cell r="A65" t="str">
            <v>DL-ASTEK</v>
          </cell>
        </row>
        <row r="66">
          <cell r="A66" t="str">
            <v>DL-Medical</v>
          </cell>
        </row>
        <row r="67">
          <cell r="A67" t="str">
            <v>DL-Overtime</v>
          </cell>
        </row>
        <row r="68">
          <cell r="A68" t="str">
            <v>DL-Bonus &amp; THR</v>
          </cell>
        </row>
        <row r="69">
          <cell r="A69" t="str">
            <v>DL-Uniform</v>
          </cell>
        </row>
        <row r="70">
          <cell r="A70" t="str">
            <v>DL-Communication</v>
          </cell>
        </row>
        <row r="71">
          <cell r="A71" t="str">
            <v>DL-Employee Benefit</v>
          </cell>
        </row>
        <row r="72">
          <cell r="A72" t="str">
            <v>DL-Other Allowance</v>
          </cell>
        </row>
        <row r="73">
          <cell r="A73" t="str">
            <v>DL-Income Tax Art 21</v>
          </cell>
        </row>
        <row r="74">
          <cell r="A74" t="str">
            <v>IL-Salary &amp; Wages</v>
          </cell>
        </row>
        <row r="75">
          <cell r="A75" t="str">
            <v>IL-Transport &amp; Meal</v>
          </cell>
        </row>
        <row r="76">
          <cell r="A76" t="str">
            <v>IL-ASTEK</v>
          </cell>
        </row>
        <row r="77">
          <cell r="A77" t="str">
            <v>IL-Medical</v>
          </cell>
        </row>
        <row r="78">
          <cell r="A78" t="str">
            <v>IL-Overtime</v>
          </cell>
        </row>
        <row r="79">
          <cell r="A79" t="str">
            <v>IL-Bonus &amp; THR</v>
          </cell>
        </row>
        <row r="80">
          <cell r="A80" t="str">
            <v>IL-Uniform</v>
          </cell>
        </row>
        <row r="81">
          <cell r="A81" t="str">
            <v>IL-Communication</v>
          </cell>
        </row>
        <row r="82">
          <cell r="A82" t="str">
            <v>IL-Employee Benefit</v>
          </cell>
        </row>
        <row r="83">
          <cell r="A83" t="str">
            <v>IL-Other Allowance</v>
          </cell>
        </row>
        <row r="84">
          <cell r="A84" t="str">
            <v>IL-Income Tax Art 21</v>
          </cell>
        </row>
        <row r="85">
          <cell r="A85" t="str">
            <v>FOH-Supplies</v>
          </cell>
        </row>
        <row r="86">
          <cell r="A86" t="str">
            <v>FOH-Depreciation</v>
          </cell>
        </row>
        <row r="87">
          <cell r="A87" t="str">
            <v>FOH-R&amp;M</v>
          </cell>
        </row>
        <row r="88">
          <cell r="A88" t="str">
            <v>FOH-Utilities</v>
          </cell>
        </row>
        <row r="89">
          <cell r="A89" t="str">
            <v>FOH-Rent</v>
          </cell>
        </row>
        <row r="90">
          <cell r="A90" t="str">
            <v>FOH-Packing &amp; Warehousing</v>
          </cell>
        </row>
        <row r="91">
          <cell r="A91" t="str">
            <v>FOH-Insurance</v>
          </cell>
        </row>
        <row r="92">
          <cell r="A92" t="str">
            <v>FOH-Outside Service</v>
          </cell>
        </row>
        <row r="93">
          <cell r="A93" t="str">
            <v>FOH-Other</v>
          </cell>
        </row>
        <row r="94">
          <cell r="A94" t="str">
            <v>Selling-Commission</v>
          </cell>
        </row>
        <row r="95">
          <cell r="A95" t="str">
            <v>Selling-Advertising &amp; Promotion</v>
          </cell>
        </row>
        <row r="96">
          <cell r="A96" t="str">
            <v>Selling-Royalty</v>
          </cell>
        </row>
        <row r="97">
          <cell r="A97" t="str">
            <v>Selling-Sample</v>
          </cell>
        </row>
        <row r="98">
          <cell r="A98" t="str">
            <v>Selling-Entertainment</v>
          </cell>
        </row>
        <row r="99">
          <cell r="A99" t="str">
            <v>Selling-Packing&amp;Transport</v>
          </cell>
        </row>
        <row r="100">
          <cell r="A100" t="str">
            <v>Selling-Accomodation</v>
          </cell>
        </row>
        <row r="101">
          <cell r="A101" t="str">
            <v>ADM-Salary &amp; Wages</v>
          </cell>
        </row>
        <row r="102">
          <cell r="A102" t="str">
            <v>ADM-Transport &amp; Meal</v>
          </cell>
        </row>
        <row r="103">
          <cell r="A103" t="str">
            <v>ADM-ASTEK</v>
          </cell>
        </row>
        <row r="104">
          <cell r="A104" t="str">
            <v>ADM-Medical</v>
          </cell>
        </row>
        <row r="105">
          <cell r="A105" t="str">
            <v>ADM-Overtime</v>
          </cell>
        </row>
        <row r="106">
          <cell r="A106" t="str">
            <v>ADM-Bonus &amp; THR</v>
          </cell>
        </row>
        <row r="107">
          <cell r="A107" t="str">
            <v>ADM-Uniform</v>
          </cell>
        </row>
        <row r="108">
          <cell r="A108" t="str">
            <v>ADM-Communication</v>
          </cell>
        </row>
        <row r="109">
          <cell r="A109" t="str">
            <v>ADM-Employee Benefit</v>
          </cell>
        </row>
        <row r="110">
          <cell r="A110" t="str">
            <v>ADM-Other Allowance</v>
          </cell>
        </row>
        <row r="111">
          <cell r="A111" t="str">
            <v>ADM-Income Tax Art 21</v>
          </cell>
        </row>
        <row r="112">
          <cell r="A112" t="str">
            <v>ADM-Depreciation</v>
          </cell>
        </row>
        <row r="113">
          <cell r="A113" t="str">
            <v>ADM-Rent</v>
          </cell>
        </row>
        <row r="114">
          <cell r="A114" t="str">
            <v>ADM-Utilities</v>
          </cell>
        </row>
        <row r="115">
          <cell r="A115" t="str">
            <v>ADM-Household &amp; Environment</v>
          </cell>
        </row>
        <row r="116">
          <cell r="A116" t="str">
            <v>ADM-R&amp;M</v>
          </cell>
        </row>
        <row r="117">
          <cell r="A117" t="str">
            <v>ADM-General Office</v>
          </cell>
        </row>
        <row r="118">
          <cell r="A118" t="str">
            <v>ADM-Travelling</v>
          </cell>
        </row>
        <row r="119">
          <cell r="A119" t="str">
            <v>ADM-Transportation</v>
          </cell>
        </row>
        <row r="120">
          <cell r="A120" t="str">
            <v>ADM-Training &amp; Recruitment</v>
          </cell>
        </row>
        <row r="121">
          <cell r="A121" t="str">
            <v>ADM-Professional Association Fee</v>
          </cell>
        </row>
        <row r="122">
          <cell r="A122" t="str">
            <v>ADM-Subscription</v>
          </cell>
        </row>
        <row r="123">
          <cell r="A123" t="str">
            <v>ADM-Final Expense</v>
          </cell>
        </row>
        <row r="124">
          <cell r="A124" t="str">
            <v>ADM-Insurance</v>
          </cell>
        </row>
        <row r="125">
          <cell r="A125" t="str">
            <v>ADM-R&amp;D</v>
          </cell>
        </row>
        <row r="126">
          <cell r="A126" t="str">
            <v>ADM-Others</v>
          </cell>
        </row>
        <row r="127">
          <cell r="A127" t="str">
            <v>NOI-Interest</v>
          </cell>
        </row>
        <row r="128">
          <cell r="A128" t="str">
            <v>NOI-Forex Gain</v>
          </cell>
        </row>
        <row r="129">
          <cell r="A129" t="str">
            <v>NOI-Rent</v>
          </cell>
        </row>
        <row r="130">
          <cell r="A130" t="str">
            <v>NOI-Gain on Sale of Fixed Asset</v>
          </cell>
        </row>
        <row r="131">
          <cell r="A131" t="str">
            <v>NOI-Others</v>
          </cell>
        </row>
        <row r="132">
          <cell r="A132" t="str">
            <v>NOE-Interest</v>
          </cell>
        </row>
        <row r="133">
          <cell r="A133" t="str">
            <v>NOE-Bank Charge</v>
          </cell>
        </row>
        <row r="134">
          <cell r="A134" t="str">
            <v>NOE-Forex Loss</v>
          </cell>
        </row>
        <row r="135">
          <cell r="A135" t="str">
            <v>NOE-Loss on Sale of Fixed Asset</v>
          </cell>
        </row>
        <row r="136">
          <cell r="A136" t="str">
            <v>NOE-Bad Debt Expense</v>
          </cell>
        </row>
        <row r="137">
          <cell r="A137" t="str">
            <v>NOE-Depr. PPE</v>
          </cell>
        </row>
        <row r="138">
          <cell r="A138" t="str">
            <v>NOE-Others</v>
          </cell>
        </row>
        <row r="139">
          <cell r="A139" t="str">
            <v>Corporate Income Tax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GG61"/>
  <sheetViews>
    <sheetView topLeftCell="A2" zoomScale="85" zoomScaleNormal="85" zoomScaleSheetLayoutView="100" workbookViewId="0">
      <pane xSplit="3" ySplit="9" topLeftCell="D11" activePane="bottomRight" state="frozen"/>
      <selection activeCell="B2" sqref="B2"/>
      <selection pane="topRight" activeCell="D2" sqref="D2"/>
      <selection pane="bottomLeft" activeCell="B11" sqref="B11"/>
      <selection pane="bottomRight" activeCell="B12" sqref="B12:B18"/>
    </sheetView>
  </sheetViews>
  <sheetFormatPr defaultRowHeight="13.5"/>
  <cols>
    <col min="1" max="1" width="4.7109375" style="1" customWidth="1"/>
    <col min="2" max="2" width="6.28515625" style="1" customWidth="1"/>
    <col min="3" max="3" width="52.7109375" style="1" customWidth="1"/>
    <col min="4" max="4" width="15.28515625" style="1" customWidth="1"/>
    <col min="5" max="5" width="14.28515625" style="1" bestFit="1" customWidth="1"/>
    <col min="6" max="10" width="14.28515625" style="1" customWidth="1"/>
    <col min="11" max="11" width="16.28515625" style="1" customWidth="1"/>
    <col min="12" max="12" width="14.42578125" style="1" customWidth="1"/>
    <col min="13" max="15" width="15.28515625" style="1" customWidth="1"/>
    <col min="16" max="16" width="16.85546875" style="1" bestFit="1" customWidth="1"/>
    <col min="17" max="18" width="5.5703125" style="1" customWidth="1"/>
    <col min="19" max="19" width="13.140625" style="1" customWidth="1"/>
    <col min="20" max="20" width="17.5703125" style="1" customWidth="1"/>
    <col min="21" max="113" width="9.140625" style="1" customWidth="1"/>
    <col min="114" max="165" width="9.140625" style="1" hidden="1" customWidth="1"/>
    <col min="166" max="167" width="9.140625" style="1" customWidth="1"/>
    <col min="168" max="179" width="9.140625" style="1" hidden="1" customWidth="1"/>
    <col min="180" max="181" width="9.140625" style="1" customWidth="1"/>
    <col min="182" max="189" width="9.140625" style="1" hidden="1" customWidth="1"/>
    <col min="190" max="16384" width="9.140625" style="1"/>
  </cols>
  <sheetData>
    <row r="1" spans="2:20" hidden="1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2:20" ht="25.5">
      <c r="B2" s="2" t="s">
        <v>0</v>
      </c>
      <c r="C2" s="3"/>
      <c r="D2" s="4"/>
      <c r="E2" s="4"/>
      <c r="F2" s="4"/>
    </row>
    <row r="3" spans="2:20">
      <c r="B3" s="3"/>
      <c r="C3" s="3"/>
      <c r="D3" s="5"/>
      <c r="E3" s="5"/>
      <c r="F3" s="5"/>
    </row>
    <row r="4" spans="2:20">
      <c r="B4" s="3"/>
      <c r="C4" s="6" t="s">
        <v>1</v>
      </c>
      <c r="D4" s="7" t="s">
        <v>2</v>
      </c>
      <c r="E4" s="8"/>
    </row>
    <row r="5" spans="2:20">
      <c r="B5" s="3"/>
      <c r="C5" s="6" t="s">
        <v>3</v>
      </c>
      <c r="D5" s="9" t="s">
        <v>4</v>
      </c>
      <c r="E5" s="10"/>
      <c r="L5" s="11"/>
    </row>
    <row r="6" spans="2:20">
      <c r="B6" s="3"/>
      <c r="C6" s="6" t="s">
        <v>5</v>
      </c>
      <c r="D6" s="12" t="s">
        <v>6</v>
      </c>
      <c r="E6" s="10"/>
    </row>
    <row r="7" spans="2:20">
      <c r="B7" s="3"/>
      <c r="C7" s="6" t="s">
        <v>7</v>
      </c>
      <c r="D7" s="9" t="s">
        <v>8</v>
      </c>
      <c r="E7" s="10"/>
    </row>
    <row r="9" spans="2:20" ht="14.25" thickBot="1"/>
    <row r="10" spans="2:20" ht="14.25" thickBot="1">
      <c r="D10" s="13">
        <v>42736</v>
      </c>
      <c r="E10" s="14">
        <v>42767</v>
      </c>
      <c r="F10" s="14">
        <v>42798</v>
      </c>
      <c r="G10" s="14">
        <v>42829</v>
      </c>
      <c r="H10" s="14">
        <v>42860</v>
      </c>
      <c r="I10" s="14">
        <v>42891</v>
      </c>
      <c r="J10" s="14">
        <v>42922</v>
      </c>
      <c r="K10" s="14">
        <v>42953</v>
      </c>
      <c r="L10" s="14">
        <v>42984</v>
      </c>
      <c r="M10" s="14">
        <v>43015</v>
      </c>
      <c r="N10" s="14">
        <v>43046</v>
      </c>
      <c r="O10" s="15">
        <v>43077</v>
      </c>
      <c r="P10" s="15" t="s">
        <v>9</v>
      </c>
    </row>
    <row r="11" spans="2:20" ht="15">
      <c r="B11" s="16" t="s">
        <v>10</v>
      </c>
      <c r="C11" s="17"/>
      <c r="D11" s="8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9"/>
    </row>
    <row r="12" spans="2:20" ht="15">
      <c r="B12" s="67" t="s">
        <v>11</v>
      </c>
      <c r="C12" s="20"/>
      <c r="D12" s="76">
        <v>1000</v>
      </c>
      <c r="E12" s="85">
        <v>1500</v>
      </c>
      <c r="F12" s="22"/>
      <c r="G12" s="22"/>
      <c r="H12" s="22"/>
      <c r="I12" s="22"/>
      <c r="J12" s="22"/>
      <c r="K12" s="22"/>
      <c r="L12" s="22"/>
      <c r="M12" s="22"/>
      <c r="N12" s="22"/>
      <c r="O12" s="23"/>
      <c r="P12" s="23"/>
    </row>
    <row r="13" spans="2:20" ht="15">
      <c r="B13" s="67" t="s">
        <v>12</v>
      </c>
      <c r="C13" s="20"/>
      <c r="D13" s="76">
        <v>200</v>
      </c>
      <c r="E13" s="85">
        <v>100</v>
      </c>
      <c r="F13" s="22"/>
      <c r="G13" s="22"/>
      <c r="H13" s="22"/>
      <c r="I13" s="22"/>
      <c r="J13" s="22"/>
      <c r="K13" s="22"/>
      <c r="L13" s="22"/>
      <c r="M13" s="22"/>
      <c r="N13" s="22"/>
      <c r="O13" s="23"/>
      <c r="P13" s="23"/>
    </row>
    <row r="14" spans="2:20" ht="15">
      <c r="B14" s="68" t="s">
        <v>23</v>
      </c>
      <c r="C14" s="71"/>
      <c r="D14" s="76">
        <v>13</v>
      </c>
      <c r="E14" s="85">
        <v>10</v>
      </c>
      <c r="F14" s="22"/>
      <c r="G14" s="22"/>
      <c r="H14" s="22"/>
      <c r="I14" s="22"/>
      <c r="J14" s="22"/>
      <c r="K14" s="22"/>
      <c r="L14" s="22"/>
      <c r="M14" s="22"/>
      <c r="N14" s="22"/>
      <c r="O14" s="23"/>
      <c r="P14" s="23"/>
      <c r="Q14" s="26">
        <v>0</v>
      </c>
      <c r="R14" s="26"/>
    </row>
    <row r="15" spans="2:20" ht="15">
      <c r="B15" s="68" t="s">
        <v>19</v>
      </c>
      <c r="C15" s="71"/>
      <c r="D15" s="76">
        <v>2</v>
      </c>
      <c r="E15" s="85">
        <v>5</v>
      </c>
      <c r="F15" s="22"/>
      <c r="G15" s="22"/>
      <c r="H15" s="22"/>
      <c r="I15" s="22"/>
      <c r="J15" s="22"/>
      <c r="K15" s="22"/>
      <c r="L15" s="22"/>
      <c r="M15" s="22"/>
      <c r="N15" s="22"/>
      <c r="O15" s="23"/>
      <c r="P15" s="23"/>
      <c r="Q15" s="26">
        <v>2.6592682899303867E-6</v>
      </c>
      <c r="R15" s="26"/>
      <c r="T15" s="1" t="s">
        <v>20</v>
      </c>
    </row>
    <row r="16" spans="2:20" ht="15">
      <c r="B16" s="68" t="s">
        <v>13</v>
      </c>
      <c r="C16" s="25"/>
      <c r="D16" s="76">
        <v>-300</v>
      </c>
      <c r="E16" s="85">
        <v>-340</v>
      </c>
      <c r="F16" s="22"/>
      <c r="G16" s="22"/>
      <c r="H16" s="22"/>
      <c r="I16" s="22"/>
      <c r="J16" s="22"/>
      <c r="K16" s="22"/>
      <c r="L16" s="22"/>
      <c r="M16" s="22"/>
      <c r="N16" s="22"/>
      <c r="O16" s="23"/>
      <c r="P16" s="23"/>
      <c r="Q16" s="26">
        <v>-0.49173576071142144</v>
      </c>
      <c r="R16" s="26"/>
    </row>
    <row r="17" spans="2:20" ht="15">
      <c r="B17" s="68" t="s">
        <v>14</v>
      </c>
      <c r="C17" s="27"/>
      <c r="D17" s="76">
        <v>-400</v>
      </c>
      <c r="E17" s="85">
        <v>-600</v>
      </c>
      <c r="F17" s="22"/>
      <c r="G17" s="22"/>
      <c r="H17" s="22"/>
      <c r="I17" s="22"/>
      <c r="J17" s="22"/>
      <c r="K17" s="22"/>
      <c r="L17" s="22"/>
      <c r="M17" s="22"/>
      <c r="N17" s="22"/>
      <c r="O17" s="23"/>
      <c r="P17" s="23"/>
      <c r="Q17" s="26">
        <v>-0.43448354124208838</v>
      </c>
      <c r="R17" s="26"/>
    </row>
    <row r="18" spans="2:20" ht="15">
      <c r="B18" s="68" t="s">
        <v>15</v>
      </c>
      <c r="C18" s="27"/>
      <c r="D18" s="76">
        <v>-50</v>
      </c>
      <c r="E18" s="85">
        <v>-60</v>
      </c>
      <c r="F18" s="22"/>
      <c r="G18" s="22"/>
      <c r="H18" s="22"/>
      <c r="I18" s="22"/>
      <c r="J18" s="22"/>
      <c r="K18" s="22"/>
      <c r="L18" s="22"/>
      <c r="M18" s="22"/>
      <c r="N18" s="22"/>
      <c r="O18" s="23"/>
      <c r="P18" s="23"/>
      <c r="Q18" s="26">
        <v>-6.3266777258843654E-4</v>
      </c>
      <c r="R18" s="26"/>
    </row>
    <row r="19" spans="2:20" ht="15">
      <c r="B19" s="28" t="s">
        <v>16</v>
      </c>
      <c r="C19" s="29"/>
      <c r="D19" s="30">
        <f>SUM(D20:D34)</f>
        <v>-60</v>
      </c>
      <c r="E19" s="49">
        <f>SUM(E20:E34)</f>
        <v>-93</v>
      </c>
      <c r="F19" s="22"/>
      <c r="G19" s="22"/>
      <c r="H19" s="22"/>
      <c r="I19" s="22"/>
      <c r="J19" s="22"/>
      <c r="K19" s="22"/>
      <c r="L19" s="22"/>
      <c r="M19" s="22"/>
      <c r="N19" s="22"/>
      <c r="O19" s="23"/>
      <c r="P19" s="31"/>
      <c r="Q19" s="26">
        <v>-0.14162906085246563</v>
      </c>
      <c r="R19" s="26"/>
    </row>
    <row r="20" spans="2:20" ht="15">
      <c r="B20" s="24"/>
      <c r="C20" s="70" t="s">
        <v>17</v>
      </c>
      <c r="D20" s="76">
        <v>-15</v>
      </c>
      <c r="E20" s="85">
        <v>-20</v>
      </c>
      <c r="F20" s="22"/>
      <c r="G20" s="22"/>
      <c r="H20" s="22"/>
      <c r="I20" s="22"/>
      <c r="J20" s="22"/>
      <c r="K20" s="22"/>
      <c r="L20" s="22"/>
      <c r="M20" s="22"/>
      <c r="N20" s="22"/>
      <c r="O20" s="23"/>
      <c r="P20" s="23"/>
      <c r="Q20" s="26">
        <v>-2.979692735509018E-2</v>
      </c>
      <c r="R20" s="26"/>
      <c r="S20" s="1" t="s">
        <v>18</v>
      </c>
    </row>
    <row r="21" spans="2:20" ht="15">
      <c r="B21" s="24"/>
      <c r="C21" s="71" t="s">
        <v>21</v>
      </c>
      <c r="D21" s="76">
        <v>-1</v>
      </c>
      <c r="E21" s="85">
        <v>-2</v>
      </c>
      <c r="F21" s="22"/>
      <c r="G21" s="22"/>
      <c r="H21" s="22"/>
      <c r="I21" s="22"/>
      <c r="J21" s="22"/>
      <c r="K21" s="22"/>
      <c r="L21" s="22"/>
      <c r="M21" s="22"/>
      <c r="N21" s="22"/>
      <c r="O21" s="23"/>
      <c r="P21" s="23"/>
      <c r="Q21" s="26">
        <v>0</v>
      </c>
      <c r="R21" s="26"/>
    </row>
    <row r="22" spans="2:20" ht="15">
      <c r="B22" s="24"/>
      <c r="C22" s="71" t="s">
        <v>22</v>
      </c>
      <c r="D22" s="76">
        <v>-10</v>
      </c>
      <c r="E22" s="85">
        <v>-15</v>
      </c>
      <c r="F22" s="22"/>
      <c r="G22" s="22"/>
      <c r="H22" s="22"/>
      <c r="I22" s="22"/>
      <c r="J22" s="22"/>
      <c r="K22" s="22"/>
      <c r="L22" s="22"/>
      <c r="M22" s="22"/>
      <c r="N22" s="22"/>
      <c r="O22" s="23"/>
      <c r="P22" s="23"/>
      <c r="Q22" s="26">
        <v>0</v>
      </c>
      <c r="R22" s="26"/>
    </row>
    <row r="23" spans="2:20" ht="15">
      <c r="B23" s="24"/>
      <c r="C23" s="71" t="s">
        <v>24</v>
      </c>
      <c r="D23" s="76">
        <v>-4</v>
      </c>
      <c r="E23" s="85">
        <v>-7</v>
      </c>
      <c r="F23" s="22"/>
      <c r="G23" s="22"/>
      <c r="H23" s="22"/>
      <c r="I23" s="22"/>
      <c r="J23" s="22"/>
      <c r="K23" s="22"/>
      <c r="L23" s="22"/>
      <c r="M23" s="22"/>
      <c r="N23" s="22"/>
      <c r="O23" s="23"/>
      <c r="P23" s="23"/>
      <c r="Q23" s="26">
        <v>-2.5429222642884393E-2</v>
      </c>
      <c r="R23" s="26"/>
    </row>
    <row r="24" spans="2:20" ht="15">
      <c r="B24" s="36"/>
      <c r="C24" s="72" t="s">
        <v>38</v>
      </c>
      <c r="D24" s="77">
        <v>-1</v>
      </c>
      <c r="E24" s="86">
        <v>-2</v>
      </c>
      <c r="F24" s="37"/>
      <c r="G24" s="49"/>
      <c r="H24" s="49"/>
      <c r="I24" s="49"/>
      <c r="J24" s="49"/>
      <c r="K24" s="49"/>
      <c r="L24" s="49"/>
      <c r="M24" s="49"/>
      <c r="N24" s="49"/>
      <c r="O24" s="69"/>
      <c r="P24" s="69"/>
      <c r="Q24" s="26">
        <v>-4.2501025324421004E-3</v>
      </c>
      <c r="R24" s="26"/>
    </row>
    <row r="25" spans="2:20" ht="15">
      <c r="B25" s="24"/>
      <c r="C25" s="70" t="s">
        <v>39</v>
      </c>
      <c r="D25" s="77">
        <v>-2</v>
      </c>
      <c r="E25" s="86">
        <v>-3</v>
      </c>
      <c r="F25" s="22"/>
      <c r="G25" s="22"/>
      <c r="H25" s="22"/>
      <c r="I25" s="22"/>
      <c r="J25" s="22"/>
      <c r="K25" s="22"/>
      <c r="L25" s="22"/>
      <c r="M25" s="22"/>
      <c r="N25" s="22"/>
      <c r="O25" s="23"/>
      <c r="P25" s="23"/>
      <c r="Q25" s="26">
        <v>-4.341726596175724E-3</v>
      </c>
      <c r="R25" s="26"/>
    </row>
    <row r="26" spans="2:20" ht="15">
      <c r="B26" s="24"/>
      <c r="C26" s="70" t="s">
        <v>40</v>
      </c>
      <c r="D26" s="77">
        <v>-9</v>
      </c>
      <c r="E26" s="86">
        <v>-4</v>
      </c>
      <c r="F26" s="22"/>
      <c r="G26" s="22"/>
      <c r="H26" s="22"/>
      <c r="I26" s="22"/>
      <c r="J26" s="22"/>
      <c r="K26" s="22"/>
      <c r="L26" s="22"/>
      <c r="M26" s="22"/>
      <c r="N26" s="22"/>
      <c r="O26" s="23"/>
      <c r="P26" s="23"/>
      <c r="Q26" s="26">
        <v>-2.123082559628277E-4</v>
      </c>
      <c r="R26" s="26"/>
    </row>
    <row r="27" spans="2:20" ht="15">
      <c r="B27" s="24"/>
      <c r="C27" s="70" t="s">
        <v>41</v>
      </c>
      <c r="D27" s="77">
        <v>-1</v>
      </c>
      <c r="E27" s="86">
        <v>-5</v>
      </c>
      <c r="F27" s="22"/>
      <c r="G27" s="22"/>
      <c r="H27" s="22"/>
      <c r="I27" s="22"/>
      <c r="J27" s="22"/>
      <c r="K27" s="22"/>
      <c r="L27" s="22"/>
      <c r="M27" s="22"/>
      <c r="N27" s="22"/>
      <c r="O27" s="23"/>
      <c r="P27" s="23"/>
      <c r="Q27" s="26">
        <v>-2.5017717625085411E-4</v>
      </c>
      <c r="R27" s="26"/>
    </row>
    <row r="28" spans="2:20" ht="15">
      <c r="B28" s="24"/>
      <c r="C28" s="70" t="s">
        <v>42</v>
      </c>
      <c r="D28" s="77">
        <v>-5</v>
      </c>
      <c r="E28" s="86">
        <v>-7</v>
      </c>
      <c r="F28" s="22"/>
      <c r="G28" s="22"/>
      <c r="H28" s="22"/>
      <c r="I28" s="22"/>
      <c r="J28" s="22"/>
      <c r="K28" s="22"/>
      <c r="L28" s="22"/>
      <c r="M28" s="22"/>
      <c r="N28" s="22"/>
      <c r="O28" s="23"/>
      <c r="P28" s="23"/>
      <c r="Q28" s="26">
        <v>-9.6554053810461802E-4</v>
      </c>
      <c r="R28" s="26"/>
    </row>
    <row r="29" spans="2:20" ht="15">
      <c r="B29" s="24"/>
      <c r="C29" s="70" t="s">
        <v>43</v>
      </c>
      <c r="D29" s="77">
        <v>-7</v>
      </c>
      <c r="E29" s="86">
        <v>-8</v>
      </c>
      <c r="F29" s="22"/>
      <c r="G29" s="22"/>
      <c r="H29" s="22"/>
      <c r="I29" s="22"/>
      <c r="J29" s="22"/>
      <c r="K29" s="22"/>
      <c r="L29" s="22"/>
      <c r="M29" s="22"/>
      <c r="N29" s="22"/>
      <c r="O29" s="23"/>
      <c r="P29" s="23"/>
      <c r="Q29" s="26">
        <v>-7.6051071431988311E-3</v>
      </c>
      <c r="R29" s="26"/>
    </row>
    <row r="30" spans="2:20" ht="15">
      <c r="B30" s="24"/>
      <c r="C30" s="70" t="s">
        <v>44</v>
      </c>
      <c r="D30" s="77">
        <v>-1</v>
      </c>
      <c r="E30" s="86">
        <v>-2</v>
      </c>
      <c r="F30" s="22"/>
      <c r="G30" s="22"/>
      <c r="H30" s="22"/>
      <c r="I30" s="22"/>
      <c r="J30" s="22"/>
      <c r="K30" s="22"/>
      <c r="L30" s="22"/>
      <c r="M30" s="22"/>
      <c r="N30" s="22"/>
      <c r="O30" s="23"/>
      <c r="P30" s="23"/>
      <c r="Q30" s="26">
        <v>-3.8252749237722315E-3</v>
      </c>
      <c r="R30" s="26"/>
    </row>
    <row r="31" spans="2:20" ht="15">
      <c r="B31" s="24"/>
      <c r="C31" s="70" t="s">
        <v>45</v>
      </c>
      <c r="D31" s="77">
        <v>-1</v>
      </c>
      <c r="E31" s="86">
        <v>-3</v>
      </c>
      <c r="F31" s="22"/>
      <c r="G31" s="22"/>
      <c r="H31" s="22"/>
      <c r="I31" s="22"/>
      <c r="J31" s="22"/>
      <c r="K31" s="22"/>
      <c r="L31" s="22"/>
      <c r="M31" s="22"/>
      <c r="N31" s="22"/>
      <c r="O31" s="23"/>
      <c r="P31" s="23"/>
      <c r="Q31" s="26">
        <v>-1.4790990837380694E-3</v>
      </c>
      <c r="R31" s="26"/>
    </row>
    <row r="32" spans="2:20" ht="15">
      <c r="B32" s="24"/>
      <c r="C32" s="70" t="s">
        <v>46</v>
      </c>
      <c r="D32" s="77">
        <v>-1</v>
      </c>
      <c r="E32" s="86">
        <v>-2</v>
      </c>
      <c r="F32" s="22"/>
      <c r="G32" s="22"/>
      <c r="H32" s="22"/>
      <c r="I32" s="22"/>
      <c r="J32" s="22"/>
      <c r="K32" s="22"/>
      <c r="L32" s="22"/>
      <c r="M32" s="22"/>
      <c r="N32" s="22"/>
      <c r="O32" s="23"/>
      <c r="P32" s="23"/>
      <c r="Q32" s="26">
        <v>-4.0438984600723801E-3</v>
      </c>
      <c r="R32" s="26"/>
      <c r="T32" s="38">
        <v>233826739</v>
      </c>
    </row>
    <row r="33" spans="2:20" ht="15">
      <c r="B33" s="24"/>
      <c r="C33" s="70" t="s">
        <v>47</v>
      </c>
      <c r="D33" s="77">
        <v>-1</v>
      </c>
      <c r="E33" s="86">
        <v>-4</v>
      </c>
      <c r="F33" s="22"/>
      <c r="G33" s="22"/>
      <c r="H33" s="22"/>
      <c r="I33" s="22"/>
      <c r="J33" s="22"/>
      <c r="K33" s="22"/>
      <c r="L33" s="22"/>
      <c r="M33" s="22"/>
      <c r="N33" s="22"/>
      <c r="O33" s="23"/>
      <c r="P33" s="23"/>
      <c r="Q33" s="26">
        <v>-5.492436242119933E-2</v>
      </c>
      <c r="R33" s="26"/>
    </row>
    <row r="34" spans="2:20" ht="15.75" thickBot="1">
      <c r="B34" s="33"/>
      <c r="C34" s="73" t="s">
        <v>48</v>
      </c>
      <c r="D34" s="78">
        <v>-1</v>
      </c>
      <c r="E34" s="87">
        <v>-9</v>
      </c>
      <c r="F34" s="40"/>
      <c r="G34" s="40"/>
      <c r="H34" s="40"/>
      <c r="I34" s="40"/>
      <c r="J34" s="40"/>
      <c r="K34" s="40"/>
      <c r="L34" s="40"/>
      <c r="M34" s="40"/>
      <c r="N34" s="40"/>
      <c r="O34" s="41"/>
      <c r="P34" s="35"/>
      <c r="Q34" s="26">
        <v>-4.5079729918640231E-3</v>
      </c>
      <c r="R34" s="26"/>
      <c r="S34" s="1" t="s">
        <v>25</v>
      </c>
      <c r="T34" s="38">
        <v>143385000</v>
      </c>
    </row>
    <row r="35" spans="2:20" ht="15">
      <c r="B35" s="42" t="s">
        <v>26</v>
      </c>
      <c r="C35" s="29"/>
      <c r="D35" s="84">
        <f>SUM(D12:D19)</f>
        <v>405</v>
      </c>
      <c r="E35" s="43">
        <f>SUM(E12:E19)</f>
        <v>522</v>
      </c>
      <c r="F35" s="43"/>
      <c r="G35" s="43"/>
      <c r="H35" s="43"/>
      <c r="I35" s="43"/>
      <c r="J35" s="43"/>
      <c r="K35" s="43"/>
      <c r="L35" s="43"/>
      <c r="M35" s="43"/>
      <c r="N35" s="43"/>
      <c r="O35" s="44"/>
      <c r="P35" s="45"/>
      <c r="S35" s="1" t="s">
        <v>27</v>
      </c>
      <c r="T35" s="38">
        <v>115000000</v>
      </c>
    </row>
    <row r="36" spans="2:20" ht="15">
      <c r="B36" s="24"/>
      <c r="C36" s="27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46"/>
      <c r="P36" s="31"/>
    </row>
    <row r="37" spans="2:20" ht="15">
      <c r="B37" s="47" t="s">
        <v>28</v>
      </c>
      <c r="C37" s="27"/>
      <c r="D37" s="21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46"/>
      <c r="P37" s="31"/>
    </row>
    <row r="38" spans="2:20" ht="15">
      <c r="B38" s="68" t="s">
        <v>52</v>
      </c>
      <c r="C38" s="27"/>
      <c r="D38" s="76">
        <v>-13</v>
      </c>
      <c r="E38" s="85">
        <v>-120</v>
      </c>
      <c r="F38" s="22"/>
      <c r="G38" s="22"/>
      <c r="H38" s="22"/>
      <c r="I38" s="22"/>
      <c r="J38" s="22"/>
      <c r="K38" s="22"/>
      <c r="L38" s="22"/>
      <c r="M38" s="22"/>
      <c r="N38" s="22"/>
      <c r="O38" s="46"/>
      <c r="P38" s="31"/>
    </row>
    <row r="39" spans="2:20" ht="15.75" thickBot="1">
      <c r="B39" s="74" t="s">
        <v>51</v>
      </c>
      <c r="C39" s="39"/>
      <c r="D39" s="82">
        <v>-2</v>
      </c>
      <c r="E39" s="88">
        <v>0</v>
      </c>
      <c r="F39" s="34"/>
      <c r="G39" s="34"/>
      <c r="H39" s="34"/>
      <c r="I39" s="34"/>
      <c r="J39" s="34"/>
      <c r="K39" s="34"/>
      <c r="L39" s="34"/>
      <c r="M39" s="34"/>
      <c r="N39" s="34"/>
      <c r="O39" s="48"/>
      <c r="P39" s="35"/>
    </row>
    <row r="40" spans="2:20" ht="15">
      <c r="B40" s="42" t="s">
        <v>29</v>
      </c>
      <c r="C40" s="29"/>
      <c r="D40" s="30">
        <f>SUM(D38:D39)</f>
        <v>-15</v>
      </c>
      <c r="E40" s="49">
        <f>SUM(E38:E39)</f>
        <v>-120</v>
      </c>
      <c r="F40" s="49"/>
      <c r="G40" s="49"/>
      <c r="H40" s="49"/>
      <c r="I40" s="49"/>
      <c r="J40" s="49"/>
      <c r="K40" s="49"/>
      <c r="L40" s="49"/>
      <c r="M40" s="49"/>
      <c r="N40" s="49"/>
      <c r="O40" s="50"/>
      <c r="P40" s="51"/>
    </row>
    <row r="41" spans="2:20" ht="15">
      <c r="B41" s="24"/>
      <c r="C41" s="27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46"/>
      <c r="P41" s="31"/>
    </row>
    <row r="42" spans="2:20" ht="15">
      <c r="B42" s="47" t="s">
        <v>30</v>
      </c>
      <c r="C42" s="27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46"/>
      <c r="P42" s="31"/>
    </row>
    <row r="43" spans="2:20" ht="15.75" thickBot="1">
      <c r="B43" s="68" t="s">
        <v>31</v>
      </c>
      <c r="C43" s="32"/>
      <c r="D43" s="78">
        <v>0</v>
      </c>
      <c r="E43" s="87">
        <v>0</v>
      </c>
      <c r="F43" s="40"/>
      <c r="G43" s="40"/>
      <c r="H43" s="40"/>
      <c r="I43" s="40"/>
      <c r="J43" s="40"/>
      <c r="K43" s="40"/>
      <c r="L43" s="40"/>
      <c r="M43" s="40"/>
      <c r="N43" s="40"/>
      <c r="O43" s="53"/>
      <c r="P43" s="35"/>
    </row>
    <row r="44" spans="2:20" ht="15">
      <c r="B44" s="81" t="s">
        <v>49</v>
      </c>
      <c r="C44" s="29"/>
      <c r="D44" s="76">
        <v>100</v>
      </c>
      <c r="E44" s="85">
        <v>30</v>
      </c>
      <c r="F44" s="22"/>
      <c r="G44" s="22"/>
      <c r="H44" s="22"/>
      <c r="I44" s="22"/>
      <c r="J44" s="22"/>
      <c r="K44" s="22"/>
      <c r="L44" s="22"/>
      <c r="M44" s="22"/>
      <c r="N44" s="22"/>
      <c r="O44" s="46"/>
      <c r="P44" s="31"/>
    </row>
    <row r="45" spans="2:20" ht="15">
      <c r="B45" s="75" t="s">
        <v>50</v>
      </c>
      <c r="C45" s="52"/>
      <c r="D45" s="76">
        <v>5</v>
      </c>
      <c r="E45" s="85">
        <v>10</v>
      </c>
      <c r="F45" s="40"/>
      <c r="G45" s="22"/>
      <c r="H45" s="22"/>
      <c r="I45" s="22"/>
      <c r="J45" s="22"/>
      <c r="K45" s="22"/>
      <c r="L45" s="22"/>
      <c r="M45" s="22"/>
      <c r="N45" s="22"/>
      <c r="O45" s="46"/>
      <c r="P45" s="31"/>
    </row>
    <row r="46" spans="2:20" ht="15">
      <c r="B46" s="68" t="s">
        <v>53</v>
      </c>
      <c r="C46" s="27"/>
      <c r="D46" s="76">
        <v>-1</v>
      </c>
      <c r="E46" s="85">
        <v>1</v>
      </c>
      <c r="F46" s="22"/>
      <c r="G46" s="22"/>
      <c r="H46" s="22"/>
      <c r="I46" s="22"/>
      <c r="J46" s="22"/>
      <c r="K46" s="22"/>
      <c r="L46" s="22"/>
      <c r="M46" s="22"/>
      <c r="N46" s="22"/>
      <c r="O46" s="46"/>
      <c r="P46" s="31"/>
    </row>
    <row r="47" spans="2:20" ht="15">
      <c r="B47" s="75" t="s">
        <v>54</v>
      </c>
      <c r="C47" s="52"/>
      <c r="D47" s="76">
        <v>-80</v>
      </c>
      <c r="E47" s="85">
        <v>-20</v>
      </c>
      <c r="F47" s="40"/>
      <c r="G47" s="22"/>
      <c r="H47" s="22"/>
      <c r="I47" s="22"/>
      <c r="J47" s="22"/>
      <c r="K47" s="22"/>
      <c r="L47" s="22"/>
      <c r="M47" s="22"/>
      <c r="N47" s="22"/>
      <c r="O47" s="46"/>
      <c r="P47" s="31"/>
    </row>
    <row r="48" spans="2:20" ht="15.75" thickBot="1">
      <c r="B48" s="74" t="s">
        <v>55</v>
      </c>
      <c r="C48" s="80"/>
      <c r="D48" s="78">
        <v>-5</v>
      </c>
      <c r="E48" s="87">
        <v>-5</v>
      </c>
      <c r="F48" s="40"/>
      <c r="G48" s="40"/>
      <c r="H48" s="40"/>
      <c r="I48" s="40"/>
      <c r="J48" s="40"/>
      <c r="K48" s="40"/>
      <c r="L48" s="40"/>
      <c r="M48" s="40"/>
      <c r="N48" s="40"/>
      <c r="O48" s="53"/>
      <c r="P48" s="79"/>
    </row>
    <row r="49" spans="2:16" ht="15">
      <c r="B49" s="42" t="s">
        <v>32</v>
      </c>
      <c r="C49" s="29"/>
      <c r="D49" s="84">
        <f>SUM(D43:D48)</f>
        <v>19</v>
      </c>
      <c r="E49" s="43">
        <f>SUM(E43:E48)</f>
        <v>16</v>
      </c>
      <c r="F49" s="43"/>
      <c r="G49" s="43"/>
      <c r="H49" s="43"/>
      <c r="I49" s="43"/>
      <c r="J49" s="43"/>
      <c r="K49" s="43"/>
      <c r="L49" s="43"/>
      <c r="M49" s="43"/>
      <c r="N49" s="43"/>
      <c r="O49" s="44"/>
      <c r="P49" s="51"/>
    </row>
    <row r="50" spans="2:16" ht="15">
      <c r="B50" s="24"/>
      <c r="C50" s="27"/>
      <c r="D50" s="21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46"/>
      <c r="P50" s="31"/>
    </row>
    <row r="51" spans="2:16" ht="15">
      <c r="B51" s="24" t="s">
        <v>33</v>
      </c>
      <c r="C51" s="27"/>
      <c r="D51" s="21">
        <f>D49+D40+D35</f>
        <v>409</v>
      </c>
      <c r="E51" s="22">
        <f>E49+E40+E35</f>
        <v>418</v>
      </c>
      <c r="F51" s="22"/>
      <c r="G51" s="22"/>
      <c r="H51" s="22"/>
      <c r="I51" s="22"/>
      <c r="J51" s="22"/>
      <c r="K51" s="22"/>
      <c r="L51" s="22"/>
      <c r="M51" s="22"/>
      <c r="N51" s="22"/>
      <c r="O51" s="54"/>
      <c r="P51" s="31"/>
    </row>
    <row r="52" spans="2:16" ht="15">
      <c r="B52" s="24"/>
      <c r="C52" s="27"/>
      <c r="D52" s="21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46"/>
      <c r="P52" s="31"/>
    </row>
    <row r="53" spans="2:16" ht="15">
      <c r="B53" s="68" t="s">
        <v>34</v>
      </c>
      <c r="C53" s="27"/>
      <c r="D53" s="76">
        <v>7</v>
      </c>
      <c r="E53" s="85">
        <v>7</v>
      </c>
      <c r="F53" s="22"/>
      <c r="G53" s="22"/>
      <c r="H53" s="22"/>
      <c r="I53" s="22"/>
      <c r="J53" s="22"/>
      <c r="K53" s="22"/>
      <c r="L53" s="22"/>
      <c r="M53" s="22"/>
      <c r="N53" s="22"/>
      <c r="O53" s="46"/>
      <c r="P53" s="31"/>
    </row>
    <row r="54" spans="2:16" ht="15">
      <c r="B54" s="24"/>
      <c r="C54" s="27"/>
      <c r="D54" s="21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46"/>
      <c r="P54" s="31"/>
    </row>
    <row r="55" spans="2:16" ht="15">
      <c r="B55" s="24" t="s">
        <v>35</v>
      </c>
      <c r="C55" s="27"/>
      <c r="D55" s="76">
        <v>59</v>
      </c>
      <c r="E55" s="22">
        <f>D56</f>
        <v>475</v>
      </c>
      <c r="F55" s="22"/>
      <c r="G55" s="22"/>
      <c r="H55" s="22"/>
      <c r="I55" s="22"/>
      <c r="J55" s="22"/>
      <c r="K55" s="22"/>
      <c r="L55" s="22"/>
      <c r="M55" s="22"/>
      <c r="N55" s="22"/>
      <c r="O55" s="46"/>
      <c r="P55" s="31"/>
    </row>
    <row r="56" spans="2:16" ht="15.75" thickBot="1">
      <c r="B56" s="55" t="s">
        <v>36</v>
      </c>
      <c r="C56" s="56"/>
      <c r="D56" s="57">
        <v>475</v>
      </c>
      <c r="E56" s="58">
        <v>900</v>
      </c>
      <c r="F56" s="58"/>
      <c r="G56" s="58"/>
      <c r="H56" s="58"/>
      <c r="I56" s="58"/>
      <c r="J56" s="58"/>
      <c r="K56" s="58"/>
      <c r="L56" s="58"/>
      <c r="M56" s="58"/>
      <c r="N56" s="58"/>
      <c r="O56" s="59"/>
      <c r="P56" s="60"/>
    </row>
    <row r="57" spans="2:16" ht="15.75" thickTop="1">
      <c r="B57" s="42"/>
      <c r="C57" s="29" t="s">
        <v>37</v>
      </c>
      <c r="D57" s="30">
        <f>D51+D53+D55-D56</f>
        <v>0</v>
      </c>
      <c r="E57" s="49">
        <f>E51+E53+E55-E56</f>
        <v>0</v>
      </c>
      <c r="F57" s="61">
        <v>0</v>
      </c>
      <c r="G57" s="61">
        <v>0</v>
      </c>
      <c r="H57" s="61">
        <v>0</v>
      </c>
      <c r="I57" s="61"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2">
        <v>0</v>
      </c>
      <c r="P57" s="51">
        <v>0</v>
      </c>
    </row>
    <row r="58" spans="2:16" ht="15.75" thickBot="1">
      <c r="B58" s="33"/>
      <c r="C58" s="39"/>
      <c r="D58" s="63"/>
      <c r="E58" s="64"/>
      <c r="F58" s="64"/>
      <c r="G58" s="64"/>
      <c r="H58" s="34">
        <v>0</v>
      </c>
      <c r="I58" s="34">
        <v>0</v>
      </c>
      <c r="J58" s="64"/>
      <c r="K58" s="64"/>
      <c r="L58" s="64"/>
      <c r="M58" s="64"/>
      <c r="N58" s="64"/>
      <c r="O58" s="65"/>
      <c r="P58" s="66"/>
    </row>
    <row r="60" spans="2:16">
      <c r="D60" s="11"/>
    </row>
    <row r="61" spans="2:16">
      <c r="N61" s="11"/>
    </row>
  </sheetData>
  <pageMargins left="0.95866141699999996" right="0.20866141699999999" top="6.2992125999999996E-2" bottom="0.35433070900000002" header="0.31496062992126" footer="0.31496062992126"/>
  <pageSetup paperSize="258" scale="75" orientation="landscape" blackAndWhite="1" horizontalDpi="0" verticalDpi="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B10" sqref="B10"/>
    </sheetView>
  </sheetViews>
  <sheetFormatPr defaultRowHeight="15"/>
  <cols>
    <col min="2" max="2" width="12.42578125" customWidth="1"/>
    <col min="3" max="3" width="14.7109375" customWidth="1"/>
    <col min="4" max="4" width="15.85546875" bestFit="1" customWidth="1"/>
    <col min="5" max="5" width="22.85546875" customWidth="1"/>
    <col min="6" max="7" width="18.28515625" customWidth="1"/>
    <col min="8" max="8" width="13.5703125" bestFit="1" customWidth="1"/>
    <col min="9" max="9" width="12.140625" customWidth="1"/>
    <col min="10" max="10" width="13.7109375" customWidth="1"/>
    <col min="11" max="11" width="13.5703125" bestFit="1" customWidth="1"/>
  </cols>
  <sheetData>
    <row r="1" spans="1:11">
      <c r="A1" t="s">
        <v>61</v>
      </c>
    </row>
    <row r="3" spans="1:11">
      <c r="B3" s="115" t="s">
        <v>62</v>
      </c>
      <c r="C3" s="115"/>
      <c r="D3" s="115"/>
      <c r="E3" s="115"/>
      <c r="F3" s="115" t="s">
        <v>66</v>
      </c>
      <c r="G3" s="115"/>
      <c r="H3" s="115"/>
      <c r="I3" s="115" t="s">
        <v>67</v>
      </c>
      <c r="J3" s="115"/>
      <c r="K3" s="115"/>
    </row>
    <row r="4" spans="1:11">
      <c r="B4" s="91" t="s">
        <v>63</v>
      </c>
      <c r="C4" s="91" t="s">
        <v>64</v>
      </c>
      <c r="D4" s="91" t="s">
        <v>75</v>
      </c>
      <c r="E4" s="91" t="s">
        <v>65</v>
      </c>
      <c r="F4" s="91" t="s">
        <v>63</v>
      </c>
      <c r="G4" s="91" t="s">
        <v>64</v>
      </c>
      <c r="H4" s="91" t="s">
        <v>65</v>
      </c>
      <c r="I4" s="91" t="s">
        <v>63</v>
      </c>
      <c r="J4" s="91" t="s">
        <v>64</v>
      </c>
      <c r="K4" s="91" t="s">
        <v>65</v>
      </c>
    </row>
    <row r="5" spans="1:11">
      <c r="B5" s="116" t="s">
        <v>68</v>
      </c>
      <c r="C5" s="117"/>
      <c r="D5" s="117"/>
      <c r="E5" s="118"/>
      <c r="F5" s="116" t="s">
        <v>69</v>
      </c>
      <c r="G5" s="117"/>
      <c r="H5" s="118"/>
      <c r="I5" s="116" t="s">
        <v>70</v>
      </c>
      <c r="J5" s="117"/>
      <c r="K5" s="118"/>
    </row>
    <row r="7" spans="1:11">
      <c r="A7" t="s">
        <v>71</v>
      </c>
    </row>
    <row r="9" spans="1:11">
      <c r="B9" s="115" t="s">
        <v>62</v>
      </c>
      <c r="C9" s="115"/>
      <c r="D9" s="115"/>
      <c r="E9" s="115"/>
      <c r="F9" s="115" t="s">
        <v>66</v>
      </c>
      <c r="G9" s="115"/>
      <c r="H9" s="115"/>
      <c r="I9" s="115" t="s">
        <v>67</v>
      </c>
      <c r="J9" s="115"/>
      <c r="K9" s="115"/>
    </row>
    <row r="10" spans="1:11">
      <c r="B10" s="91" t="s">
        <v>63</v>
      </c>
      <c r="C10" s="91" t="s">
        <v>64</v>
      </c>
      <c r="D10" s="91" t="s">
        <v>75</v>
      </c>
      <c r="E10" s="91" t="s">
        <v>65</v>
      </c>
      <c r="F10" s="91" t="s">
        <v>63</v>
      </c>
      <c r="G10" s="91" t="s">
        <v>64</v>
      </c>
      <c r="H10" s="91" t="s">
        <v>65</v>
      </c>
      <c r="I10" s="91" t="s">
        <v>63</v>
      </c>
      <c r="J10" s="91" t="s">
        <v>64</v>
      </c>
      <c r="K10" s="91" t="s">
        <v>65</v>
      </c>
    </row>
    <row r="11" spans="1:11">
      <c r="B11" s="116" t="s">
        <v>72</v>
      </c>
      <c r="C11" s="117"/>
      <c r="D11" s="117"/>
      <c r="E11" s="118"/>
      <c r="F11" s="116" t="s">
        <v>73</v>
      </c>
      <c r="G11" s="117"/>
      <c r="H11" s="118"/>
      <c r="I11" s="116" t="s">
        <v>74</v>
      </c>
      <c r="J11" s="117"/>
      <c r="K11" s="118"/>
    </row>
    <row r="13" spans="1:11">
      <c r="A13" t="s">
        <v>76</v>
      </c>
    </row>
    <row r="15" spans="1:11">
      <c r="B15" s="115" t="s">
        <v>62</v>
      </c>
      <c r="C15" s="115"/>
      <c r="D15" s="115"/>
      <c r="E15" s="115"/>
      <c r="F15" s="115" t="s">
        <v>67</v>
      </c>
      <c r="G15" s="115"/>
      <c r="H15" s="115"/>
    </row>
    <row r="16" spans="1:11">
      <c r="B16" s="91" t="s">
        <v>63</v>
      </c>
      <c r="C16" s="91" t="s">
        <v>64</v>
      </c>
      <c r="D16" s="91" t="s">
        <v>75</v>
      </c>
      <c r="E16" s="91" t="s">
        <v>65</v>
      </c>
      <c r="F16" s="91" t="s">
        <v>63</v>
      </c>
      <c r="G16" s="91" t="s">
        <v>64</v>
      </c>
      <c r="H16" s="91" t="s">
        <v>65</v>
      </c>
    </row>
    <row r="17" spans="1:8">
      <c r="B17" s="116" t="s">
        <v>77</v>
      </c>
      <c r="C17" s="117"/>
      <c r="D17" s="117"/>
      <c r="E17" s="118"/>
      <c r="F17" s="116" t="s">
        <v>78</v>
      </c>
      <c r="G17" s="117"/>
      <c r="H17" s="118"/>
    </row>
    <row r="19" spans="1:8">
      <c r="A19" t="s">
        <v>79</v>
      </c>
    </row>
    <row r="20" spans="1:8">
      <c r="B20" s="91" t="s">
        <v>80</v>
      </c>
      <c r="C20" s="91" t="s">
        <v>81</v>
      </c>
      <c r="D20" s="91" t="s">
        <v>75</v>
      </c>
      <c r="E20" s="91" t="s">
        <v>93</v>
      </c>
      <c r="F20" s="91" t="s">
        <v>83</v>
      </c>
      <c r="G20" s="91" t="s">
        <v>82</v>
      </c>
      <c r="H20" s="91" t="s">
        <v>64</v>
      </c>
    </row>
    <row r="21" spans="1:8" ht="30">
      <c r="B21" s="96" t="s">
        <v>84</v>
      </c>
      <c r="C21" s="96" t="s">
        <v>85</v>
      </c>
      <c r="D21" s="96" t="s">
        <v>86</v>
      </c>
      <c r="E21" s="95" t="s">
        <v>94</v>
      </c>
      <c r="F21" s="96" t="s">
        <v>87</v>
      </c>
      <c r="G21" s="96" t="s">
        <v>88</v>
      </c>
      <c r="H21" s="96" t="s">
        <v>88</v>
      </c>
    </row>
    <row r="23" spans="1:8">
      <c r="A23" t="s">
        <v>89</v>
      </c>
    </row>
    <row r="24" spans="1:8">
      <c r="B24" s="91" t="s">
        <v>80</v>
      </c>
      <c r="C24" s="91" t="s">
        <v>81</v>
      </c>
      <c r="D24" s="91" t="s">
        <v>75</v>
      </c>
      <c r="E24" s="91" t="s">
        <v>93</v>
      </c>
      <c r="F24" s="91" t="s">
        <v>83</v>
      </c>
      <c r="G24" s="91" t="s">
        <v>82</v>
      </c>
      <c r="H24" s="91" t="s">
        <v>64</v>
      </c>
    </row>
    <row r="25" spans="1:8">
      <c r="B25" s="96" t="s">
        <v>90</v>
      </c>
      <c r="C25" s="96" t="s">
        <v>91</v>
      </c>
      <c r="D25" s="96" t="s">
        <v>92</v>
      </c>
      <c r="E25" s="95" t="s">
        <v>95</v>
      </c>
      <c r="F25" s="96" t="s">
        <v>96</v>
      </c>
      <c r="G25" s="96" t="s">
        <v>97</v>
      </c>
      <c r="H25" s="96" t="s">
        <v>97</v>
      </c>
    </row>
    <row r="27" spans="1:8">
      <c r="A27" t="s">
        <v>98</v>
      </c>
    </row>
    <row r="28" spans="1:8">
      <c r="B28" s="91" t="s">
        <v>80</v>
      </c>
      <c r="C28" s="91" t="s">
        <v>81</v>
      </c>
      <c r="D28" s="91" t="s">
        <v>75</v>
      </c>
      <c r="E28" s="91" t="s">
        <v>93</v>
      </c>
      <c r="F28" s="91" t="s">
        <v>83</v>
      </c>
      <c r="G28" s="91" t="s">
        <v>82</v>
      </c>
      <c r="H28" s="91" t="s">
        <v>64</v>
      </c>
    </row>
    <row r="29" spans="1:8" ht="30">
      <c r="B29" s="96" t="s">
        <v>84</v>
      </c>
      <c r="C29" s="96" t="s">
        <v>85</v>
      </c>
      <c r="D29" s="96" t="s">
        <v>86</v>
      </c>
      <c r="E29" s="95" t="s">
        <v>94</v>
      </c>
      <c r="F29" s="96" t="s">
        <v>87</v>
      </c>
      <c r="G29" s="96" t="s">
        <v>88</v>
      </c>
      <c r="H29" s="96" t="s">
        <v>88</v>
      </c>
    </row>
    <row r="31" spans="1:8">
      <c r="A31" t="s">
        <v>99</v>
      </c>
    </row>
    <row r="32" spans="1:8">
      <c r="B32" s="91" t="s">
        <v>80</v>
      </c>
      <c r="C32" s="91" t="s">
        <v>81</v>
      </c>
      <c r="D32" s="91" t="s">
        <v>75</v>
      </c>
      <c r="E32" s="91" t="s">
        <v>93</v>
      </c>
      <c r="F32" s="91" t="s">
        <v>83</v>
      </c>
      <c r="G32" s="91" t="s">
        <v>82</v>
      </c>
      <c r="H32" s="91" t="s">
        <v>64</v>
      </c>
    </row>
    <row r="33" spans="1:8">
      <c r="B33" s="96" t="s">
        <v>90</v>
      </c>
      <c r="C33" s="96" t="s">
        <v>91</v>
      </c>
      <c r="D33" s="96" t="s">
        <v>92</v>
      </c>
      <c r="E33" s="95" t="s">
        <v>95</v>
      </c>
      <c r="F33" s="96" t="s">
        <v>96</v>
      </c>
      <c r="G33" s="96" t="s">
        <v>97</v>
      </c>
      <c r="H33" s="96" t="s">
        <v>97</v>
      </c>
    </row>
    <row r="35" spans="1:8">
      <c r="A35" t="s">
        <v>100</v>
      </c>
    </row>
    <row r="37" spans="1:8">
      <c r="B37" s="97" t="s">
        <v>101</v>
      </c>
      <c r="C37" s="97" t="s">
        <v>102</v>
      </c>
      <c r="D37" s="97" t="s">
        <v>103</v>
      </c>
      <c r="E37" s="97" t="s">
        <v>75</v>
      </c>
    </row>
    <row r="38" spans="1:8">
      <c r="B38" s="90"/>
      <c r="C38" s="90"/>
      <c r="D38" s="90"/>
    </row>
    <row r="39" spans="1:8">
      <c r="B39" s="98" t="s">
        <v>104</v>
      </c>
      <c r="C39" s="98" t="s">
        <v>105</v>
      </c>
      <c r="D39" s="98" t="s">
        <v>106</v>
      </c>
    </row>
    <row r="40" spans="1:8">
      <c r="B40" s="90"/>
      <c r="C40" s="90"/>
      <c r="D40" s="90"/>
    </row>
    <row r="41" spans="1:8">
      <c r="B41" s="99" t="s">
        <v>107</v>
      </c>
      <c r="C41" s="99" t="s">
        <v>108</v>
      </c>
      <c r="D41" s="99" t="s">
        <v>109</v>
      </c>
    </row>
    <row r="43" spans="1:8">
      <c r="B43" s="100" t="s">
        <v>110</v>
      </c>
      <c r="C43" s="100" t="s">
        <v>111</v>
      </c>
      <c r="D43" s="100" t="s">
        <v>112</v>
      </c>
    </row>
    <row r="45" spans="1:8">
      <c r="B45" s="101" t="s">
        <v>113</v>
      </c>
      <c r="C45" s="101" t="s">
        <v>114</v>
      </c>
      <c r="D45" s="101" t="s">
        <v>115</v>
      </c>
    </row>
    <row r="47" spans="1:8">
      <c r="B47" s="101" t="s">
        <v>116</v>
      </c>
      <c r="C47" s="101" t="s">
        <v>117</v>
      </c>
      <c r="D47" s="101" t="s">
        <v>118</v>
      </c>
    </row>
    <row r="49" spans="2:4">
      <c r="B49" s="101" t="s">
        <v>119</v>
      </c>
      <c r="C49" s="101" t="s">
        <v>120</v>
      </c>
      <c r="D49" s="101" t="s">
        <v>121</v>
      </c>
    </row>
    <row r="51" spans="2:4">
      <c r="B51" s="101" t="s">
        <v>122</v>
      </c>
      <c r="C51" s="101" t="s">
        <v>123</v>
      </c>
      <c r="D51" s="101" t="s">
        <v>124</v>
      </c>
    </row>
  </sheetData>
  <mergeCells count="16">
    <mergeCell ref="B15:E15"/>
    <mergeCell ref="F15:H15"/>
    <mergeCell ref="B17:E17"/>
    <mergeCell ref="F17:H17"/>
    <mergeCell ref="B9:E9"/>
    <mergeCell ref="F9:H9"/>
    <mergeCell ref="I9:K9"/>
    <mergeCell ref="B11:E11"/>
    <mergeCell ref="F11:H11"/>
    <mergeCell ref="I11:K11"/>
    <mergeCell ref="B3:E3"/>
    <mergeCell ref="F3:H3"/>
    <mergeCell ref="I3:K3"/>
    <mergeCell ref="B5:E5"/>
    <mergeCell ref="F5:H5"/>
    <mergeCell ref="I5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3"/>
  <sheetViews>
    <sheetView tabSelected="1" workbookViewId="0">
      <selection activeCell="B32" sqref="B32"/>
    </sheetView>
  </sheetViews>
  <sheetFormatPr defaultRowHeight="15"/>
  <cols>
    <col min="2" max="2" width="55.42578125" bestFit="1" customWidth="1"/>
    <col min="3" max="3" width="19.85546875" bestFit="1" customWidth="1"/>
  </cols>
  <sheetData>
    <row r="1" spans="2:5" ht="15.75" thickBot="1">
      <c r="B1" s="104" t="s">
        <v>56</v>
      </c>
      <c r="C1" s="104" t="s">
        <v>57</v>
      </c>
      <c r="E1" t="s">
        <v>198</v>
      </c>
    </row>
    <row r="2" spans="2:5">
      <c r="B2" t="s">
        <v>11</v>
      </c>
      <c r="C2" s="89" t="s">
        <v>58</v>
      </c>
      <c r="E2">
        <v>1</v>
      </c>
    </row>
    <row r="3" spans="2:5">
      <c r="B3" t="s">
        <v>14</v>
      </c>
      <c r="C3" s="89" t="s">
        <v>59</v>
      </c>
      <c r="E3">
        <v>0</v>
      </c>
    </row>
    <row r="4" spans="2:5">
      <c r="B4" t="s">
        <v>12</v>
      </c>
      <c r="C4" s="89" t="s">
        <v>60</v>
      </c>
      <c r="E4">
        <v>1</v>
      </c>
    </row>
    <row r="5" spans="2:5">
      <c r="B5" t="s">
        <v>23</v>
      </c>
      <c r="C5" t="s">
        <v>60</v>
      </c>
      <c r="E5">
        <v>1</v>
      </c>
    </row>
    <row r="6" spans="2:5">
      <c r="B6" t="s">
        <v>19</v>
      </c>
      <c r="C6" t="s">
        <v>60</v>
      </c>
      <c r="E6">
        <v>1</v>
      </c>
    </row>
    <row r="7" spans="2:5">
      <c r="B7" t="s">
        <v>13</v>
      </c>
      <c r="C7" t="s">
        <v>60</v>
      </c>
      <c r="E7">
        <v>0</v>
      </c>
    </row>
    <row r="8" spans="2:5">
      <c r="B8" t="s">
        <v>15</v>
      </c>
      <c r="C8" t="s">
        <v>60</v>
      </c>
      <c r="E8">
        <v>0</v>
      </c>
    </row>
    <row r="9" spans="2:5">
      <c r="B9" t="s">
        <v>17</v>
      </c>
      <c r="C9" t="s">
        <v>60</v>
      </c>
      <c r="E9">
        <v>0</v>
      </c>
    </row>
    <row r="10" spans="2:5">
      <c r="B10" t="s">
        <v>21</v>
      </c>
      <c r="C10" t="s">
        <v>60</v>
      </c>
      <c r="E10">
        <v>0</v>
      </c>
    </row>
    <row r="11" spans="2:5">
      <c r="B11" t="s">
        <v>22</v>
      </c>
      <c r="C11" t="s">
        <v>60</v>
      </c>
      <c r="E11">
        <v>0</v>
      </c>
    </row>
    <row r="12" spans="2:5">
      <c r="B12" t="s">
        <v>24</v>
      </c>
      <c r="C12" t="s">
        <v>60</v>
      </c>
      <c r="E12">
        <v>0</v>
      </c>
    </row>
    <row r="13" spans="2:5">
      <c r="B13" t="s">
        <v>230</v>
      </c>
      <c r="C13" t="s">
        <v>60</v>
      </c>
      <c r="E13">
        <v>0</v>
      </c>
    </row>
    <row r="14" spans="2:5">
      <c r="B14" t="s">
        <v>231</v>
      </c>
      <c r="C14" t="s">
        <v>60</v>
      </c>
      <c r="E14">
        <v>0</v>
      </c>
    </row>
    <row r="15" spans="2:5">
      <c r="B15" t="s">
        <v>232</v>
      </c>
      <c r="C15" t="s">
        <v>60</v>
      </c>
      <c r="E15">
        <v>0</v>
      </c>
    </row>
    <row r="16" spans="2:5">
      <c r="B16" t="s">
        <v>233</v>
      </c>
      <c r="C16" t="s">
        <v>60</v>
      </c>
      <c r="E16">
        <v>0</v>
      </c>
    </row>
    <row r="17" spans="2:5">
      <c r="B17" t="s">
        <v>234</v>
      </c>
      <c r="C17" t="s">
        <v>60</v>
      </c>
      <c r="E17">
        <v>0</v>
      </c>
    </row>
    <row r="18" spans="2:5">
      <c r="B18" t="s">
        <v>235</v>
      </c>
      <c r="C18" t="s">
        <v>60</v>
      </c>
      <c r="E18">
        <v>0</v>
      </c>
    </row>
    <row r="19" spans="2:5">
      <c r="B19" t="s">
        <v>236</v>
      </c>
      <c r="C19" t="s">
        <v>60</v>
      </c>
      <c r="E19">
        <v>0</v>
      </c>
    </row>
    <row r="20" spans="2:5">
      <c r="B20" t="s">
        <v>237</v>
      </c>
      <c r="C20" t="s">
        <v>60</v>
      </c>
      <c r="E20">
        <v>0</v>
      </c>
    </row>
    <row r="21" spans="2:5">
      <c r="B21" t="s">
        <v>238</v>
      </c>
      <c r="C21" t="s">
        <v>60</v>
      </c>
      <c r="E21">
        <v>0</v>
      </c>
    </row>
    <row r="22" spans="2:5">
      <c r="B22" t="s">
        <v>239</v>
      </c>
      <c r="C22" t="s">
        <v>60</v>
      </c>
      <c r="E22">
        <v>0</v>
      </c>
    </row>
    <row r="23" spans="2:5">
      <c r="B23" t="s">
        <v>240</v>
      </c>
      <c r="C23" t="s">
        <v>60</v>
      </c>
      <c r="E23">
        <v>0</v>
      </c>
    </row>
    <row r="24" spans="2:5">
      <c r="B24" t="s">
        <v>52</v>
      </c>
      <c r="C24" t="s">
        <v>60</v>
      </c>
      <c r="E24">
        <v>0</v>
      </c>
    </row>
    <row r="25" spans="2:5">
      <c r="B25" t="s">
        <v>51</v>
      </c>
      <c r="C25" t="s">
        <v>60</v>
      </c>
      <c r="E25">
        <v>0</v>
      </c>
    </row>
    <row r="26" spans="2:5">
      <c r="B26" t="s">
        <v>31</v>
      </c>
      <c r="C26" t="s">
        <v>60</v>
      </c>
      <c r="E26">
        <v>1</v>
      </c>
    </row>
    <row r="27" spans="2:5">
      <c r="B27" t="s">
        <v>49</v>
      </c>
      <c r="C27" t="s">
        <v>60</v>
      </c>
      <c r="E27">
        <v>1</v>
      </c>
    </row>
    <row r="28" spans="2:5">
      <c r="B28" t="s">
        <v>50</v>
      </c>
      <c r="C28" t="s">
        <v>60</v>
      </c>
      <c r="E28">
        <v>1</v>
      </c>
    </row>
    <row r="29" spans="2:5">
      <c r="B29" t="s">
        <v>53</v>
      </c>
      <c r="C29" t="s">
        <v>60</v>
      </c>
      <c r="E29">
        <v>0</v>
      </c>
    </row>
    <row r="30" spans="2:5">
      <c r="B30" t="s">
        <v>54</v>
      </c>
      <c r="C30" t="s">
        <v>60</v>
      </c>
      <c r="E30">
        <v>0</v>
      </c>
    </row>
    <row r="31" spans="2:5">
      <c r="B31" t="s">
        <v>55</v>
      </c>
      <c r="C31" t="s">
        <v>60</v>
      </c>
      <c r="E31">
        <v>0</v>
      </c>
    </row>
    <row r="32" spans="2:5">
      <c r="B32" t="s">
        <v>241</v>
      </c>
      <c r="C32" t="s">
        <v>60</v>
      </c>
      <c r="E32">
        <v>1</v>
      </c>
    </row>
    <row r="33" spans="2:5">
      <c r="B33" t="s">
        <v>242</v>
      </c>
      <c r="C33" t="s">
        <v>60</v>
      </c>
      <c r="E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45"/>
  <sheetViews>
    <sheetView topLeftCell="B1" workbookViewId="0">
      <selection activeCell="C48" sqref="C48"/>
    </sheetView>
  </sheetViews>
  <sheetFormatPr defaultRowHeight="15"/>
  <cols>
    <col min="1" max="1" width="0" hidden="1" customWidth="1"/>
    <col min="3" max="3" width="23.7109375" bestFit="1" customWidth="1"/>
    <col min="4" max="4" width="34.7109375" customWidth="1"/>
    <col min="5" max="5" width="40.42578125" bestFit="1" customWidth="1"/>
    <col min="7" max="7" width="11" bestFit="1" customWidth="1"/>
  </cols>
  <sheetData>
    <row r="3" spans="2:6">
      <c r="B3" s="103" t="s">
        <v>130</v>
      </c>
      <c r="C3" s="103"/>
    </row>
    <row r="5" spans="2:6">
      <c r="B5" t="s">
        <v>126</v>
      </c>
    </row>
    <row r="6" spans="2:6">
      <c r="C6" t="s">
        <v>63</v>
      </c>
    </row>
    <row r="7" spans="2:6">
      <c r="C7" t="s">
        <v>81</v>
      </c>
    </row>
    <row r="8" spans="2:6">
      <c r="C8" t="s">
        <v>75</v>
      </c>
    </row>
    <row r="9" spans="2:6">
      <c r="C9" t="s">
        <v>127</v>
      </c>
    </row>
    <row r="11" spans="2:6">
      <c r="B11" t="s">
        <v>128</v>
      </c>
    </row>
    <row r="12" spans="2:6">
      <c r="C12" s="102" t="s">
        <v>129</v>
      </c>
      <c r="D12" s="102" t="s">
        <v>81</v>
      </c>
      <c r="E12" s="102" t="s">
        <v>56</v>
      </c>
      <c r="F12" s="102" t="s">
        <v>64</v>
      </c>
    </row>
    <row r="13" spans="2:6">
      <c r="C13" s="92" t="s">
        <v>199</v>
      </c>
      <c r="D13" s="92" t="s">
        <v>131</v>
      </c>
      <c r="E13" s="92" t="str">
        <f>Account!B3</f>
        <v>Cash Paid to Suppliers</v>
      </c>
      <c r="F13" s="92"/>
    </row>
    <row r="14" spans="2:6">
      <c r="C14" s="94" t="s">
        <v>73</v>
      </c>
      <c r="D14" s="94" t="s">
        <v>131</v>
      </c>
      <c r="E14" s="94" t="str">
        <f>Account!B2</f>
        <v>Cash Collected from Customers</v>
      </c>
      <c r="F14" s="94"/>
    </row>
    <row r="15" spans="2:6">
      <c r="C15" s="93" t="s">
        <v>125</v>
      </c>
      <c r="D15" s="93" t="s">
        <v>133</v>
      </c>
      <c r="E15" s="93" t="s">
        <v>132</v>
      </c>
      <c r="F15" s="93"/>
    </row>
    <row r="19" spans="3:5">
      <c r="C19" t="s">
        <v>200</v>
      </c>
    </row>
    <row r="22" spans="3:5">
      <c r="C22" t="s">
        <v>213</v>
      </c>
    </row>
    <row r="23" spans="3:5">
      <c r="C23" t="s">
        <v>202</v>
      </c>
    </row>
    <row r="24" spans="3:5">
      <c r="C24" t="s">
        <v>205</v>
      </c>
      <c r="D24" t="s">
        <v>204</v>
      </c>
      <c r="E24" t="s">
        <v>207</v>
      </c>
    </row>
    <row r="25" spans="3:5">
      <c r="C25" t="s">
        <v>203</v>
      </c>
      <c r="D25" t="s">
        <v>206</v>
      </c>
      <c r="E25" t="s">
        <v>208</v>
      </c>
    </row>
    <row r="26" spans="3:5">
      <c r="C26" t="s">
        <v>209</v>
      </c>
      <c r="D26" t="s">
        <v>210</v>
      </c>
      <c r="E26" t="s">
        <v>211</v>
      </c>
    </row>
    <row r="27" spans="3:5">
      <c r="C27" t="s">
        <v>212</v>
      </c>
      <c r="D27" t="s">
        <v>14</v>
      </c>
    </row>
    <row r="28" spans="3:5">
      <c r="D28" t="s">
        <v>11</v>
      </c>
    </row>
    <row r="31" spans="3:5">
      <c r="C31" t="s">
        <v>219</v>
      </c>
      <c r="D31" t="s">
        <v>218</v>
      </c>
    </row>
    <row r="33" spans="3:8">
      <c r="C33" t="s">
        <v>201</v>
      </c>
      <c r="D33" t="s">
        <v>202</v>
      </c>
      <c r="E33" t="s">
        <v>216</v>
      </c>
      <c r="F33" t="s">
        <v>205</v>
      </c>
      <c r="G33" t="s">
        <v>203</v>
      </c>
      <c r="H33" t="s">
        <v>209</v>
      </c>
    </row>
    <row r="34" spans="3:8">
      <c r="C34" t="s">
        <v>214</v>
      </c>
      <c r="D34" s="112">
        <v>42737</v>
      </c>
      <c r="E34" s="94" t="str">
        <f>Account!B22</f>
        <v>Cash Paid for Professional Association Fee</v>
      </c>
      <c r="F34" t="s">
        <v>215</v>
      </c>
      <c r="H34">
        <v>50000</v>
      </c>
    </row>
    <row r="35" spans="3:8">
      <c r="C35" t="s">
        <v>217</v>
      </c>
      <c r="D35" s="112">
        <v>42737</v>
      </c>
    </row>
    <row r="39" spans="3:8">
      <c r="C39" t="s">
        <v>74</v>
      </c>
    </row>
    <row r="40" spans="3:8">
      <c r="C40" s="113" t="s">
        <v>220</v>
      </c>
    </row>
    <row r="41" spans="3:8">
      <c r="C41" s="113" t="s">
        <v>221</v>
      </c>
    </row>
    <row r="42" spans="3:8">
      <c r="C42" s="113"/>
    </row>
    <row r="43" spans="3:8">
      <c r="C43" s="114" t="s">
        <v>70</v>
      </c>
    </row>
    <row r="44" spans="3:8">
      <c r="C44" s="113" t="s">
        <v>222</v>
      </c>
    </row>
    <row r="45" spans="3:8">
      <c r="C45" s="113" t="s">
        <v>223</v>
      </c>
    </row>
  </sheetData>
  <pageMargins left="0.25" right="0.25" top="0.75" bottom="0.75" header="0.3" footer="0.3"/>
  <pageSetup paperSize="9" scale="7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3"/>
  <sheetViews>
    <sheetView topLeftCell="A33" workbookViewId="0">
      <selection activeCell="C70" sqref="C70"/>
    </sheetView>
  </sheetViews>
  <sheetFormatPr defaultRowHeight="15"/>
  <cols>
    <col min="1" max="1" width="9.140625" style="107"/>
    <col min="2" max="2" width="82.140625" style="107" customWidth="1"/>
    <col min="3" max="3" width="12.5703125" style="110" customWidth="1"/>
    <col min="4" max="4" width="164.42578125" style="107" customWidth="1"/>
    <col min="5" max="16384" width="9.140625" style="107"/>
  </cols>
  <sheetData>
    <row r="1" spans="1:3">
      <c r="A1" s="107" t="s">
        <v>181</v>
      </c>
      <c r="B1" s="107" t="s">
        <v>182</v>
      </c>
      <c r="C1" s="110" t="s">
        <v>193</v>
      </c>
    </row>
    <row r="2" spans="1:3" customFormat="1" hidden="1">
      <c r="A2">
        <v>1</v>
      </c>
      <c r="B2" s="106" t="s">
        <v>134</v>
      </c>
      <c r="C2" s="106"/>
    </row>
    <row r="3" spans="1:3">
      <c r="A3" s="107">
        <v>0</v>
      </c>
      <c r="B3" s="107" t="s">
        <v>135</v>
      </c>
    </row>
    <row r="4" spans="1:3" customFormat="1" hidden="1">
      <c r="A4">
        <v>1</v>
      </c>
      <c r="B4" s="106" t="s">
        <v>136</v>
      </c>
      <c r="C4" s="106"/>
    </row>
    <row r="5" spans="1:3" customFormat="1" hidden="1">
      <c r="A5">
        <v>1</v>
      </c>
      <c r="B5" s="106" t="s">
        <v>137</v>
      </c>
      <c r="C5" s="106"/>
    </row>
    <row r="6" spans="1:3">
      <c r="A6" s="107">
        <v>0</v>
      </c>
    </row>
    <row r="7" spans="1:3">
      <c r="A7" s="107">
        <v>0</v>
      </c>
    </row>
    <row r="8" spans="1:3">
      <c r="A8" s="107">
        <v>0</v>
      </c>
      <c r="B8" s="107" t="s">
        <v>197</v>
      </c>
    </row>
    <row r="9" spans="1:3" hidden="1">
      <c r="A9" s="107">
        <v>1</v>
      </c>
      <c r="B9" s="107" t="s">
        <v>191</v>
      </c>
      <c r="C9" s="110">
        <v>43015</v>
      </c>
    </row>
    <row r="10" spans="1:3">
      <c r="A10" s="107">
        <v>0</v>
      </c>
      <c r="B10" s="107" t="s">
        <v>224</v>
      </c>
      <c r="C10" s="110">
        <v>43046</v>
      </c>
    </row>
    <row r="11" spans="1:3">
      <c r="A11" s="107">
        <v>0</v>
      </c>
      <c r="B11" s="107" t="s">
        <v>225</v>
      </c>
      <c r="C11" s="110">
        <v>43046</v>
      </c>
    </row>
    <row r="12" spans="1:3">
      <c r="A12" s="107">
        <v>0</v>
      </c>
      <c r="B12" s="107" t="s">
        <v>226</v>
      </c>
      <c r="C12" s="110">
        <v>43046</v>
      </c>
    </row>
    <row r="13" spans="1:3">
      <c r="A13" s="107">
        <v>0</v>
      </c>
    </row>
    <row r="14" spans="1:3">
      <c r="A14" s="107">
        <v>0</v>
      </c>
      <c r="B14" s="107" t="s">
        <v>138</v>
      </c>
    </row>
    <row r="15" spans="1:3" customFormat="1" hidden="1">
      <c r="A15">
        <v>1</v>
      </c>
      <c r="B15" s="106" t="s">
        <v>139</v>
      </c>
      <c r="C15" s="106"/>
    </row>
    <row r="16" spans="1:3" customFormat="1" hidden="1">
      <c r="A16">
        <v>1</v>
      </c>
      <c r="B16" s="106" t="s">
        <v>140</v>
      </c>
      <c r="C16" s="106"/>
    </row>
    <row r="17" spans="1:4" hidden="1">
      <c r="A17" s="107">
        <v>1</v>
      </c>
      <c r="B17" s="107" t="s">
        <v>141</v>
      </c>
      <c r="C17" s="107"/>
    </row>
    <row r="18" spans="1:4" ht="30">
      <c r="A18" s="107">
        <v>0</v>
      </c>
      <c r="B18" s="107" t="s">
        <v>183</v>
      </c>
      <c r="C18" s="110">
        <v>43015</v>
      </c>
      <c r="D18" s="108" t="s">
        <v>192</v>
      </c>
    </row>
    <row r="19" spans="1:4">
      <c r="A19" s="107">
        <v>0</v>
      </c>
    </row>
    <row r="20" spans="1:4">
      <c r="A20" s="107">
        <v>0</v>
      </c>
      <c r="B20" s="107" t="s">
        <v>142</v>
      </c>
    </row>
    <row r="21" spans="1:4" customFormat="1" hidden="1">
      <c r="A21">
        <v>1</v>
      </c>
      <c r="B21" s="106" t="s">
        <v>143</v>
      </c>
      <c r="C21" s="106"/>
    </row>
    <row r="22" spans="1:4">
      <c r="A22" s="107">
        <v>0</v>
      </c>
      <c r="B22" s="109" t="s">
        <v>171</v>
      </c>
      <c r="C22" s="111"/>
    </row>
    <row r="23" spans="1:4" customFormat="1" hidden="1">
      <c r="A23">
        <v>1</v>
      </c>
      <c r="B23" s="106" t="s">
        <v>140</v>
      </c>
      <c r="C23" s="106"/>
    </row>
    <row r="24" spans="1:4">
      <c r="A24" s="107">
        <v>0</v>
      </c>
      <c r="B24" s="107" t="s">
        <v>144</v>
      </c>
    </row>
    <row r="25" spans="1:4">
      <c r="A25" s="107">
        <v>0</v>
      </c>
    </row>
    <row r="26" spans="1:4">
      <c r="A26" s="107">
        <v>0</v>
      </c>
      <c r="B26" s="107" t="s">
        <v>145</v>
      </c>
    </row>
    <row r="27" spans="1:4" customFormat="1" hidden="1">
      <c r="A27">
        <v>1</v>
      </c>
      <c r="B27" t="s">
        <v>146</v>
      </c>
    </row>
    <row r="28" spans="1:4" customFormat="1" hidden="1">
      <c r="A28">
        <v>1</v>
      </c>
      <c r="B28" t="s">
        <v>147</v>
      </c>
    </row>
    <row r="29" spans="1:4">
      <c r="A29" s="107">
        <v>0</v>
      </c>
    </row>
    <row r="30" spans="1:4">
      <c r="A30" s="107">
        <v>0</v>
      </c>
      <c r="B30" s="107" t="s">
        <v>148</v>
      </c>
    </row>
    <row r="31" spans="1:4" customFormat="1" hidden="1">
      <c r="A31">
        <v>1</v>
      </c>
      <c r="B31" s="105" t="s">
        <v>169</v>
      </c>
      <c r="C31" s="105"/>
    </row>
    <row r="32" spans="1:4" hidden="1">
      <c r="A32" s="107">
        <v>1</v>
      </c>
      <c r="B32" s="107" t="s">
        <v>184</v>
      </c>
      <c r="C32" s="110">
        <v>43015</v>
      </c>
    </row>
    <row r="33" spans="1:4">
      <c r="A33" s="107">
        <v>0</v>
      </c>
      <c r="B33" s="107" t="s">
        <v>185</v>
      </c>
      <c r="C33" s="110">
        <v>43015</v>
      </c>
      <c r="D33" s="107" t="s">
        <v>196</v>
      </c>
    </row>
    <row r="34" spans="1:4">
      <c r="A34" s="107">
        <v>0</v>
      </c>
    </row>
    <row r="35" spans="1:4">
      <c r="A35" s="107">
        <v>0</v>
      </c>
      <c r="B35" s="107" t="s">
        <v>149</v>
      </c>
    </row>
    <row r="36" spans="1:4" customFormat="1" hidden="1">
      <c r="A36">
        <v>1</v>
      </c>
      <c r="B36" s="105" t="s">
        <v>170</v>
      </c>
      <c r="C36" s="105"/>
    </row>
    <row r="37" spans="1:4" customFormat="1" hidden="1">
      <c r="A37">
        <v>1</v>
      </c>
      <c r="B37" t="s">
        <v>150</v>
      </c>
    </row>
    <row r="38" spans="1:4" customFormat="1" hidden="1">
      <c r="A38">
        <v>1</v>
      </c>
      <c r="B38" t="s">
        <v>151</v>
      </c>
    </row>
    <row r="39" spans="1:4" customFormat="1" hidden="1">
      <c r="A39">
        <v>1</v>
      </c>
      <c r="B39" t="s">
        <v>152</v>
      </c>
    </row>
    <row r="40" spans="1:4" customFormat="1" hidden="1">
      <c r="A40">
        <v>1</v>
      </c>
      <c r="B40" s="105" t="s">
        <v>169</v>
      </c>
      <c r="C40" s="105"/>
    </row>
    <row r="41" spans="1:4" hidden="1">
      <c r="A41" s="107">
        <v>1</v>
      </c>
      <c r="B41" s="107" t="s">
        <v>189</v>
      </c>
      <c r="C41" s="110">
        <v>43015</v>
      </c>
    </row>
    <row r="42" spans="1:4" hidden="1">
      <c r="A42" s="107">
        <v>1</v>
      </c>
      <c r="B42" s="107" t="s">
        <v>186</v>
      </c>
      <c r="C42" s="110">
        <v>43015</v>
      </c>
    </row>
    <row r="43" spans="1:4">
      <c r="A43" s="107">
        <v>0</v>
      </c>
    </row>
    <row r="44" spans="1:4">
      <c r="A44" s="107">
        <v>0</v>
      </c>
      <c r="B44" s="107" t="s">
        <v>187</v>
      </c>
    </row>
    <row r="45" spans="1:4" hidden="1">
      <c r="A45" s="107">
        <v>1</v>
      </c>
      <c r="B45" s="107" t="s">
        <v>188</v>
      </c>
      <c r="C45" s="110">
        <v>43015</v>
      </c>
    </row>
    <row r="46" spans="1:4">
      <c r="A46" s="107">
        <v>0</v>
      </c>
    </row>
    <row r="47" spans="1:4">
      <c r="A47" s="107">
        <v>0</v>
      </c>
      <c r="B47" s="107" t="s">
        <v>153</v>
      </c>
    </row>
    <row r="48" spans="1:4" customFormat="1" hidden="1">
      <c r="A48">
        <v>1</v>
      </c>
      <c r="B48" s="105" t="s">
        <v>172</v>
      </c>
      <c r="C48" s="105"/>
    </row>
    <row r="49" spans="1:3" customFormat="1" hidden="1">
      <c r="A49">
        <v>1</v>
      </c>
      <c r="B49" s="106" t="s">
        <v>154</v>
      </c>
      <c r="C49" s="106"/>
    </row>
    <row r="50" spans="1:3" customFormat="1" hidden="1">
      <c r="A50">
        <v>1</v>
      </c>
      <c r="B50" s="105" t="s">
        <v>169</v>
      </c>
      <c r="C50" s="105"/>
    </row>
    <row r="51" spans="1:3" hidden="1">
      <c r="A51" s="107">
        <v>1</v>
      </c>
      <c r="B51" s="107" t="s">
        <v>190</v>
      </c>
      <c r="C51" s="110">
        <v>43015</v>
      </c>
    </row>
    <row r="52" spans="1:3">
      <c r="A52" s="107">
        <v>0</v>
      </c>
    </row>
    <row r="53" spans="1:3">
      <c r="A53" s="107">
        <v>0</v>
      </c>
      <c r="B53" s="107" t="s">
        <v>194</v>
      </c>
    </row>
    <row r="54" spans="1:3" hidden="1">
      <c r="A54" s="107">
        <v>1</v>
      </c>
      <c r="B54" s="107" t="s">
        <v>195</v>
      </c>
      <c r="C54" s="110">
        <v>43015</v>
      </c>
    </row>
    <row r="55" spans="1:3">
      <c r="A55" s="107">
        <v>0</v>
      </c>
    </row>
    <row r="56" spans="1:3">
      <c r="A56" s="107">
        <v>0</v>
      </c>
      <c r="B56" s="107" t="s">
        <v>155</v>
      </c>
    </row>
    <row r="57" spans="1:3" customFormat="1" hidden="1">
      <c r="A57">
        <v>1</v>
      </c>
      <c r="B57" t="s">
        <v>156</v>
      </c>
    </row>
    <row r="58" spans="1:3" hidden="1">
      <c r="A58" s="107">
        <v>1</v>
      </c>
      <c r="B58" s="107" t="s">
        <v>191</v>
      </c>
      <c r="C58" s="110">
        <v>43015</v>
      </c>
    </row>
    <row r="59" spans="1:3">
      <c r="A59" s="107">
        <v>0</v>
      </c>
      <c r="B59" s="107" t="s">
        <v>224</v>
      </c>
      <c r="C59" s="110">
        <v>43046</v>
      </c>
    </row>
    <row r="60" spans="1:3">
      <c r="A60" s="107">
        <v>0</v>
      </c>
      <c r="B60" s="107" t="s">
        <v>227</v>
      </c>
      <c r="C60" s="110">
        <v>43046</v>
      </c>
    </row>
    <row r="61" spans="1:3">
      <c r="A61" s="107">
        <v>0</v>
      </c>
      <c r="B61" s="107" t="s">
        <v>228</v>
      </c>
      <c r="C61" s="110">
        <v>43046</v>
      </c>
    </row>
    <row r="62" spans="1:3">
      <c r="A62" s="107">
        <v>0</v>
      </c>
    </row>
    <row r="63" spans="1:3">
      <c r="A63" s="107">
        <v>0</v>
      </c>
    </row>
    <row r="64" spans="1:3">
      <c r="A64" s="107">
        <v>0</v>
      </c>
    </row>
    <row r="65" spans="1:4">
      <c r="A65" s="107">
        <v>0</v>
      </c>
      <c r="B65" s="107" t="s">
        <v>157</v>
      </c>
    </row>
    <row r="66" spans="1:4" customFormat="1" hidden="1">
      <c r="A66">
        <v>1</v>
      </c>
      <c r="B66" s="105" t="s">
        <v>173</v>
      </c>
      <c r="C66" s="105"/>
    </row>
    <row r="67" spans="1:4" customFormat="1" hidden="1">
      <c r="A67">
        <v>1</v>
      </c>
      <c r="B67" s="106" t="s">
        <v>158</v>
      </c>
      <c r="C67" s="106"/>
    </row>
    <row r="68" spans="1:4">
      <c r="A68" s="107">
        <v>0</v>
      </c>
    </row>
    <row r="69" spans="1:4">
      <c r="A69" s="107">
        <v>0</v>
      </c>
    </row>
    <row r="70" spans="1:4">
      <c r="A70" s="107">
        <v>0</v>
      </c>
      <c r="B70" s="107" t="s">
        <v>159</v>
      </c>
      <c r="C70" s="110">
        <v>43015</v>
      </c>
      <c r="D70" s="107" t="s">
        <v>229</v>
      </c>
    </row>
    <row r="71" spans="1:4">
      <c r="A71" s="107">
        <v>0</v>
      </c>
      <c r="B71" s="109" t="s">
        <v>174</v>
      </c>
      <c r="C71" s="111"/>
    </row>
    <row r="72" spans="1:4">
      <c r="A72" s="107">
        <v>0</v>
      </c>
      <c r="B72" s="107" t="s">
        <v>160</v>
      </c>
    </row>
    <row r="73" spans="1:4">
      <c r="A73" s="107">
        <v>0</v>
      </c>
      <c r="B73" s="107" t="s">
        <v>161</v>
      </c>
    </row>
    <row r="74" spans="1:4">
      <c r="A74" s="107">
        <v>0</v>
      </c>
      <c r="B74" s="107" t="s">
        <v>162</v>
      </c>
    </row>
    <row r="75" spans="1:4">
      <c r="A75" s="107">
        <v>0</v>
      </c>
      <c r="B75" s="109" t="s">
        <v>175</v>
      </c>
      <c r="C75" s="111"/>
    </row>
    <row r="76" spans="1:4">
      <c r="A76" s="107">
        <v>0</v>
      </c>
    </row>
    <row r="77" spans="1:4">
      <c r="A77" s="107">
        <v>0</v>
      </c>
      <c r="B77" s="107" t="s">
        <v>163</v>
      </c>
    </row>
    <row r="78" spans="1:4">
      <c r="A78" s="107">
        <v>0</v>
      </c>
      <c r="B78" s="107" t="s">
        <v>164</v>
      </c>
    </row>
    <row r="79" spans="1:4">
      <c r="A79" s="107">
        <v>0</v>
      </c>
    </row>
    <row r="80" spans="1:4">
      <c r="A80" s="107">
        <v>0</v>
      </c>
      <c r="B80" s="107" t="s">
        <v>165</v>
      </c>
    </row>
    <row r="81" spans="1:3">
      <c r="A81" s="107">
        <v>0</v>
      </c>
      <c r="B81" s="109" t="s">
        <v>176</v>
      </c>
      <c r="C81" s="111"/>
    </row>
    <row r="82" spans="1:3">
      <c r="A82" s="107">
        <v>0</v>
      </c>
      <c r="B82" s="109" t="s">
        <v>177</v>
      </c>
      <c r="C82" s="111"/>
    </row>
    <row r="83" spans="1:3">
      <c r="A83" s="107">
        <v>0</v>
      </c>
    </row>
    <row r="84" spans="1:3">
      <c r="A84" s="107">
        <v>0</v>
      </c>
    </row>
    <row r="85" spans="1:3">
      <c r="A85" s="107">
        <v>0</v>
      </c>
    </row>
    <row r="86" spans="1:3">
      <c r="A86" s="107">
        <v>0</v>
      </c>
      <c r="B86" s="107" t="s">
        <v>166</v>
      </c>
    </row>
    <row r="87" spans="1:3">
      <c r="A87" s="107">
        <v>0</v>
      </c>
      <c r="B87" s="109" t="s">
        <v>178</v>
      </c>
      <c r="C87" s="111"/>
    </row>
    <row r="88" spans="1:3">
      <c r="A88" s="107">
        <v>0</v>
      </c>
      <c r="B88" s="109" t="s">
        <v>179</v>
      </c>
      <c r="C88" s="111"/>
    </row>
    <row r="89" spans="1:3">
      <c r="A89" s="107">
        <v>0</v>
      </c>
    </row>
    <row r="90" spans="1:3">
      <c r="A90" s="107">
        <v>0</v>
      </c>
      <c r="B90" s="107" t="s">
        <v>167</v>
      </c>
    </row>
    <row r="91" spans="1:3">
      <c r="A91" s="107">
        <v>0</v>
      </c>
    </row>
    <row r="92" spans="1:3">
      <c r="A92" s="107">
        <v>0</v>
      </c>
      <c r="B92" s="107" t="s">
        <v>168</v>
      </c>
    </row>
    <row r="93" spans="1:3">
      <c r="A93" s="107">
        <v>0</v>
      </c>
      <c r="B93" s="109" t="s">
        <v>180</v>
      </c>
      <c r="C93" s="111"/>
    </row>
  </sheetData>
  <autoFilter ref="A1:B93">
    <filterColumn colId="0">
      <filters>
        <filter val="0"/>
      </filters>
    </filterColumn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Report-CashFlow</vt:lpstr>
      <vt:lpstr>Report Others</vt:lpstr>
      <vt:lpstr>Account</vt:lpstr>
      <vt:lpstr>Add-DataEntry</vt:lpstr>
      <vt:lpstr>Sheet1</vt:lpstr>
      <vt:lpstr>'Report-CashFlow'!Print_Area</vt:lpstr>
      <vt:lpstr>'Report-CashFlow'!Print_Titles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Windows User</cp:lastModifiedBy>
  <cp:lastPrinted>2017-07-11T04:41:59Z</cp:lastPrinted>
  <dcterms:created xsi:type="dcterms:W3CDTF">2017-06-21T04:09:26Z</dcterms:created>
  <dcterms:modified xsi:type="dcterms:W3CDTF">2017-07-12T07:35:35Z</dcterms:modified>
</cp:coreProperties>
</file>