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620"/>
  </bookViews>
  <sheets>
    <sheet name="Jan-Dec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1" i="1" l="1"/>
  <c r="L201" i="1"/>
  <c r="K201" i="1"/>
  <c r="J201" i="1"/>
  <c r="P2" i="1"/>
  <c r="I201" i="1"/>
  <c r="H201" i="1"/>
  <c r="G201" i="1"/>
  <c r="M189" i="1"/>
  <c r="M18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4" i="1"/>
  <c r="M185" i="1"/>
  <c r="M186" i="1"/>
  <c r="M187" i="1"/>
  <c r="M188" i="1"/>
  <c r="M190" i="1"/>
  <c r="M191" i="1"/>
  <c r="M192" i="1"/>
  <c r="M193" i="1"/>
  <c r="M194" i="1"/>
  <c r="M195" i="1"/>
  <c r="M196" i="1"/>
  <c r="M197" i="1"/>
  <c r="M198" i="1"/>
  <c r="M199" i="1"/>
  <c r="M20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I4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I5" i="1"/>
  <c r="I6" i="1"/>
  <c r="I7" i="1"/>
  <c r="I9" i="1"/>
  <c r="I10" i="1"/>
  <c r="I11" i="1"/>
  <c r="I13" i="1"/>
  <c r="I14" i="1"/>
  <c r="I15" i="1"/>
  <c r="I17" i="1"/>
  <c r="I18" i="1"/>
  <c r="I19" i="1"/>
  <c r="I21" i="1"/>
  <c r="I22" i="1"/>
  <c r="I23" i="1"/>
  <c r="I25" i="1"/>
  <c r="I26" i="1"/>
  <c r="I27" i="1"/>
  <c r="I29" i="1"/>
  <c r="I30" i="1"/>
  <c r="I31" i="1"/>
  <c r="I33" i="1"/>
  <c r="I34" i="1"/>
  <c r="I35" i="1"/>
  <c r="I37" i="1"/>
  <c r="I38" i="1"/>
  <c r="I39" i="1"/>
  <c r="I41" i="1"/>
  <c r="I42" i="1"/>
  <c r="I43" i="1"/>
  <c r="I45" i="1"/>
  <c r="I46" i="1"/>
  <c r="I47" i="1"/>
  <c r="I49" i="1"/>
  <c r="I50" i="1"/>
  <c r="I51" i="1"/>
  <c r="I53" i="1"/>
  <c r="I54" i="1"/>
  <c r="I55" i="1"/>
  <c r="I57" i="1"/>
  <c r="I58" i="1"/>
  <c r="I59" i="1"/>
  <c r="I61" i="1"/>
  <c r="I62" i="1"/>
  <c r="I63" i="1"/>
  <c r="I65" i="1"/>
  <c r="I66" i="1"/>
  <c r="I67" i="1"/>
  <c r="I69" i="1"/>
  <c r="I70" i="1"/>
  <c r="I71" i="1"/>
  <c r="I73" i="1"/>
  <c r="I74" i="1"/>
  <c r="I75" i="1"/>
  <c r="I77" i="1"/>
  <c r="I78" i="1"/>
  <c r="I79" i="1"/>
  <c r="I81" i="1"/>
  <c r="I82" i="1"/>
  <c r="I83" i="1"/>
  <c r="I85" i="1"/>
  <c r="I86" i="1"/>
  <c r="I87" i="1"/>
  <c r="I89" i="1"/>
  <c r="I90" i="1"/>
  <c r="I91" i="1"/>
  <c r="I93" i="1"/>
  <c r="I94" i="1"/>
  <c r="I95" i="1"/>
  <c r="I97" i="1"/>
  <c r="I98" i="1"/>
  <c r="I99" i="1"/>
  <c r="I101" i="1"/>
  <c r="I102" i="1"/>
  <c r="I103" i="1"/>
  <c r="I105" i="1"/>
  <c r="I106" i="1"/>
  <c r="I107" i="1"/>
  <c r="I109" i="1"/>
  <c r="I110" i="1"/>
  <c r="I111" i="1"/>
  <c r="I113" i="1"/>
  <c r="I114" i="1"/>
  <c r="I115" i="1"/>
  <c r="I117" i="1"/>
  <c r="I118" i="1"/>
  <c r="I119" i="1"/>
  <c r="I121" i="1"/>
  <c r="I122" i="1"/>
  <c r="I123" i="1"/>
  <c r="I125" i="1"/>
  <c r="I126" i="1"/>
  <c r="I127" i="1"/>
  <c r="I129" i="1"/>
  <c r="I130" i="1"/>
  <c r="I131" i="1"/>
  <c r="I133" i="1"/>
  <c r="I134" i="1"/>
  <c r="I135" i="1"/>
  <c r="I137" i="1"/>
  <c r="I138" i="1"/>
  <c r="I139" i="1"/>
  <c r="I141" i="1"/>
  <c r="I142" i="1"/>
  <c r="I143" i="1"/>
  <c r="I145" i="1"/>
  <c r="I146" i="1"/>
  <c r="I147" i="1"/>
  <c r="I149" i="1"/>
  <c r="I150" i="1"/>
  <c r="I151" i="1"/>
  <c r="I153" i="1"/>
  <c r="I154" i="1"/>
  <c r="I155" i="1"/>
  <c r="I157" i="1"/>
  <c r="I158" i="1"/>
  <c r="I159" i="1"/>
  <c r="I161" i="1"/>
  <c r="I162" i="1"/>
  <c r="I163" i="1"/>
  <c r="I165" i="1"/>
  <c r="I166" i="1"/>
  <c r="I167" i="1"/>
  <c r="I169" i="1"/>
  <c r="I170" i="1"/>
  <c r="I171" i="1"/>
  <c r="I173" i="1"/>
  <c r="I174" i="1"/>
  <c r="I175" i="1"/>
  <c r="I177" i="1"/>
  <c r="I178" i="1"/>
  <c r="I179" i="1"/>
  <c r="I181" i="1"/>
  <c r="I182" i="1"/>
  <c r="I183" i="1"/>
  <c r="I185" i="1"/>
  <c r="I186" i="1"/>
  <c r="I187" i="1"/>
  <c r="I189" i="1"/>
  <c r="I190" i="1"/>
  <c r="I191" i="1"/>
  <c r="I193" i="1"/>
  <c r="I194" i="1"/>
  <c r="I195" i="1"/>
  <c r="I197" i="1"/>
  <c r="I198" i="1"/>
  <c r="I199" i="1"/>
  <c r="I200" i="1" l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P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<sst xmlns="http://schemas.openxmlformats.org/spreadsheetml/2006/main" count="804" uniqueCount="247">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</sst>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topLeftCell="E1" zoomScale="89" zoomScaleNormal="89" workbookViewId="0">
      <pane ySplit="3" topLeftCell="A181" activePane="bottomLeft" state="frozen"/>
      <selection pane="bottomLeft" activeCell="M202" sqref="M202"/>
    </sheetView>
  </sheetViews>
  <sheetFormatPr defaultRowHeight="15" x14ac:dyDescent="0.2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" customWidth="1"/>
    <col min="11" max="11" width="14" bestFit="1" customWidth="1"/>
    <col min="12" max="12" width="18.7109375" customWidth="1"/>
    <col min="13" max="13" width="19.7109375" customWidth="1"/>
    <col min="15" max="15" width="23" bestFit="1" customWidth="1"/>
    <col min="16" max="16" width="18.42578125" customWidth="1"/>
  </cols>
  <sheetData>
    <row r="1" spans="1:16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10" t="s">
        <v>4</v>
      </c>
      <c r="F1" s="10" t="s">
        <v>245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O1" t="s">
        <v>12</v>
      </c>
      <c r="P1" s="1">
        <v>5</v>
      </c>
    </row>
    <row r="2" spans="1:16" ht="15" customHeight="1" x14ac:dyDescent="0.25">
      <c r="A2" s="8"/>
      <c r="B2" s="8"/>
      <c r="C2" s="8"/>
      <c r="D2" s="8"/>
      <c r="E2" s="10"/>
      <c r="F2" s="10"/>
      <c r="G2" s="10"/>
      <c r="H2" s="10"/>
      <c r="I2" s="10"/>
      <c r="J2" s="10"/>
      <c r="K2" s="10"/>
      <c r="L2" s="10"/>
      <c r="M2" s="10"/>
      <c r="O2" t="s">
        <v>11</v>
      </c>
      <c r="P2" s="1">
        <f>M201</f>
        <v>37533159.874062501</v>
      </c>
    </row>
    <row r="3" spans="1:16" ht="15.75" customHeight="1" thickBot="1" x14ac:dyDescent="0.3">
      <c r="A3" s="9"/>
      <c r="B3" s="9"/>
      <c r="C3" s="9"/>
      <c r="D3" s="9"/>
      <c r="E3" s="11"/>
      <c r="F3" s="11"/>
      <c r="G3" s="11"/>
      <c r="H3" s="11"/>
      <c r="I3" s="11"/>
      <c r="J3" s="11"/>
      <c r="K3" s="11"/>
      <c r="L3" s="11"/>
      <c r="M3" s="11"/>
      <c r="O3" t="s">
        <v>246</v>
      </c>
      <c r="P3" s="4">
        <f>(L201-I201)/L201</f>
        <v>0.33333333333333326</v>
      </c>
    </row>
    <row r="4" spans="1:16" x14ac:dyDescent="0.2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6">
        <f>E4*F4</f>
        <v>1010216.69</v>
      </c>
      <c r="H4" s="6">
        <f>F4*$P$1</f>
        <v>23260</v>
      </c>
      <c r="I4" s="6">
        <f>G4+H4</f>
        <v>1033476.69</v>
      </c>
      <c r="J4" s="6">
        <f>(E4+$P$1)*150%</f>
        <v>333.23624999999998</v>
      </c>
      <c r="K4" s="3">
        <f>F4</f>
        <v>4652</v>
      </c>
      <c r="L4" s="1">
        <f>K4*J4</f>
        <v>1550215.0349999999</v>
      </c>
      <c r="M4" s="6">
        <f>L4-I4</f>
        <v>516738.34499999997</v>
      </c>
    </row>
    <row r="5" spans="1:16" x14ac:dyDescent="0.2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6">
        <f t="shared" ref="G5:G68" si="0">E5*F5</f>
        <v>11886.391874999999</v>
      </c>
      <c r="H5" s="6">
        <f t="shared" ref="H5:H68" si="1">F5*$P$1</f>
        <v>19761.25</v>
      </c>
      <c r="I5" s="6">
        <f t="shared" ref="I5:I68" si="2">G5+H5</f>
        <v>31647.641875000001</v>
      </c>
      <c r="J5" s="6">
        <f t="shared" ref="J5:J68" si="3">(E5+$P$1)*150%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6">
        <f t="shared" ref="M5:M68" si="6">L5-I5</f>
        <v>15823.820937500001</v>
      </c>
    </row>
    <row r="6" spans="1:16" x14ac:dyDescent="0.2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6">
        <f t="shared" si="0"/>
        <v>15894.335000000001</v>
      </c>
      <c r="H6" s="6">
        <f t="shared" si="1"/>
        <v>22902.5</v>
      </c>
      <c r="I6" s="6">
        <f t="shared" si="2"/>
        <v>38796.834999999999</v>
      </c>
      <c r="J6" s="6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6">
        <f t="shared" si="6"/>
        <v>19398.41750000001</v>
      </c>
    </row>
    <row r="7" spans="1:16" x14ac:dyDescent="0.2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6">
        <f t="shared" si="0"/>
        <v>14579.805624999999</v>
      </c>
      <c r="H7" s="6">
        <f t="shared" si="1"/>
        <v>22276.25</v>
      </c>
      <c r="I7" s="6">
        <f t="shared" si="2"/>
        <v>36856.055625000001</v>
      </c>
      <c r="J7" s="6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6">
        <f t="shared" si="6"/>
        <v>18428.027812500004</v>
      </c>
    </row>
    <row r="8" spans="1:16" x14ac:dyDescent="0.2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6">
        <f t="shared" si="0"/>
        <v>199271.1875</v>
      </c>
      <c r="H8" s="6">
        <f t="shared" si="1"/>
        <v>22618.75</v>
      </c>
      <c r="I8" s="6">
        <f t="shared" si="2"/>
        <v>221889.9375</v>
      </c>
      <c r="J8" s="6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6">
        <f t="shared" si="6"/>
        <v>110944.96874999994</v>
      </c>
    </row>
    <row r="9" spans="1:16" x14ac:dyDescent="0.2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6">
        <f t="shared" si="0"/>
        <v>166779.73499999999</v>
      </c>
      <c r="H9" s="6">
        <f t="shared" si="1"/>
        <v>19605</v>
      </c>
      <c r="I9" s="6">
        <f t="shared" si="2"/>
        <v>186384.73499999999</v>
      </c>
      <c r="J9" s="6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6">
        <f t="shared" si="6"/>
        <v>93192.367499999993</v>
      </c>
      <c r="N9" s="4"/>
    </row>
    <row r="10" spans="1:16" x14ac:dyDescent="0.2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6">
        <f t="shared" si="0"/>
        <v>254521.35187499999</v>
      </c>
      <c r="H10" s="6">
        <f t="shared" si="1"/>
        <v>24876.25</v>
      </c>
      <c r="I10" s="6">
        <f t="shared" si="2"/>
        <v>279397.60187499999</v>
      </c>
      <c r="J10" s="6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6">
        <f t="shared" si="6"/>
        <v>139698.80093750003</v>
      </c>
    </row>
    <row r="11" spans="1:16" x14ac:dyDescent="0.2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6">
        <f t="shared" si="0"/>
        <v>709893.01500000001</v>
      </c>
      <c r="H11" s="6">
        <f t="shared" si="1"/>
        <v>23010</v>
      </c>
      <c r="I11" s="6">
        <f t="shared" si="2"/>
        <v>732903.01500000001</v>
      </c>
      <c r="J11" s="6">
        <f t="shared" si="3"/>
        <v>238.88624999999999</v>
      </c>
      <c r="K11" s="3">
        <f t="shared" si="4"/>
        <v>4602</v>
      </c>
      <c r="L11" s="1">
        <f t="shared" si="5"/>
        <v>1099354.5225</v>
      </c>
      <c r="M11" s="6">
        <f t="shared" si="6"/>
        <v>366451.50749999995</v>
      </c>
    </row>
    <row r="12" spans="1:16" x14ac:dyDescent="0.2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6">
        <f t="shared" si="0"/>
        <v>779046.97500000009</v>
      </c>
      <c r="H12" s="6">
        <f t="shared" si="1"/>
        <v>23835</v>
      </c>
      <c r="I12" s="6">
        <f t="shared" si="2"/>
        <v>802881.97500000009</v>
      </c>
      <c r="J12" s="6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6">
        <f t="shared" si="6"/>
        <v>401440.98750000005</v>
      </c>
    </row>
    <row r="13" spans="1:16" x14ac:dyDescent="0.2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6">
        <f t="shared" si="0"/>
        <v>909296.34</v>
      </c>
      <c r="H13" s="6">
        <f t="shared" si="1"/>
        <v>24607.5</v>
      </c>
      <c r="I13" s="6">
        <f t="shared" si="2"/>
        <v>933903.84</v>
      </c>
      <c r="J13" s="6">
        <f t="shared" si="3"/>
        <v>284.64</v>
      </c>
      <c r="K13" s="3">
        <f t="shared" si="4"/>
        <v>4921.5</v>
      </c>
      <c r="L13" s="1">
        <f t="shared" si="5"/>
        <v>1400855.76</v>
      </c>
      <c r="M13" s="6">
        <f t="shared" si="6"/>
        <v>466951.92000000004</v>
      </c>
    </row>
    <row r="14" spans="1:16" x14ac:dyDescent="0.2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6">
        <f t="shared" si="0"/>
        <v>432413.11874999997</v>
      </c>
      <c r="H14" s="6">
        <f t="shared" si="1"/>
        <v>20932.5</v>
      </c>
      <c r="I14" s="6">
        <f t="shared" si="2"/>
        <v>453345.61874999997</v>
      </c>
      <c r="J14" s="6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6">
        <f t="shared" si="6"/>
        <v>226672.8093749999</v>
      </c>
    </row>
    <row r="15" spans="1:16" x14ac:dyDescent="0.2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6">
        <f t="shared" si="0"/>
        <v>507912.30437500001</v>
      </c>
      <c r="H15" s="6">
        <f t="shared" si="1"/>
        <v>20871.25</v>
      </c>
      <c r="I15" s="6">
        <f t="shared" si="2"/>
        <v>528783.55437500007</v>
      </c>
      <c r="J15" s="6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6">
        <f t="shared" si="6"/>
        <v>264391.77718749992</v>
      </c>
    </row>
    <row r="16" spans="1:16" x14ac:dyDescent="0.2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6">
        <f t="shared" si="0"/>
        <v>472411.203125</v>
      </c>
      <c r="H16" s="6">
        <f t="shared" si="1"/>
        <v>22868.75</v>
      </c>
      <c r="I16" s="6">
        <f t="shared" si="2"/>
        <v>495279.953125</v>
      </c>
      <c r="J16" s="6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6">
        <f t="shared" si="6"/>
        <v>247639.97656249988</v>
      </c>
    </row>
    <row r="17" spans="1:15" x14ac:dyDescent="0.2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6">
        <f t="shared" si="0"/>
        <v>536749.87187499995</v>
      </c>
      <c r="H17" s="6">
        <f t="shared" si="1"/>
        <v>22056.25</v>
      </c>
      <c r="I17" s="6">
        <f t="shared" si="2"/>
        <v>558806.12187499995</v>
      </c>
      <c r="J17" s="6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6">
        <f t="shared" si="6"/>
        <v>279403.06093749998</v>
      </c>
    </row>
    <row r="18" spans="1:15" x14ac:dyDescent="0.2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6">
        <f t="shared" si="0"/>
        <v>2016839.255625</v>
      </c>
      <c r="H18" s="6">
        <f t="shared" si="1"/>
        <v>21251.25</v>
      </c>
      <c r="I18" s="6">
        <f t="shared" si="2"/>
        <v>2038090.505625</v>
      </c>
      <c r="J18" s="6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6">
        <f t="shared" si="6"/>
        <v>1019045.2528124999</v>
      </c>
    </row>
    <row r="19" spans="1:15" x14ac:dyDescent="0.2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6">
        <f t="shared" si="0"/>
        <v>2145909.3756249999</v>
      </c>
      <c r="H19" s="6">
        <f t="shared" si="1"/>
        <v>22611.25</v>
      </c>
      <c r="I19" s="6">
        <f t="shared" si="2"/>
        <v>2168520.6256249999</v>
      </c>
      <c r="J19" s="6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6">
        <f t="shared" si="6"/>
        <v>1084260.3128124997</v>
      </c>
    </row>
    <row r="20" spans="1:15" x14ac:dyDescent="0.2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6">
        <f t="shared" si="0"/>
        <v>1987418.860625</v>
      </c>
      <c r="H20" s="6">
        <f t="shared" si="1"/>
        <v>20941.25</v>
      </c>
      <c r="I20" s="6">
        <f t="shared" si="2"/>
        <v>2008360.110625</v>
      </c>
      <c r="J20" s="6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6">
        <f t="shared" si="6"/>
        <v>1004180.0553124996</v>
      </c>
    </row>
    <row r="21" spans="1:15" x14ac:dyDescent="0.2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6">
        <f t="shared" si="0"/>
        <v>1889429.964375</v>
      </c>
      <c r="H21" s="6">
        <f t="shared" si="1"/>
        <v>19908.75</v>
      </c>
      <c r="I21" s="6">
        <f t="shared" si="2"/>
        <v>1909338.714375</v>
      </c>
      <c r="J21" s="6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6">
        <f t="shared" si="6"/>
        <v>954669.35718749976</v>
      </c>
    </row>
    <row r="22" spans="1:15" x14ac:dyDescent="0.2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6">
        <f t="shared" si="0"/>
        <v>1296562.2249999999</v>
      </c>
      <c r="H22" s="6">
        <f t="shared" si="1"/>
        <v>23450</v>
      </c>
      <c r="I22" s="6">
        <f t="shared" si="2"/>
        <v>1320012.2249999999</v>
      </c>
      <c r="J22" s="6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6">
        <f t="shared" si="6"/>
        <v>660006.11250000005</v>
      </c>
      <c r="O22" s="5"/>
    </row>
    <row r="23" spans="1:15" x14ac:dyDescent="0.2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6">
        <f t="shared" si="0"/>
        <v>1251275.76125</v>
      </c>
      <c r="H23" s="6">
        <f t="shared" si="1"/>
        <v>19988.75</v>
      </c>
      <c r="I23" s="6">
        <f t="shared" si="2"/>
        <v>1271264.51125</v>
      </c>
      <c r="J23" s="6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6">
        <f t="shared" si="6"/>
        <v>635632.25562499999</v>
      </c>
    </row>
    <row r="24" spans="1:15" x14ac:dyDescent="0.2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6">
        <f t="shared" si="0"/>
        <v>1462240.3875000002</v>
      </c>
      <c r="H24" s="6">
        <f t="shared" si="1"/>
        <v>22143.75</v>
      </c>
      <c r="I24" s="6">
        <f t="shared" si="2"/>
        <v>1484384.1375000002</v>
      </c>
      <c r="J24" s="6">
        <f t="shared" si="3"/>
        <v>502.755</v>
      </c>
      <c r="K24" s="3">
        <f t="shared" si="4"/>
        <v>4428.75</v>
      </c>
      <c r="L24" s="1">
        <f t="shared" si="5"/>
        <v>2226576.2062499998</v>
      </c>
      <c r="M24" s="6">
        <f t="shared" si="6"/>
        <v>742192.06874999963</v>
      </c>
    </row>
    <row r="25" spans="1:15" x14ac:dyDescent="0.2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6">
        <f t="shared" si="0"/>
        <v>1319194.2350000001</v>
      </c>
      <c r="H25" s="6">
        <f t="shared" si="1"/>
        <v>19977.5</v>
      </c>
      <c r="I25" s="6">
        <f t="shared" si="2"/>
        <v>1339171.7350000001</v>
      </c>
      <c r="J25" s="6">
        <f t="shared" si="3"/>
        <v>502.755</v>
      </c>
      <c r="K25" s="3">
        <f t="shared" si="4"/>
        <v>3995.5</v>
      </c>
      <c r="L25" s="1">
        <f t="shared" si="5"/>
        <v>2008757.6025</v>
      </c>
      <c r="M25" s="6">
        <f t="shared" si="6"/>
        <v>669585.86749999993</v>
      </c>
    </row>
    <row r="26" spans="1:15" x14ac:dyDescent="0.2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6">
        <f t="shared" si="0"/>
        <v>195610.39124999999</v>
      </c>
      <c r="H26" s="6">
        <f t="shared" si="1"/>
        <v>21053.75</v>
      </c>
      <c r="I26" s="6">
        <f t="shared" si="2"/>
        <v>216664.14124999999</v>
      </c>
      <c r="J26" s="6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6">
        <f t="shared" si="6"/>
        <v>108332.07062500005</v>
      </c>
    </row>
    <row r="27" spans="1:15" x14ac:dyDescent="0.2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6">
        <f t="shared" si="0"/>
        <v>28170.164999999997</v>
      </c>
      <c r="H27" s="6">
        <f t="shared" si="1"/>
        <v>20890</v>
      </c>
      <c r="I27" s="6">
        <f t="shared" si="2"/>
        <v>49060.164999999994</v>
      </c>
      <c r="J27" s="6">
        <f t="shared" si="3"/>
        <v>17.61375</v>
      </c>
      <c r="K27" s="3">
        <f t="shared" si="4"/>
        <v>4178</v>
      </c>
      <c r="L27" s="1">
        <f t="shared" si="5"/>
        <v>73590.247499999998</v>
      </c>
      <c r="M27" s="6">
        <f t="shared" si="6"/>
        <v>24530.082500000004</v>
      </c>
    </row>
    <row r="28" spans="1:15" x14ac:dyDescent="0.2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6">
        <f t="shared" si="0"/>
        <v>87682.247499999998</v>
      </c>
      <c r="H28" s="6">
        <f t="shared" si="1"/>
        <v>18895</v>
      </c>
      <c r="I28" s="6">
        <f t="shared" si="2"/>
        <v>106577.2475</v>
      </c>
      <c r="J28" s="6">
        <f t="shared" si="3"/>
        <v>42.303750000000001</v>
      </c>
      <c r="K28" s="3">
        <f t="shared" si="4"/>
        <v>3779</v>
      </c>
      <c r="L28" s="1">
        <f t="shared" si="5"/>
        <v>159865.87125</v>
      </c>
      <c r="M28" s="6">
        <f t="shared" si="6"/>
        <v>53288.623749999999</v>
      </c>
    </row>
    <row r="29" spans="1:15" x14ac:dyDescent="0.2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6">
        <f t="shared" si="0"/>
        <v>133941.50625000001</v>
      </c>
      <c r="H29" s="6">
        <f t="shared" si="1"/>
        <v>20096.25</v>
      </c>
      <c r="I29" s="6">
        <f t="shared" si="2"/>
        <v>154037.75625000001</v>
      </c>
      <c r="J29" s="6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6">
        <f t="shared" si="6"/>
        <v>77018.878125000017</v>
      </c>
    </row>
    <row r="30" spans="1:15" x14ac:dyDescent="0.2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6">
        <f t="shared" si="0"/>
        <v>43340.565000000002</v>
      </c>
      <c r="H30" s="6">
        <f t="shared" si="1"/>
        <v>22248.75</v>
      </c>
      <c r="I30" s="6">
        <f t="shared" si="2"/>
        <v>65589.315000000002</v>
      </c>
      <c r="J30" s="6">
        <f t="shared" si="3"/>
        <v>22.11</v>
      </c>
      <c r="K30" s="3">
        <f t="shared" si="4"/>
        <v>4449.75</v>
      </c>
      <c r="L30" s="1">
        <f t="shared" si="5"/>
        <v>98383.972500000003</v>
      </c>
      <c r="M30" s="6">
        <f t="shared" si="6"/>
        <v>32794.657500000001</v>
      </c>
    </row>
    <row r="31" spans="1:15" x14ac:dyDescent="0.2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6">
        <f t="shared" si="0"/>
        <v>128072.15</v>
      </c>
      <c r="H31" s="6">
        <f t="shared" si="1"/>
        <v>24441.25</v>
      </c>
      <c r="I31" s="6">
        <f t="shared" si="2"/>
        <v>152513.4</v>
      </c>
      <c r="J31" s="6">
        <f t="shared" si="3"/>
        <v>46.8</v>
      </c>
      <c r="K31" s="3">
        <f t="shared" si="4"/>
        <v>4888.25</v>
      </c>
      <c r="L31" s="1">
        <f t="shared" si="5"/>
        <v>228770.09999999998</v>
      </c>
      <c r="M31" s="6">
        <f t="shared" si="6"/>
        <v>76256.699999999983</v>
      </c>
    </row>
    <row r="32" spans="1:15" x14ac:dyDescent="0.2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6">
        <f t="shared" si="0"/>
        <v>137117.07999999999</v>
      </c>
      <c r="H32" s="6">
        <f t="shared" si="1"/>
        <v>18876.25</v>
      </c>
      <c r="I32" s="6">
        <f t="shared" si="2"/>
        <v>155993.32999999999</v>
      </c>
      <c r="J32" s="6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6">
        <f t="shared" si="6"/>
        <v>77996.665000000037</v>
      </c>
    </row>
    <row r="33" spans="1:13" x14ac:dyDescent="0.2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6">
        <f t="shared" si="0"/>
        <v>61063.064999999995</v>
      </c>
      <c r="H33" s="6">
        <f t="shared" si="1"/>
        <v>24435</v>
      </c>
      <c r="I33" s="6">
        <f t="shared" si="2"/>
        <v>85498.065000000002</v>
      </c>
      <c r="J33" s="6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6">
        <f t="shared" si="6"/>
        <v>42749.032499999972</v>
      </c>
    </row>
    <row r="34" spans="1:13" x14ac:dyDescent="0.2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6">
        <f t="shared" si="0"/>
        <v>219511.48874999999</v>
      </c>
      <c r="H34" s="6">
        <f t="shared" si="1"/>
        <v>23626.25</v>
      </c>
      <c r="I34" s="6">
        <f t="shared" si="2"/>
        <v>243137.73874999999</v>
      </c>
      <c r="J34" s="6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6">
        <f t="shared" si="6"/>
        <v>121568.86937500004</v>
      </c>
    </row>
    <row r="35" spans="1:13" x14ac:dyDescent="0.2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6">
        <f t="shared" si="0"/>
        <v>200975.94375000001</v>
      </c>
      <c r="H35" s="6">
        <f t="shared" si="1"/>
        <v>21631.25</v>
      </c>
      <c r="I35" s="6">
        <f t="shared" si="2"/>
        <v>222607.19375000001</v>
      </c>
      <c r="J35" s="6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6">
        <f t="shared" si="6"/>
        <v>111303.59687500002</v>
      </c>
    </row>
    <row r="36" spans="1:13" x14ac:dyDescent="0.2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6">
        <f t="shared" si="0"/>
        <v>183659.8425</v>
      </c>
      <c r="H36" s="6">
        <f t="shared" si="1"/>
        <v>19767.5</v>
      </c>
      <c r="I36" s="6">
        <f t="shared" si="2"/>
        <v>203427.3425</v>
      </c>
      <c r="J36" s="6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6">
        <f t="shared" si="6"/>
        <v>101713.67125000004</v>
      </c>
    </row>
    <row r="37" spans="1:13" x14ac:dyDescent="0.2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6">
        <f t="shared" si="0"/>
        <v>763157.97250000003</v>
      </c>
      <c r="H37" s="6">
        <f t="shared" si="1"/>
        <v>21132.5</v>
      </c>
      <c r="I37" s="6">
        <f t="shared" si="2"/>
        <v>784290.47250000003</v>
      </c>
      <c r="J37" s="6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6">
        <f t="shared" si="6"/>
        <v>392145.23624999973</v>
      </c>
    </row>
    <row r="38" spans="1:13" x14ac:dyDescent="0.2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6">
        <f t="shared" si="0"/>
        <v>915807.46687500004</v>
      </c>
      <c r="H38" s="6">
        <f t="shared" si="1"/>
        <v>21086.25</v>
      </c>
      <c r="I38" s="6">
        <f t="shared" si="2"/>
        <v>936893.71687500004</v>
      </c>
      <c r="J38" s="6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6">
        <f t="shared" si="6"/>
        <v>468446.85843749985</v>
      </c>
    </row>
    <row r="39" spans="1:13" x14ac:dyDescent="0.2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6">
        <f t="shared" si="0"/>
        <v>894200.29562500003</v>
      </c>
      <c r="H39" s="6">
        <f t="shared" si="1"/>
        <v>20588.75</v>
      </c>
      <c r="I39" s="6">
        <f t="shared" si="2"/>
        <v>914789.04562500003</v>
      </c>
      <c r="J39" s="6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6">
        <f t="shared" si="6"/>
        <v>457394.5228124999</v>
      </c>
    </row>
    <row r="40" spans="1:13" x14ac:dyDescent="0.2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6">
        <f t="shared" si="0"/>
        <v>711516.38249999995</v>
      </c>
      <c r="H40" s="6">
        <f t="shared" si="1"/>
        <v>19702.5</v>
      </c>
      <c r="I40" s="6">
        <f t="shared" si="2"/>
        <v>731218.88249999995</v>
      </c>
      <c r="J40" s="6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6">
        <f t="shared" si="6"/>
        <v>365609.44125000003</v>
      </c>
    </row>
    <row r="41" spans="1:13" x14ac:dyDescent="0.2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6">
        <f t="shared" si="0"/>
        <v>686327.56499999994</v>
      </c>
      <c r="H41" s="6">
        <f t="shared" si="1"/>
        <v>19005</v>
      </c>
      <c r="I41" s="6">
        <f t="shared" si="2"/>
        <v>705332.56499999994</v>
      </c>
      <c r="J41" s="6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6">
        <f t="shared" si="6"/>
        <v>352666.28249999997</v>
      </c>
    </row>
    <row r="42" spans="1:13" x14ac:dyDescent="0.2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6">
        <f t="shared" si="0"/>
        <v>23303.671875</v>
      </c>
      <c r="H42" s="6">
        <f t="shared" si="1"/>
        <v>18831.25</v>
      </c>
      <c r="I42" s="6">
        <f t="shared" si="2"/>
        <v>42134.921875</v>
      </c>
      <c r="J42" s="6">
        <f t="shared" si="3"/>
        <v>16.78125</v>
      </c>
      <c r="K42" s="3">
        <f t="shared" si="4"/>
        <v>3766.25</v>
      </c>
      <c r="L42" s="1">
        <f t="shared" si="5"/>
        <v>63202.3828125</v>
      </c>
      <c r="M42" s="6">
        <f t="shared" si="6"/>
        <v>21067.4609375</v>
      </c>
    </row>
    <row r="43" spans="1:13" x14ac:dyDescent="0.2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6">
        <f t="shared" si="0"/>
        <v>29987.71875</v>
      </c>
      <c r="H43" s="6">
        <f t="shared" si="1"/>
        <v>24232.5</v>
      </c>
      <c r="I43" s="6">
        <f t="shared" si="2"/>
        <v>54220.21875</v>
      </c>
      <c r="J43" s="6">
        <f t="shared" si="3"/>
        <v>16.78125</v>
      </c>
      <c r="K43" s="3">
        <f t="shared" si="4"/>
        <v>4846.5</v>
      </c>
      <c r="L43" s="1">
        <f t="shared" si="5"/>
        <v>81330.328125</v>
      </c>
      <c r="M43" s="6">
        <f t="shared" si="6"/>
        <v>27110.109375</v>
      </c>
    </row>
    <row r="44" spans="1:13" x14ac:dyDescent="0.2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6">
        <f t="shared" si="0"/>
        <v>28244.390625</v>
      </c>
      <c r="H44" s="6">
        <f t="shared" si="1"/>
        <v>22823.75</v>
      </c>
      <c r="I44" s="6">
        <f t="shared" si="2"/>
        <v>51068.140625</v>
      </c>
      <c r="J44" s="6">
        <f t="shared" si="3"/>
        <v>16.78125</v>
      </c>
      <c r="K44" s="3">
        <f t="shared" si="4"/>
        <v>4564.75</v>
      </c>
      <c r="L44" s="1">
        <f t="shared" si="5"/>
        <v>76602.2109375</v>
      </c>
      <c r="M44" s="6">
        <f t="shared" si="6"/>
        <v>25534.0703125</v>
      </c>
    </row>
    <row r="45" spans="1:13" x14ac:dyDescent="0.2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6">
        <f t="shared" si="0"/>
        <v>30317.203125</v>
      </c>
      <c r="H45" s="6">
        <f t="shared" si="1"/>
        <v>24498.75</v>
      </c>
      <c r="I45" s="6">
        <f t="shared" si="2"/>
        <v>54815.953125</v>
      </c>
      <c r="J45" s="6">
        <f t="shared" si="3"/>
        <v>16.78125</v>
      </c>
      <c r="K45" s="3">
        <f t="shared" si="4"/>
        <v>4899.75</v>
      </c>
      <c r="L45" s="1">
        <f t="shared" si="5"/>
        <v>82223.9296875</v>
      </c>
      <c r="M45" s="6">
        <f t="shared" si="6"/>
        <v>27407.9765625</v>
      </c>
    </row>
    <row r="46" spans="1:13" x14ac:dyDescent="0.2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6">
        <f t="shared" si="0"/>
        <v>31674.253124999999</v>
      </c>
      <c r="H46" s="6">
        <f t="shared" si="1"/>
        <v>20481.25</v>
      </c>
      <c r="I46" s="6">
        <f t="shared" si="2"/>
        <v>52155.503125000003</v>
      </c>
      <c r="J46" s="6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6">
        <f t="shared" si="6"/>
        <v>26077.751562499994</v>
      </c>
    </row>
    <row r="47" spans="1:13" x14ac:dyDescent="0.2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6">
        <f t="shared" si="0"/>
        <v>32395.30875</v>
      </c>
      <c r="H47" s="6">
        <f t="shared" si="1"/>
        <v>20947.5</v>
      </c>
      <c r="I47" s="6">
        <f t="shared" si="2"/>
        <v>53342.808749999997</v>
      </c>
      <c r="J47" s="6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6">
        <f t="shared" si="6"/>
        <v>26671.404374999998</v>
      </c>
    </row>
    <row r="48" spans="1:13" x14ac:dyDescent="0.2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6">
        <f t="shared" si="0"/>
        <v>34933.501875000002</v>
      </c>
      <c r="H48" s="6">
        <f t="shared" si="1"/>
        <v>22588.75</v>
      </c>
      <c r="I48" s="6">
        <f t="shared" si="2"/>
        <v>57522.251875000002</v>
      </c>
      <c r="J48" s="6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6">
        <f t="shared" si="6"/>
        <v>28761.125937499994</v>
      </c>
    </row>
    <row r="49" spans="1:13" x14ac:dyDescent="0.2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6">
        <f t="shared" si="0"/>
        <v>11130.087500000001</v>
      </c>
      <c r="H49" s="6">
        <f t="shared" si="1"/>
        <v>22925</v>
      </c>
      <c r="I49" s="6">
        <f t="shared" si="2"/>
        <v>34055.087500000001</v>
      </c>
      <c r="J49" s="6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6">
        <f t="shared" si="6"/>
        <v>17027.543749999997</v>
      </c>
    </row>
    <row r="50" spans="1:13" x14ac:dyDescent="0.2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6">
        <f t="shared" si="0"/>
        <v>8654.4825000000001</v>
      </c>
      <c r="H50" s="6">
        <f t="shared" si="1"/>
        <v>18896.25</v>
      </c>
      <c r="I50" s="6">
        <f t="shared" si="2"/>
        <v>27550.732499999998</v>
      </c>
      <c r="J50" s="6">
        <f t="shared" si="3"/>
        <v>10.935</v>
      </c>
      <c r="K50" s="3">
        <f t="shared" si="4"/>
        <v>3779.25</v>
      </c>
      <c r="L50" s="1">
        <f t="shared" si="5"/>
        <v>41326.098750000005</v>
      </c>
      <c r="M50" s="6">
        <f t="shared" si="6"/>
        <v>13775.366250000006</v>
      </c>
    </row>
    <row r="51" spans="1:13" x14ac:dyDescent="0.2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6">
        <f t="shared" si="0"/>
        <v>11099.136875</v>
      </c>
      <c r="H51" s="6">
        <f t="shared" si="1"/>
        <v>22861.25</v>
      </c>
      <c r="I51" s="6">
        <f t="shared" si="2"/>
        <v>33960.386874999997</v>
      </c>
      <c r="J51" s="6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6">
        <f t="shared" si="6"/>
        <v>16980.193437499998</v>
      </c>
    </row>
    <row r="52" spans="1:13" x14ac:dyDescent="0.2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6">
        <f t="shared" si="0"/>
        <v>9633.4575000000004</v>
      </c>
      <c r="H52" s="6">
        <f t="shared" si="1"/>
        <v>21033.75</v>
      </c>
      <c r="I52" s="6">
        <f t="shared" si="2"/>
        <v>30667.2075</v>
      </c>
      <c r="J52" s="6">
        <f t="shared" si="3"/>
        <v>10.935</v>
      </c>
      <c r="K52" s="3">
        <f t="shared" si="4"/>
        <v>4206.75</v>
      </c>
      <c r="L52" s="1">
        <f t="shared" si="5"/>
        <v>46000.811249999999</v>
      </c>
      <c r="M52" s="6">
        <f t="shared" si="6"/>
        <v>15333.603749999998</v>
      </c>
    </row>
    <row r="53" spans="1:13" x14ac:dyDescent="0.2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6">
        <f t="shared" si="0"/>
        <v>11306.688125000001</v>
      </c>
      <c r="H53" s="6">
        <f t="shared" si="1"/>
        <v>23288.75</v>
      </c>
      <c r="I53" s="6">
        <f t="shared" si="2"/>
        <v>34595.438125000001</v>
      </c>
      <c r="J53" s="6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6">
        <f t="shared" si="6"/>
        <v>17297.7190625</v>
      </c>
    </row>
    <row r="54" spans="1:13" x14ac:dyDescent="0.2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6">
        <f t="shared" si="0"/>
        <v>10511.672500000001</v>
      </c>
      <c r="H54" s="6">
        <f t="shared" si="1"/>
        <v>22951.25</v>
      </c>
      <c r="I54" s="6">
        <f t="shared" si="2"/>
        <v>33462.922500000001</v>
      </c>
      <c r="J54" s="6">
        <f t="shared" si="3"/>
        <v>10.935</v>
      </c>
      <c r="K54" s="3">
        <f t="shared" si="4"/>
        <v>4590.25</v>
      </c>
      <c r="L54" s="1">
        <f t="shared" si="5"/>
        <v>50194.383750000001</v>
      </c>
      <c r="M54" s="6">
        <f t="shared" si="6"/>
        <v>16731.46125</v>
      </c>
    </row>
    <row r="55" spans="1:13" x14ac:dyDescent="0.2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6">
        <f t="shared" si="0"/>
        <v>19183.018124999999</v>
      </c>
      <c r="H55" s="6">
        <f t="shared" si="1"/>
        <v>24483.75</v>
      </c>
      <c r="I55" s="6">
        <f t="shared" si="2"/>
        <v>43666.768125000002</v>
      </c>
      <c r="J55" s="6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6">
        <f t="shared" si="6"/>
        <v>21833.384062500001</v>
      </c>
    </row>
    <row r="56" spans="1:13" x14ac:dyDescent="0.2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6">
        <f t="shared" si="0"/>
        <v>18593.434375000001</v>
      </c>
      <c r="H56" s="6">
        <f t="shared" si="1"/>
        <v>23731.25</v>
      </c>
      <c r="I56" s="6">
        <f t="shared" si="2"/>
        <v>42324.684374999997</v>
      </c>
      <c r="J56" s="6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6">
        <f t="shared" si="6"/>
        <v>21162.342187500006</v>
      </c>
    </row>
    <row r="57" spans="1:13" x14ac:dyDescent="0.2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6">
        <f t="shared" si="0"/>
        <v>16894.21875</v>
      </c>
      <c r="H57" s="6">
        <f t="shared" si="1"/>
        <v>21562.5</v>
      </c>
      <c r="I57" s="6">
        <f t="shared" si="2"/>
        <v>38456.71875</v>
      </c>
      <c r="J57" s="6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6">
        <f t="shared" si="6"/>
        <v>19228.359375</v>
      </c>
    </row>
    <row r="58" spans="1:13" x14ac:dyDescent="0.2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6">
        <f t="shared" si="0"/>
        <v>29328.145</v>
      </c>
      <c r="H58" s="6">
        <f t="shared" si="1"/>
        <v>22405</v>
      </c>
      <c r="I58" s="6">
        <f t="shared" si="2"/>
        <v>51733.145000000004</v>
      </c>
      <c r="J58" s="6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6">
        <f t="shared" si="6"/>
        <v>25866.572499999995</v>
      </c>
    </row>
    <row r="59" spans="1:13" x14ac:dyDescent="0.2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6">
        <f t="shared" si="0"/>
        <v>25057.532500000001</v>
      </c>
      <c r="H59" s="6">
        <f t="shared" si="1"/>
        <v>19142.5</v>
      </c>
      <c r="I59" s="6">
        <f t="shared" si="2"/>
        <v>44200.032500000001</v>
      </c>
      <c r="J59" s="6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6">
        <f t="shared" si="6"/>
        <v>22100.016250000001</v>
      </c>
    </row>
    <row r="60" spans="1:13" x14ac:dyDescent="0.2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6">
        <f t="shared" si="0"/>
        <v>27114.298749999998</v>
      </c>
      <c r="H60" s="6">
        <f t="shared" si="1"/>
        <v>20713.75</v>
      </c>
      <c r="I60" s="6">
        <f t="shared" si="2"/>
        <v>47828.048750000002</v>
      </c>
      <c r="J60" s="6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6">
        <f t="shared" si="6"/>
        <v>23914.024374999994</v>
      </c>
    </row>
    <row r="61" spans="1:13" x14ac:dyDescent="0.2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6">
        <f t="shared" si="0"/>
        <v>88677.83</v>
      </c>
      <c r="H61" s="6">
        <f t="shared" si="1"/>
        <v>22761.25</v>
      </c>
      <c r="I61" s="6">
        <f t="shared" si="2"/>
        <v>111439.08</v>
      </c>
      <c r="J61" s="6">
        <f t="shared" si="3"/>
        <v>36.72</v>
      </c>
      <c r="K61" s="3">
        <f t="shared" si="4"/>
        <v>4552.25</v>
      </c>
      <c r="L61" s="1">
        <f t="shared" si="5"/>
        <v>167158.62</v>
      </c>
      <c r="M61" s="6">
        <f t="shared" si="6"/>
        <v>55719.539999999994</v>
      </c>
    </row>
    <row r="62" spans="1:13" x14ac:dyDescent="0.2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6">
        <f t="shared" si="0"/>
        <v>136919.3475</v>
      </c>
      <c r="H62" s="6">
        <f t="shared" si="1"/>
        <v>24046.25</v>
      </c>
      <c r="I62" s="6">
        <f t="shared" si="2"/>
        <v>160965.5975</v>
      </c>
      <c r="J62" s="6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6">
        <f t="shared" si="6"/>
        <v>80482.798749999987</v>
      </c>
    </row>
    <row r="63" spans="1:13" x14ac:dyDescent="0.2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6">
        <f t="shared" si="0"/>
        <v>188788.52249999999</v>
      </c>
      <c r="H63" s="6">
        <f t="shared" si="1"/>
        <v>20997.5</v>
      </c>
      <c r="I63" s="6">
        <f t="shared" si="2"/>
        <v>209786.02249999999</v>
      </c>
      <c r="J63" s="6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6">
        <f t="shared" si="6"/>
        <v>104893.01125000001</v>
      </c>
    </row>
    <row r="64" spans="1:13" x14ac:dyDescent="0.2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6">
        <f t="shared" si="0"/>
        <v>342554.61562499998</v>
      </c>
      <c r="H64" s="6">
        <f t="shared" si="1"/>
        <v>19936.25</v>
      </c>
      <c r="I64" s="6">
        <f t="shared" si="2"/>
        <v>362490.86562499998</v>
      </c>
      <c r="J64" s="6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6">
        <f t="shared" si="6"/>
        <v>181245.43281249993</v>
      </c>
    </row>
    <row r="65" spans="1:13" x14ac:dyDescent="0.2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6">
        <f t="shared" si="0"/>
        <v>335324.09625</v>
      </c>
      <c r="H65" s="6">
        <f t="shared" si="1"/>
        <v>22766.25</v>
      </c>
      <c r="I65" s="6">
        <f t="shared" si="2"/>
        <v>358090.34625</v>
      </c>
      <c r="J65" s="6">
        <f t="shared" si="3"/>
        <v>117.9675</v>
      </c>
      <c r="K65" s="3">
        <f t="shared" si="4"/>
        <v>4553.25</v>
      </c>
      <c r="L65" s="1">
        <f t="shared" si="5"/>
        <v>537135.51937500003</v>
      </c>
      <c r="M65" s="6">
        <f t="shared" si="6"/>
        <v>179045.17312500003</v>
      </c>
    </row>
    <row r="66" spans="1:13" x14ac:dyDescent="0.2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6">
        <f t="shared" si="0"/>
        <v>356880.52499999997</v>
      </c>
      <c r="H66" s="6">
        <f t="shared" si="1"/>
        <v>20770</v>
      </c>
      <c r="I66" s="6">
        <f t="shared" si="2"/>
        <v>377650.52499999997</v>
      </c>
      <c r="J66" s="6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6">
        <f t="shared" si="6"/>
        <v>188825.2624999999</v>
      </c>
    </row>
    <row r="67" spans="1:13" x14ac:dyDescent="0.2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6">
        <f t="shared" si="0"/>
        <v>370261.39687499998</v>
      </c>
      <c r="H67" s="6">
        <f t="shared" si="1"/>
        <v>21548.75</v>
      </c>
      <c r="I67" s="6">
        <f t="shared" si="2"/>
        <v>391810.14687499998</v>
      </c>
      <c r="J67" s="6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6">
        <f t="shared" si="6"/>
        <v>195905.07343749993</v>
      </c>
    </row>
    <row r="68" spans="1:13" x14ac:dyDescent="0.2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6">
        <f t="shared" si="0"/>
        <v>383835.57187499997</v>
      </c>
      <c r="H68" s="6">
        <f t="shared" si="1"/>
        <v>22338.75</v>
      </c>
      <c r="I68" s="6">
        <f t="shared" si="2"/>
        <v>406174.32187499997</v>
      </c>
      <c r="J68" s="6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6">
        <f t="shared" si="6"/>
        <v>203087.1609374999</v>
      </c>
    </row>
    <row r="69" spans="1:13" x14ac:dyDescent="0.2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6">
        <f t="shared" ref="G69:G132" si="7">E69*F69</f>
        <v>854623.34124999994</v>
      </c>
      <c r="H69" s="6">
        <f t="shared" ref="H69:H132" si="8">F69*$P$1</f>
        <v>19677.5</v>
      </c>
      <c r="I69" s="6">
        <f t="shared" ref="I69:I132" si="9">G69+H69</f>
        <v>874300.84124999994</v>
      </c>
      <c r="J69" s="6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6">
        <f t="shared" ref="M69:M132" si="13">L69-I69</f>
        <v>437150.42062499991</v>
      </c>
    </row>
    <row r="70" spans="1:13" x14ac:dyDescent="0.2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6">
        <f t="shared" si="7"/>
        <v>14884.117499999998</v>
      </c>
      <c r="H70" s="6">
        <f t="shared" si="8"/>
        <v>24745</v>
      </c>
      <c r="I70" s="6">
        <f t="shared" si="9"/>
        <v>39629.1175</v>
      </c>
      <c r="J70" s="6">
        <f t="shared" si="10"/>
        <v>12.01125</v>
      </c>
      <c r="K70" s="3">
        <f t="shared" si="11"/>
        <v>4949</v>
      </c>
      <c r="L70" s="1">
        <f t="shared" si="12"/>
        <v>59443.676250000004</v>
      </c>
      <c r="M70" s="6">
        <f t="shared" si="13"/>
        <v>19814.558750000004</v>
      </c>
    </row>
    <row r="71" spans="1:13" x14ac:dyDescent="0.2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6">
        <f t="shared" si="7"/>
        <v>13215.706875</v>
      </c>
      <c r="H71" s="6">
        <f t="shared" si="8"/>
        <v>21971.25</v>
      </c>
      <c r="I71" s="6">
        <f t="shared" si="9"/>
        <v>35186.956875000003</v>
      </c>
      <c r="J71" s="6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6">
        <f t="shared" si="13"/>
        <v>17593.478437500002</v>
      </c>
    </row>
    <row r="72" spans="1:13" x14ac:dyDescent="0.2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6">
        <f t="shared" si="7"/>
        <v>3239.9874999999997</v>
      </c>
      <c r="H72" s="6">
        <f t="shared" si="8"/>
        <v>19058.75</v>
      </c>
      <c r="I72" s="6">
        <f t="shared" si="9"/>
        <v>22298.737499999999</v>
      </c>
      <c r="J72" s="6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6">
        <f t="shared" si="13"/>
        <v>11149.368749999998</v>
      </c>
    </row>
    <row r="73" spans="1:13" x14ac:dyDescent="0.2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6">
        <f t="shared" si="7"/>
        <v>3506.4625000000001</v>
      </c>
      <c r="H73" s="6">
        <f t="shared" si="8"/>
        <v>20626.25</v>
      </c>
      <c r="I73" s="6">
        <f t="shared" si="9"/>
        <v>24132.712500000001</v>
      </c>
      <c r="J73" s="6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6">
        <f t="shared" si="13"/>
        <v>12066.35624999999</v>
      </c>
    </row>
    <row r="74" spans="1:13" x14ac:dyDescent="0.2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6">
        <f t="shared" si="7"/>
        <v>15013.8225</v>
      </c>
      <c r="H74" s="6">
        <f t="shared" si="8"/>
        <v>21633.75</v>
      </c>
      <c r="I74" s="6">
        <f t="shared" si="9"/>
        <v>36647.572500000002</v>
      </c>
      <c r="J74" s="6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6">
        <f t="shared" si="13"/>
        <v>18323.786250000005</v>
      </c>
    </row>
    <row r="75" spans="1:13" x14ac:dyDescent="0.2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6">
        <f t="shared" si="7"/>
        <v>5813.1368750000001</v>
      </c>
      <c r="H75" s="6">
        <f t="shared" si="8"/>
        <v>20361.25</v>
      </c>
      <c r="I75" s="6">
        <f t="shared" si="9"/>
        <v>26174.386875</v>
      </c>
      <c r="J75" s="6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6">
        <f t="shared" si="13"/>
        <v>13087.193437499995</v>
      </c>
    </row>
    <row r="76" spans="1:13" x14ac:dyDescent="0.2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6">
        <f t="shared" si="7"/>
        <v>35304.36</v>
      </c>
      <c r="H76" s="6">
        <f t="shared" si="8"/>
        <v>22260</v>
      </c>
      <c r="I76" s="6">
        <f t="shared" si="9"/>
        <v>57564.36</v>
      </c>
      <c r="J76" s="6">
        <f t="shared" si="10"/>
        <v>19.395</v>
      </c>
      <c r="K76" s="3">
        <f t="shared" si="11"/>
        <v>4452</v>
      </c>
      <c r="L76" s="1">
        <f t="shared" si="12"/>
        <v>86346.54</v>
      </c>
      <c r="M76" s="6">
        <f t="shared" si="13"/>
        <v>28782.179999999993</v>
      </c>
    </row>
    <row r="77" spans="1:13" x14ac:dyDescent="0.2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6">
        <f t="shared" si="7"/>
        <v>33076.03</v>
      </c>
      <c r="H77" s="6">
        <f t="shared" si="8"/>
        <v>20855</v>
      </c>
      <c r="I77" s="6">
        <f t="shared" si="9"/>
        <v>53931.03</v>
      </c>
      <c r="J77" s="6">
        <f t="shared" si="10"/>
        <v>19.395</v>
      </c>
      <c r="K77" s="3">
        <f t="shared" si="11"/>
        <v>4171</v>
      </c>
      <c r="L77" s="1">
        <f t="shared" si="12"/>
        <v>80896.544999999998</v>
      </c>
      <c r="M77" s="6">
        <f t="shared" si="13"/>
        <v>26965.514999999999</v>
      </c>
    </row>
    <row r="78" spans="1:13" x14ac:dyDescent="0.2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6">
        <f t="shared" si="7"/>
        <v>37697.237499999996</v>
      </c>
      <c r="H78" s="6">
        <f t="shared" si="8"/>
        <v>23768.75</v>
      </c>
      <c r="I78" s="6">
        <f t="shared" si="9"/>
        <v>61465.987499999996</v>
      </c>
      <c r="J78" s="6">
        <f t="shared" si="10"/>
        <v>19.395</v>
      </c>
      <c r="K78" s="3">
        <f t="shared" si="11"/>
        <v>4753.75</v>
      </c>
      <c r="L78" s="1">
        <f t="shared" si="12"/>
        <v>92198.981249999997</v>
      </c>
      <c r="M78" s="6">
        <f t="shared" si="13"/>
        <v>30732.993750000001</v>
      </c>
    </row>
    <row r="79" spans="1:13" x14ac:dyDescent="0.2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6">
        <f t="shared" si="7"/>
        <v>30288.634999999998</v>
      </c>
      <c r="H79" s="6">
        <f t="shared" si="8"/>
        <v>19097.5</v>
      </c>
      <c r="I79" s="6">
        <f t="shared" si="9"/>
        <v>49386.134999999995</v>
      </c>
      <c r="J79" s="6">
        <f t="shared" si="10"/>
        <v>19.395</v>
      </c>
      <c r="K79" s="3">
        <f t="shared" si="11"/>
        <v>3819.5</v>
      </c>
      <c r="L79" s="1">
        <f t="shared" si="12"/>
        <v>74079.202499999999</v>
      </c>
      <c r="M79" s="6">
        <f t="shared" si="13"/>
        <v>24693.067500000005</v>
      </c>
    </row>
    <row r="80" spans="1:13" x14ac:dyDescent="0.2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6">
        <f t="shared" si="7"/>
        <v>706186.88</v>
      </c>
      <c r="H80" s="6">
        <f t="shared" si="8"/>
        <v>22640</v>
      </c>
      <c r="I80" s="6">
        <f t="shared" si="9"/>
        <v>728826.88</v>
      </c>
      <c r="J80" s="6">
        <f t="shared" si="10"/>
        <v>241.44</v>
      </c>
      <c r="K80" s="3">
        <f t="shared" si="11"/>
        <v>4528</v>
      </c>
      <c r="L80" s="1">
        <f t="shared" si="12"/>
        <v>1093240.3200000001</v>
      </c>
      <c r="M80" s="6">
        <f t="shared" si="13"/>
        <v>364413.44000000006</v>
      </c>
    </row>
    <row r="81" spans="1:13" x14ac:dyDescent="0.2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6">
        <f t="shared" si="7"/>
        <v>706147.36562499998</v>
      </c>
      <c r="H81" s="6">
        <f t="shared" si="8"/>
        <v>19981.25</v>
      </c>
      <c r="I81" s="6">
        <f t="shared" si="9"/>
        <v>726128.61562499998</v>
      </c>
      <c r="J81" s="6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6">
        <f t="shared" si="13"/>
        <v>363064.30781249993</v>
      </c>
    </row>
    <row r="82" spans="1:13" x14ac:dyDescent="0.2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6">
        <f t="shared" si="7"/>
        <v>718163.135625</v>
      </c>
      <c r="H82" s="6">
        <f t="shared" si="8"/>
        <v>20321.25</v>
      </c>
      <c r="I82" s="6">
        <f t="shared" si="9"/>
        <v>738484.385625</v>
      </c>
      <c r="J82" s="6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6">
        <f t="shared" si="13"/>
        <v>369242.19281249994</v>
      </c>
    </row>
    <row r="83" spans="1:13" x14ac:dyDescent="0.2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6">
        <f t="shared" si="7"/>
        <v>717338.02</v>
      </c>
      <c r="H83" s="6">
        <f t="shared" si="8"/>
        <v>22997.5</v>
      </c>
      <c r="I83" s="6">
        <f t="shared" si="9"/>
        <v>740335.52</v>
      </c>
      <c r="J83" s="6">
        <f t="shared" si="10"/>
        <v>241.44</v>
      </c>
      <c r="K83" s="3">
        <f t="shared" si="11"/>
        <v>4599.5</v>
      </c>
      <c r="L83" s="1">
        <f t="shared" si="12"/>
        <v>1110503.28</v>
      </c>
      <c r="M83" s="6">
        <f t="shared" si="13"/>
        <v>370167.76</v>
      </c>
    </row>
    <row r="84" spans="1:13" x14ac:dyDescent="0.2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6">
        <f t="shared" si="7"/>
        <v>685015.31</v>
      </c>
      <c r="H84" s="6">
        <f t="shared" si="8"/>
        <v>21961.25</v>
      </c>
      <c r="I84" s="6">
        <f t="shared" si="9"/>
        <v>706976.56</v>
      </c>
      <c r="J84" s="6">
        <f t="shared" si="10"/>
        <v>241.44</v>
      </c>
      <c r="K84" s="3">
        <f t="shared" si="11"/>
        <v>4392.25</v>
      </c>
      <c r="L84" s="1">
        <f t="shared" si="12"/>
        <v>1060464.8400000001</v>
      </c>
      <c r="M84" s="6">
        <f t="shared" si="13"/>
        <v>353488.28</v>
      </c>
    </row>
    <row r="85" spans="1:13" x14ac:dyDescent="0.2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6">
        <f t="shared" si="7"/>
        <v>2068832.253125</v>
      </c>
      <c r="H85" s="6">
        <f t="shared" si="8"/>
        <v>19056.25</v>
      </c>
      <c r="I85" s="6">
        <f t="shared" si="9"/>
        <v>2087888.503125</v>
      </c>
      <c r="J85" s="6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6">
        <f t="shared" si="13"/>
        <v>1043944.2515624997</v>
      </c>
    </row>
    <row r="86" spans="1:13" x14ac:dyDescent="0.2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6">
        <f t="shared" si="7"/>
        <v>2426959.3975</v>
      </c>
      <c r="H86" s="6">
        <f t="shared" si="8"/>
        <v>22355</v>
      </c>
      <c r="I86" s="6">
        <f t="shared" si="9"/>
        <v>2449314.3975</v>
      </c>
      <c r="J86" s="6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6">
        <f t="shared" si="13"/>
        <v>1224657.19875</v>
      </c>
    </row>
    <row r="87" spans="1:13" x14ac:dyDescent="0.2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6">
        <f t="shared" si="7"/>
        <v>2602155.359375</v>
      </c>
      <c r="H87" s="6">
        <f t="shared" si="8"/>
        <v>23968.75</v>
      </c>
      <c r="I87" s="6">
        <f t="shared" si="9"/>
        <v>2626124.109375</v>
      </c>
      <c r="J87" s="6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6">
        <f t="shared" si="13"/>
        <v>1313062.0546875</v>
      </c>
    </row>
    <row r="88" spans="1:13" x14ac:dyDescent="0.2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6">
        <f t="shared" si="7"/>
        <v>1840563.8843750001</v>
      </c>
      <c r="H88" s="6">
        <f t="shared" si="8"/>
        <v>19251.25</v>
      </c>
      <c r="I88" s="6">
        <f t="shared" si="9"/>
        <v>1859815.1343750001</v>
      </c>
      <c r="J88" s="6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6">
        <f t="shared" si="13"/>
        <v>929907.56718750042</v>
      </c>
    </row>
    <row r="89" spans="1:13" x14ac:dyDescent="0.2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6">
        <f t="shared" si="7"/>
        <v>2242354.4031250002</v>
      </c>
      <c r="H89" s="6">
        <f t="shared" si="8"/>
        <v>23453.75</v>
      </c>
      <c r="I89" s="6">
        <f t="shared" si="9"/>
        <v>2265808.1531250002</v>
      </c>
      <c r="J89" s="6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6">
        <f t="shared" si="13"/>
        <v>1132904.0765625001</v>
      </c>
    </row>
    <row r="90" spans="1:13" x14ac:dyDescent="0.2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6">
        <f t="shared" si="7"/>
        <v>2050063.8187500001</v>
      </c>
      <c r="H90" s="6">
        <f t="shared" si="8"/>
        <v>21442.5</v>
      </c>
      <c r="I90" s="6">
        <f t="shared" si="9"/>
        <v>2071506.3187500001</v>
      </c>
      <c r="J90" s="6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6">
        <f t="shared" si="13"/>
        <v>1035753.1593750003</v>
      </c>
    </row>
    <row r="91" spans="1:13" x14ac:dyDescent="0.2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6">
        <f t="shared" si="7"/>
        <v>1616277.3331249999</v>
      </c>
      <c r="H91" s="6">
        <f t="shared" si="8"/>
        <v>21283.75</v>
      </c>
      <c r="I91" s="6">
        <f t="shared" si="9"/>
        <v>1637561.0831249999</v>
      </c>
      <c r="J91" s="6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6">
        <f t="shared" si="13"/>
        <v>818780.54156249994</v>
      </c>
    </row>
    <row r="92" spans="1:13" x14ac:dyDescent="0.2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6">
        <f t="shared" si="7"/>
        <v>1516891.5125</v>
      </c>
      <c r="H92" s="6">
        <f t="shared" si="8"/>
        <v>19975</v>
      </c>
      <c r="I92" s="6">
        <f t="shared" si="9"/>
        <v>1536866.5125</v>
      </c>
      <c r="J92" s="6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6">
        <f t="shared" si="13"/>
        <v>768433.25624999986</v>
      </c>
    </row>
    <row r="93" spans="1:13" x14ac:dyDescent="0.2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6">
        <f t="shared" si="7"/>
        <v>1758948.66875</v>
      </c>
      <c r="H93" s="6">
        <f t="shared" si="8"/>
        <v>23162.5</v>
      </c>
      <c r="I93" s="6">
        <f t="shared" si="9"/>
        <v>1782111.16875</v>
      </c>
      <c r="J93" s="6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6">
        <f t="shared" si="13"/>
        <v>891055.58437499986</v>
      </c>
    </row>
    <row r="94" spans="1:13" x14ac:dyDescent="0.2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6">
        <f t="shared" si="7"/>
        <v>744570.96875</v>
      </c>
      <c r="H94" s="6">
        <f t="shared" si="8"/>
        <v>24587.5</v>
      </c>
      <c r="I94" s="6">
        <f t="shared" si="9"/>
        <v>769158.46875</v>
      </c>
      <c r="J94" s="6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6">
        <f t="shared" si="13"/>
        <v>384579.234375</v>
      </c>
    </row>
    <row r="95" spans="1:13" x14ac:dyDescent="0.2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6">
        <f t="shared" si="7"/>
        <v>754527.77500000002</v>
      </c>
      <c r="H95" s="6">
        <f t="shared" si="8"/>
        <v>21162.5</v>
      </c>
      <c r="I95" s="6">
        <f t="shared" si="9"/>
        <v>775690.27500000002</v>
      </c>
      <c r="J95" s="6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6">
        <f t="shared" si="13"/>
        <v>387845.13750000007</v>
      </c>
    </row>
    <row r="96" spans="1:13" x14ac:dyDescent="0.2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6">
        <f t="shared" si="7"/>
        <v>589297.44999999995</v>
      </c>
      <c r="H96" s="6">
        <f t="shared" si="8"/>
        <v>19460</v>
      </c>
      <c r="I96" s="6">
        <f t="shared" si="9"/>
        <v>608757.44999999995</v>
      </c>
      <c r="J96" s="6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6">
        <f t="shared" si="13"/>
        <v>304378.72499999998</v>
      </c>
    </row>
    <row r="97" spans="1:13" x14ac:dyDescent="0.2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6">
        <f t="shared" si="7"/>
        <v>63177.600000000006</v>
      </c>
      <c r="H97" s="6">
        <f t="shared" si="8"/>
        <v>19200</v>
      </c>
      <c r="I97" s="6">
        <f t="shared" si="9"/>
        <v>82377.600000000006</v>
      </c>
      <c r="J97" s="6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6">
        <f t="shared" si="13"/>
        <v>41188.800000000003</v>
      </c>
    </row>
    <row r="98" spans="1:13" x14ac:dyDescent="0.2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6">
        <f t="shared" si="7"/>
        <v>75616.490000000005</v>
      </c>
      <c r="H98" s="6">
        <f t="shared" si="8"/>
        <v>19408.75</v>
      </c>
      <c r="I98" s="6">
        <f t="shared" si="9"/>
        <v>95025.24</v>
      </c>
      <c r="J98" s="6">
        <f t="shared" si="10"/>
        <v>36.72</v>
      </c>
      <c r="K98" s="3">
        <f t="shared" si="11"/>
        <v>3881.75</v>
      </c>
      <c r="L98" s="1">
        <f t="shared" si="12"/>
        <v>142537.85999999999</v>
      </c>
      <c r="M98" s="6">
        <f t="shared" si="13"/>
        <v>47512.619999999981</v>
      </c>
    </row>
    <row r="99" spans="1:13" x14ac:dyDescent="0.2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6">
        <f t="shared" si="7"/>
        <v>117269.02187500001</v>
      </c>
      <c r="H99" s="6">
        <f t="shared" si="8"/>
        <v>23018.75</v>
      </c>
      <c r="I99" s="6">
        <f t="shared" si="9"/>
        <v>140287.77187500001</v>
      </c>
      <c r="J99" s="6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6">
        <f t="shared" si="13"/>
        <v>70143.885937500017</v>
      </c>
    </row>
    <row r="100" spans="1:13" x14ac:dyDescent="0.2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6">
        <f t="shared" si="7"/>
        <v>15065.20125</v>
      </c>
      <c r="H100" s="6">
        <f t="shared" si="8"/>
        <v>19848.75</v>
      </c>
      <c r="I100" s="6">
        <f t="shared" si="9"/>
        <v>34913.951249999998</v>
      </c>
      <c r="J100" s="6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6">
        <f t="shared" si="13"/>
        <v>17456.975624999999</v>
      </c>
    </row>
    <row r="101" spans="1:13" x14ac:dyDescent="0.2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6">
        <f t="shared" si="7"/>
        <v>47344.672500000001</v>
      </c>
      <c r="H101" s="6">
        <f t="shared" si="8"/>
        <v>20847.5</v>
      </c>
      <c r="I101" s="6">
        <f t="shared" si="9"/>
        <v>68192.172500000001</v>
      </c>
      <c r="J101" s="6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6">
        <f t="shared" si="13"/>
        <v>34096.086249999993</v>
      </c>
    </row>
    <row r="102" spans="1:13" x14ac:dyDescent="0.2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6">
        <f t="shared" si="7"/>
        <v>64787.677500000005</v>
      </c>
      <c r="H102" s="6">
        <f t="shared" si="8"/>
        <v>23397.5</v>
      </c>
      <c r="I102" s="6">
        <f t="shared" si="9"/>
        <v>88185.177500000005</v>
      </c>
      <c r="J102" s="6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6">
        <f t="shared" si="13"/>
        <v>44092.588749999981</v>
      </c>
    </row>
    <row r="103" spans="1:13" x14ac:dyDescent="0.2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6">
        <f t="shared" si="7"/>
        <v>17623.771250000002</v>
      </c>
      <c r="H103" s="6">
        <f t="shared" si="8"/>
        <v>19603.75</v>
      </c>
      <c r="I103" s="6">
        <f t="shared" si="9"/>
        <v>37227.521250000005</v>
      </c>
      <c r="J103" s="6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6">
        <f t="shared" si="13"/>
        <v>18613.760625000003</v>
      </c>
    </row>
    <row r="104" spans="1:13" x14ac:dyDescent="0.2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6">
        <f t="shared" si="7"/>
        <v>22916.366250000003</v>
      </c>
      <c r="H104" s="6">
        <f t="shared" si="8"/>
        <v>23171.25</v>
      </c>
      <c r="I104" s="6">
        <f t="shared" si="9"/>
        <v>46087.616250000006</v>
      </c>
      <c r="J104" s="6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6">
        <f t="shared" si="13"/>
        <v>23043.808124999996</v>
      </c>
    </row>
    <row r="105" spans="1:13" x14ac:dyDescent="0.2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6">
        <f t="shared" si="7"/>
        <v>61867.237499999996</v>
      </c>
      <c r="H105" s="6">
        <f t="shared" si="8"/>
        <v>23171.25</v>
      </c>
      <c r="I105" s="6">
        <f t="shared" si="9"/>
        <v>85038.487499999988</v>
      </c>
      <c r="J105" s="6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6">
        <f t="shared" si="13"/>
        <v>42519.243750000023</v>
      </c>
    </row>
    <row r="106" spans="1:13" x14ac:dyDescent="0.2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6">
        <f t="shared" si="7"/>
        <v>18155.305</v>
      </c>
      <c r="H106" s="6">
        <f t="shared" si="8"/>
        <v>20195</v>
      </c>
      <c r="I106" s="6">
        <f t="shared" si="9"/>
        <v>38350.305</v>
      </c>
      <c r="J106" s="6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6">
        <f t="shared" si="13"/>
        <v>19175.152500000004</v>
      </c>
    </row>
    <row r="107" spans="1:13" x14ac:dyDescent="0.2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6">
        <f t="shared" si="7"/>
        <v>22718.56625</v>
      </c>
      <c r="H107" s="6">
        <f t="shared" si="8"/>
        <v>22971.25</v>
      </c>
      <c r="I107" s="6">
        <f t="shared" si="9"/>
        <v>45689.816250000003</v>
      </c>
      <c r="J107" s="6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6">
        <f t="shared" si="13"/>
        <v>22844.908125000002</v>
      </c>
    </row>
    <row r="108" spans="1:13" x14ac:dyDescent="0.2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6">
        <f t="shared" si="7"/>
        <v>304115.34750000003</v>
      </c>
      <c r="H108" s="6">
        <f t="shared" si="8"/>
        <v>20266.25</v>
      </c>
      <c r="I108" s="6">
        <f t="shared" si="9"/>
        <v>324381.59750000003</v>
      </c>
      <c r="J108" s="6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6">
        <f t="shared" si="13"/>
        <v>162190.79874999996</v>
      </c>
    </row>
    <row r="109" spans="1:13" x14ac:dyDescent="0.2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6">
        <f t="shared" si="7"/>
        <v>297268.86</v>
      </c>
      <c r="H109" s="6">
        <f t="shared" si="8"/>
        <v>19810</v>
      </c>
      <c r="I109" s="6">
        <f t="shared" si="9"/>
        <v>317078.86</v>
      </c>
      <c r="J109" s="6">
        <f t="shared" si="10"/>
        <v>120.045</v>
      </c>
      <c r="K109" s="3">
        <f t="shared" si="11"/>
        <v>3962</v>
      </c>
      <c r="L109" s="1">
        <f t="shared" si="12"/>
        <v>475618.29</v>
      </c>
      <c r="M109" s="6">
        <f t="shared" si="13"/>
        <v>158539.43</v>
      </c>
    </row>
    <row r="110" spans="1:13" x14ac:dyDescent="0.2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6">
        <f t="shared" si="7"/>
        <v>58372.365000000005</v>
      </c>
      <c r="H110" s="6">
        <f t="shared" si="8"/>
        <v>22642.5</v>
      </c>
      <c r="I110" s="6">
        <f t="shared" si="9"/>
        <v>81014.865000000005</v>
      </c>
      <c r="J110" s="6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6">
        <f t="shared" si="13"/>
        <v>40507.432499999995</v>
      </c>
    </row>
    <row r="111" spans="1:13" x14ac:dyDescent="0.2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6">
        <f t="shared" si="7"/>
        <v>12085.253125000001</v>
      </c>
      <c r="H111" s="6">
        <f t="shared" si="8"/>
        <v>23443.75</v>
      </c>
      <c r="I111" s="6">
        <f t="shared" si="9"/>
        <v>35529.003125000003</v>
      </c>
      <c r="J111" s="6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6">
        <f t="shared" si="13"/>
        <v>17764.501562500001</v>
      </c>
    </row>
    <row r="112" spans="1:13" x14ac:dyDescent="0.2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6">
        <f t="shared" si="7"/>
        <v>8924.953125</v>
      </c>
      <c r="H112" s="6">
        <f t="shared" si="8"/>
        <v>21636.25</v>
      </c>
      <c r="I112" s="6">
        <f t="shared" si="9"/>
        <v>30561.203125</v>
      </c>
      <c r="J112" s="6">
        <f t="shared" si="10"/>
        <v>10.59375</v>
      </c>
      <c r="K112" s="3">
        <f t="shared" si="11"/>
        <v>4327.25</v>
      </c>
      <c r="L112" s="1">
        <f t="shared" si="12"/>
        <v>45841.8046875</v>
      </c>
      <c r="M112" s="6">
        <f t="shared" si="13"/>
        <v>15280.6015625</v>
      </c>
    </row>
    <row r="113" spans="1:13" x14ac:dyDescent="0.2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6">
        <f t="shared" si="7"/>
        <v>9876.9800000000014</v>
      </c>
      <c r="H113" s="6">
        <f t="shared" si="8"/>
        <v>19160</v>
      </c>
      <c r="I113" s="6">
        <f t="shared" si="9"/>
        <v>29036.980000000003</v>
      </c>
      <c r="J113" s="6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6">
        <f t="shared" si="13"/>
        <v>14518.489999999998</v>
      </c>
    </row>
    <row r="114" spans="1:13" x14ac:dyDescent="0.2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6">
        <f t="shared" si="7"/>
        <v>5879.9906249999995</v>
      </c>
      <c r="H114" s="6">
        <f t="shared" si="8"/>
        <v>20381.25</v>
      </c>
      <c r="I114" s="6">
        <f t="shared" si="9"/>
        <v>26261.240624999999</v>
      </c>
      <c r="J114" s="6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6">
        <f t="shared" si="13"/>
        <v>13130.620312500003</v>
      </c>
    </row>
    <row r="115" spans="1:13" x14ac:dyDescent="0.2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6">
        <f t="shared" si="7"/>
        <v>13845.584999999999</v>
      </c>
      <c r="H115" s="6">
        <f t="shared" si="8"/>
        <v>19190</v>
      </c>
      <c r="I115" s="6">
        <f t="shared" si="9"/>
        <v>33035.584999999999</v>
      </c>
      <c r="J115" s="6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6">
        <f t="shared" si="13"/>
        <v>16517.792499999996</v>
      </c>
    </row>
    <row r="116" spans="1:13" x14ac:dyDescent="0.2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6">
        <f t="shared" si="7"/>
        <v>22202.399999999998</v>
      </c>
      <c r="H116" s="6">
        <f t="shared" si="8"/>
        <v>23925</v>
      </c>
      <c r="I116" s="6">
        <f t="shared" si="9"/>
        <v>46127.399999999994</v>
      </c>
      <c r="J116" s="6">
        <f t="shared" si="10"/>
        <v>14.46</v>
      </c>
      <c r="K116" s="3">
        <f t="shared" si="11"/>
        <v>4785</v>
      </c>
      <c r="L116" s="1">
        <f t="shared" si="12"/>
        <v>69191.100000000006</v>
      </c>
      <c r="M116" s="6">
        <f t="shared" si="13"/>
        <v>23063.700000000012</v>
      </c>
    </row>
    <row r="117" spans="1:13" x14ac:dyDescent="0.2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6">
        <f t="shared" si="7"/>
        <v>45490.559999999998</v>
      </c>
      <c r="H117" s="6">
        <f t="shared" si="8"/>
        <v>24510</v>
      </c>
      <c r="I117" s="6">
        <f t="shared" si="9"/>
        <v>70000.56</v>
      </c>
      <c r="J117" s="6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6">
        <f t="shared" si="13"/>
        <v>35000.28</v>
      </c>
    </row>
    <row r="118" spans="1:13" x14ac:dyDescent="0.2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6">
        <f t="shared" si="7"/>
        <v>40057.119999999995</v>
      </c>
      <c r="H118" s="6">
        <f t="shared" si="8"/>
        <v>21582.5</v>
      </c>
      <c r="I118" s="6">
        <f t="shared" si="9"/>
        <v>61639.619999999995</v>
      </c>
      <c r="J118" s="6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6">
        <f t="shared" si="13"/>
        <v>30819.809999999998</v>
      </c>
    </row>
    <row r="119" spans="1:13" x14ac:dyDescent="0.2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6">
        <f t="shared" si="7"/>
        <v>43261.039999999994</v>
      </c>
      <c r="H119" s="6">
        <f t="shared" si="8"/>
        <v>23308.75</v>
      </c>
      <c r="I119" s="6">
        <f t="shared" si="9"/>
        <v>66569.789999999994</v>
      </c>
      <c r="J119" s="6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6">
        <f t="shared" si="13"/>
        <v>33284.895000000004</v>
      </c>
    </row>
    <row r="120" spans="1:13" x14ac:dyDescent="0.2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6">
        <f t="shared" si="7"/>
        <v>22528.359375</v>
      </c>
      <c r="H120" s="6">
        <f t="shared" si="8"/>
        <v>18971.25</v>
      </c>
      <c r="I120" s="6">
        <f t="shared" si="9"/>
        <v>41499.609375</v>
      </c>
      <c r="J120" s="6">
        <f t="shared" si="10"/>
        <v>16.40625</v>
      </c>
      <c r="K120" s="3">
        <f t="shared" si="11"/>
        <v>3794.25</v>
      </c>
      <c r="L120" s="1">
        <f t="shared" si="12"/>
        <v>62249.4140625</v>
      </c>
      <c r="M120" s="6">
        <f t="shared" si="13"/>
        <v>20749.8046875</v>
      </c>
    </row>
    <row r="121" spans="1:13" x14ac:dyDescent="0.2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6">
        <f t="shared" si="7"/>
        <v>28577.1875</v>
      </c>
      <c r="H121" s="6">
        <f t="shared" si="8"/>
        <v>24065</v>
      </c>
      <c r="I121" s="6">
        <f t="shared" si="9"/>
        <v>52642.1875</v>
      </c>
      <c r="J121" s="6">
        <f t="shared" si="10"/>
        <v>16.40625</v>
      </c>
      <c r="K121" s="3">
        <f t="shared" si="11"/>
        <v>4813</v>
      </c>
      <c r="L121" s="1">
        <f t="shared" si="12"/>
        <v>78963.28125</v>
      </c>
      <c r="M121" s="6">
        <f t="shared" si="13"/>
        <v>26321.09375</v>
      </c>
    </row>
    <row r="122" spans="1:13" x14ac:dyDescent="0.2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6">
        <f t="shared" si="7"/>
        <v>27643.515625</v>
      </c>
      <c r="H122" s="6">
        <f t="shared" si="8"/>
        <v>23278.75</v>
      </c>
      <c r="I122" s="6">
        <f t="shared" si="9"/>
        <v>50922.265625</v>
      </c>
      <c r="J122" s="6">
        <f t="shared" si="10"/>
        <v>16.40625</v>
      </c>
      <c r="K122" s="3">
        <f t="shared" si="11"/>
        <v>4655.75</v>
      </c>
      <c r="L122" s="1">
        <f t="shared" si="12"/>
        <v>76383.3984375</v>
      </c>
      <c r="M122" s="6">
        <f t="shared" si="13"/>
        <v>25461.1328125</v>
      </c>
    </row>
    <row r="123" spans="1:13" x14ac:dyDescent="0.2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6">
        <f t="shared" si="7"/>
        <v>1797.77125</v>
      </c>
      <c r="H123" s="6">
        <f t="shared" si="8"/>
        <v>19227.5</v>
      </c>
      <c r="I123" s="6">
        <f t="shared" si="9"/>
        <v>21025.271250000002</v>
      </c>
      <c r="J123" s="6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6">
        <f t="shared" si="13"/>
        <v>10512.635624999999</v>
      </c>
    </row>
    <row r="124" spans="1:13" x14ac:dyDescent="0.2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6">
        <f t="shared" si="7"/>
        <v>4097.8712500000001</v>
      </c>
      <c r="H124" s="6">
        <f t="shared" si="8"/>
        <v>21913.75</v>
      </c>
      <c r="I124" s="6">
        <f t="shared" si="9"/>
        <v>26011.62125</v>
      </c>
      <c r="J124" s="6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6">
        <f t="shared" si="13"/>
        <v>13005.810625000002</v>
      </c>
    </row>
    <row r="125" spans="1:13" x14ac:dyDescent="0.2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6">
        <f t="shared" si="7"/>
        <v>3159.45</v>
      </c>
      <c r="H125" s="6">
        <f t="shared" si="8"/>
        <v>18806.25</v>
      </c>
      <c r="I125" s="6">
        <f t="shared" si="9"/>
        <v>21965.7</v>
      </c>
      <c r="J125" s="6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6">
        <f t="shared" si="13"/>
        <v>10982.849999999995</v>
      </c>
    </row>
    <row r="126" spans="1:13" x14ac:dyDescent="0.2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6">
        <f t="shared" si="7"/>
        <v>852.04499999999996</v>
      </c>
      <c r="H126" s="6">
        <f t="shared" si="8"/>
        <v>19815</v>
      </c>
      <c r="I126" s="6">
        <f t="shared" si="9"/>
        <v>20667.044999999998</v>
      </c>
      <c r="J126" s="6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6">
        <f t="shared" si="13"/>
        <v>10333.522499999999</v>
      </c>
    </row>
    <row r="127" spans="1:13" x14ac:dyDescent="0.2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6">
        <f t="shared" si="7"/>
        <v>4107.8099999999995</v>
      </c>
      <c r="H127" s="6">
        <f t="shared" si="8"/>
        <v>24451.25</v>
      </c>
      <c r="I127" s="6">
        <f t="shared" si="9"/>
        <v>28559.059999999998</v>
      </c>
      <c r="J127" s="6">
        <f t="shared" si="10"/>
        <v>8.76</v>
      </c>
      <c r="K127" s="3">
        <f t="shared" si="11"/>
        <v>4890.25</v>
      </c>
      <c r="L127" s="1">
        <f t="shared" si="12"/>
        <v>42838.59</v>
      </c>
      <c r="M127" s="6">
        <f t="shared" si="13"/>
        <v>14279.529999999999</v>
      </c>
    </row>
    <row r="128" spans="1:13" x14ac:dyDescent="0.2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6">
        <f t="shared" si="7"/>
        <v>3974.25</v>
      </c>
      <c r="H128" s="6">
        <f t="shared" si="8"/>
        <v>23656.25</v>
      </c>
      <c r="I128" s="6">
        <f t="shared" si="9"/>
        <v>27630.5</v>
      </c>
      <c r="J128" s="6">
        <f t="shared" si="10"/>
        <v>8.76</v>
      </c>
      <c r="K128" s="3">
        <f t="shared" si="11"/>
        <v>4731.25</v>
      </c>
      <c r="L128" s="1">
        <f t="shared" si="12"/>
        <v>41445.75</v>
      </c>
      <c r="M128" s="6">
        <f t="shared" si="13"/>
        <v>13815.25</v>
      </c>
    </row>
    <row r="129" spans="1:13" x14ac:dyDescent="0.2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6">
        <f t="shared" si="7"/>
        <v>56024.265000000007</v>
      </c>
      <c r="H129" s="6">
        <f t="shared" si="8"/>
        <v>24966.25</v>
      </c>
      <c r="I129" s="6">
        <f t="shared" si="9"/>
        <v>80990.515000000014</v>
      </c>
      <c r="J129" s="6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6">
        <f t="shared" si="13"/>
        <v>40495.257499999978</v>
      </c>
    </row>
    <row r="130" spans="1:13" x14ac:dyDescent="0.2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6">
        <f t="shared" si="7"/>
        <v>3370.7643750000002</v>
      </c>
      <c r="H130" s="6">
        <f t="shared" si="8"/>
        <v>22698.75</v>
      </c>
      <c r="I130" s="6">
        <f t="shared" si="9"/>
        <v>26069.514374999999</v>
      </c>
      <c r="J130" s="6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6">
        <f t="shared" si="13"/>
        <v>13034.757187499999</v>
      </c>
    </row>
    <row r="131" spans="1:13" x14ac:dyDescent="0.2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6">
        <f t="shared" si="7"/>
        <v>7868.5950000000003</v>
      </c>
      <c r="H131" s="6">
        <f t="shared" si="8"/>
        <v>19145</v>
      </c>
      <c r="I131" s="6">
        <f t="shared" si="9"/>
        <v>27013.595000000001</v>
      </c>
      <c r="J131" s="6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6">
        <f t="shared" si="13"/>
        <v>13506.797500000001</v>
      </c>
    </row>
    <row r="132" spans="1:13" x14ac:dyDescent="0.2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6">
        <f t="shared" si="7"/>
        <v>61369.323124999995</v>
      </c>
      <c r="H132" s="6">
        <f t="shared" si="8"/>
        <v>20638.75</v>
      </c>
      <c r="I132" s="6">
        <f t="shared" si="9"/>
        <v>82008.073124999995</v>
      </c>
      <c r="J132" s="6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6">
        <f t="shared" si="13"/>
        <v>41004.036562499998</v>
      </c>
    </row>
    <row r="133" spans="1:13" x14ac:dyDescent="0.2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6">
        <f t="shared" ref="G133:G196" si="14">E133*F133</f>
        <v>24885.843124999999</v>
      </c>
      <c r="H133" s="6">
        <f t="shared" ref="H133:H196" si="15">F133*$P$1</f>
        <v>24196.25</v>
      </c>
      <c r="I133" s="6">
        <f t="shared" ref="I133:I196" si="16">G133+H133</f>
        <v>49082.093124999999</v>
      </c>
      <c r="J133" s="6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K133*J133</f>
        <v>73623.139687500006</v>
      </c>
      <c r="M133" s="6">
        <f t="shared" ref="M133:M196" si="20">L133-I133</f>
        <v>24541.046562500007</v>
      </c>
    </row>
    <row r="134" spans="1:13" x14ac:dyDescent="0.2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6">
        <f t="shared" si="14"/>
        <v>47332.641250000001</v>
      </c>
      <c r="H134" s="6">
        <f t="shared" si="15"/>
        <v>22772.5</v>
      </c>
      <c r="I134" s="6">
        <f t="shared" si="16"/>
        <v>70105.141250000001</v>
      </c>
      <c r="J134" s="6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6">
        <f t="shared" si="20"/>
        <v>35052.570625000008</v>
      </c>
    </row>
    <row r="135" spans="1:13" x14ac:dyDescent="0.2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6">
        <f t="shared" si="14"/>
        <v>42307.8675</v>
      </c>
      <c r="H135" s="6">
        <f t="shared" si="15"/>
        <v>20355</v>
      </c>
      <c r="I135" s="6">
        <f t="shared" si="16"/>
        <v>62662.8675</v>
      </c>
      <c r="J135" s="6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6">
        <f t="shared" si="20"/>
        <v>31331.433750000004</v>
      </c>
    </row>
    <row r="136" spans="1:13" x14ac:dyDescent="0.2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6">
        <f t="shared" si="14"/>
        <v>42432.577499999999</v>
      </c>
      <c r="H136" s="6">
        <f t="shared" si="15"/>
        <v>20415</v>
      </c>
      <c r="I136" s="6">
        <f t="shared" si="16"/>
        <v>62847.577499999999</v>
      </c>
      <c r="J136" s="6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6">
        <f t="shared" si="20"/>
        <v>31423.788750000007</v>
      </c>
    </row>
    <row r="137" spans="1:13" x14ac:dyDescent="0.2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6">
        <f t="shared" si="14"/>
        <v>40699.628125000003</v>
      </c>
      <c r="H137" s="6">
        <f t="shared" si="15"/>
        <v>19581.25</v>
      </c>
      <c r="I137" s="6">
        <f t="shared" si="16"/>
        <v>60280.878125000003</v>
      </c>
      <c r="J137" s="6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6">
        <f t="shared" si="20"/>
        <v>30140.439062499994</v>
      </c>
    </row>
    <row r="138" spans="1:13" x14ac:dyDescent="0.2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6">
        <f t="shared" si="14"/>
        <v>635475.04874999996</v>
      </c>
      <c r="H138" s="6">
        <f t="shared" si="15"/>
        <v>21121.25</v>
      </c>
      <c r="I138" s="6">
        <f t="shared" si="16"/>
        <v>656596.29874999996</v>
      </c>
      <c r="J138" s="6">
        <f t="shared" si="17"/>
        <v>233.1525</v>
      </c>
      <c r="K138" s="3">
        <f t="shared" si="18"/>
        <v>4224.25</v>
      </c>
      <c r="L138" s="1">
        <f t="shared" si="19"/>
        <v>984894.448125</v>
      </c>
      <c r="M138" s="6">
        <f t="shared" si="20"/>
        <v>328298.14937500004</v>
      </c>
    </row>
    <row r="139" spans="1:13" x14ac:dyDescent="0.2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6">
        <f t="shared" si="14"/>
        <v>196115.30312500001</v>
      </c>
      <c r="H139" s="6">
        <f t="shared" si="15"/>
        <v>19626.25</v>
      </c>
      <c r="I139" s="6">
        <f t="shared" si="16"/>
        <v>215741.55312500001</v>
      </c>
      <c r="J139" s="6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6">
        <f t="shared" si="20"/>
        <v>107870.77656249996</v>
      </c>
    </row>
    <row r="140" spans="1:13" x14ac:dyDescent="0.2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6">
        <f t="shared" si="14"/>
        <v>639762.44625000004</v>
      </c>
      <c r="H140" s="6">
        <f t="shared" si="15"/>
        <v>21263.75</v>
      </c>
      <c r="I140" s="6">
        <f t="shared" si="16"/>
        <v>661026.19625000004</v>
      </c>
      <c r="J140" s="6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6">
        <f t="shared" si="20"/>
        <v>330513.09812500002</v>
      </c>
    </row>
    <row r="141" spans="1:13" x14ac:dyDescent="0.2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6">
        <f t="shared" si="14"/>
        <v>648111.58875</v>
      </c>
      <c r="H141" s="6">
        <f t="shared" si="15"/>
        <v>21541.25</v>
      </c>
      <c r="I141" s="6">
        <f t="shared" si="16"/>
        <v>669652.83875</v>
      </c>
      <c r="J141" s="6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6">
        <f t="shared" si="20"/>
        <v>334826.41937500006</v>
      </c>
    </row>
    <row r="142" spans="1:13" x14ac:dyDescent="0.2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6">
        <f t="shared" si="14"/>
        <v>573608.65500000003</v>
      </c>
      <c r="H142" s="6">
        <f t="shared" si="15"/>
        <v>19065</v>
      </c>
      <c r="I142" s="6">
        <f t="shared" si="16"/>
        <v>592673.65500000003</v>
      </c>
      <c r="J142" s="6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6">
        <f t="shared" si="20"/>
        <v>296336.82750000001</v>
      </c>
    </row>
    <row r="143" spans="1:13" x14ac:dyDescent="0.2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6">
        <f t="shared" si="14"/>
        <v>63711.553749999999</v>
      </c>
      <c r="H143" s="6">
        <f t="shared" si="15"/>
        <v>23627.5</v>
      </c>
      <c r="I143" s="6">
        <f t="shared" si="16"/>
        <v>87339.053749999992</v>
      </c>
      <c r="J143" s="6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6">
        <f t="shared" si="20"/>
        <v>43669.526875000025</v>
      </c>
    </row>
    <row r="144" spans="1:13" x14ac:dyDescent="0.2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6">
        <f t="shared" si="14"/>
        <v>244216.69999999998</v>
      </c>
      <c r="H144" s="6">
        <f t="shared" si="15"/>
        <v>24440</v>
      </c>
      <c r="I144" s="6">
        <f t="shared" si="16"/>
        <v>268656.69999999995</v>
      </c>
      <c r="J144" s="6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6">
        <f t="shared" si="20"/>
        <v>134328.35000000003</v>
      </c>
    </row>
    <row r="145" spans="1:13" x14ac:dyDescent="0.2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6">
        <f t="shared" si="14"/>
        <v>248091.02625</v>
      </c>
      <c r="H145" s="6">
        <f t="shared" si="15"/>
        <v>24886.25</v>
      </c>
      <c r="I145" s="6">
        <f t="shared" si="16"/>
        <v>272977.27625</v>
      </c>
      <c r="J145" s="6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6">
        <f t="shared" si="20"/>
        <v>136488.638125</v>
      </c>
    </row>
    <row r="146" spans="1:13" x14ac:dyDescent="0.2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6">
        <f t="shared" si="14"/>
        <v>229660.83749999999</v>
      </c>
      <c r="H146" s="6">
        <f t="shared" si="15"/>
        <v>23037.5</v>
      </c>
      <c r="I146" s="6">
        <f t="shared" si="16"/>
        <v>252698.33749999999</v>
      </c>
      <c r="J146" s="6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6">
        <f t="shared" si="20"/>
        <v>126349.16874999998</v>
      </c>
    </row>
    <row r="147" spans="1:13" x14ac:dyDescent="0.2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6">
        <f t="shared" si="14"/>
        <v>204352.03875000001</v>
      </c>
      <c r="H147" s="6">
        <f t="shared" si="15"/>
        <v>20498.75</v>
      </c>
      <c r="I147" s="6">
        <f t="shared" si="16"/>
        <v>224850.78875000001</v>
      </c>
      <c r="J147" s="6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6">
        <f t="shared" si="20"/>
        <v>112425.39437499997</v>
      </c>
    </row>
    <row r="148" spans="1:13" x14ac:dyDescent="0.2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6">
        <f t="shared" si="14"/>
        <v>46072.282500000001</v>
      </c>
      <c r="H148" s="6">
        <f t="shared" si="15"/>
        <v>19485</v>
      </c>
      <c r="I148" s="6">
        <f t="shared" si="16"/>
        <v>65557.282500000001</v>
      </c>
      <c r="J148" s="6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6">
        <f t="shared" si="20"/>
        <v>32778.641249999986</v>
      </c>
    </row>
    <row r="149" spans="1:13" x14ac:dyDescent="0.2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6">
        <f t="shared" si="14"/>
        <v>14803.932499999999</v>
      </c>
      <c r="H149" s="6">
        <f t="shared" si="15"/>
        <v>24591.25</v>
      </c>
      <c r="I149" s="6">
        <f t="shared" si="16"/>
        <v>39395.182499999995</v>
      </c>
      <c r="J149" s="6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6">
        <f t="shared" si="20"/>
        <v>19697.591250000005</v>
      </c>
    </row>
    <row r="150" spans="1:13" x14ac:dyDescent="0.2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6">
        <f t="shared" si="14"/>
        <v>17859.036249999997</v>
      </c>
      <c r="H150" s="6">
        <f t="shared" si="15"/>
        <v>20551.25</v>
      </c>
      <c r="I150" s="6">
        <f t="shared" si="16"/>
        <v>38410.286249999997</v>
      </c>
      <c r="J150" s="6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6">
        <f t="shared" si="20"/>
        <v>19205.143124999995</v>
      </c>
    </row>
    <row r="151" spans="1:13" x14ac:dyDescent="0.2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6">
        <f t="shared" si="14"/>
        <v>22381.156875000001</v>
      </c>
      <c r="H151" s="6">
        <f t="shared" si="15"/>
        <v>19153.75</v>
      </c>
      <c r="I151" s="6">
        <f t="shared" si="16"/>
        <v>41534.906875000001</v>
      </c>
      <c r="J151" s="6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6">
        <f t="shared" si="20"/>
        <v>20767.453437500008</v>
      </c>
    </row>
    <row r="152" spans="1:13" x14ac:dyDescent="0.2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6">
        <f t="shared" si="14"/>
        <v>11843.5975</v>
      </c>
      <c r="H152" s="6">
        <f t="shared" si="15"/>
        <v>19673.75</v>
      </c>
      <c r="I152" s="6">
        <f t="shared" si="16"/>
        <v>31517.3475</v>
      </c>
      <c r="J152" s="6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6">
        <f t="shared" si="20"/>
        <v>15758.673750000005</v>
      </c>
    </row>
    <row r="153" spans="1:13" x14ac:dyDescent="0.2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6">
        <f t="shared" si="14"/>
        <v>18709.57</v>
      </c>
      <c r="H153" s="6">
        <f t="shared" si="15"/>
        <v>21530</v>
      </c>
      <c r="I153" s="6">
        <f t="shared" si="16"/>
        <v>40239.57</v>
      </c>
      <c r="J153" s="6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6">
        <f t="shared" si="20"/>
        <v>20119.784999999996</v>
      </c>
    </row>
    <row r="154" spans="1:13" x14ac:dyDescent="0.2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6">
        <f t="shared" si="14"/>
        <v>24927.026250000003</v>
      </c>
      <c r="H154" s="6">
        <f t="shared" si="15"/>
        <v>21332.5</v>
      </c>
      <c r="I154" s="6">
        <f t="shared" si="16"/>
        <v>46259.526250000003</v>
      </c>
      <c r="J154" s="6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6">
        <f t="shared" si="20"/>
        <v>23129.763125000005</v>
      </c>
    </row>
    <row r="155" spans="1:13" x14ac:dyDescent="0.2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6">
        <f t="shared" si="14"/>
        <v>14622.579999999998</v>
      </c>
      <c r="H155" s="6">
        <f t="shared" si="15"/>
        <v>24290</v>
      </c>
      <c r="I155" s="6">
        <f t="shared" si="16"/>
        <v>38912.58</v>
      </c>
      <c r="J155" s="6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6">
        <f t="shared" si="20"/>
        <v>19456.29</v>
      </c>
    </row>
    <row r="156" spans="1:13" x14ac:dyDescent="0.2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6">
        <f t="shared" si="14"/>
        <v>19742.59375</v>
      </c>
      <c r="H156" s="6">
        <f t="shared" si="15"/>
        <v>22718.75</v>
      </c>
      <c r="I156" s="6">
        <f t="shared" si="16"/>
        <v>42461.34375</v>
      </c>
      <c r="J156" s="6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6">
        <f t="shared" si="20"/>
        <v>21230.671874999993</v>
      </c>
    </row>
    <row r="157" spans="1:13" x14ac:dyDescent="0.2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6">
        <f t="shared" si="14"/>
        <v>24260.981250000001</v>
      </c>
      <c r="H157" s="6">
        <f t="shared" si="15"/>
        <v>20762.5</v>
      </c>
      <c r="I157" s="6">
        <f t="shared" si="16"/>
        <v>45023.481249999997</v>
      </c>
      <c r="J157" s="6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6">
        <f t="shared" si="20"/>
        <v>22511.740625000006</v>
      </c>
    </row>
    <row r="158" spans="1:13" x14ac:dyDescent="0.2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6">
        <f t="shared" si="14"/>
        <v>161787.173125</v>
      </c>
      <c r="H158" s="6">
        <f t="shared" si="15"/>
        <v>22378.75</v>
      </c>
      <c r="I158" s="6">
        <f t="shared" si="16"/>
        <v>184165.923125</v>
      </c>
      <c r="J158" s="6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6">
        <f t="shared" si="20"/>
        <v>92082.961562500015</v>
      </c>
    </row>
    <row r="159" spans="1:13" x14ac:dyDescent="0.2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6">
        <f t="shared" si="14"/>
        <v>176309.43124999999</v>
      </c>
      <c r="H159" s="6">
        <f t="shared" si="15"/>
        <v>24387.5</v>
      </c>
      <c r="I159" s="6">
        <f t="shared" si="16"/>
        <v>200696.93124999999</v>
      </c>
      <c r="J159" s="6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6">
        <f t="shared" si="20"/>
        <v>100348.46562499998</v>
      </c>
    </row>
    <row r="160" spans="1:13" x14ac:dyDescent="0.2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6">
        <f t="shared" si="14"/>
        <v>165130.81687499999</v>
      </c>
      <c r="H160" s="6">
        <f t="shared" si="15"/>
        <v>22841.25</v>
      </c>
      <c r="I160" s="6">
        <f t="shared" si="16"/>
        <v>187972.06687499999</v>
      </c>
      <c r="J160" s="6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6">
        <f t="shared" si="20"/>
        <v>93986.03343749998</v>
      </c>
    </row>
    <row r="161" spans="1:13" x14ac:dyDescent="0.2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6">
        <f t="shared" si="14"/>
        <v>136158.59562500002</v>
      </c>
      <c r="H161" s="6">
        <f t="shared" si="15"/>
        <v>18833.75</v>
      </c>
      <c r="I161" s="6">
        <f t="shared" si="16"/>
        <v>154992.34562500002</v>
      </c>
      <c r="J161" s="6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6">
        <f t="shared" si="20"/>
        <v>77496.172812499979</v>
      </c>
    </row>
    <row r="162" spans="1:13" x14ac:dyDescent="0.2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6">
        <f t="shared" si="14"/>
        <v>2218.4043750000001</v>
      </c>
      <c r="H162" s="6">
        <f t="shared" si="15"/>
        <v>23726.25</v>
      </c>
      <c r="I162" s="6">
        <f t="shared" si="16"/>
        <v>25944.654374999998</v>
      </c>
      <c r="J162" s="6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6">
        <f t="shared" si="20"/>
        <v>12972.327187499999</v>
      </c>
    </row>
    <row r="163" spans="1:13" x14ac:dyDescent="0.2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6">
        <f t="shared" si="14"/>
        <v>1558.819375</v>
      </c>
      <c r="H163" s="6">
        <f t="shared" si="15"/>
        <v>20923.75</v>
      </c>
      <c r="I163" s="6">
        <f t="shared" si="16"/>
        <v>22482.569374999999</v>
      </c>
      <c r="J163" s="6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6">
        <f t="shared" si="20"/>
        <v>11241.284687500003</v>
      </c>
    </row>
    <row r="164" spans="1:13" x14ac:dyDescent="0.2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6">
        <f t="shared" si="14"/>
        <v>1843.703125</v>
      </c>
      <c r="H164" s="6">
        <f t="shared" si="15"/>
        <v>19718.75</v>
      </c>
      <c r="I164" s="6">
        <f t="shared" si="16"/>
        <v>21562.453125</v>
      </c>
      <c r="J164" s="6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6">
        <f t="shared" si="20"/>
        <v>10781.2265625</v>
      </c>
    </row>
    <row r="165" spans="1:13" x14ac:dyDescent="0.2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6">
        <f t="shared" si="14"/>
        <v>10504.725</v>
      </c>
      <c r="H165" s="6">
        <f t="shared" si="15"/>
        <v>22470</v>
      </c>
      <c r="I165" s="6">
        <f t="shared" si="16"/>
        <v>32974.724999999999</v>
      </c>
      <c r="J165" s="6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6">
        <f t="shared" si="20"/>
        <v>16487.36250000001</v>
      </c>
    </row>
    <row r="166" spans="1:13" x14ac:dyDescent="0.2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6">
        <f t="shared" si="14"/>
        <v>10621.1325</v>
      </c>
      <c r="H166" s="6">
        <f t="shared" si="15"/>
        <v>18932.5</v>
      </c>
      <c r="I166" s="6">
        <f t="shared" si="16"/>
        <v>29553.6325</v>
      </c>
      <c r="J166" s="6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6">
        <f t="shared" si="20"/>
        <v>14776.816249999996</v>
      </c>
    </row>
    <row r="167" spans="1:13" x14ac:dyDescent="0.2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6">
        <f t="shared" si="14"/>
        <v>13845.129375</v>
      </c>
      <c r="H167" s="6">
        <f t="shared" si="15"/>
        <v>21153.75</v>
      </c>
      <c r="I167" s="6">
        <f t="shared" si="16"/>
        <v>34998.879375000004</v>
      </c>
      <c r="J167" s="6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6">
        <f t="shared" si="20"/>
        <v>17499.439687500002</v>
      </c>
    </row>
    <row r="168" spans="1:13" x14ac:dyDescent="0.2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6">
        <f t="shared" si="14"/>
        <v>9712.8224999999984</v>
      </c>
      <c r="H168" s="6">
        <f t="shared" si="15"/>
        <v>24161.25</v>
      </c>
      <c r="I168" s="6">
        <f t="shared" si="16"/>
        <v>33874.072499999995</v>
      </c>
      <c r="J168" s="6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6">
        <f t="shared" si="20"/>
        <v>16937.036250000005</v>
      </c>
    </row>
    <row r="169" spans="1:13" x14ac:dyDescent="0.2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6">
        <f t="shared" si="14"/>
        <v>11242.206249999999</v>
      </c>
      <c r="H169" s="6">
        <f t="shared" si="15"/>
        <v>24047.5</v>
      </c>
      <c r="I169" s="6">
        <f t="shared" si="16"/>
        <v>35289.706250000003</v>
      </c>
      <c r="J169" s="6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6">
        <f t="shared" si="20"/>
        <v>17644.853125000001</v>
      </c>
    </row>
    <row r="170" spans="1:13" x14ac:dyDescent="0.2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6">
        <f t="shared" si="14"/>
        <v>14912.179375</v>
      </c>
      <c r="H170" s="6">
        <f t="shared" si="15"/>
        <v>24466.25</v>
      </c>
      <c r="I170" s="6">
        <f t="shared" si="16"/>
        <v>39378.429375</v>
      </c>
      <c r="J170" s="6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6">
        <f t="shared" si="20"/>
        <v>19689.214687499996</v>
      </c>
    </row>
    <row r="171" spans="1:13" x14ac:dyDescent="0.2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6">
        <f t="shared" si="14"/>
        <v>10678.077499999999</v>
      </c>
      <c r="H171" s="6">
        <f t="shared" si="15"/>
        <v>19701.25</v>
      </c>
      <c r="I171" s="6">
        <f t="shared" si="16"/>
        <v>30379.327499999999</v>
      </c>
      <c r="J171" s="6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6">
        <f t="shared" si="20"/>
        <v>15189.66375</v>
      </c>
    </row>
    <row r="172" spans="1:13" x14ac:dyDescent="0.2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6">
        <f t="shared" si="14"/>
        <v>22032.2425</v>
      </c>
      <c r="H172" s="6">
        <f t="shared" si="15"/>
        <v>24507.5</v>
      </c>
      <c r="I172" s="6">
        <f t="shared" si="16"/>
        <v>46539.7425</v>
      </c>
      <c r="J172" s="6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6">
        <f t="shared" si="20"/>
        <v>23269.871250000004</v>
      </c>
    </row>
    <row r="173" spans="1:13" x14ac:dyDescent="0.2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6">
        <f t="shared" si="14"/>
        <v>31379.829375000001</v>
      </c>
      <c r="H173" s="6">
        <f t="shared" si="15"/>
        <v>22763.75</v>
      </c>
      <c r="I173" s="6">
        <f t="shared" si="16"/>
        <v>54143.579375000001</v>
      </c>
      <c r="J173" s="6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6">
        <f t="shared" si="20"/>
        <v>27071.789687500001</v>
      </c>
    </row>
    <row r="174" spans="1:13" x14ac:dyDescent="0.2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6">
        <f t="shared" si="14"/>
        <v>37209.61</v>
      </c>
      <c r="H174" s="6">
        <f t="shared" si="15"/>
        <v>20695</v>
      </c>
      <c r="I174" s="6">
        <f t="shared" si="16"/>
        <v>57904.61</v>
      </c>
      <c r="J174" s="6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6">
        <f t="shared" si="20"/>
        <v>28952.304999999993</v>
      </c>
    </row>
    <row r="175" spans="1:13" x14ac:dyDescent="0.2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6">
        <f t="shared" si="14"/>
        <v>21238.875</v>
      </c>
      <c r="H175" s="6">
        <f t="shared" si="15"/>
        <v>23625</v>
      </c>
      <c r="I175" s="6">
        <f t="shared" si="16"/>
        <v>44863.875</v>
      </c>
      <c r="J175" s="6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6">
        <f t="shared" si="20"/>
        <v>22431.9375</v>
      </c>
    </row>
    <row r="176" spans="1:13" x14ac:dyDescent="0.2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6">
        <f t="shared" si="14"/>
        <v>29694.613125</v>
      </c>
      <c r="H176" s="6">
        <f t="shared" si="15"/>
        <v>21541.25</v>
      </c>
      <c r="I176" s="6">
        <f t="shared" si="16"/>
        <v>51235.863125000003</v>
      </c>
      <c r="J176" s="6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6">
        <f t="shared" si="20"/>
        <v>25617.931562500002</v>
      </c>
    </row>
    <row r="177" spans="1:13" x14ac:dyDescent="0.2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6">
        <f t="shared" si="14"/>
        <v>43686.904999999999</v>
      </c>
      <c r="H177" s="6">
        <f t="shared" si="15"/>
        <v>24297.5</v>
      </c>
      <c r="I177" s="6">
        <f t="shared" si="16"/>
        <v>67984.404999999999</v>
      </c>
      <c r="J177" s="6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6">
        <f t="shared" si="20"/>
        <v>33992.202499999999</v>
      </c>
    </row>
    <row r="178" spans="1:13" x14ac:dyDescent="0.2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6">
        <f t="shared" si="14"/>
        <v>44264.512500000004</v>
      </c>
      <c r="H178" s="6">
        <f t="shared" si="15"/>
        <v>24618.75</v>
      </c>
      <c r="I178" s="6">
        <f t="shared" si="16"/>
        <v>68883.262500000012</v>
      </c>
      <c r="J178" s="6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6">
        <f t="shared" si="20"/>
        <v>34441.631249999991</v>
      </c>
    </row>
    <row r="179" spans="1:13" x14ac:dyDescent="0.2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6">
        <f t="shared" si="14"/>
        <v>236265.3</v>
      </c>
      <c r="H179" s="6">
        <f t="shared" si="15"/>
        <v>23700</v>
      </c>
      <c r="I179" s="6">
        <f t="shared" si="16"/>
        <v>259965.3</v>
      </c>
      <c r="J179" s="6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6">
        <f t="shared" si="20"/>
        <v>129982.65000000002</v>
      </c>
    </row>
    <row r="180" spans="1:13" x14ac:dyDescent="0.2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6">
        <f t="shared" si="14"/>
        <v>153464.21124999999</v>
      </c>
      <c r="H180" s="6">
        <f t="shared" si="15"/>
        <v>21227.5</v>
      </c>
      <c r="I180" s="6">
        <f t="shared" si="16"/>
        <v>174691.71124999999</v>
      </c>
      <c r="J180" s="6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6">
        <f t="shared" si="20"/>
        <v>87345.855624999997</v>
      </c>
    </row>
    <row r="181" spans="1:13" x14ac:dyDescent="0.2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6">
        <f t="shared" si="14"/>
        <v>44966.34</v>
      </c>
      <c r="H181" s="6">
        <f t="shared" si="15"/>
        <v>22140</v>
      </c>
      <c r="I181" s="6">
        <f t="shared" si="16"/>
        <v>67106.34</v>
      </c>
      <c r="J181" s="6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6">
        <f t="shared" si="20"/>
        <v>33553.17</v>
      </c>
    </row>
    <row r="182" spans="1:13" x14ac:dyDescent="0.2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6">
        <f t="shared" si="14"/>
        <v>21933.120000000003</v>
      </c>
      <c r="H182" s="6">
        <f t="shared" si="15"/>
        <v>21440</v>
      </c>
      <c r="I182" s="6">
        <f t="shared" si="16"/>
        <v>43373.120000000003</v>
      </c>
      <c r="J182" s="6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6">
        <f t="shared" si="20"/>
        <v>21686.559999999998</v>
      </c>
    </row>
    <row r="183" spans="1:13" x14ac:dyDescent="0.2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6">
        <f t="shared" si="14"/>
        <v>48906.356249999997</v>
      </c>
      <c r="H183" s="6">
        <f t="shared" si="15"/>
        <v>24056.25</v>
      </c>
      <c r="I183" s="6">
        <f t="shared" si="16"/>
        <v>72962.606249999997</v>
      </c>
      <c r="J183" s="6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6">
        <f>L183-I183</f>
        <v>36481.303124999991</v>
      </c>
    </row>
    <row r="184" spans="1:13" x14ac:dyDescent="0.2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6">
        <f t="shared" si="14"/>
        <v>52007.177499999998</v>
      </c>
      <c r="H184" s="6">
        <f t="shared" si="15"/>
        <v>21995</v>
      </c>
      <c r="I184" s="6">
        <f t="shared" si="16"/>
        <v>74002.177499999991</v>
      </c>
      <c r="J184" s="6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6">
        <f t="shared" si="20"/>
        <v>37001.088749999995</v>
      </c>
    </row>
    <row r="185" spans="1:13" x14ac:dyDescent="0.2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6">
        <f t="shared" si="14"/>
        <v>10144.653125000001</v>
      </c>
      <c r="H185" s="6">
        <f t="shared" si="15"/>
        <v>22568.75</v>
      </c>
      <c r="I185" s="6">
        <f t="shared" si="16"/>
        <v>32713.403125000001</v>
      </c>
      <c r="J185" s="6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6">
        <f t="shared" si="20"/>
        <v>16356.701562500002</v>
      </c>
    </row>
    <row r="186" spans="1:13" x14ac:dyDescent="0.2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6">
        <f t="shared" si="14"/>
        <v>823727.05937499995</v>
      </c>
      <c r="H186" s="6">
        <f t="shared" si="15"/>
        <v>21816.25</v>
      </c>
      <c r="I186" s="6">
        <f t="shared" si="16"/>
        <v>845543.30937499995</v>
      </c>
      <c r="J186" s="6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6">
        <f t="shared" si="20"/>
        <v>422771.65468749986</v>
      </c>
    </row>
    <row r="187" spans="1:13" x14ac:dyDescent="0.2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6">
        <f t="shared" si="14"/>
        <v>1625966.04375</v>
      </c>
      <c r="H187" s="6">
        <f t="shared" si="15"/>
        <v>21943.75</v>
      </c>
      <c r="I187" s="6">
        <f t="shared" si="16"/>
        <v>1647909.79375</v>
      </c>
      <c r="J187" s="6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6">
        <f t="shared" si="20"/>
        <v>823954.89687499986</v>
      </c>
    </row>
    <row r="188" spans="1:13" x14ac:dyDescent="0.2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6">
        <f t="shared" si="14"/>
        <v>1821582.12375</v>
      </c>
      <c r="H188" s="6">
        <f t="shared" si="15"/>
        <v>24583.75</v>
      </c>
      <c r="I188" s="6">
        <f t="shared" si="16"/>
        <v>1846165.87375</v>
      </c>
      <c r="J188" s="6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6">
        <f t="shared" si="20"/>
        <v>923082.9368749999</v>
      </c>
    </row>
    <row r="189" spans="1:13" x14ac:dyDescent="0.2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6">
        <f t="shared" si="14"/>
        <v>1721736.41625</v>
      </c>
      <c r="H189" s="6">
        <f t="shared" si="15"/>
        <v>23236.25</v>
      </c>
      <c r="I189" s="6">
        <f t="shared" si="16"/>
        <v>1744972.66625</v>
      </c>
      <c r="J189" s="6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6">
        <f>L189-I189</f>
        <v>872486.33312499966</v>
      </c>
    </row>
    <row r="190" spans="1:13" x14ac:dyDescent="0.2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6">
        <f t="shared" si="14"/>
        <v>1692653.34375</v>
      </c>
      <c r="H190" s="6">
        <f t="shared" si="15"/>
        <v>22843.75</v>
      </c>
      <c r="I190" s="6">
        <f t="shared" si="16"/>
        <v>1715497.09375</v>
      </c>
      <c r="J190" s="6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6">
        <f t="shared" si="20"/>
        <v>857748.546875</v>
      </c>
    </row>
    <row r="191" spans="1:13" x14ac:dyDescent="0.2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6">
        <f t="shared" si="14"/>
        <v>556929.24</v>
      </c>
      <c r="H191" s="6">
        <f t="shared" si="15"/>
        <v>24138.75</v>
      </c>
      <c r="I191" s="6">
        <f t="shared" si="16"/>
        <v>581067.99</v>
      </c>
      <c r="J191" s="6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6">
        <f t="shared" si="20"/>
        <v>290533.995</v>
      </c>
    </row>
    <row r="192" spans="1:13" x14ac:dyDescent="0.2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6">
        <f t="shared" si="14"/>
        <v>524253.52</v>
      </c>
      <c r="H192" s="6">
        <f t="shared" si="15"/>
        <v>22722.5</v>
      </c>
      <c r="I192" s="6">
        <f t="shared" si="16"/>
        <v>546976.02</v>
      </c>
      <c r="J192" s="6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6">
        <f t="shared" si="20"/>
        <v>273488.00999999989</v>
      </c>
    </row>
    <row r="193" spans="1:17" x14ac:dyDescent="0.2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6">
        <f t="shared" si="14"/>
        <v>533511.16</v>
      </c>
      <c r="H193" s="6">
        <f t="shared" si="15"/>
        <v>23123.75</v>
      </c>
      <c r="I193" s="6">
        <f t="shared" si="16"/>
        <v>556634.91</v>
      </c>
      <c r="J193" s="6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6">
        <f t="shared" si="20"/>
        <v>278317.45499999996</v>
      </c>
    </row>
    <row r="194" spans="1:17" x14ac:dyDescent="0.2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6">
        <f t="shared" si="14"/>
        <v>480621.86374999996</v>
      </c>
      <c r="H194" s="6">
        <f t="shared" si="15"/>
        <v>22898.75</v>
      </c>
      <c r="I194" s="6">
        <f t="shared" si="16"/>
        <v>503520.61374999996</v>
      </c>
      <c r="J194" s="6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6">
        <f t="shared" si="20"/>
        <v>251760.30687499995</v>
      </c>
      <c r="Q194" s="4"/>
    </row>
    <row r="195" spans="1:17" x14ac:dyDescent="0.2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6">
        <f t="shared" si="14"/>
        <v>500508.94124999997</v>
      </c>
      <c r="H195" s="6">
        <f t="shared" si="15"/>
        <v>23846.25</v>
      </c>
      <c r="I195" s="6">
        <f t="shared" si="16"/>
        <v>524355.19124999992</v>
      </c>
      <c r="J195" s="6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6">
        <f t="shared" si="20"/>
        <v>262177.59562500007</v>
      </c>
    </row>
    <row r="196" spans="1:17" x14ac:dyDescent="0.2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6">
        <f t="shared" si="14"/>
        <v>403539.76124999998</v>
      </c>
      <c r="H196" s="6">
        <f t="shared" si="15"/>
        <v>19226.25</v>
      </c>
      <c r="I196" s="6">
        <f t="shared" si="16"/>
        <v>422766.01124999998</v>
      </c>
      <c r="J196" s="6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6">
        <f t="shared" si="20"/>
        <v>211383.00562499999</v>
      </c>
    </row>
    <row r="197" spans="1:17" x14ac:dyDescent="0.2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6">
        <f t="shared" ref="G197:G201" si="21">E197*F197</f>
        <v>523544.36874999997</v>
      </c>
      <c r="H197" s="6">
        <f t="shared" ref="H197:H201" si="22">F197*$P$1</f>
        <v>24943.75</v>
      </c>
      <c r="I197" s="6">
        <f t="shared" ref="I197:I201" si="23">G197+H197</f>
        <v>548488.11874999991</v>
      </c>
      <c r="J197" s="6">
        <f t="shared" ref="J197:J201" si="24">(E197+$P$1)*150%</f>
        <v>164.91749999999999</v>
      </c>
      <c r="K197" s="3">
        <f t="shared" ref="K197:K200" si="25">F197</f>
        <v>4988.75</v>
      </c>
      <c r="L197" s="1">
        <f t="shared" ref="L197:L201" si="26">K197*J197</f>
        <v>822732.17812499998</v>
      </c>
      <c r="M197" s="6">
        <f t="shared" ref="M197:M201" si="27">L197-I197</f>
        <v>274244.05937500007</v>
      </c>
    </row>
    <row r="198" spans="1:17" x14ac:dyDescent="0.2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6">
        <f t="shared" si="21"/>
        <v>22671.125625000001</v>
      </c>
      <c r="H198" s="6">
        <f t="shared" si="22"/>
        <v>18916.25</v>
      </c>
      <c r="I198" s="6">
        <f t="shared" si="23"/>
        <v>41587.375625000001</v>
      </c>
      <c r="J198" s="6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6">
        <f t="shared" si="27"/>
        <v>20793.6878125</v>
      </c>
    </row>
    <row r="199" spans="1:17" x14ac:dyDescent="0.2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6">
        <f t="shared" si="21"/>
        <v>53015.715625000004</v>
      </c>
      <c r="H199" s="6">
        <f t="shared" si="22"/>
        <v>23588.75</v>
      </c>
      <c r="I199" s="6">
        <f t="shared" si="23"/>
        <v>76604.465625000012</v>
      </c>
      <c r="J199" s="6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6">
        <f t="shared" si="27"/>
        <v>38302.232812500006</v>
      </c>
    </row>
    <row r="200" spans="1:17" x14ac:dyDescent="0.2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6">
        <f t="shared" si="21"/>
        <v>64276.252499999995</v>
      </c>
      <c r="H200" s="6">
        <f t="shared" si="22"/>
        <v>23832.5</v>
      </c>
      <c r="I200" s="6">
        <f t="shared" si="23"/>
        <v>88108.752500000002</v>
      </c>
      <c r="J200" s="6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6">
        <f t="shared" si="27"/>
        <v>44054.376250000001</v>
      </c>
    </row>
    <row r="201" spans="1:17" ht="15.75" thickBot="1" x14ac:dyDescent="0.3">
      <c r="G201" s="6">
        <f>SUM(G4:G200)</f>
        <v>70764990.998125017</v>
      </c>
      <c r="H201" s="6">
        <f>SUM(H4:H200)</f>
        <v>4301328.75</v>
      </c>
      <c r="I201" s="6">
        <f>SUM(I4:I200)</f>
        <v>75066319.748125017</v>
      </c>
      <c r="J201" s="6">
        <f>SUM(J4:J200)</f>
        <v>25919.879999999972</v>
      </c>
      <c r="K201" s="7">
        <f>SUM(K4:K200)</f>
        <v>860265.75</v>
      </c>
      <c r="L201" s="1">
        <f>SUM(L4:L200)</f>
        <v>112599479.62218751</v>
      </c>
      <c r="M201" s="6">
        <f>SUM(M4:M200)</f>
        <v>37533159.874062501</v>
      </c>
    </row>
    <row r="202" spans="1:17" ht="15.75" thickTop="1" x14ac:dyDescent="0.2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2025-01-19T13:13:31Z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