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أرصدة الاجازات معتمد" sheetId="1" state="visible" r:id="rId2"/>
    <sheet name="Sheet1" sheetId="2" state="visible" r:id="rId3"/>
  </sheets>
  <externalReferences>
    <externalReference r:id="rId4"/>
  </externalReferences>
  <definedNames>
    <definedName function="false" hidden="false" localSheetId="0" name="_xlnm.Print_Area" vbProcedure="false">'أرصدة الاجازات معتمد'!$A$1:$G$67</definedName>
    <definedName function="false" hidden="true" localSheetId="0" name="_xlnm._FilterDatabase" vbProcedure="false">'أرصدة الاجازات معتمد'!$A$1:$Q$81</definedName>
    <definedName function="false" hidden="false" name="AType" vbProcedure="false">[1]Inventory_Tree!$B$1:$B$1048576</definedName>
    <definedName function="false" hidden="false" name="EType" vbProcedure="false">[1]Inventory_Tree!$C$1:$C$1048576</definedName>
    <definedName function="false" hidden="false" name="Month" vbProcedure="false">[1]Source!$B$1:$B$1048576</definedName>
    <definedName function="false" hidden="false" name="Transaction" vbProcedure="false">[1]Source!$D$1:$D$1048576</definedName>
    <definedName function="false" hidden="false" name="TransactionType" vbProcedure="false">[1]Input!$I$1:$I$1048576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قام بتمديد اجازته ولم يعد إلا في يوم الأربعاء الموافق 14/06/2018
</t>
        </r>
      </text>
    </comment>
  </commentList>
</comments>
</file>

<file path=xl/sharedStrings.xml><?xml version="1.0" encoding="utf-8"?>
<sst xmlns="http://schemas.openxmlformats.org/spreadsheetml/2006/main" count="209" uniqueCount="200">
  <si>
    <t xml:space="preserve">تاريخ الانضمام وأرصدة الاجازات لشركة تدوير حتى نهاية ديسمبر 2018</t>
  </si>
  <si>
    <t xml:space="preserve">Employee ID</t>
  </si>
  <si>
    <t xml:space="preserve">م</t>
  </si>
  <si>
    <t xml:space="preserve">الاسم عربي رباعي</t>
  </si>
  <si>
    <t xml:space="preserve">Balance of previous vacations</t>
  </si>
  <si>
    <t xml:space="preserve">Total Balance</t>
  </si>
  <si>
    <t xml:space="preserve">Used Balance</t>
  </si>
  <si>
    <t xml:space="preserve">The remaining balance</t>
  </si>
  <si>
    <t xml:space="preserve">System current balance</t>
  </si>
  <si>
    <t xml:space="preserve">DiFF</t>
  </si>
  <si>
    <t xml:space="preserve">ملاحظات</t>
  </si>
  <si>
    <t xml:space="preserve">إجازة رقم 1</t>
  </si>
  <si>
    <t xml:space="preserve">إجازة رقم 2</t>
  </si>
  <si>
    <t xml:space="preserve">إجازة رقم 3</t>
  </si>
  <si>
    <t xml:space="preserve">إجازة رقم 4</t>
  </si>
  <si>
    <t xml:space="preserve">إجازة رقم 5</t>
  </si>
  <si>
    <t xml:space="preserve">الاستحقاق السنوي (أيام عمل)</t>
  </si>
  <si>
    <t xml:space="preserve">عدد أيام العمل في الأسبوع للموظف</t>
  </si>
  <si>
    <t xml:space="preserve">001</t>
  </si>
  <si>
    <t xml:space="preserve">ناصر محمد ابراهيم الذويب</t>
  </si>
  <si>
    <t xml:space="preserve">7 days ERP</t>
  </si>
  <si>
    <t xml:space="preserve">2 days ERP</t>
  </si>
  <si>
    <t xml:space="preserve">002</t>
  </si>
  <si>
    <t xml:space="preserve">عبدالعزيز فهد محمد المقبل</t>
  </si>
  <si>
    <t xml:space="preserve">طلب إجازة عن طريق الهاتف لمدة يوم 1 07/05/2018</t>
  </si>
  <si>
    <t xml:space="preserve">يوم واحد في نوفمبر 2018</t>
  </si>
  <si>
    <t xml:space="preserve">003</t>
  </si>
  <si>
    <t xml:space="preserve">هادي حسن هادي حدادي</t>
  </si>
  <si>
    <t xml:space="preserve">004</t>
  </si>
  <si>
    <t xml:space="preserve">فيجيان ماديفانا ماديفانان</t>
  </si>
  <si>
    <t xml:space="preserve">استلام راتب شهر عن رصيد 18 يوم عمل عام 2016.</t>
  </si>
  <si>
    <t xml:space="preserve">9-14 /12/2017 لمدة 6 أيام</t>
  </si>
  <si>
    <t xml:space="preserve">5-26 /5/2018 لمدة 18 يوم عمل </t>
  </si>
  <si>
    <t xml:space="preserve">اجازة مدة يومين مدفوعه مدخلة على النظام والباقي غير مدفوع</t>
  </si>
  <si>
    <t xml:space="preserve">005</t>
  </si>
  <si>
    <t xml:space="preserve">عبدالصمد قاسم الشعيبي</t>
  </si>
  <si>
    <t xml:space="preserve">47.47 يوم اجازة بدون راتب</t>
  </si>
  <si>
    <t xml:space="preserve">12/04/2018 - 14/07/2018   لمدة 73 يوم عمل</t>
  </si>
  <si>
    <t xml:space="preserve">006</t>
  </si>
  <si>
    <t xml:space="preserve">محمد احمد اليوسفي</t>
  </si>
  <si>
    <t xml:space="preserve">لم يتم إصدار عقد أجير لهم حتى الان</t>
  </si>
  <si>
    <t xml:space="preserve">007</t>
  </si>
  <si>
    <t xml:space="preserve">محمد حسين علي حميد الدين</t>
  </si>
  <si>
    <t xml:space="preserve">14/1/2018 اعتيادية</t>
  </si>
  <si>
    <t xml:space="preserve">مرضية 3/4/2017</t>
  </si>
  <si>
    <t xml:space="preserve">اعتيادية 5/4/2018</t>
  </si>
  <si>
    <t xml:space="preserve">010</t>
  </si>
  <si>
    <t xml:space="preserve">زاكير حسين  - - الحاج</t>
  </si>
  <si>
    <t xml:space="preserve">011</t>
  </si>
  <si>
    <t xml:space="preserve">مشرف - - عبدالبارق</t>
  </si>
  <si>
    <t xml:space="preserve">012</t>
  </si>
  <si>
    <t xml:space="preserve">عبدالملك - - سلطان</t>
  </si>
  <si>
    <t xml:space="preserve">014</t>
  </si>
  <si>
    <t xml:space="preserve">عبدالرؤوف صالح احمد بامعلم</t>
  </si>
  <si>
    <t xml:space="preserve">18/62018 - 21/06/2018 لمدة أربع أيام</t>
  </si>
  <si>
    <t xml:space="preserve">015</t>
  </si>
  <si>
    <t xml:space="preserve">عبدالله فهد احمد المسعود</t>
  </si>
  <si>
    <t xml:space="preserve">14 DAYS</t>
  </si>
  <si>
    <t xml:space="preserve">24.15 DAYS</t>
  </si>
  <si>
    <t xml:space="preserve">016</t>
  </si>
  <si>
    <t xml:space="preserve">موسى عبدالرحمن احمد المصنف</t>
  </si>
  <si>
    <t xml:space="preserve">017</t>
  </si>
  <si>
    <t xml:space="preserve">احمد عبدالله يونس يونس</t>
  </si>
  <si>
    <t xml:space="preserve">018</t>
  </si>
  <si>
    <t xml:space="preserve">يوسف احمد ابراهيم حرملي</t>
  </si>
  <si>
    <t xml:space="preserve">019</t>
  </si>
  <si>
    <t xml:space="preserve">سبيرديون فافوتيس</t>
  </si>
  <si>
    <t xml:space="preserve">020</t>
  </si>
  <si>
    <t xml:space="preserve">محمد عبده ناجي</t>
  </si>
  <si>
    <t xml:space="preserve">021</t>
  </si>
  <si>
    <t xml:space="preserve">عبدالعزيز فهد احمد المسعود</t>
  </si>
  <si>
    <t xml:space="preserve">022</t>
  </si>
  <si>
    <t xml:space="preserve">زينب المسعود</t>
  </si>
  <si>
    <t xml:space="preserve">023</t>
  </si>
  <si>
    <t xml:space="preserve">هدى الدخيل</t>
  </si>
  <si>
    <t xml:space="preserve">024</t>
  </si>
  <si>
    <t xml:space="preserve">عبير المقبل</t>
  </si>
  <si>
    <t xml:space="preserve">025</t>
  </si>
  <si>
    <t xml:space="preserve">ريما الذويب</t>
  </si>
  <si>
    <t xml:space="preserve">026</t>
  </si>
  <si>
    <t xml:space="preserve">عمر احمد احمد اليوسفي</t>
  </si>
  <si>
    <t xml:space="preserve">027</t>
  </si>
  <si>
    <t xml:space="preserve">موفق صالح عبدالحميد الحشيبري</t>
  </si>
  <si>
    <t xml:space="preserve">حصل على اجازة غير مدفوعة فقط</t>
  </si>
  <si>
    <t xml:space="preserve">028</t>
  </si>
  <si>
    <t xml:space="preserve">محمد قايد محمد علي</t>
  </si>
  <si>
    <t xml:space="preserve">029</t>
  </si>
  <si>
    <t xml:space="preserve">محمد فؤاد عبدالقوي علي</t>
  </si>
  <si>
    <t xml:space="preserve">From 07/06/2018 till 09/06/2018</t>
  </si>
  <si>
    <t xml:space="preserve">030</t>
  </si>
  <si>
    <t xml:space="preserve">وليد حسين حميدالدين</t>
  </si>
  <si>
    <t xml:space="preserve">031</t>
  </si>
  <si>
    <t xml:space="preserve">ابراهيم علي هيجان بلال</t>
  </si>
  <si>
    <t xml:space="preserve">032</t>
  </si>
  <si>
    <t xml:space="preserve">عاطف حسن قايد محمد</t>
  </si>
  <si>
    <t xml:space="preserve">من 07/09/2018 حتى 19/09/2018</t>
  </si>
  <si>
    <t xml:space="preserve">033</t>
  </si>
  <si>
    <t xml:space="preserve">حمدي حسن عبدالعزيز شملان</t>
  </si>
  <si>
    <t xml:space="preserve">11/06/2018 to 13/06/2018 لمدة 3 أيام</t>
  </si>
  <si>
    <t xml:space="preserve">034</t>
  </si>
  <si>
    <t xml:space="preserve">احمد عبده ناجي الشعبي</t>
  </si>
  <si>
    <t xml:space="preserve">035</t>
  </si>
  <si>
    <t xml:space="preserve">هشام مطيع محمد علي</t>
  </si>
  <si>
    <t xml:space="preserve">ERP</t>
  </si>
  <si>
    <t xml:space="preserve">From 07/06/2018 till 07/09/2018 90 calender days (71) Working day</t>
  </si>
  <si>
    <t xml:space="preserve">036</t>
  </si>
  <si>
    <t xml:space="preserve">صادق محمد نعمان قايد</t>
  </si>
  <si>
    <t xml:space="preserve">037</t>
  </si>
  <si>
    <t xml:space="preserve">علي حسن علي قاسم</t>
  </si>
  <si>
    <t xml:space="preserve">038</t>
  </si>
  <si>
    <t xml:space="preserve">يوسف دحان غانم الشعيبي</t>
  </si>
  <si>
    <t xml:space="preserve">039</t>
  </si>
  <si>
    <t xml:space="preserve">محمد هيجان هيجان بلال</t>
  </si>
  <si>
    <t xml:space="preserve">من 1/11/2018 حتى 14/11/2018</t>
  </si>
  <si>
    <t xml:space="preserve">040</t>
  </si>
  <si>
    <t xml:space="preserve">ايوب عياش علي عياش</t>
  </si>
  <si>
    <t xml:space="preserve">041</t>
  </si>
  <si>
    <t xml:space="preserve">محمد انس</t>
  </si>
  <si>
    <t xml:space="preserve">042</t>
  </si>
  <si>
    <t xml:space="preserve">فيصل ميا</t>
  </si>
  <si>
    <t xml:space="preserve">043</t>
  </si>
  <si>
    <t xml:space="preserve">كمال علي احمد الشبيبي</t>
  </si>
  <si>
    <t xml:space="preserve">044</t>
  </si>
  <si>
    <t xml:space="preserve">ابراهيم حسن</t>
  </si>
  <si>
    <t xml:space="preserve">045</t>
  </si>
  <si>
    <t xml:space="preserve">عبير القويفل</t>
  </si>
  <si>
    <t xml:space="preserve">046</t>
  </si>
  <si>
    <t xml:space="preserve">زبير زبير عبدالحق</t>
  </si>
  <si>
    <t xml:space="preserve">047</t>
  </si>
  <si>
    <t xml:space="preserve">اكرام الاسلام بياش</t>
  </si>
  <si>
    <t xml:space="preserve">048</t>
  </si>
  <si>
    <t xml:space="preserve">عاريف الاسلام</t>
  </si>
  <si>
    <t xml:space="preserve">049</t>
  </si>
  <si>
    <t xml:space="preserve">هاشم لاتي فريد</t>
  </si>
  <si>
    <t xml:space="preserve">050</t>
  </si>
  <si>
    <t xml:space="preserve">عبدالرحمن محمد سيف السهلي</t>
  </si>
  <si>
    <t xml:space="preserve">14/06/2018</t>
  </si>
  <si>
    <t xml:space="preserve">1 DAY ERP</t>
  </si>
  <si>
    <t xml:space="preserve">051</t>
  </si>
  <si>
    <t xml:space="preserve">رفيق الاسلام</t>
  </si>
  <si>
    <t xml:space="preserve">052</t>
  </si>
  <si>
    <t xml:space="preserve">بشير محمد محمد</t>
  </si>
  <si>
    <t xml:space="preserve">من 1/12/2018 حتى 11/12/2018</t>
  </si>
  <si>
    <t xml:space="preserve">053</t>
  </si>
  <si>
    <t xml:space="preserve">فكري محمد ابوراس</t>
  </si>
  <si>
    <t xml:space="preserve">054</t>
  </si>
  <si>
    <t xml:space="preserve">عبدالله محمد احمد الشعيبي</t>
  </si>
  <si>
    <t xml:space="preserve">055</t>
  </si>
  <si>
    <t xml:space="preserve">احمد محمد جابري</t>
  </si>
  <si>
    <t xml:space="preserve">اجازة مدة شهرين من 11/سبتمبر وحتى 11 نومبر - 10 أيام من الرصيد والباقي غير مدفوعه ERP</t>
  </si>
  <si>
    <t xml:space="preserve">056</t>
  </si>
  <si>
    <t xml:space="preserve">محمد يحيى ابراهيم مهنا</t>
  </si>
  <si>
    <t xml:space="preserve">057</t>
  </si>
  <si>
    <t xml:space="preserve">عمر فيصل مصلح الشعيبي</t>
  </si>
  <si>
    <t xml:space="preserve">11/06/2018 إلى 13/06/2018 لمدة 3 أيام</t>
  </si>
  <si>
    <t xml:space="preserve">059</t>
  </si>
  <si>
    <t xml:space="preserve">عبدالغفار</t>
  </si>
  <si>
    <t xml:space="preserve">060</t>
  </si>
  <si>
    <t xml:space="preserve">كوثر جيهانجر</t>
  </si>
  <si>
    <t xml:space="preserve">061</t>
  </si>
  <si>
    <t xml:space="preserve">سيف الأسلام</t>
  </si>
  <si>
    <t xml:space="preserve">26/08/2018 till 31/08/2018</t>
  </si>
  <si>
    <t xml:space="preserve">062</t>
  </si>
  <si>
    <t xml:space="preserve">محمد شريف محمد سدحان</t>
  </si>
  <si>
    <t xml:space="preserve">063</t>
  </si>
  <si>
    <t xml:space="preserve">محمد عبدالرحمن السهلي</t>
  </si>
  <si>
    <t xml:space="preserve">064</t>
  </si>
  <si>
    <t xml:space="preserve">هارون الرشيد</t>
  </si>
  <si>
    <t xml:space="preserve">065</t>
  </si>
  <si>
    <t xml:space="preserve">جافيد حسين</t>
  </si>
  <si>
    <t xml:space="preserve">067</t>
  </si>
  <si>
    <t xml:space="preserve">محمد كانو</t>
  </si>
  <si>
    <t xml:space="preserve">068</t>
  </si>
  <si>
    <t xml:space="preserve">محمد عبدالرحمن مد شريف</t>
  </si>
  <si>
    <t xml:space="preserve">من 1/12/2018 حتى 09/12/2018 ERP</t>
  </si>
  <si>
    <t xml:space="preserve">069</t>
  </si>
  <si>
    <t xml:space="preserve">رؤوف سالم برني</t>
  </si>
  <si>
    <t xml:space="preserve">070</t>
  </si>
  <si>
    <t xml:space="preserve">سعود عبدالعزيز فهد المقبل</t>
  </si>
  <si>
    <t xml:space="preserve">071</t>
  </si>
  <si>
    <t xml:space="preserve">مأمون الرشيد</t>
  </si>
  <si>
    <t xml:space="preserve">074</t>
  </si>
  <si>
    <t xml:space="preserve">يوسف محمد علي بابكر</t>
  </si>
  <si>
    <t xml:space="preserve">075</t>
  </si>
  <si>
    <t xml:space="preserve">تيروكوماران  كوتيشمي</t>
  </si>
  <si>
    <t xml:space="preserve">076</t>
  </si>
  <si>
    <t xml:space="preserve">جواهر محمد عبدالله المبخوت</t>
  </si>
  <si>
    <t xml:space="preserve">077</t>
  </si>
  <si>
    <t xml:space="preserve">روان عبدالرحمن محمد السهلي</t>
  </si>
  <si>
    <t xml:space="preserve">080</t>
  </si>
  <si>
    <t xml:space="preserve">عبدالله علي عبدالله السهلي</t>
  </si>
  <si>
    <t xml:space="preserve">081</t>
  </si>
  <si>
    <t xml:space="preserve">علي السر عبدالرحمن محمد</t>
  </si>
  <si>
    <t xml:space="preserve">Sa</t>
  </si>
  <si>
    <t xml:space="preserve">Su</t>
  </si>
  <si>
    <t xml:space="preserve">Mo</t>
  </si>
  <si>
    <t xml:space="preserve">Tu</t>
  </si>
  <si>
    <t xml:space="preserve">We</t>
  </si>
  <si>
    <t xml:space="preserve">TH</t>
  </si>
  <si>
    <t xml:space="preserve">Fr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</si>
</sst>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@"/>
    <numFmt numFmtId="167" formatCode="0.00"/>
    <numFmt numFmtId="168" formatCode="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E46C0A"/>
      <name val="Calibri"/>
      <family val="2"/>
      <charset val="1"/>
    </font>
    <font>
      <sz val="8"/>
      <color rgb="FFE46C0A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CD5B5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bottom" textRotation="18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bottom" textRotation="18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Normal 2" xfId="21" builtinId="53" customBuiltin="true"/>
    <cellStyle name="Normal 3" xfId="22" builtinId="53" customBuiltin="true"/>
    <cellStyle name="Normal 4" xfId="23" builtinId="53" customBuiltin="true"/>
    <cellStyle name="Normal 5" xfId="24" builtinId="53" customBuiltin="true"/>
    <cellStyle name="Normal 6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ftp://ubuntu@18.218.82.64/Users/Radiah&apos;sPC/Google%20Drive/My%20Folder/Company/Tadweer/Financial/2017/Inventory/Inventory%20Database-201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urce"/>
      <sheetName val="August"/>
      <sheetName val="Ferrus+Steel+Zinc"/>
      <sheetName val="Target Sales"/>
      <sheetName val="MOC_Output"/>
      <sheetName val="DashBoard"/>
      <sheetName val="Before Transfer"/>
      <sheetName val="Input"/>
      <sheetName val="Before Transfer_Snapshot"/>
      <sheetName val="Comparison"/>
      <sheetName val="Transfer_Details"/>
      <sheetName val="Inventory Tracking Sheet"/>
      <sheetName val="Weekly_Report_Inventory"/>
      <sheetName val="Inventory_Tree"/>
      <sheetName val="ورقة1"/>
      <sheetName val="Item_Sheet"/>
      <sheetName val="Abu Haseeb"/>
      <sheetName val="INSAAN"/>
      <sheetName val="Saudi_F&amp;D"/>
      <sheetName val="Ertiqa"/>
      <sheetName val="Check"/>
      <sheetName val="Transfer"/>
      <sheetName val="Sourc_Data2"/>
      <sheetName val="DashBoard (2)"/>
      <sheetName val="Pivot"/>
      <sheetName val="Cost of Sales"/>
      <sheetName val="Desktop"/>
      <sheetName val="ATM Machine"/>
      <sheetName val="Pivot_Report"/>
      <sheetName val="Server"/>
      <sheetName val="Composit"/>
      <sheetName val="Commission"/>
      <sheetName val="Sourc_Data"/>
      <sheetName val="Jeddah"/>
      <sheetName val="Inv. Movement"/>
      <sheetName val="Receipt Vou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8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40" workbookViewId="0">
      <selection pane="topLeft" activeCell="G2" activeCellId="0" sqref="G2"/>
    </sheetView>
  </sheetViews>
  <sheetFormatPr defaultRowHeight="13.8" zeroHeight="false" outlineLevelRow="0" outlineLevelCol="1"/>
  <cols>
    <col collapsed="false" customWidth="true" hidden="false" outlineLevel="0" max="1" min="1" style="1" width="12.57"/>
    <col collapsed="false" customWidth="true" hidden="false" outlineLevel="0" max="2" min="2" style="1" width="9.14"/>
    <col collapsed="false" customWidth="true" hidden="false" outlineLevel="0" max="3" min="3" style="2" width="37.57"/>
    <col collapsed="false" customWidth="true" hidden="false" outlineLevel="1" max="4" min="4" style="3" width="12.14"/>
    <col collapsed="false" customWidth="true" hidden="false" outlineLevel="0" max="5" min="5" style="1" width="11.14"/>
    <col collapsed="false" customWidth="true" hidden="false" outlineLevel="0" max="6" min="6" style="1" width="9.14"/>
    <col collapsed="false" customWidth="true" hidden="false" outlineLevel="0" max="7" min="7" style="1" width="18.52"/>
    <col collapsed="false" customWidth="true" hidden="false" outlineLevel="0" max="10" min="8" style="1" width="27.29"/>
    <col collapsed="false" customWidth="true" hidden="false" outlineLevel="1" max="11" min="11" style="4" width="15.71"/>
    <col collapsed="false" customWidth="true" hidden="false" outlineLevel="1" max="12" min="12" style="4" width="17.86"/>
    <col collapsed="false" customWidth="true" hidden="false" outlineLevel="1" max="13" min="13" style="4" width="20.57"/>
    <col collapsed="false" customWidth="true" hidden="false" outlineLevel="1" max="14" min="14" style="1" width="21.43"/>
    <col collapsed="false" customWidth="true" hidden="false" outlineLevel="1" max="15" min="15" style="1" width="18.29"/>
    <col collapsed="false" customWidth="true" hidden="false" outlineLevel="0" max="1010" min="16" style="1" width="9.14"/>
    <col collapsed="false" customWidth="true" hidden="false" outlineLevel="0" max="1025" min="1011" style="0" width="9.14"/>
  </cols>
  <sheetData>
    <row r="1" customFormat="false" ht="18" hidden="false" customHeight="true" outlineLevel="0" collapsed="false">
      <c r="A1" s="5" t="s">
        <v>0</v>
      </c>
      <c r="B1" s="5"/>
      <c r="C1" s="5"/>
      <c r="D1" s="6"/>
      <c r="E1" s="6"/>
      <c r="F1" s="6"/>
      <c r="G1" s="7"/>
      <c r="H1" s="7"/>
      <c r="I1" s="7"/>
    </row>
    <row r="2" customFormat="false" ht="114.9" hidden="false" customHeight="false" outlineLevel="0" collapsed="false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3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</row>
    <row r="3" customFormat="false" ht="25.5" hidden="false" customHeight="true" outlineLevel="0" collapsed="false">
      <c r="A3" s="15" t="s">
        <v>18</v>
      </c>
      <c r="B3" s="9" t="n">
        <v>1</v>
      </c>
      <c r="C3" s="16" t="s">
        <v>19</v>
      </c>
      <c r="D3" s="17" t="n">
        <v>66.68</v>
      </c>
      <c r="E3" s="18" t="n">
        <f aca="false">SUM(D3:D3)</f>
        <v>66.68</v>
      </c>
      <c r="F3" s="19" t="n">
        <f aca="false">7+2</f>
        <v>9</v>
      </c>
      <c r="G3" s="20" t="n">
        <f aca="false">(E3-F3)</f>
        <v>57.68</v>
      </c>
      <c r="H3" s="20" t="n">
        <v>72.32</v>
      </c>
      <c r="I3" s="20" t="n">
        <f aca="false">G3-H3</f>
        <v>-14.64</v>
      </c>
      <c r="J3" s="21"/>
      <c r="K3" s="22" t="s">
        <v>20</v>
      </c>
      <c r="L3" s="22" t="s">
        <v>21</v>
      </c>
      <c r="M3" s="22"/>
      <c r="N3" s="22"/>
      <c r="O3" s="23"/>
      <c r="P3" s="21" t="n">
        <v>22</v>
      </c>
      <c r="Q3" s="21" t="n">
        <v>5</v>
      </c>
    </row>
    <row r="4" customFormat="false" ht="23.85" hidden="false" customHeight="false" outlineLevel="0" collapsed="false">
      <c r="A4" s="15" t="s">
        <v>22</v>
      </c>
      <c r="B4" s="9" t="n">
        <v>2</v>
      </c>
      <c r="C4" s="16" t="s">
        <v>23</v>
      </c>
      <c r="D4" s="17" t="n">
        <v>59.52</v>
      </c>
      <c r="E4" s="18" t="n">
        <f aca="false">SUM(D4:D4)</f>
        <v>59.52</v>
      </c>
      <c r="F4" s="24" t="n">
        <f aca="false">1+3+17+12+1+4</f>
        <v>38</v>
      </c>
      <c r="G4" s="20" t="n">
        <f aca="false">(E4-F4)</f>
        <v>21.52</v>
      </c>
      <c r="H4" s="20" t="n">
        <v>76.52</v>
      </c>
      <c r="I4" s="20" t="n">
        <f aca="false">G4-H4</f>
        <v>-55</v>
      </c>
      <c r="J4" s="21"/>
      <c r="K4" s="22" t="n">
        <v>3</v>
      </c>
      <c r="L4" s="22" t="n">
        <f aca="false">6+15</f>
        <v>21</v>
      </c>
      <c r="M4" s="22" t="n">
        <f aca="false">5+7</f>
        <v>12</v>
      </c>
      <c r="N4" s="22" t="s">
        <v>24</v>
      </c>
      <c r="O4" s="23" t="s">
        <v>25</v>
      </c>
      <c r="P4" s="21" t="n">
        <v>22</v>
      </c>
      <c r="Q4" s="21" t="n">
        <v>5</v>
      </c>
    </row>
    <row r="5" customFormat="false" ht="17.35" hidden="false" customHeight="false" outlineLevel="0" collapsed="false">
      <c r="A5" s="15" t="s">
        <v>26</v>
      </c>
      <c r="B5" s="9" t="n">
        <v>3</v>
      </c>
      <c r="C5" s="25" t="s">
        <v>27</v>
      </c>
      <c r="D5" s="26" t="n">
        <v>38.8</v>
      </c>
      <c r="E5" s="18" t="n">
        <f aca="false">SUM(D5:D5)</f>
        <v>38.8</v>
      </c>
      <c r="F5" s="24" t="n">
        <v>0</v>
      </c>
      <c r="G5" s="20" t="n">
        <f aca="false">(E5-F5)</f>
        <v>38.8</v>
      </c>
      <c r="H5" s="20" t="n">
        <v>54</v>
      </c>
      <c r="I5" s="20" t="n">
        <f aca="false">G5-H5</f>
        <v>-15.2</v>
      </c>
      <c r="J5" s="21"/>
      <c r="K5" s="22"/>
      <c r="L5" s="22"/>
      <c r="M5" s="22"/>
      <c r="N5" s="22"/>
      <c r="O5" s="23"/>
      <c r="P5" s="21" t="n">
        <v>26</v>
      </c>
      <c r="Q5" s="21" t="n">
        <v>6</v>
      </c>
    </row>
    <row r="6" customFormat="false" ht="35.05" hidden="false" customHeight="false" outlineLevel="0" collapsed="false">
      <c r="A6" s="15" t="s">
        <v>28</v>
      </c>
      <c r="B6" s="9" t="n">
        <v>4</v>
      </c>
      <c r="C6" s="25" t="s">
        <v>29</v>
      </c>
      <c r="D6" s="26" t="n">
        <v>31.9</v>
      </c>
      <c r="E6" s="18" t="n">
        <f aca="false">SUM(D6:D6)</f>
        <v>31.9</v>
      </c>
      <c r="F6" s="24" t="n">
        <f aca="false">(18+6+18+2)+2</f>
        <v>46</v>
      </c>
      <c r="G6" s="20" t="n">
        <f aca="false">(E6-F6)</f>
        <v>-14.1</v>
      </c>
      <c r="H6" s="20" t="n">
        <v>0</v>
      </c>
      <c r="I6" s="20" t="n">
        <f aca="false">G6-H6</f>
        <v>-14.1</v>
      </c>
      <c r="J6" s="21"/>
      <c r="K6" s="22" t="s">
        <v>30</v>
      </c>
      <c r="L6" s="22" t="s">
        <v>31</v>
      </c>
      <c r="M6" s="22" t="s">
        <v>32</v>
      </c>
      <c r="N6" s="22" t="s">
        <v>33</v>
      </c>
      <c r="O6" s="23"/>
      <c r="P6" s="21" t="n">
        <v>18</v>
      </c>
      <c r="Q6" s="27" t="n">
        <v>6</v>
      </c>
    </row>
    <row r="7" s="39" customFormat="true" ht="35.05" hidden="false" customHeight="false" outlineLevel="0" collapsed="false">
      <c r="A7" s="28" t="s">
        <v>34</v>
      </c>
      <c r="B7" s="29" t="n">
        <v>5</v>
      </c>
      <c r="C7" s="30" t="s">
        <v>35</v>
      </c>
      <c r="D7" s="31" t="n">
        <v>32</v>
      </c>
      <c r="E7" s="32" t="n">
        <f aca="false">SUM(D7:D7)</f>
        <v>32</v>
      </c>
      <c r="F7" s="33" t="n">
        <v>32.2</v>
      </c>
      <c r="G7" s="34" t="n">
        <f aca="false">(E7-F7)</f>
        <v>-0.200000000000003</v>
      </c>
      <c r="H7" s="34" t="n">
        <v>9</v>
      </c>
      <c r="I7" s="20" t="n">
        <f aca="false">G7-H7</f>
        <v>-9.2</v>
      </c>
      <c r="J7" s="35" t="s">
        <v>36</v>
      </c>
      <c r="K7" s="36" t="s">
        <v>37</v>
      </c>
      <c r="L7" s="36"/>
      <c r="M7" s="36"/>
      <c r="N7" s="36"/>
      <c r="O7" s="37"/>
      <c r="P7" s="35" t="n">
        <v>26</v>
      </c>
      <c r="Q7" s="38" t="n">
        <v>6</v>
      </c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35" hidden="false" customHeight="false" outlineLevel="0" collapsed="false">
      <c r="A8" s="15" t="s">
        <v>38</v>
      </c>
      <c r="B8" s="9" t="n">
        <v>6</v>
      </c>
      <c r="C8" s="40" t="s">
        <v>39</v>
      </c>
      <c r="D8" s="41" t="n">
        <v>0</v>
      </c>
      <c r="E8" s="18" t="n">
        <f aca="false">SUM(D8:D8)</f>
        <v>0</v>
      </c>
      <c r="F8" s="24" t="n">
        <v>0</v>
      </c>
      <c r="G8" s="20" t="n">
        <f aca="false">(E8-F8)</f>
        <v>0</v>
      </c>
      <c r="H8" s="20" t="n">
        <v>62</v>
      </c>
      <c r="I8" s="20" t="n">
        <f aca="false">G8-H8</f>
        <v>-62</v>
      </c>
      <c r="J8" s="42" t="s">
        <v>40</v>
      </c>
      <c r="K8" s="22"/>
      <c r="L8" s="22"/>
      <c r="M8" s="22"/>
      <c r="N8" s="22"/>
      <c r="O8" s="23"/>
      <c r="P8" s="21" t="n">
        <v>18</v>
      </c>
      <c r="Q8" s="27" t="n">
        <v>6</v>
      </c>
    </row>
    <row r="9" customFormat="false" ht="17.35" hidden="false" customHeight="false" outlineLevel="0" collapsed="false">
      <c r="A9" s="15" t="s">
        <v>41</v>
      </c>
      <c r="B9" s="9" t="n">
        <v>7</v>
      </c>
      <c r="C9" s="16" t="s">
        <v>42</v>
      </c>
      <c r="D9" s="17" t="n">
        <v>33.31</v>
      </c>
      <c r="E9" s="18" t="n">
        <f aca="false">SUM(D9:D9)</f>
        <v>33.31</v>
      </c>
      <c r="F9" s="24" t="n">
        <v>1</v>
      </c>
      <c r="G9" s="20" t="n">
        <f aca="false">(E9-F9)</f>
        <v>32.31</v>
      </c>
      <c r="H9" s="20" t="n">
        <v>45.95</v>
      </c>
      <c r="I9" s="20" t="n">
        <f aca="false">G9-H9</f>
        <v>-13.64</v>
      </c>
      <c r="J9" s="21"/>
      <c r="K9" s="22" t="s">
        <v>43</v>
      </c>
      <c r="L9" s="22" t="s">
        <v>44</v>
      </c>
      <c r="M9" s="22" t="s">
        <v>45</v>
      </c>
      <c r="N9" s="22"/>
      <c r="O9" s="23"/>
      <c r="P9" s="21" t="n">
        <v>22</v>
      </c>
      <c r="Q9" s="27" t="n">
        <v>5</v>
      </c>
    </row>
    <row r="10" customFormat="false" ht="17.35" hidden="false" customHeight="false" outlineLevel="0" collapsed="false">
      <c r="A10" s="15" t="s">
        <v>46</v>
      </c>
      <c r="B10" s="9" t="n">
        <v>8</v>
      </c>
      <c r="C10" s="25" t="s">
        <v>47</v>
      </c>
      <c r="D10" s="17" t="n">
        <v>17.45</v>
      </c>
      <c r="E10" s="18" t="n">
        <f aca="false">SUM(D10:D10)</f>
        <v>17.45</v>
      </c>
      <c r="F10" s="24" t="n">
        <v>0</v>
      </c>
      <c r="G10" s="20" t="n">
        <f aca="false">(E10-F10)</f>
        <v>17.45</v>
      </c>
      <c r="H10" s="20" t="n">
        <v>29.95</v>
      </c>
      <c r="I10" s="20" t="n">
        <f aca="false">G10-H10</f>
        <v>-12.5</v>
      </c>
      <c r="J10" s="21"/>
      <c r="K10" s="22"/>
      <c r="L10" s="22"/>
      <c r="M10" s="22"/>
      <c r="N10" s="22"/>
      <c r="O10" s="23"/>
      <c r="P10" s="21" t="n">
        <v>18</v>
      </c>
      <c r="Q10" s="27" t="n">
        <v>6</v>
      </c>
    </row>
    <row r="11" customFormat="false" ht="17.35" hidden="false" customHeight="false" outlineLevel="0" collapsed="false">
      <c r="A11" s="15" t="s">
        <v>48</v>
      </c>
      <c r="B11" s="9" t="n">
        <v>9</v>
      </c>
      <c r="C11" s="25" t="s">
        <v>49</v>
      </c>
      <c r="D11" s="17" t="n">
        <v>16.95</v>
      </c>
      <c r="E11" s="18" t="n">
        <f aca="false">SUM(D11:D11)</f>
        <v>16.95</v>
      </c>
      <c r="F11" s="24" t="n">
        <v>0</v>
      </c>
      <c r="G11" s="20" t="n">
        <f aca="false">(E11-F11)</f>
        <v>16.95</v>
      </c>
      <c r="H11" s="20" t="n">
        <v>29.45</v>
      </c>
      <c r="I11" s="20" t="n">
        <f aca="false">G11-H11</f>
        <v>-12.5</v>
      </c>
      <c r="J11" s="21"/>
      <c r="K11" s="22"/>
      <c r="L11" s="22"/>
      <c r="M11" s="22"/>
      <c r="N11" s="22"/>
      <c r="O11" s="23"/>
      <c r="P11" s="21" t="n">
        <v>18</v>
      </c>
      <c r="Q11" s="27" t="n">
        <v>6</v>
      </c>
    </row>
    <row r="12" customFormat="false" ht="17.35" hidden="false" customHeight="false" outlineLevel="0" collapsed="false">
      <c r="A12" s="15" t="s">
        <v>50</v>
      </c>
      <c r="B12" s="9" t="n">
        <v>10</v>
      </c>
      <c r="C12" s="25" t="s">
        <v>51</v>
      </c>
      <c r="D12" s="17" t="n">
        <v>15.4</v>
      </c>
      <c r="E12" s="18" t="n">
        <f aca="false">SUM(D12:D12)</f>
        <v>15.4</v>
      </c>
      <c r="F12" s="24" t="n">
        <v>0</v>
      </c>
      <c r="G12" s="20" t="n">
        <f aca="false">(E12-F12)</f>
        <v>15.4</v>
      </c>
      <c r="H12" s="20" t="n">
        <v>27.9</v>
      </c>
      <c r="I12" s="20" t="n">
        <f aca="false">G12-H12</f>
        <v>-12.5</v>
      </c>
      <c r="J12" s="21"/>
      <c r="K12" s="22"/>
      <c r="L12" s="22"/>
      <c r="M12" s="22"/>
      <c r="N12" s="22"/>
      <c r="O12" s="23"/>
      <c r="P12" s="21" t="n">
        <v>18</v>
      </c>
      <c r="Q12" s="27" t="n">
        <v>6</v>
      </c>
    </row>
    <row r="13" customFormat="false" ht="28.5" hidden="false" customHeight="true" outlineLevel="0" collapsed="false">
      <c r="A13" s="15" t="s">
        <v>52</v>
      </c>
      <c r="B13" s="9" t="n">
        <v>11</v>
      </c>
      <c r="C13" s="16" t="s">
        <v>53</v>
      </c>
      <c r="D13" s="26" t="n">
        <v>13.9</v>
      </c>
      <c r="E13" s="18" t="n">
        <f aca="false">SUM(D13:D13)</f>
        <v>13.9</v>
      </c>
      <c r="F13" s="24" t="n">
        <v>4</v>
      </c>
      <c r="G13" s="20" t="n">
        <f aca="false">(E13-F13)</f>
        <v>9.9</v>
      </c>
      <c r="H13" s="20" t="n">
        <v>25.9</v>
      </c>
      <c r="I13" s="20" t="n">
        <f aca="false">G13-H13</f>
        <v>-16</v>
      </c>
      <c r="J13" s="21"/>
      <c r="K13" s="22" t="s">
        <v>54</v>
      </c>
      <c r="L13" s="22"/>
      <c r="M13" s="22"/>
      <c r="N13" s="22"/>
      <c r="O13" s="23"/>
      <c r="P13" s="21" t="n">
        <v>18</v>
      </c>
      <c r="Q13" s="27" t="n">
        <v>6</v>
      </c>
    </row>
    <row r="14" customFormat="false" ht="17.35" hidden="false" customHeight="false" outlineLevel="0" collapsed="false">
      <c r="A14" s="15" t="s">
        <v>55</v>
      </c>
      <c r="B14" s="9" t="n">
        <v>12</v>
      </c>
      <c r="C14" s="16" t="s">
        <v>56</v>
      </c>
      <c r="D14" s="17" t="n">
        <v>16.19</v>
      </c>
      <c r="E14" s="18" t="n">
        <f aca="false">SUM(D14:D14)</f>
        <v>16.19</v>
      </c>
      <c r="F14" s="24" t="n">
        <f aca="false">14+24.15</f>
        <v>38.15</v>
      </c>
      <c r="G14" s="20" t="n">
        <f aca="false">(E14-F14)</f>
        <v>-21.96</v>
      </c>
      <c r="H14" s="20" t="n">
        <v>23.52</v>
      </c>
      <c r="I14" s="20" t="n">
        <f aca="false">G14-H14</f>
        <v>-45.48</v>
      </c>
      <c r="J14" s="21"/>
      <c r="K14" s="22" t="s">
        <v>57</v>
      </c>
      <c r="L14" s="22" t="s">
        <v>58</v>
      </c>
      <c r="M14" s="22"/>
      <c r="N14" s="22"/>
      <c r="O14" s="23"/>
      <c r="P14" s="21" t="n">
        <v>22</v>
      </c>
      <c r="Q14" s="21" t="n">
        <v>5</v>
      </c>
    </row>
    <row r="15" customFormat="false" ht="27.75" hidden="false" customHeight="true" outlineLevel="0" collapsed="false">
      <c r="A15" s="15" t="s">
        <v>59</v>
      </c>
      <c r="B15" s="9" t="n">
        <v>13</v>
      </c>
      <c r="C15" s="43" t="s">
        <v>60</v>
      </c>
      <c r="D15" s="26" t="n">
        <v>11.7</v>
      </c>
      <c r="E15" s="18" t="n">
        <f aca="false">SUM(D15:D15)</f>
        <v>11.7</v>
      </c>
      <c r="F15" s="24" t="n">
        <v>0</v>
      </c>
      <c r="G15" s="20" t="n">
        <f aca="false">(E15-F15)</f>
        <v>11.7</v>
      </c>
      <c r="H15" s="20" t="n">
        <v>24.38</v>
      </c>
      <c r="I15" s="20" t="n">
        <f aca="false">G15-H15</f>
        <v>-12.68</v>
      </c>
      <c r="J15" s="21"/>
      <c r="K15" s="22"/>
      <c r="L15" s="22"/>
      <c r="M15" s="22"/>
      <c r="N15" s="22"/>
      <c r="O15" s="23"/>
      <c r="P15" s="21" t="n">
        <v>18</v>
      </c>
      <c r="Q15" s="27" t="n">
        <v>6</v>
      </c>
    </row>
    <row r="16" customFormat="false" ht="21" hidden="false" customHeight="true" outlineLevel="0" collapsed="false">
      <c r="A16" s="15" t="s">
        <v>61</v>
      </c>
      <c r="B16" s="9" t="n">
        <v>14</v>
      </c>
      <c r="C16" s="44" t="s">
        <v>62</v>
      </c>
      <c r="D16" s="17" t="n">
        <v>11.06</v>
      </c>
      <c r="E16" s="18" t="n">
        <f aca="false">SUM(D16:D16)</f>
        <v>11.06</v>
      </c>
      <c r="F16" s="24" t="n">
        <v>0</v>
      </c>
      <c r="G16" s="20" t="n">
        <f aca="false">(E16-F16)</f>
        <v>11.06</v>
      </c>
      <c r="H16" s="20" t="n">
        <v>23.85</v>
      </c>
      <c r="I16" s="20" t="n">
        <f aca="false">G16-H16</f>
        <v>-12.79</v>
      </c>
      <c r="J16" s="21"/>
      <c r="K16" s="22"/>
      <c r="L16" s="22"/>
      <c r="M16" s="22"/>
      <c r="N16" s="22"/>
      <c r="O16" s="23"/>
      <c r="P16" s="21" t="n">
        <v>22</v>
      </c>
      <c r="Q16" s="27" t="n">
        <v>5</v>
      </c>
    </row>
    <row r="17" customFormat="false" ht="24.75" hidden="false" customHeight="true" outlineLevel="0" collapsed="false">
      <c r="A17" s="15" t="s">
        <v>63</v>
      </c>
      <c r="B17" s="9" t="n">
        <v>15</v>
      </c>
      <c r="C17" s="45" t="s">
        <v>64</v>
      </c>
      <c r="D17" s="41" t="n">
        <v>0</v>
      </c>
      <c r="E17" s="18" t="n">
        <f aca="false">SUM(D17:D17)</f>
        <v>0</v>
      </c>
      <c r="F17" s="24" t="n">
        <v>0</v>
      </c>
      <c r="G17" s="20" t="n">
        <f aca="false">(E17-F17)</f>
        <v>0</v>
      </c>
      <c r="H17" s="20" t="n">
        <v>5.4</v>
      </c>
      <c r="I17" s="20" t="n">
        <f aca="false">G17-H17</f>
        <v>-5.4</v>
      </c>
      <c r="J17" s="42" t="s">
        <v>40</v>
      </c>
      <c r="K17" s="22"/>
      <c r="L17" s="22"/>
      <c r="M17" s="22"/>
      <c r="N17" s="22"/>
      <c r="O17" s="23"/>
      <c r="P17" s="21" t="n">
        <v>18</v>
      </c>
      <c r="Q17" s="27" t="n">
        <v>6</v>
      </c>
    </row>
    <row r="18" customFormat="false" ht="21" hidden="false" customHeight="true" outlineLevel="0" collapsed="false">
      <c r="A18" s="15" t="s">
        <v>65</v>
      </c>
      <c r="B18" s="9" t="n">
        <v>16</v>
      </c>
      <c r="C18" s="46" t="s">
        <v>66</v>
      </c>
      <c r="D18" s="17" t="n">
        <v>5.93</v>
      </c>
      <c r="E18" s="18" t="n">
        <f aca="false">SUM(D18:D18)</f>
        <v>5.93</v>
      </c>
      <c r="F18" s="24" t="n">
        <v>0</v>
      </c>
      <c r="G18" s="20" t="n">
        <f aca="false">(E18-F18)</f>
        <v>5.93</v>
      </c>
      <c r="H18" s="20" t="n">
        <v>21.25</v>
      </c>
      <c r="I18" s="20" t="n">
        <f aca="false">G18-H18</f>
        <v>-15.32</v>
      </c>
      <c r="J18" s="21"/>
      <c r="K18" s="22"/>
      <c r="L18" s="22"/>
      <c r="M18" s="22"/>
      <c r="N18" s="22"/>
      <c r="O18" s="23"/>
      <c r="P18" s="21" t="n">
        <v>22</v>
      </c>
      <c r="Q18" s="27" t="n">
        <v>5</v>
      </c>
    </row>
    <row r="19" customFormat="false" ht="17.35" hidden="false" customHeight="false" outlineLevel="0" collapsed="false">
      <c r="A19" s="15" t="s">
        <v>67</v>
      </c>
      <c r="B19" s="9" t="n">
        <v>17</v>
      </c>
      <c r="C19" s="45" t="s">
        <v>68</v>
      </c>
      <c r="D19" s="41" t="n">
        <v>0</v>
      </c>
      <c r="E19" s="18" t="n">
        <f aca="false">SUM(D19:D19)</f>
        <v>0</v>
      </c>
      <c r="F19" s="24" t="n">
        <v>0</v>
      </c>
      <c r="G19" s="20" t="n">
        <f aca="false">(E19-F19)</f>
        <v>0</v>
      </c>
      <c r="H19" s="20" t="n">
        <v>8</v>
      </c>
      <c r="I19" s="20" t="n">
        <f aca="false">G19-H19</f>
        <v>-8</v>
      </c>
      <c r="J19" s="42" t="s">
        <v>40</v>
      </c>
      <c r="K19" s="22"/>
      <c r="L19" s="22"/>
      <c r="M19" s="22"/>
      <c r="N19" s="22"/>
      <c r="O19" s="23"/>
      <c r="P19" s="21" t="n">
        <v>18</v>
      </c>
      <c r="Q19" s="27" t="n">
        <v>6</v>
      </c>
    </row>
    <row r="20" customFormat="false" ht="21" hidden="false" customHeight="true" outlineLevel="0" collapsed="false">
      <c r="A20" s="15" t="s">
        <v>69</v>
      </c>
      <c r="B20" s="9" t="n">
        <v>18</v>
      </c>
      <c r="C20" s="44" t="s">
        <v>70</v>
      </c>
      <c r="D20" s="17" t="n">
        <v>1</v>
      </c>
      <c r="E20" s="18" t="n">
        <f aca="false">SUM(D20:D20)</f>
        <v>1</v>
      </c>
      <c r="F20" s="24" t="n">
        <v>0</v>
      </c>
      <c r="G20" s="20" t="n">
        <f aca="false">(E20-F20)</f>
        <v>1</v>
      </c>
      <c r="H20" s="20" t="n">
        <v>0</v>
      </c>
      <c r="I20" s="20" t="n">
        <f aca="false">G20-H20</f>
        <v>1</v>
      </c>
      <c r="J20" s="21"/>
      <c r="K20" s="22"/>
      <c r="L20" s="22"/>
      <c r="M20" s="22"/>
      <c r="N20" s="22"/>
      <c r="O20" s="23"/>
      <c r="P20" s="21" t="n">
        <v>18</v>
      </c>
      <c r="Q20" s="27" t="n">
        <v>5</v>
      </c>
    </row>
    <row r="21" customFormat="false" ht="21" hidden="false" customHeight="true" outlineLevel="0" collapsed="false">
      <c r="A21" s="15" t="s">
        <v>71</v>
      </c>
      <c r="B21" s="9" t="n">
        <v>19</v>
      </c>
      <c r="C21" s="44" t="s">
        <v>72</v>
      </c>
      <c r="D21" s="17" t="n">
        <v>1</v>
      </c>
      <c r="E21" s="18" t="n">
        <f aca="false">SUM(D21:D21)</f>
        <v>1</v>
      </c>
      <c r="F21" s="24" t="n">
        <v>0</v>
      </c>
      <c r="G21" s="20" t="n">
        <f aca="false">(E21-F21)</f>
        <v>1</v>
      </c>
      <c r="H21" s="20" t="n">
        <v>0</v>
      </c>
      <c r="I21" s="20" t="n">
        <f aca="false">G21-H21</f>
        <v>1</v>
      </c>
      <c r="J21" s="21"/>
      <c r="K21" s="22"/>
      <c r="L21" s="22"/>
      <c r="M21" s="22"/>
      <c r="N21" s="22"/>
      <c r="O21" s="23"/>
      <c r="P21" s="21" t="n">
        <v>18</v>
      </c>
      <c r="Q21" s="27" t="n">
        <v>5</v>
      </c>
    </row>
    <row r="22" customFormat="false" ht="17.35" hidden="false" customHeight="false" outlineLevel="0" collapsed="false">
      <c r="A22" s="15" t="s">
        <v>73</v>
      </c>
      <c r="B22" s="9" t="n">
        <v>20</v>
      </c>
      <c r="C22" s="44" t="s">
        <v>74</v>
      </c>
      <c r="D22" s="17" t="n">
        <v>1</v>
      </c>
      <c r="E22" s="18" t="n">
        <f aca="false">SUM(D22:D22)</f>
        <v>1</v>
      </c>
      <c r="F22" s="24" t="n">
        <v>0</v>
      </c>
      <c r="G22" s="20" t="n">
        <f aca="false">(E22-F22)</f>
        <v>1</v>
      </c>
      <c r="H22" s="20" t="n">
        <v>0</v>
      </c>
      <c r="I22" s="20" t="n">
        <f aca="false">G22-H22</f>
        <v>1</v>
      </c>
      <c r="J22" s="21"/>
      <c r="K22" s="22"/>
      <c r="L22" s="22"/>
      <c r="M22" s="22"/>
      <c r="N22" s="22"/>
      <c r="O22" s="23"/>
      <c r="P22" s="21" t="n">
        <v>18</v>
      </c>
      <c r="Q22" s="27" t="n">
        <v>5</v>
      </c>
    </row>
    <row r="23" customFormat="false" ht="17.35" hidden="false" customHeight="false" outlineLevel="0" collapsed="false">
      <c r="A23" s="15" t="s">
        <v>75</v>
      </c>
      <c r="B23" s="9" t="n">
        <v>21</v>
      </c>
      <c r="C23" s="44" t="s">
        <v>76</v>
      </c>
      <c r="D23" s="17" t="n">
        <v>1</v>
      </c>
      <c r="E23" s="18" t="n">
        <f aca="false">SUM(D23:D23)</f>
        <v>1</v>
      </c>
      <c r="F23" s="24" t="n">
        <v>0</v>
      </c>
      <c r="G23" s="20" t="n">
        <f aca="false">(E23-F23)</f>
        <v>1</v>
      </c>
      <c r="H23" s="20" t="n">
        <v>0</v>
      </c>
      <c r="I23" s="20" t="n">
        <f aca="false">G23-H23</f>
        <v>1</v>
      </c>
      <c r="J23" s="21"/>
      <c r="K23" s="22"/>
      <c r="L23" s="22"/>
      <c r="M23" s="22"/>
      <c r="N23" s="22"/>
      <c r="O23" s="23"/>
      <c r="P23" s="21" t="n">
        <v>18</v>
      </c>
      <c r="Q23" s="27" t="n">
        <v>5</v>
      </c>
    </row>
    <row r="24" customFormat="false" ht="17.35" hidden="false" customHeight="false" outlineLevel="0" collapsed="false">
      <c r="A24" s="15" t="s">
        <v>77</v>
      </c>
      <c r="B24" s="9" t="n">
        <v>22</v>
      </c>
      <c r="C24" s="44" t="s">
        <v>78</v>
      </c>
      <c r="D24" s="17" t="n">
        <v>1</v>
      </c>
      <c r="E24" s="18" t="n">
        <f aca="false">SUM(D24:D24)</f>
        <v>1</v>
      </c>
      <c r="F24" s="24" t="n">
        <v>0</v>
      </c>
      <c r="G24" s="20" t="n">
        <f aca="false">(E24-F24)</f>
        <v>1</v>
      </c>
      <c r="H24" s="20" t="n">
        <v>0</v>
      </c>
      <c r="I24" s="20" t="n">
        <f aca="false">G24-H24</f>
        <v>1</v>
      </c>
      <c r="J24" s="21"/>
      <c r="K24" s="22"/>
      <c r="L24" s="22"/>
      <c r="M24" s="22"/>
      <c r="N24" s="22"/>
      <c r="O24" s="23"/>
      <c r="P24" s="21" t="n">
        <v>18</v>
      </c>
      <c r="Q24" s="27" t="n">
        <v>5</v>
      </c>
    </row>
    <row r="25" customFormat="false" ht="17.35" hidden="false" customHeight="false" outlineLevel="0" collapsed="false">
      <c r="A25" s="15" t="s">
        <v>79</v>
      </c>
      <c r="B25" s="9" t="n">
        <v>23</v>
      </c>
      <c r="C25" s="47" t="s">
        <v>80</v>
      </c>
      <c r="D25" s="26" t="n">
        <v>0.3</v>
      </c>
      <c r="E25" s="18" t="n">
        <f aca="false">SUM(D25:D25)</f>
        <v>0.3</v>
      </c>
      <c r="F25" s="24" t="n">
        <v>0</v>
      </c>
      <c r="G25" s="20" t="n">
        <f aca="false">(E25-F25)</f>
        <v>0.3</v>
      </c>
      <c r="H25" s="20" t="n">
        <v>12.55</v>
      </c>
      <c r="I25" s="20" t="n">
        <f aca="false">G25-H25</f>
        <v>-12.25</v>
      </c>
      <c r="J25" s="21"/>
      <c r="K25" s="22"/>
      <c r="L25" s="22"/>
      <c r="M25" s="22"/>
      <c r="N25" s="22"/>
      <c r="O25" s="23"/>
      <c r="P25" s="21" t="n">
        <v>18</v>
      </c>
      <c r="Q25" s="27" t="n">
        <v>6</v>
      </c>
    </row>
    <row r="26" customFormat="false" ht="17.35" hidden="false" customHeight="false" outlineLevel="0" collapsed="false">
      <c r="A26" s="15" t="s">
        <v>81</v>
      </c>
      <c r="B26" s="9" t="n">
        <v>24</v>
      </c>
      <c r="C26" s="43" t="s">
        <v>82</v>
      </c>
      <c r="D26" s="26" t="n">
        <v>0.3</v>
      </c>
      <c r="E26" s="18" t="n">
        <f aca="false">SUM(D26:D26)</f>
        <v>0.3</v>
      </c>
      <c r="F26" s="24" t="n">
        <v>0</v>
      </c>
      <c r="G26" s="20" t="n">
        <f aca="false">(E26-F26)</f>
        <v>0.3</v>
      </c>
      <c r="H26" s="20" t="n">
        <v>12.8</v>
      </c>
      <c r="I26" s="20" t="n">
        <f aca="false">G26-H26</f>
        <v>-12.5</v>
      </c>
      <c r="J26" s="21" t="s">
        <v>83</v>
      </c>
      <c r="K26" s="22"/>
      <c r="L26" s="22"/>
      <c r="M26" s="22"/>
      <c r="N26" s="22"/>
      <c r="O26" s="23"/>
      <c r="P26" s="21" t="n">
        <v>18</v>
      </c>
      <c r="Q26" s="27" t="n">
        <v>6</v>
      </c>
    </row>
    <row r="27" customFormat="false" ht="17.35" hidden="false" customHeight="false" outlineLevel="0" collapsed="false">
      <c r="A27" s="15" t="s">
        <v>84</v>
      </c>
      <c r="B27" s="9" t="n">
        <v>25</v>
      </c>
      <c r="C27" s="43" t="s">
        <v>85</v>
      </c>
      <c r="D27" s="26" t="n">
        <v>0.2</v>
      </c>
      <c r="E27" s="18" t="n">
        <f aca="false">SUM(D27:D27)</f>
        <v>0.2</v>
      </c>
      <c r="F27" s="24" t="n">
        <v>0</v>
      </c>
      <c r="G27" s="20" t="n">
        <f aca="false">(E27-F27)</f>
        <v>0.2</v>
      </c>
      <c r="H27" s="20" t="n">
        <v>13.45</v>
      </c>
      <c r="I27" s="20" t="n">
        <f aca="false">G27-H27</f>
        <v>-13.25</v>
      </c>
      <c r="J27" s="21"/>
      <c r="K27" s="22"/>
      <c r="L27" s="22"/>
      <c r="M27" s="22"/>
      <c r="N27" s="22"/>
      <c r="O27" s="23"/>
      <c r="P27" s="21" t="n">
        <v>18</v>
      </c>
      <c r="Q27" s="27" t="n">
        <v>6</v>
      </c>
    </row>
    <row r="28" customFormat="false" ht="23.85" hidden="false" customHeight="false" outlineLevel="0" collapsed="false">
      <c r="A28" s="15" t="s">
        <v>86</v>
      </c>
      <c r="B28" s="9" t="n">
        <v>26</v>
      </c>
      <c r="C28" s="47" t="s">
        <v>87</v>
      </c>
      <c r="D28" s="26" t="n">
        <v>0.2</v>
      </c>
      <c r="E28" s="18" t="n">
        <f aca="false">SUM(D28:D28)</f>
        <v>0.2</v>
      </c>
      <c r="F28" s="24" t="n">
        <v>2</v>
      </c>
      <c r="G28" s="20" t="n">
        <f aca="false">(E28-F28)</f>
        <v>-1.8</v>
      </c>
      <c r="H28" s="20" t="n">
        <v>12.7</v>
      </c>
      <c r="I28" s="20" t="n">
        <f aca="false">G28-H28</f>
        <v>-14.5</v>
      </c>
      <c r="J28" s="21"/>
      <c r="K28" s="22" t="s">
        <v>88</v>
      </c>
      <c r="L28" s="22"/>
      <c r="M28" s="22"/>
      <c r="N28" s="22"/>
      <c r="O28" s="23"/>
      <c r="P28" s="21" t="n">
        <v>18</v>
      </c>
      <c r="Q28" s="27" t="n">
        <v>6</v>
      </c>
    </row>
    <row r="29" customFormat="false" ht="17.35" hidden="false" customHeight="false" outlineLevel="0" collapsed="false">
      <c r="A29" s="15" t="s">
        <v>89</v>
      </c>
      <c r="B29" s="9" t="n">
        <v>27</v>
      </c>
      <c r="C29" s="47" t="s">
        <v>90</v>
      </c>
      <c r="D29" s="26" t="n">
        <v>0.2</v>
      </c>
      <c r="E29" s="18" t="n">
        <f aca="false">SUM(D29:D29)</f>
        <v>0.2</v>
      </c>
      <c r="F29" s="24" t="n">
        <v>0</v>
      </c>
      <c r="G29" s="20" t="n">
        <f aca="false">(E29-F29)</f>
        <v>0.2</v>
      </c>
      <c r="H29" s="20" t="n">
        <v>10.7</v>
      </c>
      <c r="I29" s="20" t="n">
        <f aca="false">G29-H29</f>
        <v>-10.5</v>
      </c>
      <c r="J29" s="21"/>
      <c r="K29" s="22"/>
      <c r="L29" s="22"/>
      <c r="M29" s="22"/>
      <c r="N29" s="22"/>
      <c r="O29" s="23"/>
      <c r="P29" s="21" t="n">
        <v>18</v>
      </c>
      <c r="Q29" s="27" t="n">
        <v>6</v>
      </c>
    </row>
    <row r="30" customFormat="false" ht="35.05" hidden="false" customHeight="false" outlineLevel="0" collapsed="false">
      <c r="A30" s="15" t="s">
        <v>91</v>
      </c>
      <c r="B30" s="9" t="n">
        <v>28</v>
      </c>
      <c r="C30" s="47" t="s">
        <v>92</v>
      </c>
      <c r="D30" s="41" t="n">
        <v>0.05</v>
      </c>
      <c r="E30" s="18" t="n">
        <f aca="false">SUM(D30:D30)</f>
        <v>0.05</v>
      </c>
      <c r="F30" s="24" t="n">
        <v>4</v>
      </c>
      <c r="G30" s="20" t="n">
        <f aca="false">(E30-F30)</f>
        <v>-3.95</v>
      </c>
      <c r="H30" s="20" t="n">
        <v>12.5</v>
      </c>
      <c r="I30" s="20" t="n">
        <f aca="false">G30-H30</f>
        <v>-16.45</v>
      </c>
      <c r="J30" s="21"/>
      <c r="K30" s="22" t="s">
        <v>54</v>
      </c>
      <c r="L30" s="22"/>
      <c r="M30" s="22"/>
      <c r="N30" s="22"/>
      <c r="O30" s="23"/>
      <c r="P30" s="21" t="n">
        <v>18</v>
      </c>
      <c r="Q30" s="27" t="n">
        <v>6</v>
      </c>
    </row>
    <row r="31" customFormat="false" ht="23.85" hidden="false" customHeight="false" outlineLevel="0" collapsed="false">
      <c r="A31" s="15" t="s">
        <v>93</v>
      </c>
      <c r="B31" s="9" t="n">
        <v>29</v>
      </c>
      <c r="C31" s="47" t="s">
        <v>94</v>
      </c>
      <c r="D31" s="41" t="n">
        <v>0</v>
      </c>
      <c r="E31" s="18" t="n">
        <f aca="false">SUM(D31:D31)</f>
        <v>0</v>
      </c>
      <c r="F31" s="24" t="n">
        <v>11</v>
      </c>
      <c r="G31" s="20" t="n">
        <f aca="false">(E31-F31)</f>
        <v>-11</v>
      </c>
      <c r="H31" s="20" t="n">
        <v>0</v>
      </c>
      <c r="I31" s="20" t="n">
        <f aca="false">G31-H31</f>
        <v>-11</v>
      </c>
      <c r="J31" s="21"/>
      <c r="K31" s="22" t="s">
        <v>95</v>
      </c>
      <c r="L31" s="22"/>
      <c r="M31" s="22"/>
      <c r="N31" s="22"/>
      <c r="O31" s="23"/>
      <c r="P31" s="21" t="n">
        <v>18</v>
      </c>
      <c r="Q31" s="27" t="n">
        <v>6</v>
      </c>
    </row>
    <row r="32" customFormat="false" ht="35.05" hidden="false" customHeight="false" outlineLevel="0" collapsed="false">
      <c r="A32" s="15" t="s">
        <v>96</v>
      </c>
      <c r="B32" s="9" t="n">
        <v>30</v>
      </c>
      <c r="C32" s="43" t="s">
        <v>97</v>
      </c>
      <c r="D32" s="41" t="n">
        <v>0</v>
      </c>
      <c r="E32" s="18" t="n">
        <f aca="false">SUM(D32:D32)</f>
        <v>0</v>
      </c>
      <c r="F32" s="24" t="n">
        <v>3</v>
      </c>
      <c r="G32" s="20" t="n">
        <f aca="false">(E32-F32)</f>
        <v>-3</v>
      </c>
      <c r="H32" s="20" t="n">
        <v>13.3</v>
      </c>
      <c r="I32" s="20" t="n">
        <f aca="false">G32-H32</f>
        <v>-16.3</v>
      </c>
      <c r="J32" s="21"/>
      <c r="K32" s="22" t="s">
        <v>98</v>
      </c>
      <c r="L32" s="22"/>
      <c r="M32" s="22"/>
      <c r="N32" s="22"/>
      <c r="O32" s="23"/>
      <c r="P32" s="21" t="n">
        <v>18</v>
      </c>
      <c r="Q32" s="27" t="n">
        <v>6</v>
      </c>
    </row>
    <row r="33" customFormat="false" ht="17.35" hidden="false" customHeight="false" outlineLevel="0" collapsed="false">
      <c r="A33" s="15" t="s">
        <v>99</v>
      </c>
      <c r="B33" s="9" t="n">
        <v>31</v>
      </c>
      <c r="C33" s="47" t="s">
        <v>100</v>
      </c>
      <c r="D33" s="48" t="n">
        <v>0</v>
      </c>
      <c r="E33" s="18" t="n">
        <f aca="false">SUM(D33:D33)</f>
        <v>0</v>
      </c>
      <c r="F33" s="24" t="n">
        <v>0</v>
      </c>
      <c r="G33" s="20" t="n">
        <f aca="false">(E33-F33)</f>
        <v>0</v>
      </c>
      <c r="H33" s="20" t="n">
        <v>13.15</v>
      </c>
      <c r="I33" s="20" t="n">
        <f aca="false">G33-H33</f>
        <v>-13.15</v>
      </c>
      <c r="J33" s="21"/>
      <c r="K33" s="22"/>
      <c r="L33" s="22"/>
      <c r="M33" s="22"/>
      <c r="N33" s="22"/>
      <c r="O33" s="23"/>
      <c r="P33" s="21" t="n">
        <v>18</v>
      </c>
      <c r="Q33" s="27" t="n">
        <v>6</v>
      </c>
    </row>
    <row r="34" customFormat="false" ht="24" hidden="false" customHeight="true" outlineLevel="0" collapsed="false">
      <c r="A34" s="49" t="s">
        <v>101</v>
      </c>
      <c r="B34" s="9" t="n">
        <v>32</v>
      </c>
      <c r="C34" s="47" t="s">
        <v>102</v>
      </c>
      <c r="D34" s="48" t="n">
        <v>0</v>
      </c>
      <c r="E34" s="18" t="n">
        <f aca="false">SUM(D34:D34)</f>
        <v>0</v>
      </c>
      <c r="F34" s="50" t="n">
        <v>7.3</v>
      </c>
      <c r="G34" s="51" t="n">
        <f aca="false">(E34-F34)</f>
        <v>-7.3</v>
      </c>
      <c r="H34" s="51" t="n">
        <v>3.5</v>
      </c>
      <c r="I34" s="20" t="n">
        <f aca="false">G34-H34</f>
        <v>-10.8</v>
      </c>
      <c r="J34" s="27" t="s">
        <v>103</v>
      </c>
      <c r="K34" s="52" t="s">
        <v>104</v>
      </c>
      <c r="L34" s="52"/>
      <c r="M34" s="52"/>
      <c r="N34" s="22"/>
      <c r="O34" s="23"/>
      <c r="P34" s="21" t="n">
        <v>18</v>
      </c>
      <c r="Q34" s="27" t="n">
        <v>6</v>
      </c>
    </row>
    <row r="35" customFormat="false" ht="17.35" hidden="false" customHeight="false" outlineLevel="0" collapsed="false">
      <c r="A35" s="15" t="s">
        <v>105</v>
      </c>
      <c r="B35" s="9" t="n">
        <v>33</v>
      </c>
      <c r="C35" s="47" t="s">
        <v>106</v>
      </c>
      <c r="D35" s="41" t="n">
        <v>0</v>
      </c>
      <c r="E35" s="18" t="n">
        <f aca="false">SUM(D35:D35)</f>
        <v>0</v>
      </c>
      <c r="F35" s="24" t="n">
        <v>0</v>
      </c>
      <c r="G35" s="20" t="n">
        <f aca="false">(E35-F35)</f>
        <v>0</v>
      </c>
      <c r="H35" s="20" t="n">
        <v>12</v>
      </c>
      <c r="I35" s="20" t="n">
        <f aca="false">G35-H35</f>
        <v>-12</v>
      </c>
      <c r="J35" s="21"/>
      <c r="K35" s="22"/>
      <c r="L35" s="22"/>
      <c r="M35" s="22"/>
      <c r="N35" s="22"/>
      <c r="O35" s="23"/>
      <c r="P35" s="21" t="n">
        <v>18</v>
      </c>
      <c r="Q35" s="27" t="n">
        <v>6</v>
      </c>
    </row>
    <row r="36" customFormat="false" ht="17.35" hidden="false" customHeight="false" outlineLevel="0" collapsed="false">
      <c r="A36" s="15" t="s">
        <v>107</v>
      </c>
      <c r="B36" s="9" t="n">
        <v>34</v>
      </c>
      <c r="C36" s="43" t="s">
        <v>108</v>
      </c>
      <c r="D36" s="41" t="n">
        <v>0</v>
      </c>
      <c r="E36" s="18" t="n">
        <f aca="false">SUM(D36:D36)</f>
        <v>0</v>
      </c>
      <c r="F36" s="24" t="n">
        <v>0</v>
      </c>
      <c r="G36" s="20" t="n">
        <f aca="false">(E36-F36)</f>
        <v>0</v>
      </c>
      <c r="H36" s="20" t="n">
        <v>12</v>
      </c>
      <c r="I36" s="20" t="n">
        <f aca="false">G36-H36</f>
        <v>-12</v>
      </c>
      <c r="J36" s="21"/>
      <c r="K36" s="22"/>
      <c r="L36" s="22"/>
      <c r="M36" s="22"/>
      <c r="N36" s="22"/>
      <c r="O36" s="23"/>
      <c r="P36" s="21" t="n">
        <v>18</v>
      </c>
      <c r="Q36" s="27" t="n">
        <v>6</v>
      </c>
    </row>
    <row r="37" s="53" customFormat="true" ht="29.25" hidden="false" customHeight="true" outlineLevel="0" collapsed="false">
      <c r="A37" s="15" t="s">
        <v>109</v>
      </c>
      <c r="B37" s="9" t="n">
        <v>35</v>
      </c>
      <c r="C37" s="43" t="s">
        <v>110</v>
      </c>
      <c r="D37" s="41" t="n">
        <v>0</v>
      </c>
      <c r="E37" s="18" t="n">
        <f aca="false">SUM(D37:D37)</f>
        <v>0</v>
      </c>
      <c r="F37" s="24" t="n">
        <v>0</v>
      </c>
      <c r="G37" s="20" t="n">
        <f aca="false">(E37-F37)</f>
        <v>0</v>
      </c>
      <c r="H37" s="20" t="n">
        <v>12</v>
      </c>
      <c r="I37" s="20" t="n">
        <f aca="false">G37-H37</f>
        <v>-12</v>
      </c>
      <c r="J37" s="21"/>
      <c r="K37" s="22"/>
      <c r="L37" s="22"/>
      <c r="M37" s="22"/>
      <c r="N37" s="22"/>
      <c r="O37" s="23"/>
      <c r="P37" s="27" t="n">
        <v>18</v>
      </c>
      <c r="Q37" s="27" t="n">
        <v>6</v>
      </c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3.85" hidden="false" customHeight="false" outlineLevel="0" collapsed="false">
      <c r="A38" s="15" t="s">
        <v>111</v>
      </c>
      <c r="B38" s="9" t="n">
        <v>36</v>
      </c>
      <c r="C38" s="43" t="s">
        <v>112</v>
      </c>
      <c r="D38" s="41" t="n">
        <v>0</v>
      </c>
      <c r="E38" s="18" t="n">
        <f aca="false">SUM(D38:D38)</f>
        <v>0</v>
      </c>
      <c r="F38" s="24" t="n">
        <v>12</v>
      </c>
      <c r="G38" s="20" t="n">
        <f aca="false">(E38-F38)</f>
        <v>-12</v>
      </c>
      <c r="H38" s="20" t="n">
        <v>0</v>
      </c>
      <c r="I38" s="20" t="n">
        <f aca="false">G38-H38</f>
        <v>-12</v>
      </c>
      <c r="J38" s="21" t="s">
        <v>103</v>
      </c>
      <c r="K38" s="22" t="s">
        <v>113</v>
      </c>
      <c r="L38" s="22"/>
      <c r="M38" s="22"/>
      <c r="N38" s="22"/>
      <c r="O38" s="23"/>
      <c r="P38" s="21" t="n">
        <v>18</v>
      </c>
      <c r="Q38" s="27" t="n">
        <v>6</v>
      </c>
    </row>
    <row r="39" customFormat="false" ht="17.35" hidden="false" customHeight="false" outlineLevel="0" collapsed="false">
      <c r="A39" s="15" t="s">
        <v>114</v>
      </c>
      <c r="B39" s="9" t="n">
        <v>37</v>
      </c>
      <c r="C39" s="45" t="s">
        <v>115</v>
      </c>
      <c r="D39" s="41" t="n">
        <v>0</v>
      </c>
      <c r="E39" s="18" t="n">
        <f aca="false">SUM(D39:D39)</f>
        <v>0</v>
      </c>
      <c r="F39" s="24" t="n">
        <v>0</v>
      </c>
      <c r="G39" s="20" t="n">
        <f aca="false">(E39-F39)</f>
        <v>0</v>
      </c>
      <c r="H39" s="20" t="n">
        <v>8</v>
      </c>
      <c r="I39" s="20" t="n">
        <f aca="false">G39-H39</f>
        <v>-8</v>
      </c>
      <c r="J39" s="42" t="s">
        <v>40</v>
      </c>
      <c r="K39" s="22"/>
      <c r="L39" s="22"/>
      <c r="M39" s="22"/>
      <c r="N39" s="22"/>
      <c r="O39" s="23"/>
      <c r="P39" s="21" t="n">
        <v>18</v>
      </c>
      <c r="Q39" s="27" t="n">
        <v>6</v>
      </c>
    </row>
    <row r="40" customFormat="false" ht="17.35" hidden="false" customHeight="false" outlineLevel="0" collapsed="false">
      <c r="A40" s="15" t="s">
        <v>116</v>
      </c>
      <c r="B40" s="9" t="n">
        <v>38</v>
      </c>
      <c r="C40" s="47" t="s">
        <v>117</v>
      </c>
      <c r="D40" s="41" t="n">
        <v>0</v>
      </c>
      <c r="E40" s="18" t="n">
        <f aca="false">SUM(D40:D40)</f>
        <v>0</v>
      </c>
      <c r="F40" s="24" t="n">
        <v>0</v>
      </c>
      <c r="G40" s="20" t="n">
        <f aca="false">(E40-F40)</f>
        <v>0</v>
      </c>
      <c r="H40" s="20" t="n">
        <v>13.25</v>
      </c>
      <c r="I40" s="20" t="n">
        <f aca="false">G40-H40</f>
        <v>-13.25</v>
      </c>
      <c r="J40" s="21"/>
      <c r="K40" s="22"/>
      <c r="L40" s="22"/>
      <c r="M40" s="22"/>
      <c r="N40" s="22"/>
      <c r="O40" s="23"/>
      <c r="P40" s="21" t="n">
        <v>18</v>
      </c>
      <c r="Q40" s="27" t="n">
        <v>6</v>
      </c>
    </row>
    <row r="41" customFormat="false" ht="17.35" hidden="false" customHeight="false" outlineLevel="0" collapsed="false">
      <c r="A41" s="15" t="s">
        <v>118</v>
      </c>
      <c r="B41" s="9" t="n">
        <v>39</v>
      </c>
      <c r="C41" s="47" t="s">
        <v>119</v>
      </c>
      <c r="D41" s="41" t="n">
        <v>0</v>
      </c>
      <c r="E41" s="18" t="n">
        <f aca="false">SUM(D41:D41)</f>
        <v>0</v>
      </c>
      <c r="F41" s="24" t="n">
        <v>0</v>
      </c>
      <c r="G41" s="20" t="n">
        <f aca="false">(E41-F41)</f>
        <v>0</v>
      </c>
      <c r="H41" s="20" t="n">
        <v>13.25</v>
      </c>
      <c r="I41" s="20" t="n">
        <f aca="false">G41-H41</f>
        <v>-13.25</v>
      </c>
      <c r="J41" s="21"/>
      <c r="K41" s="22"/>
      <c r="L41" s="22"/>
      <c r="M41" s="22"/>
      <c r="N41" s="22"/>
      <c r="O41" s="23"/>
      <c r="P41" s="21" t="n">
        <v>18</v>
      </c>
      <c r="Q41" s="27" t="n">
        <v>6</v>
      </c>
    </row>
    <row r="42" customFormat="false" ht="35.05" hidden="false" customHeight="false" outlineLevel="0" collapsed="false">
      <c r="A42" s="15" t="s">
        <v>120</v>
      </c>
      <c r="B42" s="9" t="n">
        <v>40</v>
      </c>
      <c r="C42" s="47" t="s">
        <v>121</v>
      </c>
      <c r="D42" s="41" t="n">
        <v>0</v>
      </c>
      <c r="E42" s="18" t="n">
        <f aca="false">SUM(D42:D42)</f>
        <v>0</v>
      </c>
      <c r="F42" s="24" t="n">
        <v>3</v>
      </c>
      <c r="G42" s="20" t="n">
        <f aca="false">(E42-F42)</f>
        <v>-3</v>
      </c>
      <c r="H42" s="20" t="n">
        <v>10.6</v>
      </c>
      <c r="I42" s="20" t="n">
        <f aca="false">G42-H42</f>
        <v>-13.6</v>
      </c>
      <c r="J42" s="21"/>
      <c r="K42" s="22" t="s">
        <v>98</v>
      </c>
      <c r="L42" s="22"/>
      <c r="M42" s="22"/>
      <c r="N42" s="22"/>
      <c r="O42" s="23"/>
      <c r="P42" s="21" t="n">
        <v>18</v>
      </c>
      <c r="Q42" s="27" t="n">
        <v>6</v>
      </c>
    </row>
    <row r="43" customFormat="false" ht="17.35" hidden="false" customHeight="false" outlineLevel="0" collapsed="false">
      <c r="A43" s="15" t="s">
        <v>122</v>
      </c>
      <c r="B43" s="9" t="n">
        <v>41</v>
      </c>
      <c r="C43" s="45" t="s">
        <v>123</v>
      </c>
      <c r="D43" s="41" t="n">
        <v>0</v>
      </c>
      <c r="E43" s="18" t="n">
        <f aca="false">SUM(D43:D43)</f>
        <v>0</v>
      </c>
      <c r="F43" s="24" t="n">
        <v>0</v>
      </c>
      <c r="G43" s="20" t="n">
        <f aca="false">(E43-F43)</f>
        <v>0</v>
      </c>
      <c r="H43" s="20" t="n">
        <v>12.4</v>
      </c>
      <c r="I43" s="20" t="n">
        <f aca="false">G43-H43</f>
        <v>-12.4</v>
      </c>
      <c r="J43" s="42"/>
      <c r="K43" s="22"/>
      <c r="L43" s="22"/>
      <c r="M43" s="22"/>
      <c r="N43" s="22"/>
      <c r="O43" s="23"/>
      <c r="P43" s="21" t="n">
        <v>18</v>
      </c>
      <c r="Q43" s="27" t="n">
        <v>6</v>
      </c>
    </row>
    <row r="44" customFormat="false" ht="17.35" hidden="false" customHeight="false" outlineLevel="0" collapsed="false">
      <c r="A44" s="15" t="s">
        <v>124</v>
      </c>
      <c r="B44" s="9" t="n">
        <v>42</v>
      </c>
      <c r="C44" s="54" t="s">
        <v>125</v>
      </c>
      <c r="D44" s="48" t="n">
        <v>0</v>
      </c>
      <c r="E44" s="18" t="n">
        <f aca="false">SUM(D44:D44)</f>
        <v>0</v>
      </c>
      <c r="F44" s="24" t="n">
        <v>0</v>
      </c>
      <c r="G44" s="20" t="n">
        <f aca="false">(E44-F44)</f>
        <v>0</v>
      </c>
      <c r="H44" s="20" t="n">
        <v>8.58</v>
      </c>
      <c r="I44" s="20" t="n">
        <f aca="false">G44-H44</f>
        <v>-8.58</v>
      </c>
      <c r="J44" s="21"/>
      <c r="K44" s="22"/>
      <c r="L44" s="22"/>
      <c r="M44" s="22"/>
      <c r="P44" s="21" t="n">
        <v>18</v>
      </c>
      <c r="Q44" s="27" t="n">
        <v>5</v>
      </c>
    </row>
    <row r="45" customFormat="false" ht="17.35" hidden="false" customHeight="false" outlineLevel="0" collapsed="false">
      <c r="A45" s="15" t="s">
        <v>126</v>
      </c>
      <c r="B45" s="9" t="n">
        <v>43</v>
      </c>
      <c r="C45" s="47" t="s">
        <v>127</v>
      </c>
      <c r="D45" s="41" t="n">
        <v>0</v>
      </c>
      <c r="E45" s="18" t="n">
        <f aca="false">SUM(D45:D45)</f>
        <v>0</v>
      </c>
      <c r="F45" s="24" t="n">
        <v>0</v>
      </c>
      <c r="G45" s="20" t="n">
        <f aca="false">(E45-F45)</f>
        <v>0</v>
      </c>
      <c r="H45" s="20" t="n">
        <v>11</v>
      </c>
      <c r="I45" s="20" t="n">
        <f aca="false">G45-H45</f>
        <v>-11</v>
      </c>
      <c r="J45" s="21"/>
      <c r="K45" s="22"/>
      <c r="L45" s="22"/>
      <c r="M45" s="22"/>
      <c r="N45" s="22"/>
      <c r="O45" s="23"/>
      <c r="P45" s="21" t="n">
        <v>18</v>
      </c>
      <c r="Q45" s="27" t="n">
        <v>6</v>
      </c>
    </row>
    <row r="46" customFormat="false" ht="17.35" hidden="false" customHeight="false" outlineLevel="0" collapsed="false">
      <c r="A46" s="15" t="s">
        <v>128</v>
      </c>
      <c r="B46" s="9" t="n">
        <v>44</v>
      </c>
      <c r="C46" s="47" t="s">
        <v>129</v>
      </c>
      <c r="D46" s="41" t="n">
        <v>0</v>
      </c>
      <c r="E46" s="18" t="n">
        <f aca="false">SUM(D46:D46)</f>
        <v>0</v>
      </c>
      <c r="F46" s="24" t="n">
        <v>0</v>
      </c>
      <c r="G46" s="20" t="n">
        <f aca="false">(E46-F46)</f>
        <v>0</v>
      </c>
      <c r="H46" s="20" t="n">
        <v>10.9</v>
      </c>
      <c r="I46" s="20" t="n">
        <f aca="false">G46-H46</f>
        <v>-10.9</v>
      </c>
      <c r="J46" s="21"/>
      <c r="K46" s="22"/>
      <c r="L46" s="22"/>
      <c r="M46" s="22"/>
      <c r="N46" s="22"/>
      <c r="O46" s="23"/>
      <c r="P46" s="21" t="n">
        <v>18</v>
      </c>
      <c r="Q46" s="27" t="n">
        <v>6</v>
      </c>
    </row>
    <row r="47" customFormat="false" ht="17.35" hidden="false" customHeight="false" outlineLevel="0" collapsed="false">
      <c r="A47" s="15" t="s">
        <v>130</v>
      </c>
      <c r="B47" s="9" t="n">
        <v>45</v>
      </c>
      <c r="C47" s="47" t="s">
        <v>131</v>
      </c>
      <c r="D47" s="41" t="n">
        <v>0</v>
      </c>
      <c r="E47" s="18" t="n">
        <f aca="false">SUM(D47:D47)</f>
        <v>0</v>
      </c>
      <c r="F47" s="24" t="n">
        <v>0</v>
      </c>
      <c r="G47" s="20" t="n">
        <f aca="false">(E47-F47)</f>
        <v>0</v>
      </c>
      <c r="H47" s="20" t="n">
        <v>10.9</v>
      </c>
      <c r="I47" s="20" t="n">
        <f aca="false">G47-H47</f>
        <v>-10.9</v>
      </c>
      <c r="J47" s="21"/>
      <c r="K47" s="22"/>
      <c r="L47" s="22"/>
      <c r="M47" s="22"/>
      <c r="N47" s="22"/>
      <c r="O47" s="23"/>
      <c r="P47" s="21" t="n">
        <v>18</v>
      </c>
      <c r="Q47" s="21" t="n">
        <v>6</v>
      </c>
    </row>
    <row r="48" customFormat="false" ht="17.35" hidden="false" customHeight="false" outlineLevel="0" collapsed="false">
      <c r="A48" s="15" t="s">
        <v>132</v>
      </c>
      <c r="B48" s="9" t="n">
        <v>46</v>
      </c>
      <c r="C48" s="47" t="s">
        <v>133</v>
      </c>
      <c r="D48" s="41" t="n">
        <v>0</v>
      </c>
      <c r="E48" s="18" t="n">
        <f aca="false">SUM(D48:D48)</f>
        <v>0</v>
      </c>
      <c r="F48" s="24" t="n">
        <v>0</v>
      </c>
      <c r="G48" s="20" t="n">
        <f aca="false">(E48-F48)</f>
        <v>0</v>
      </c>
      <c r="H48" s="20" t="n">
        <v>10.9</v>
      </c>
      <c r="I48" s="20" t="n">
        <f aca="false">G48-H48</f>
        <v>-10.9</v>
      </c>
      <c r="J48" s="21"/>
      <c r="K48" s="22"/>
      <c r="L48" s="22"/>
      <c r="M48" s="22"/>
      <c r="N48" s="22"/>
      <c r="O48" s="23"/>
      <c r="P48" s="21" t="n">
        <v>18</v>
      </c>
      <c r="Q48" s="27" t="n">
        <v>6</v>
      </c>
    </row>
    <row r="49" customFormat="false" ht="17.35" hidden="false" customHeight="false" outlineLevel="0" collapsed="false">
      <c r="A49" s="15" t="s">
        <v>134</v>
      </c>
      <c r="B49" s="9" t="n">
        <v>47</v>
      </c>
      <c r="C49" s="54" t="s">
        <v>135</v>
      </c>
      <c r="D49" s="48" t="n">
        <v>0</v>
      </c>
      <c r="E49" s="18" t="n">
        <f aca="false">SUM(D49:D49)</f>
        <v>0</v>
      </c>
      <c r="F49" s="24" t="n">
        <f aca="false">1+1</f>
        <v>2</v>
      </c>
      <c r="G49" s="20" t="n">
        <f aca="false">(E49-F49)</f>
        <v>-2</v>
      </c>
      <c r="H49" s="20" t="n">
        <v>7.29</v>
      </c>
      <c r="I49" s="20" t="n">
        <f aca="false">G49-H49</f>
        <v>-9.29</v>
      </c>
      <c r="J49" s="21"/>
      <c r="K49" s="22" t="s">
        <v>136</v>
      </c>
      <c r="L49" s="22" t="s">
        <v>137</v>
      </c>
      <c r="M49" s="22"/>
      <c r="N49" s="22"/>
      <c r="O49" s="23"/>
      <c r="P49" s="21" t="n">
        <v>22</v>
      </c>
      <c r="Q49" s="27" t="n">
        <v>5</v>
      </c>
    </row>
    <row r="50" customFormat="false" ht="23.85" hidden="false" customHeight="false" outlineLevel="0" collapsed="false">
      <c r="A50" s="15" t="s">
        <v>138</v>
      </c>
      <c r="B50" s="9" t="n">
        <v>48</v>
      </c>
      <c r="C50" s="47" t="s">
        <v>139</v>
      </c>
      <c r="D50" s="41" t="n">
        <v>0</v>
      </c>
      <c r="E50" s="18" t="n">
        <f aca="false">SUM(D50:D50)</f>
        <v>0</v>
      </c>
      <c r="F50" s="24" t="n">
        <v>2</v>
      </c>
      <c r="G50" s="20" t="n">
        <f aca="false">(E50-F50)</f>
        <v>-2</v>
      </c>
      <c r="H50" s="20" t="n">
        <v>10.7</v>
      </c>
      <c r="I50" s="20" t="n">
        <f aca="false">G50-H50</f>
        <v>-12.7</v>
      </c>
      <c r="J50" s="21"/>
      <c r="K50" s="22" t="s">
        <v>88</v>
      </c>
      <c r="L50" s="22"/>
      <c r="M50" s="22"/>
      <c r="N50" s="22"/>
      <c r="O50" s="23"/>
      <c r="P50" s="21" t="n">
        <v>18</v>
      </c>
      <c r="Q50" s="27" t="n">
        <v>6</v>
      </c>
    </row>
    <row r="51" customFormat="false" ht="23.85" hidden="false" customHeight="false" outlineLevel="0" collapsed="false">
      <c r="A51" s="15" t="s">
        <v>140</v>
      </c>
      <c r="B51" s="9" t="n">
        <v>49</v>
      </c>
      <c r="C51" s="47" t="s">
        <v>141</v>
      </c>
      <c r="D51" s="41" t="n">
        <v>0</v>
      </c>
      <c r="E51" s="18" t="n">
        <f aca="false">SUM(D51:D51)</f>
        <v>0</v>
      </c>
      <c r="F51" s="24" t="n">
        <v>10</v>
      </c>
      <c r="G51" s="20" t="n">
        <f aca="false">(E51-F51)</f>
        <v>-10</v>
      </c>
      <c r="H51" s="20" t="n">
        <v>0</v>
      </c>
      <c r="I51" s="20" t="n">
        <f aca="false">G51-H51</f>
        <v>-10</v>
      </c>
      <c r="J51" s="21" t="s">
        <v>103</v>
      </c>
      <c r="K51" s="22" t="s">
        <v>142</v>
      </c>
      <c r="L51" s="22"/>
      <c r="M51" s="22"/>
      <c r="N51" s="22"/>
      <c r="O51" s="23"/>
      <c r="P51" s="21" t="n">
        <v>18</v>
      </c>
      <c r="Q51" s="27" t="n">
        <v>6</v>
      </c>
    </row>
    <row r="52" customFormat="false" ht="23.85" hidden="false" customHeight="false" outlineLevel="0" collapsed="false">
      <c r="A52" s="15" t="s">
        <v>143</v>
      </c>
      <c r="B52" s="9" t="n">
        <v>50</v>
      </c>
      <c r="C52" s="47" t="s">
        <v>144</v>
      </c>
      <c r="D52" s="41" t="n">
        <v>0</v>
      </c>
      <c r="E52" s="18" t="n">
        <f aca="false">SUM(D52:D52)</f>
        <v>0</v>
      </c>
      <c r="F52" s="24" t="n">
        <v>2</v>
      </c>
      <c r="G52" s="20" t="n">
        <f aca="false">(E52-F52)</f>
        <v>-2</v>
      </c>
      <c r="H52" s="20" t="n">
        <v>10.3</v>
      </c>
      <c r="I52" s="20" t="n">
        <f aca="false">G52-H52</f>
        <v>-12.3</v>
      </c>
      <c r="J52" s="21"/>
      <c r="K52" s="22" t="s">
        <v>88</v>
      </c>
      <c r="L52" s="22"/>
      <c r="M52" s="22"/>
      <c r="N52" s="22"/>
      <c r="O52" s="23"/>
      <c r="P52" s="21" t="n">
        <v>18</v>
      </c>
      <c r="Q52" s="27" t="n">
        <v>6</v>
      </c>
    </row>
    <row r="53" s="53" customFormat="true" ht="17.35" hidden="false" customHeight="false" outlineLevel="0" collapsed="false">
      <c r="A53" s="15" t="s">
        <v>145</v>
      </c>
      <c r="B53" s="9" t="n">
        <v>51</v>
      </c>
      <c r="C53" s="47" t="s">
        <v>146</v>
      </c>
      <c r="D53" s="41" t="n">
        <v>0</v>
      </c>
      <c r="E53" s="18" t="n">
        <f aca="false">SUM(D53:D53)</f>
        <v>0</v>
      </c>
      <c r="F53" s="24" t="n">
        <v>0</v>
      </c>
      <c r="G53" s="20" t="n">
        <f aca="false">(E53-F53)</f>
        <v>0</v>
      </c>
      <c r="H53" s="20" t="n">
        <v>10.3</v>
      </c>
      <c r="I53" s="20" t="n">
        <f aca="false">G53-H53</f>
        <v>-10.3</v>
      </c>
      <c r="J53" s="21"/>
      <c r="K53" s="22"/>
      <c r="L53" s="22"/>
      <c r="M53" s="22"/>
      <c r="N53" s="22"/>
      <c r="O53" s="23"/>
      <c r="P53" s="27" t="n">
        <v>18</v>
      </c>
      <c r="Q53" s="27" t="n">
        <v>6</v>
      </c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7.35" hidden="false" customHeight="false" outlineLevel="0" collapsed="false">
      <c r="A54" s="15" t="s">
        <v>147</v>
      </c>
      <c r="B54" s="9" t="n">
        <v>52</v>
      </c>
      <c r="C54" s="47" t="s">
        <v>148</v>
      </c>
      <c r="D54" s="41" t="n">
        <v>0</v>
      </c>
      <c r="E54" s="18" t="n">
        <f aca="false">SUM(D54:D54)</f>
        <v>0</v>
      </c>
      <c r="F54" s="24" t="n">
        <v>10</v>
      </c>
      <c r="G54" s="20" t="n">
        <f aca="false">(E54-F54)</f>
        <v>-10</v>
      </c>
      <c r="H54" s="20" t="n">
        <v>0</v>
      </c>
      <c r="I54" s="20" t="n">
        <f aca="false">G54-H54</f>
        <v>-10</v>
      </c>
      <c r="J54" s="21" t="s">
        <v>149</v>
      </c>
      <c r="K54" s="22"/>
      <c r="L54" s="22"/>
      <c r="M54" s="22"/>
      <c r="N54" s="22"/>
      <c r="O54" s="23"/>
      <c r="P54" s="21" t="n">
        <v>18</v>
      </c>
      <c r="Q54" s="27" t="n">
        <v>6</v>
      </c>
    </row>
    <row r="55" customFormat="false" ht="17.35" hidden="false" customHeight="false" outlineLevel="0" collapsed="false">
      <c r="A55" s="15" t="s">
        <v>150</v>
      </c>
      <c r="B55" s="9" t="n">
        <v>53</v>
      </c>
      <c r="C55" s="47" t="s">
        <v>151</v>
      </c>
      <c r="D55" s="41" t="n">
        <v>0</v>
      </c>
      <c r="E55" s="18" t="n">
        <f aca="false">SUM(D55:D55)</f>
        <v>0</v>
      </c>
      <c r="F55" s="24" t="n">
        <v>0</v>
      </c>
      <c r="G55" s="20" t="n">
        <f aca="false">(E55-F55)</f>
        <v>0</v>
      </c>
      <c r="H55" s="20" t="n">
        <v>10.3</v>
      </c>
      <c r="I55" s="20" t="n">
        <f aca="false">G55-H55</f>
        <v>-10.3</v>
      </c>
      <c r="J55" s="21"/>
      <c r="K55" s="22"/>
      <c r="L55" s="22"/>
      <c r="M55" s="22"/>
      <c r="N55" s="22"/>
      <c r="O55" s="23"/>
      <c r="P55" s="21" t="n">
        <v>18</v>
      </c>
      <c r="Q55" s="27" t="n">
        <v>6</v>
      </c>
    </row>
    <row r="56" customFormat="false" ht="17.35" hidden="false" customHeight="false" outlineLevel="0" collapsed="false">
      <c r="A56" s="15" t="s">
        <v>152</v>
      </c>
      <c r="B56" s="9" t="n">
        <v>54</v>
      </c>
      <c r="C56" s="47" t="s">
        <v>153</v>
      </c>
      <c r="D56" s="41" t="n">
        <v>0</v>
      </c>
      <c r="E56" s="18" t="n">
        <f aca="false">SUM(D56:D56)</f>
        <v>0</v>
      </c>
      <c r="F56" s="24" t="n">
        <v>3</v>
      </c>
      <c r="G56" s="20" t="n">
        <f aca="false">(E56-F56)</f>
        <v>-3</v>
      </c>
      <c r="H56" s="20" t="n">
        <v>10.75</v>
      </c>
      <c r="I56" s="20" t="n">
        <f aca="false">G56-H56</f>
        <v>-13.75</v>
      </c>
      <c r="J56" s="21" t="s">
        <v>154</v>
      </c>
      <c r="K56" s="22"/>
      <c r="L56" s="22"/>
      <c r="M56" s="22"/>
      <c r="N56" s="22"/>
      <c r="O56" s="23"/>
      <c r="P56" s="21" t="n">
        <v>18</v>
      </c>
      <c r="Q56" s="27" t="n">
        <v>6</v>
      </c>
    </row>
    <row r="57" customFormat="false" ht="17.35" hidden="false" customHeight="false" outlineLevel="0" collapsed="false">
      <c r="A57" s="15" t="s">
        <v>155</v>
      </c>
      <c r="B57" s="9" t="n">
        <v>55</v>
      </c>
      <c r="C57" s="54" t="s">
        <v>156</v>
      </c>
      <c r="D57" s="41" t="n">
        <v>0</v>
      </c>
      <c r="E57" s="18" t="n">
        <f aca="false">SUM(D57:D57)</f>
        <v>0</v>
      </c>
      <c r="F57" s="24" t="n">
        <v>0</v>
      </c>
      <c r="G57" s="20" t="n">
        <f aca="false">(E57-F57)</f>
        <v>0</v>
      </c>
      <c r="H57" s="20" t="n">
        <v>10</v>
      </c>
      <c r="I57" s="20" t="n">
        <f aca="false">G57-H57</f>
        <v>-10</v>
      </c>
      <c r="J57" s="21"/>
      <c r="K57" s="22"/>
      <c r="L57" s="22"/>
      <c r="M57" s="22"/>
      <c r="N57" s="22"/>
      <c r="O57" s="23"/>
      <c r="P57" s="21" t="n">
        <v>18</v>
      </c>
      <c r="Q57" s="27" t="n">
        <v>6</v>
      </c>
    </row>
    <row r="58" customFormat="false" ht="17.35" hidden="false" customHeight="false" outlineLevel="0" collapsed="false">
      <c r="A58" s="15" t="s">
        <v>157</v>
      </c>
      <c r="B58" s="9" t="n">
        <v>56</v>
      </c>
      <c r="C58" s="54" t="s">
        <v>158</v>
      </c>
      <c r="D58" s="41" t="n">
        <v>0</v>
      </c>
      <c r="E58" s="18" t="n">
        <f aca="false">SUM(D58:D58)</f>
        <v>0</v>
      </c>
      <c r="F58" s="24" t="n">
        <v>0</v>
      </c>
      <c r="G58" s="20" t="n">
        <f aca="false">(E58-F58)</f>
        <v>0</v>
      </c>
      <c r="H58" s="20" t="n">
        <v>10</v>
      </c>
      <c r="I58" s="20" t="n">
        <f aca="false">G58-H58</f>
        <v>-10</v>
      </c>
      <c r="J58" s="21"/>
      <c r="K58" s="22"/>
      <c r="L58" s="22"/>
      <c r="M58" s="22"/>
      <c r="N58" s="22"/>
      <c r="O58" s="23"/>
      <c r="P58" s="21" t="n">
        <v>18</v>
      </c>
      <c r="Q58" s="27" t="n">
        <v>6</v>
      </c>
    </row>
    <row r="59" customFormat="false" ht="17.35" hidden="false" customHeight="false" outlineLevel="0" collapsed="false">
      <c r="A59" s="15" t="s">
        <v>159</v>
      </c>
      <c r="B59" s="9" t="n">
        <v>57</v>
      </c>
      <c r="C59" s="54" t="s">
        <v>160</v>
      </c>
      <c r="D59" s="41" t="n">
        <v>0</v>
      </c>
      <c r="E59" s="18" t="n">
        <f aca="false">SUM(D59:D59)</f>
        <v>0</v>
      </c>
      <c r="F59" s="24" t="n">
        <v>5</v>
      </c>
      <c r="G59" s="20" t="n">
        <f aca="false">(E59-F59)</f>
        <v>-5</v>
      </c>
      <c r="H59" s="20" t="n">
        <v>1.5</v>
      </c>
      <c r="I59" s="20" t="n">
        <f aca="false">G59-H59</f>
        <v>-6.5</v>
      </c>
      <c r="J59" s="21" t="s">
        <v>161</v>
      </c>
      <c r="K59" s="22"/>
      <c r="L59" s="22"/>
      <c r="M59" s="22"/>
      <c r="N59" s="22"/>
      <c r="O59" s="23"/>
      <c r="P59" s="21" t="n">
        <v>22</v>
      </c>
      <c r="Q59" s="27" t="n">
        <v>5</v>
      </c>
    </row>
    <row r="60" customFormat="false" ht="17.35" hidden="false" customHeight="false" outlineLevel="0" collapsed="false">
      <c r="A60" s="15" t="s">
        <v>162</v>
      </c>
      <c r="B60" s="9" t="n">
        <v>58</v>
      </c>
      <c r="C60" s="47" t="s">
        <v>163</v>
      </c>
      <c r="D60" s="41" t="n">
        <v>0</v>
      </c>
      <c r="E60" s="18" t="n">
        <f aca="false">SUM(D60:D60)</f>
        <v>0</v>
      </c>
      <c r="F60" s="24" t="n">
        <v>0</v>
      </c>
      <c r="G60" s="20" t="n">
        <f aca="false">(E60-F60)</f>
        <v>0</v>
      </c>
      <c r="H60" s="20" t="n">
        <v>9.45</v>
      </c>
      <c r="I60" s="20" t="n">
        <f aca="false">G60-H60</f>
        <v>-9.45</v>
      </c>
      <c r="J60" s="21"/>
      <c r="K60" s="22"/>
      <c r="L60" s="22"/>
      <c r="M60" s="22"/>
      <c r="N60" s="22"/>
      <c r="O60" s="23"/>
      <c r="P60" s="21" t="n">
        <v>18</v>
      </c>
      <c r="Q60" s="27" t="n">
        <v>6</v>
      </c>
    </row>
    <row r="61" customFormat="false" ht="17.35" hidden="false" customHeight="false" outlineLevel="0" collapsed="false">
      <c r="A61" s="15" t="s">
        <v>164</v>
      </c>
      <c r="B61" s="9" t="n">
        <v>59</v>
      </c>
      <c r="C61" s="54" t="s">
        <v>165</v>
      </c>
      <c r="D61" s="48" t="n">
        <v>0</v>
      </c>
      <c r="E61" s="18" t="n">
        <f aca="false">SUM(D61:D61)</f>
        <v>0</v>
      </c>
      <c r="F61" s="24" t="n">
        <v>0</v>
      </c>
      <c r="G61" s="20" t="n">
        <f aca="false">(E61-F61)</f>
        <v>0</v>
      </c>
      <c r="H61" s="20" t="n">
        <v>6.17</v>
      </c>
      <c r="I61" s="20" t="n">
        <f aca="false">G61-H61</f>
        <v>-6.17</v>
      </c>
      <c r="J61" s="21"/>
      <c r="K61" s="22"/>
      <c r="L61" s="22"/>
      <c r="M61" s="22"/>
      <c r="N61" s="22"/>
      <c r="O61" s="23"/>
      <c r="P61" s="21" t="n">
        <v>18</v>
      </c>
      <c r="Q61" s="27" t="n">
        <v>5</v>
      </c>
    </row>
    <row r="62" customFormat="false" ht="17.35" hidden="false" customHeight="false" outlineLevel="0" collapsed="false">
      <c r="A62" s="15" t="s">
        <v>166</v>
      </c>
      <c r="B62" s="9" t="n">
        <v>60</v>
      </c>
      <c r="C62" s="47" t="s">
        <v>167</v>
      </c>
      <c r="D62" s="48" t="n">
        <v>0</v>
      </c>
      <c r="E62" s="18" t="n">
        <f aca="false">SUM(D62:D62)</f>
        <v>0</v>
      </c>
      <c r="F62" s="50" t="n">
        <v>0</v>
      </c>
      <c r="G62" s="20" t="n">
        <f aca="false">(E62-F62)</f>
        <v>0</v>
      </c>
      <c r="H62" s="20" t="n">
        <v>8</v>
      </c>
      <c r="I62" s="20" t="n">
        <f aca="false">G62-H62</f>
        <v>-8</v>
      </c>
      <c r="J62" s="27"/>
      <c r="K62" s="52"/>
      <c r="L62" s="52"/>
      <c r="M62" s="52"/>
      <c r="N62" s="22"/>
      <c r="O62" s="23"/>
      <c r="P62" s="21" t="n">
        <v>18</v>
      </c>
      <c r="Q62" s="27" t="n">
        <v>6</v>
      </c>
    </row>
    <row r="63" customFormat="false" ht="17.35" hidden="false" customHeight="false" outlineLevel="0" collapsed="false">
      <c r="A63" s="15" t="s">
        <v>168</v>
      </c>
      <c r="B63" s="9" t="n">
        <v>61</v>
      </c>
      <c r="C63" s="47" t="s">
        <v>169</v>
      </c>
      <c r="D63" s="41" t="n">
        <v>0</v>
      </c>
      <c r="E63" s="18" t="n">
        <f aca="false">SUM(D63:D63)</f>
        <v>0</v>
      </c>
      <c r="F63" s="24" t="n">
        <v>0</v>
      </c>
      <c r="G63" s="20" t="n">
        <f aca="false">(E63-F63)</f>
        <v>0</v>
      </c>
      <c r="H63" s="20" t="n">
        <v>9.5</v>
      </c>
      <c r="I63" s="20" t="n">
        <f aca="false">G63-H63</f>
        <v>-9.5</v>
      </c>
      <c r="J63" s="21"/>
      <c r="K63" s="22"/>
      <c r="L63" s="22"/>
      <c r="M63" s="22"/>
      <c r="N63" s="22"/>
      <c r="O63" s="23"/>
      <c r="P63" s="21" t="n">
        <v>18</v>
      </c>
      <c r="Q63" s="27" t="n">
        <v>6</v>
      </c>
    </row>
    <row r="64" customFormat="false" ht="17.35" hidden="false" customHeight="false" outlineLevel="0" collapsed="false">
      <c r="A64" s="15" t="s">
        <v>170</v>
      </c>
      <c r="B64" s="9" t="n">
        <v>62</v>
      </c>
      <c r="C64" s="47" t="s">
        <v>171</v>
      </c>
      <c r="D64" s="41" t="n">
        <v>0</v>
      </c>
      <c r="E64" s="18" t="n">
        <f aca="false">SUM(D64:D64)</f>
        <v>0</v>
      </c>
      <c r="F64" s="24" t="n">
        <v>0</v>
      </c>
      <c r="G64" s="20" t="n">
        <f aca="false">(E64-F64)</f>
        <v>0</v>
      </c>
      <c r="H64" s="20" t="n">
        <v>8.5</v>
      </c>
      <c r="I64" s="20" t="n">
        <f aca="false">G64-H64</f>
        <v>-8.5</v>
      </c>
      <c r="J64" s="21"/>
      <c r="K64" s="22"/>
      <c r="L64" s="22"/>
      <c r="M64" s="22"/>
      <c r="N64" s="22"/>
      <c r="O64" s="23"/>
      <c r="P64" s="21" t="n">
        <v>18</v>
      </c>
      <c r="Q64" s="27" t="n">
        <v>6</v>
      </c>
    </row>
    <row r="65" customFormat="false" ht="17.35" hidden="false" customHeight="false" outlineLevel="0" collapsed="false">
      <c r="A65" s="15" t="s">
        <v>172</v>
      </c>
      <c r="B65" s="9" t="n">
        <v>63</v>
      </c>
      <c r="C65" s="47" t="s">
        <v>173</v>
      </c>
      <c r="D65" s="41" t="n">
        <v>0</v>
      </c>
      <c r="E65" s="18" t="n">
        <f aca="false">SUM(D65:D65)</f>
        <v>0</v>
      </c>
      <c r="F65" s="24" t="n">
        <v>8</v>
      </c>
      <c r="G65" s="20" t="n">
        <f aca="false">(E65-F65)</f>
        <v>-8</v>
      </c>
      <c r="H65" s="20" t="n">
        <v>0.5</v>
      </c>
      <c r="I65" s="20" t="n">
        <f aca="false">G65-H65</f>
        <v>-8.5</v>
      </c>
      <c r="J65" s="21" t="s">
        <v>174</v>
      </c>
      <c r="K65" s="22"/>
      <c r="L65" s="22"/>
      <c r="M65" s="22"/>
      <c r="N65" s="22"/>
      <c r="O65" s="23"/>
      <c r="P65" s="21" t="n">
        <v>18</v>
      </c>
      <c r="Q65" s="27" t="n">
        <v>6</v>
      </c>
    </row>
    <row r="66" customFormat="false" ht="17.35" hidden="false" customHeight="false" outlineLevel="0" collapsed="false">
      <c r="A66" s="15" t="s">
        <v>175</v>
      </c>
      <c r="B66" s="9" t="n">
        <v>64</v>
      </c>
      <c r="C66" s="47" t="s">
        <v>176</v>
      </c>
      <c r="D66" s="41" t="n">
        <v>0</v>
      </c>
      <c r="E66" s="18" t="n">
        <f aca="false">SUM(D66:D66)</f>
        <v>0</v>
      </c>
      <c r="F66" s="24" t="n">
        <v>0</v>
      </c>
      <c r="G66" s="20" t="n">
        <f aca="false">(E66-F66)</f>
        <v>0</v>
      </c>
      <c r="H66" s="20" t="n">
        <v>9.32</v>
      </c>
      <c r="I66" s="20" t="n">
        <f aca="false">G66-H66</f>
        <v>-9.32</v>
      </c>
      <c r="J66" s="21"/>
      <c r="K66" s="22"/>
      <c r="L66" s="22"/>
      <c r="M66" s="22"/>
      <c r="N66" s="22"/>
      <c r="O66" s="23"/>
      <c r="P66" s="21" t="n">
        <v>22</v>
      </c>
      <c r="Q66" s="27" t="n">
        <v>5</v>
      </c>
    </row>
    <row r="67" customFormat="false" ht="17.35" hidden="false" customHeight="false" outlineLevel="0" collapsed="false">
      <c r="A67" s="15" t="s">
        <v>177</v>
      </c>
      <c r="B67" s="9" t="n">
        <v>65</v>
      </c>
      <c r="C67" s="47" t="s">
        <v>178</v>
      </c>
      <c r="D67" s="41" t="n">
        <v>0</v>
      </c>
      <c r="E67" s="18" t="n">
        <f aca="false">SUM(D67:D67)</f>
        <v>0</v>
      </c>
      <c r="F67" s="24" t="n">
        <v>0</v>
      </c>
      <c r="G67" s="20" t="n">
        <f aca="false">(E67-F67)</f>
        <v>0</v>
      </c>
      <c r="H67" s="20" t="n">
        <v>15</v>
      </c>
      <c r="I67" s="20" t="n">
        <f aca="false">G67-H67</f>
        <v>-15</v>
      </c>
      <c r="J67" s="21"/>
      <c r="K67" s="22"/>
      <c r="L67" s="22"/>
      <c r="M67" s="22"/>
      <c r="N67" s="22"/>
      <c r="O67" s="23"/>
      <c r="P67" s="21" t="n">
        <v>18</v>
      </c>
      <c r="Q67" s="27" t="n">
        <v>5</v>
      </c>
    </row>
    <row r="68" customFormat="false" ht="17.35" hidden="false" customHeight="false" outlineLevel="0" collapsed="false">
      <c r="A68" s="15" t="s">
        <v>179</v>
      </c>
      <c r="B68" s="9" t="n">
        <v>66</v>
      </c>
      <c r="C68" s="47" t="s">
        <v>180</v>
      </c>
      <c r="D68" s="41" t="n">
        <v>0</v>
      </c>
      <c r="E68" s="18" t="n">
        <f aca="false">SUM(D68:D68)</f>
        <v>0</v>
      </c>
      <c r="F68" s="24" t="n">
        <v>0</v>
      </c>
      <c r="G68" s="20" t="n">
        <f aca="false">(E68-F68)</f>
        <v>0</v>
      </c>
      <c r="H68" s="20" t="n">
        <v>5</v>
      </c>
      <c r="I68" s="20" t="n">
        <f aca="false">G68-H68</f>
        <v>-5</v>
      </c>
      <c r="J68" s="21"/>
      <c r="K68" s="22"/>
      <c r="L68" s="22"/>
      <c r="M68" s="22"/>
      <c r="N68" s="22"/>
      <c r="O68" s="23"/>
      <c r="P68" s="21" t="n">
        <v>18</v>
      </c>
      <c r="Q68" s="27" t="n">
        <v>6</v>
      </c>
    </row>
    <row r="69" customFormat="false" ht="17.35" hidden="false" customHeight="false" outlineLevel="0" collapsed="false">
      <c r="A69" s="15" t="s">
        <v>181</v>
      </c>
      <c r="B69" s="9" t="n">
        <v>67</v>
      </c>
      <c r="C69" s="47" t="s">
        <v>182</v>
      </c>
      <c r="D69" s="41" t="n">
        <v>0</v>
      </c>
      <c r="E69" s="18" t="n">
        <f aca="false">SUM(D69:D69)</f>
        <v>0</v>
      </c>
      <c r="F69" s="24" t="n">
        <v>0</v>
      </c>
      <c r="G69" s="20" t="n">
        <f aca="false">(E69-F69)</f>
        <v>0</v>
      </c>
      <c r="H69" s="20" t="n">
        <v>5.5</v>
      </c>
      <c r="I69" s="20" t="n">
        <f aca="false">G69-H69</f>
        <v>-5.5</v>
      </c>
      <c r="J69" s="21"/>
      <c r="K69" s="22"/>
      <c r="L69" s="22"/>
      <c r="M69" s="22"/>
      <c r="N69" s="22"/>
      <c r="O69" s="23"/>
      <c r="P69" s="21" t="n">
        <v>18</v>
      </c>
      <c r="Q69" s="27" t="n">
        <v>6</v>
      </c>
    </row>
    <row r="70" customFormat="false" ht="17.35" hidden="false" customHeight="false" outlineLevel="0" collapsed="false">
      <c r="A70" s="15" t="s">
        <v>183</v>
      </c>
      <c r="B70" s="9" t="n">
        <v>68</v>
      </c>
      <c r="C70" s="47" t="s">
        <v>184</v>
      </c>
      <c r="D70" s="41" t="n">
        <v>0</v>
      </c>
      <c r="E70" s="18" t="n">
        <f aca="false">SUM(D70:D70)</f>
        <v>0</v>
      </c>
      <c r="F70" s="24" t="n">
        <v>0</v>
      </c>
      <c r="G70" s="20" t="n">
        <f aca="false">(E70-F70)</f>
        <v>0</v>
      </c>
      <c r="H70" s="20" t="n">
        <v>1.5</v>
      </c>
      <c r="I70" s="20" t="n">
        <f aca="false">G70-H70</f>
        <v>-1.5</v>
      </c>
      <c r="J70" s="21"/>
      <c r="K70" s="22"/>
      <c r="L70" s="22"/>
      <c r="M70" s="22"/>
      <c r="N70" s="22"/>
      <c r="O70" s="23"/>
      <c r="P70" s="21" t="n">
        <v>18</v>
      </c>
      <c r="Q70" s="27" t="n">
        <v>6</v>
      </c>
    </row>
    <row r="71" customFormat="false" ht="17.35" hidden="false" customHeight="false" outlineLevel="0" collapsed="false">
      <c r="A71" s="15" t="s">
        <v>185</v>
      </c>
      <c r="B71" s="9" t="n">
        <v>69</v>
      </c>
      <c r="C71" s="47" t="s">
        <v>186</v>
      </c>
      <c r="D71" s="41" t="n">
        <v>0</v>
      </c>
      <c r="E71" s="18" t="n">
        <f aca="false">SUM(D71:D71)</f>
        <v>0</v>
      </c>
      <c r="F71" s="24" t="n">
        <v>0</v>
      </c>
      <c r="G71" s="20" t="n">
        <f aca="false">(E71-F71)</f>
        <v>0</v>
      </c>
      <c r="H71" s="20" t="n">
        <v>15</v>
      </c>
      <c r="I71" s="20" t="n">
        <f aca="false">G71-H71</f>
        <v>-15</v>
      </c>
      <c r="J71" s="21"/>
      <c r="K71" s="22"/>
      <c r="L71" s="22"/>
      <c r="M71" s="22"/>
      <c r="N71" s="22"/>
      <c r="O71" s="23"/>
      <c r="P71" s="21" t="n">
        <v>18</v>
      </c>
      <c r="Q71" s="27" t="n">
        <v>5</v>
      </c>
    </row>
    <row r="72" customFormat="false" ht="17.35" hidden="false" customHeight="false" outlineLevel="0" collapsed="false">
      <c r="A72" s="15" t="s">
        <v>187</v>
      </c>
      <c r="B72" s="9" t="n">
        <v>70</v>
      </c>
      <c r="C72" s="47" t="s">
        <v>188</v>
      </c>
      <c r="D72" s="41" t="n">
        <v>0</v>
      </c>
      <c r="E72" s="18" t="n">
        <f aca="false">SUM(D72:D72)</f>
        <v>0</v>
      </c>
      <c r="F72" s="24" t="n">
        <v>0</v>
      </c>
      <c r="G72" s="20" t="n">
        <f aca="false">(E72-F72)</f>
        <v>0</v>
      </c>
      <c r="H72" s="20" t="n">
        <v>0</v>
      </c>
      <c r="I72" s="20" t="n">
        <f aca="false">G72-H72</f>
        <v>0</v>
      </c>
      <c r="J72" s="21"/>
      <c r="K72" s="22"/>
      <c r="L72" s="22"/>
      <c r="M72" s="22"/>
      <c r="N72" s="22"/>
      <c r="O72" s="23"/>
      <c r="P72" s="21" t="n">
        <v>18</v>
      </c>
      <c r="Q72" s="27" t="n">
        <v>5</v>
      </c>
    </row>
    <row r="73" customFormat="false" ht="17.35" hidden="false" customHeight="false" outlineLevel="0" collapsed="false">
      <c r="A73" s="15" t="s">
        <v>189</v>
      </c>
      <c r="B73" s="9" t="n">
        <v>71</v>
      </c>
      <c r="C73" s="47" t="s">
        <v>190</v>
      </c>
      <c r="D73" s="41" t="n">
        <v>0</v>
      </c>
      <c r="E73" s="18" t="n">
        <f aca="false">SUM(D73:D73)</f>
        <v>0</v>
      </c>
      <c r="F73" s="24" t="n">
        <v>0</v>
      </c>
      <c r="G73" s="20" t="n">
        <f aca="false">(E73-F73)</f>
        <v>0</v>
      </c>
      <c r="H73" s="20" t="n">
        <v>15</v>
      </c>
      <c r="I73" s="20" t="n">
        <f aca="false">G73-H73</f>
        <v>-15</v>
      </c>
      <c r="J73" s="21"/>
      <c r="K73" s="22"/>
      <c r="L73" s="22"/>
      <c r="M73" s="22"/>
      <c r="N73" s="22"/>
      <c r="O73" s="23"/>
      <c r="P73" s="21" t="n">
        <v>18</v>
      </c>
      <c r="Q73" s="27" t="n">
        <v>5</v>
      </c>
    </row>
    <row r="74" customFormat="false" ht="17.35" hidden="false" customHeight="false" outlineLevel="0" collapsed="false">
      <c r="A74" s="15" t="s">
        <v>191</v>
      </c>
      <c r="B74" s="9" t="n">
        <v>72</v>
      </c>
      <c r="C74" s="47" t="s">
        <v>192</v>
      </c>
      <c r="D74" s="41" t="n">
        <v>0</v>
      </c>
      <c r="E74" s="18" t="n">
        <f aca="false">SUM(D74:D74)</f>
        <v>0</v>
      </c>
      <c r="F74" s="24" t="n">
        <v>0</v>
      </c>
      <c r="G74" s="20" t="n">
        <f aca="false">(E74-F74)</f>
        <v>0</v>
      </c>
      <c r="H74" s="20" t="n">
        <v>0</v>
      </c>
      <c r="I74" s="20" t="n">
        <f aca="false">G74-H74</f>
        <v>0</v>
      </c>
      <c r="J74" s="21"/>
      <c r="K74" s="22"/>
      <c r="L74" s="22"/>
      <c r="M74" s="22"/>
      <c r="N74" s="22"/>
      <c r="O74" s="23"/>
      <c r="P74" s="21" t="n">
        <v>18</v>
      </c>
      <c r="Q74" s="27" t="n">
        <v>6</v>
      </c>
    </row>
    <row r="75" customFormat="false" ht="17.35" hidden="false" customHeight="false" outlineLevel="0" collapsed="false">
      <c r="A75" s="15"/>
      <c r="B75" s="9"/>
      <c r="C75" s="55"/>
      <c r="D75" s="26"/>
      <c r="E75" s="18"/>
      <c r="F75" s="24"/>
      <c r="G75" s="20"/>
      <c r="H75" s="20"/>
      <c r="I75" s="20"/>
      <c r="J75" s="21"/>
      <c r="K75" s="22"/>
      <c r="L75" s="22"/>
      <c r="M75" s="22"/>
      <c r="N75" s="22"/>
      <c r="O75" s="23"/>
      <c r="P75" s="21"/>
      <c r="Q75" s="21"/>
    </row>
    <row r="76" customFormat="false" ht="17.35" hidden="false" customHeight="false" outlineLevel="0" collapsed="false">
      <c r="A76" s="15"/>
      <c r="B76" s="9"/>
      <c r="C76" s="55"/>
      <c r="D76" s="26"/>
      <c r="E76" s="18"/>
      <c r="F76" s="24"/>
      <c r="G76" s="20"/>
      <c r="H76" s="20"/>
      <c r="I76" s="20"/>
      <c r="J76" s="21"/>
      <c r="K76" s="22"/>
      <c r="L76" s="22"/>
      <c r="M76" s="22"/>
      <c r="N76" s="22"/>
      <c r="O76" s="23"/>
      <c r="P76" s="21"/>
      <c r="Q76" s="21"/>
    </row>
    <row r="77" customFormat="false" ht="17.35" hidden="false" customHeight="false" outlineLevel="0" collapsed="false">
      <c r="A77" s="15"/>
      <c r="B77" s="9"/>
      <c r="C77" s="55"/>
      <c r="D77" s="26"/>
      <c r="E77" s="18"/>
      <c r="F77" s="24"/>
      <c r="G77" s="20"/>
      <c r="H77" s="20"/>
      <c r="I77" s="20"/>
      <c r="J77" s="21"/>
      <c r="K77" s="22"/>
      <c r="L77" s="22"/>
      <c r="M77" s="22"/>
      <c r="N77" s="22"/>
      <c r="O77" s="23"/>
      <c r="P77" s="21"/>
      <c r="Q77" s="21"/>
    </row>
    <row r="78" customFormat="false" ht="17.35" hidden="false" customHeight="false" outlineLevel="0" collapsed="false">
      <c r="A78" s="15"/>
      <c r="B78" s="9"/>
      <c r="C78" s="55"/>
      <c r="D78" s="26"/>
      <c r="E78" s="18"/>
      <c r="F78" s="24"/>
      <c r="G78" s="20"/>
      <c r="H78" s="20"/>
      <c r="I78" s="20"/>
      <c r="J78" s="21"/>
      <c r="K78" s="22"/>
      <c r="L78" s="22"/>
      <c r="M78" s="22"/>
      <c r="N78" s="22"/>
      <c r="O78" s="23"/>
      <c r="P78" s="21"/>
      <c r="Q78" s="21"/>
    </row>
    <row r="79" customFormat="false" ht="17.35" hidden="false" customHeight="false" outlineLevel="0" collapsed="false">
      <c r="B79" s="56"/>
      <c r="C79" s="57"/>
      <c r="D79" s="58"/>
      <c r="E79" s="59"/>
      <c r="F79" s="60"/>
      <c r="G79" s="61"/>
      <c r="H79" s="61"/>
      <c r="I79" s="61"/>
      <c r="J79" s="62"/>
      <c r="K79" s="63"/>
      <c r="L79" s="63"/>
      <c r="M79" s="63"/>
    </row>
    <row r="80" customFormat="false" ht="17.35" hidden="false" customHeight="false" outlineLevel="0" collapsed="false">
      <c r="B80" s="56"/>
      <c r="C80" s="57"/>
      <c r="D80" s="64"/>
      <c r="E80" s="59"/>
      <c r="F80" s="60"/>
      <c r="G80" s="61"/>
      <c r="H80" s="61"/>
      <c r="I80" s="61"/>
      <c r="J80" s="62"/>
      <c r="K80" s="63"/>
      <c r="L80" s="63"/>
      <c r="M80" s="63"/>
    </row>
    <row r="81" customFormat="false" ht="21.75" hidden="false" customHeight="true" outlineLevel="0" collapsed="false">
      <c r="B81" s="56"/>
      <c r="C81" s="57"/>
      <c r="D81" s="65"/>
      <c r="E81" s="59"/>
      <c r="F81" s="60"/>
      <c r="G81" s="61"/>
      <c r="H81" s="61"/>
      <c r="I81" s="61"/>
      <c r="J81" s="62"/>
      <c r="K81" s="63"/>
      <c r="L81" s="63"/>
      <c r="M81" s="63"/>
    </row>
  </sheetData>
  <autoFilter ref="A1:Q81"/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1" activeCellId="0" sqref="C11"/>
    </sheetView>
  </sheetViews>
  <sheetFormatPr defaultRowHeight="12.75" zeroHeight="false" outlineLevelRow="0" outlineLevelCol="0"/>
  <cols>
    <col collapsed="false" customWidth="true" hidden="false" outlineLevel="0" max="1" min="1" style="66" width="9.14"/>
    <col collapsed="false" customWidth="true" hidden="false" outlineLevel="0" max="6" min="2" style="0" width="8.67"/>
    <col collapsed="false" customWidth="true" hidden="false" outlineLevel="0" max="7" min="7" style="67" width="9.14"/>
    <col collapsed="false" customWidth="true" hidden="false" outlineLevel="0" max="1025" min="8" style="0" width="8.67"/>
  </cols>
  <sheetData>
    <row r="1" customFormat="false" ht="12.75" hidden="false" customHeight="false" outlineLevel="0" collapsed="false">
      <c r="A1" s="68" t="s">
        <v>193</v>
      </c>
      <c r="B1" s="69" t="s">
        <v>194</v>
      </c>
      <c r="C1" s="69" t="s">
        <v>195</v>
      </c>
      <c r="D1" s="69" t="s">
        <v>196</v>
      </c>
      <c r="E1" s="69" t="s">
        <v>197</v>
      </c>
      <c r="F1" s="69" t="s">
        <v>198</v>
      </c>
      <c r="G1" s="70" t="s">
        <v>199</v>
      </c>
    </row>
    <row r="2" customFormat="false" ht="12.75" hidden="false" customHeight="false" outlineLevel="0" collapsed="false">
      <c r="G2" s="67" t="n">
        <v>1</v>
      </c>
    </row>
    <row r="3" customFormat="false" ht="12.75" hidden="false" customHeight="false" outlineLevel="0" collapsed="false">
      <c r="A3" s="66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67" t="n">
        <v>8</v>
      </c>
    </row>
    <row r="4" customFormat="false" ht="12.75" hidden="false" customHeight="false" outlineLevel="0" collapsed="false">
      <c r="A4" s="66" t="n">
        <v>9</v>
      </c>
      <c r="B4" s="0" t="n">
        <v>10</v>
      </c>
      <c r="C4" s="0" t="n">
        <v>11</v>
      </c>
      <c r="D4" s="0" t="n">
        <v>12</v>
      </c>
      <c r="E4" s="0" t="n">
        <v>13</v>
      </c>
      <c r="F4" s="0" t="n">
        <v>14</v>
      </c>
      <c r="G4" s="67" t="n">
        <v>15</v>
      </c>
    </row>
    <row r="5" customFormat="false" ht="12.75" hidden="false" customHeight="false" outlineLevel="0" collapsed="false">
      <c r="A5" s="66" t="n">
        <v>16</v>
      </c>
      <c r="B5" s="0" t="n">
        <v>17</v>
      </c>
      <c r="C5" s="0" t="n">
        <v>18</v>
      </c>
      <c r="D5" s="0" t="n">
        <v>19</v>
      </c>
      <c r="E5" s="0" t="n">
        <v>20</v>
      </c>
      <c r="F5" s="0" t="n">
        <v>21</v>
      </c>
      <c r="G5" s="67" t="n">
        <v>22</v>
      </c>
    </row>
    <row r="6" customFormat="false" ht="12.75" hidden="false" customHeight="false" outlineLevel="0" collapsed="false">
      <c r="A6" s="66" t="n">
        <v>23</v>
      </c>
      <c r="B6" s="0" t="n">
        <v>24</v>
      </c>
      <c r="C6" s="0" t="n">
        <v>25</v>
      </c>
      <c r="D6" s="0" t="n">
        <v>26</v>
      </c>
      <c r="E6" s="0" t="n">
        <v>27</v>
      </c>
      <c r="F6" s="0" t="n">
        <v>28</v>
      </c>
      <c r="G6" s="67" t="n">
        <v>29</v>
      </c>
      <c r="I6" s="71" t="n">
        <v>22</v>
      </c>
      <c r="J6" s="71"/>
      <c r="K6" s="71"/>
      <c r="L6" s="71"/>
      <c r="N6" s="71" t="n">
        <v>26</v>
      </c>
      <c r="O6" s="71"/>
      <c r="P6" s="71"/>
      <c r="Q6" s="71"/>
    </row>
    <row r="7" customFormat="false" ht="12.75" hidden="false" customHeight="false" outlineLevel="0" collapsed="false">
      <c r="A7" s="66" t="n">
        <v>30</v>
      </c>
      <c r="B7" s="0" t="n">
        <v>31</v>
      </c>
      <c r="I7" s="71"/>
      <c r="J7" s="71"/>
      <c r="K7" s="71"/>
      <c r="L7" s="71"/>
      <c r="N7" s="71"/>
      <c r="O7" s="71"/>
      <c r="P7" s="71"/>
      <c r="Q7" s="71"/>
    </row>
  </sheetData>
  <mergeCells count="2">
    <mergeCell ref="I6:L13"/>
    <mergeCell ref="N6:Q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2018-12-09T08:52:55Z</dcterms:created>
  <dc:creator>Windows User</dc:creator>
  <dc:description/>
  <dc:language>en-US</dc:language>
  <cp:lastModifiedBy/>
  <dcterms:modified xsi:type="dcterms:W3CDTF">2018-12-18T10:10:02Z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