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4370" windowHeight="9615"/>
  </bookViews>
  <sheets>
    <sheet name="Sheet1" sheetId="1" r:id="rId1"/>
    <sheet name="Sheet2" sheetId="2" r:id="rId2"/>
    <sheet name="Sheet3" sheetId="3" r:id="rId3"/>
  </sheets>
  <definedNames>
    <definedName name="_xlnm.Print_Area" localSheetId="0">Sheet1!$A$1:$L$52</definedName>
    <definedName name="SpreadsheetBuilder_1" hidden="1">Sheet1!$B$32:$H$33</definedName>
  </definedNames>
  <calcPr calcId="145621"/>
</workbook>
</file>

<file path=xl/calcChain.xml><?xml version="1.0" encoding="utf-8"?>
<calcChain xmlns="http://schemas.openxmlformats.org/spreadsheetml/2006/main">
  <c r="J2" i="1" l="1"/>
  <c r="H39" i="1"/>
  <c r="A46" i="1"/>
  <c r="A47" i="1"/>
  <c r="A45" i="1"/>
</calcChain>
</file>

<file path=xl/sharedStrings.xml><?xml version="1.0" encoding="utf-8"?>
<sst xmlns="http://schemas.openxmlformats.org/spreadsheetml/2006/main" count="34" uniqueCount="34">
  <si>
    <t>Highlights</t>
  </si>
  <si>
    <t>First Notice Day 31st January 2020</t>
  </si>
  <si>
    <t>ACTIVE MONTH | COMEX Gold February 2020</t>
  </si>
  <si>
    <t>Pivot Values</t>
  </si>
  <si>
    <t>3rd Resistance</t>
  </si>
  <si>
    <t>2nd Resistance</t>
  </si>
  <si>
    <t>1st Resistance</t>
  </si>
  <si>
    <t>1st Support</t>
  </si>
  <si>
    <t>2nd Support</t>
  </si>
  <si>
    <t>3rd Support</t>
  </si>
  <si>
    <t>SMA 100 Days</t>
  </si>
  <si>
    <t>RSI</t>
  </si>
  <si>
    <t>Lower Bollinger</t>
  </si>
  <si>
    <t>COMEX Gold's Market Movers</t>
  </si>
  <si>
    <t>Last price</t>
  </si>
  <si>
    <t>Aggregate Open Interest</t>
  </si>
  <si>
    <t>Previous</t>
  </si>
  <si>
    <t>Latest</t>
  </si>
  <si>
    <t>Technical Section</t>
  </si>
  <si>
    <t>Key Economic Data</t>
  </si>
  <si>
    <t>Close</t>
  </si>
  <si>
    <t>DJIA</t>
  </si>
  <si>
    <t>NYMEX Crude Oil</t>
  </si>
  <si>
    <t>Dollar Index</t>
  </si>
  <si>
    <t>Spot Gold</t>
  </si>
  <si>
    <t>SMA 5 Days</t>
  </si>
  <si>
    <t>SMA 20 Days</t>
  </si>
  <si>
    <t>Momentum</t>
  </si>
  <si>
    <t>Intraday Outlook</t>
  </si>
  <si>
    <t>Trend</t>
  </si>
  <si>
    <t>% Change</t>
  </si>
  <si>
    <t>Upper Bollinger</t>
  </si>
  <si>
    <t>UP</t>
  </si>
  <si>
    <t>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</si>
</sst>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quot;RM&quot;#,##0"/>
    <numFmt numFmtId="166" formatCode="0.0%"/>
    <numFmt numFmtId="167" formatCode="[$-809]dd\ mmmm\ yyyy;@"/>
    <numFmt numFmtId="168" formatCode="[$-809]d\ mmmm\ yyyy;@"/>
    <numFmt numFmtId="169" formatCode="#,##0.0"/>
  </numFmts>
  <fonts count="41"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i/>
      <sz val="12"/>
      <color rgb="FF000000"/>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rgb="FF000000"/>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b/>
      <sz val="10"/>
      <name val="Trebuchet MS"/>
      <family val="2"/>
    </font>
    <font>
      <i/>
      <sz val="9"/>
      <color rgb="FF000000"/>
      <name val="Trebuchet MS"/>
      <family val="2"/>
    </font>
    <font>
      <b/>
      <sz val="10"/>
      <color rgb="FF00B050"/>
      <name val="Trebuchet MS"/>
      <family val="2"/>
    </font>
    <font>
      <b/>
      <sz val="10"/>
      <color rgb="FFFF0000"/>
      <name val="Trebuchet MS"/>
      <family val="2"/>
    </font>
    <font>
      <b/>
      <i/>
      <sz val="10"/>
      <color rgb="FF000000"/>
      <name val="Trebuchet MS"/>
      <family val="2"/>
    </font>
    <font>
      <i/>
      <sz val="10"/>
      <name val="Trebuchet MS"/>
      <family val="2"/>
    </font>
    <font>
      <sz val="10"/>
      <name val="Trebuchet MS"/>
      <family val="2"/>
    </font>
    <font>
      <sz val="10"/>
      <color rgb="FFFF0000"/>
      <name val="Trebuchet MS"/>
      <family val="2"/>
    </font>
    <font>
      <sz val="10"/>
      <color theme="0"/>
      <name val="Trebuchet MS"/>
      <family val="2"/>
    </font>
    <font>
      <sz val="11"/>
      <color theme="1"/>
      <name val="Calibri"/>
      <family val="2"/>
      <scheme val="minor"/>
    </font>
    <font>
      <sz val="8"/>
      <color rgb="FFFF0000"/>
      <name val="Calibri"/>
      <family val="2"/>
      <scheme val="minor"/>
    </font>
    <font>
      <b/>
      <sz val="8"/>
      <color rgb="FFFF0000"/>
      <name val="Calibri"/>
      <family val="2"/>
      <scheme val="minor"/>
    </font>
    <font>
      <sz val="10"/>
      <color rgb="FF0070C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3">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43" fontId="37" fillId="0" borderId="0" applyFont="0" applyFill="0" applyBorder="0" applyAlignment="0" applyProtection="0"/>
  </cellStyleXfs>
  <cellXfs count="209">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5"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4"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0" fillId="0" borderId="0" xfId="0" applyBorder="1"/>
    <xf numFmtId="4" fontId="11" fillId="0" borderId="0" xfId="0" applyNumberFormat="1" applyFont="1" applyFill="1" applyBorder="1" applyAlignment="1">
      <alignment horizontal="center" vertical="center"/>
    </xf>
    <xf numFmtId="3" fontId="11" fillId="0" borderId="0" xfId="0" applyNumberFormat="1" applyFont="1" applyFill="1" applyBorder="1" applyAlignment="1">
      <alignment horizontal="center"/>
    </xf>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3" fillId="0" borderId="0" xfId="0" applyNumberFormat="1" applyFont="1" applyFill="1" applyBorder="1" applyAlignment="1">
      <alignment vertical="center"/>
    </xf>
    <xf numFmtId="0" fontId="0" fillId="0" borderId="0" xfId="0" applyFont="1" applyBorder="1"/>
    <xf numFmtId="17" fontId="13" fillId="0" borderId="0" xfId="0" applyNumberFormat="1" applyFont="1" applyFill="1" applyBorder="1" applyAlignment="1"/>
    <xf numFmtId="4" fontId="14" fillId="0" borderId="0"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0" xfId="0" applyNumberFormat="1" applyFont="1" applyFill="1" applyBorder="1" applyAlignment="1"/>
    <xf numFmtId="38" fontId="14" fillId="0" borderId="0" xfId="0" applyNumberFormat="1" applyFont="1" applyFill="1" applyBorder="1" applyAlignment="1">
      <alignment horizontal="center"/>
    </xf>
    <xf numFmtId="0" fontId="15" fillId="0" borderId="0" xfId="0" applyFont="1" applyFill="1" applyBorder="1" applyAlignment="1"/>
    <xf numFmtId="0" fontId="16"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38" fontId="14" fillId="0" borderId="0" xfId="0" applyNumberFormat="1" applyFont="1" applyFill="1" applyBorder="1" applyAlignment="1"/>
    <xf numFmtId="4" fontId="13" fillId="0" borderId="0" xfId="0" applyNumberFormat="1" applyFont="1" applyFill="1" applyBorder="1" applyAlignment="1"/>
    <xf numFmtId="17" fontId="14" fillId="0" borderId="0" xfId="0" applyNumberFormat="1" applyFont="1" applyFill="1" applyBorder="1" applyAlignment="1">
      <alignment horizontal="center" vertical="center"/>
    </xf>
    <xf numFmtId="38" fontId="14" fillId="0" borderId="0" xfId="0" applyNumberFormat="1" applyFont="1" applyFill="1" applyBorder="1" applyAlignment="1">
      <alignment horizontal="left" vertical="center"/>
    </xf>
    <xf numFmtId="3" fontId="14" fillId="0" borderId="0" xfId="0" applyNumberFormat="1" applyFont="1" applyFill="1" applyBorder="1" applyAlignment="1">
      <alignment vertical="center"/>
    </xf>
    <xf numFmtId="17" fontId="13" fillId="0" borderId="0" xfId="0" applyNumberFormat="1" applyFont="1" applyFill="1" applyBorder="1" applyAlignment="1">
      <alignment horizontal="left"/>
    </xf>
    <xf numFmtId="3" fontId="13" fillId="0" borderId="0" xfId="0" applyNumberFormat="1" applyFont="1" applyFill="1" applyBorder="1" applyAlignment="1"/>
    <xf numFmtId="4" fontId="17" fillId="0" borderId="0" xfId="0" applyNumberFormat="1" applyFont="1" applyFill="1" applyBorder="1" applyAlignment="1">
      <alignment horizontal="left"/>
    </xf>
    <xf numFmtId="3" fontId="14" fillId="0" borderId="0" xfId="0" quotePrefix="1" applyNumberFormat="1" applyFont="1" applyFill="1" applyBorder="1" applyAlignment="1">
      <alignment horizontal="center"/>
    </xf>
    <xf numFmtId="3" fontId="13" fillId="0" borderId="0" xfId="0" applyNumberFormat="1" applyFont="1" applyFill="1" applyBorder="1" applyAlignment="1">
      <alignment vertical="center"/>
    </xf>
    <xf numFmtId="4" fontId="14" fillId="0" borderId="0" xfId="0" applyNumberFormat="1" applyFont="1" applyFill="1" applyBorder="1" applyAlignment="1"/>
    <xf numFmtId="0" fontId="15" fillId="0" borderId="0" xfId="0" applyFont="1" applyFill="1" applyBorder="1" applyAlignment="1">
      <alignment vertical="top"/>
    </xf>
    <xf numFmtId="0" fontId="14" fillId="0" borderId="0" xfId="0" applyFont="1" applyFill="1" applyBorder="1" applyAlignment="1"/>
    <xf numFmtId="4" fontId="15" fillId="0" borderId="0" xfId="0" applyNumberFormat="1" applyFont="1" applyFill="1" applyBorder="1" applyAlignment="1">
      <alignment horizontal="center"/>
    </xf>
    <xf numFmtId="40" fontId="15" fillId="0" borderId="0" xfId="0" applyNumberFormat="1" applyFont="1" applyFill="1" applyBorder="1" applyAlignment="1">
      <alignment horizontal="center"/>
    </xf>
    <xf numFmtId="0" fontId="19" fillId="0" borderId="0" xfId="0" applyFont="1" applyFill="1" applyBorder="1"/>
    <xf numFmtId="0" fontId="15" fillId="0" borderId="0" xfId="0" applyFont="1" applyFill="1" applyBorder="1" applyAlignment="1">
      <alignment horizontal="center" vertical="center"/>
    </xf>
    <xf numFmtId="3" fontId="15" fillId="0" borderId="0" xfId="0"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9" fillId="0" borderId="0" xfId="0" applyFont="1" applyFill="1" applyBorder="1" applyAlignment="1">
      <alignment horizontal="left" vertical="top" wrapText="1"/>
    </xf>
    <xf numFmtId="0" fontId="13" fillId="0" borderId="0" xfId="0" applyFont="1" applyFill="1" applyBorder="1" applyAlignment="1">
      <alignment vertical="center"/>
    </xf>
    <xf numFmtId="0" fontId="23" fillId="0" borderId="0" xfId="0" applyFont="1" applyFill="1" applyBorder="1"/>
    <xf numFmtId="166"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4" fillId="0" borderId="0" xfId="1" applyFont="1" applyFill="1" applyBorder="1"/>
    <xf numFmtId="0" fontId="6" fillId="0" borderId="0" xfId="0" applyFont="1" applyFill="1" applyBorder="1" applyAlignment="1">
      <alignment vertical="top"/>
    </xf>
    <xf numFmtId="0" fontId="5" fillId="0" borderId="0" xfId="0" applyFont="1" applyFill="1" applyBorder="1" applyAlignment="1">
      <alignment vertical="center"/>
    </xf>
    <xf numFmtId="4" fontId="11" fillId="0" borderId="0" xfId="0" applyNumberFormat="1" applyFont="1" applyFill="1" applyBorder="1" applyAlignment="1">
      <alignment vertical="center"/>
    </xf>
    <xf numFmtId="4" fontId="12" fillId="0" borderId="0" xfId="0" applyNumberFormat="1" applyFont="1" applyFill="1" applyBorder="1" applyAlignment="1">
      <alignment vertical="center"/>
    </xf>
    <xf numFmtId="49" fontId="26" fillId="0" borderId="0" xfId="0" applyNumberFormat="1" applyFont="1" applyFill="1" applyBorder="1" applyAlignment="1">
      <alignment horizontal="left"/>
    </xf>
    <xf numFmtId="49" fontId="10" fillId="0" borderId="0" xfId="0" applyNumberFormat="1" applyFont="1" applyFill="1" applyBorder="1" applyAlignment="1">
      <alignment vertical="center"/>
    </xf>
    <xf numFmtId="49" fontId="10" fillId="0" borderId="0" xfId="0" applyNumberFormat="1" applyFont="1" applyFill="1" applyBorder="1" applyAlignment="1"/>
    <xf numFmtId="17" fontId="26" fillId="0" borderId="0" xfId="0" applyNumberFormat="1" applyFont="1" applyFill="1" applyBorder="1" applyAlignment="1"/>
    <xf numFmtId="17" fontId="14" fillId="0" borderId="0" xfId="0" applyNumberFormat="1" applyFont="1" applyFill="1" applyBorder="1" applyAlignment="1">
      <alignment horizontal="left" vertical="center"/>
    </xf>
    <xf numFmtId="3" fontId="13" fillId="0" borderId="0" xfId="0" applyNumberFormat="1" applyFont="1" applyFill="1" applyBorder="1" applyAlignment="1">
      <alignment horizontal="center"/>
    </xf>
    <xf numFmtId="17" fontId="13" fillId="0" borderId="0" xfId="0" applyNumberFormat="1" applyFont="1" applyFill="1" applyBorder="1" applyAlignment="1">
      <alignment horizontal="center" vertical="center"/>
    </xf>
    <xf numFmtId="0" fontId="15" fillId="0" borderId="0" xfId="0" applyFont="1" applyFill="1" applyBorder="1" applyAlignment="1">
      <alignment horizontal="center" vertical="top"/>
    </xf>
    <xf numFmtId="0" fontId="15" fillId="0" borderId="0" xfId="0" applyFont="1" applyFill="1" applyBorder="1" applyAlignment="1">
      <alignment horizontal="left" vertical="top"/>
    </xf>
    <xf numFmtId="0" fontId="3" fillId="0" borderId="0" xfId="0" applyFont="1" applyFill="1" applyBorder="1" applyAlignment="1">
      <alignment vertical="center"/>
    </xf>
    <xf numFmtId="0" fontId="16" fillId="0" borderId="0" xfId="0" applyFont="1" applyFill="1" applyBorder="1"/>
    <xf numFmtId="0" fontId="27" fillId="0" borderId="0" xfId="0" applyFont="1" applyFill="1" applyBorder="1" applyAlignment="1">
      <alignment vertical="top"/>
    </xf>
    <xf numFmtId="0" fontId="12" fillId="0" borderId="0" xfId="0" applyNumberFormat="1" applyFont="1" applyFill="1" applyBorder="1" applyAlignment="1">
      <alignment horizontal="left" vertical="center"/>
    </xf>
    <xf numFmtId="3" fontId="17" fillId="0" borderId="0" xfId="0" applyNumberFormat="1" applyFont="1" applyFill="1" applyBorder="1" applyAlignment="1">
      <alignment vertical="center"/>
    </xf>
    <xf numFmtId="0" fontId="13" fillId="0" borderId="0" xfId="0" applyFont="1" applyFill="1" applyBorder="1" applyAlignment="1">
      <alignment vertical="top"/>
    </xf>
    <xf numFmtId="2" fontId="10" fillId="0" borderId="0" xfId="0" applyNumberFormat="1" applyFont="1" applyFill="1" applyBorder="1" applyAlignment="1">
      <alignment horizontal="center" vertical="center"/>
    </xf>
    <xf numFmtId="17" fontId="14" fillId="0" borderId="0" xfId="0" applyNumberFormat="1" applyFont="1" applyFill="1" applyBorder="1" applyAlignment="1">
      <alignment vertical="center"/>
    </xf>
    <xf numFmtId="2" fontId="10" fillId="0" borderId="0" xfId="0" quotePrefix="1" applyNumberFormat="1" applyFont="1" applyFill="1" applyBorder="1" applyAlignment="1">
      <alignment vertical="center"/>
    </xf>
    <xf numFmtId="2" fontId="10" fillId="0" borderId="0" xfId="0" applyNumberFormat="1" applyFont="1" applyFill="1" applyBorder="1" applyAlignment="1">
      <alignment vertical="center"/>
    </xf>
    <xf numFmtId="2" fontId="11" fillId="0" borderId="0" xfId="0" quotePrefix="1" applyNumberFormat="1" applyFont="1" applyFill="1" applyBorder="1" applyAlignment="1">
      <alignment horizontal="center" vertical="center"/>
    </xf>
    <xf numFmtId="17" fontId="29" fillId="0" borderId="0" xfId="0" applyNumberFormat="1" applyFont="1" applyFill="1" applyBorder="1" applyAlignment="1">
      <alignment vertical="top"/>
    </xf>
    <xf numFmtId="4" fontId="11" fillId="0" borderId="0" xfId="0" applyNumberFormat="1" applyFont="1" applyFill="1" applyBorder="1" applyAlignment="1"/>
    <xf numFmtId="49" fontId="12" fillId="0" borderId="0" xfId="0" quotePrefix="1" applyNumberFormat="1" applyFont="1" applyFill="1" applyBorder="1" applyAlignment="1"/>
    <xf numFmtId="49" fontId="33" fillId="0" borderId="0" xfId="0" quotePrefix="1" applyNumberFormat="1" applyFont="1" applyFill="1" applyBorder="1" applyAlignment="1">
      <alignment vertical="center"/>
    </xf>
    <xf numFmtId="49" fontId="34" fillId="0" borderId="0" xfId="0" quotePrefix="1" applyNumberFormat="1" applyFont="1" applyFill="1" applyBorder="1" applyAlignment="1">
      <alignment horizontal="center" vertical="center"/>
    </xf>
    <xf numFmtId="3" fontId="17" fillId="0" borderId="0" xfId="0" applyNumberFormat="1" applyFont="1" applyFill="1" applyBorder="1" applyAlignment="1">
      <alignment horizontal="center" vertical="center"/>
    </xf>
    <xf numFmtId="4" fontId="32" fillId="0" borderId="0" xfId="0" applyNumberFormat="1" applyFont="1" applyFill="1" applyBorder="1" applyAlignment="1">
      <alignment vertical="center"/>
    </xf>
    <xf numFmtId="4" fontId="11" fillId="0" borderId="11" xfId="0" applyNumberFormat="1" applyFont="1" applyFill="1" applyBorder="1" applyAlignment="1">
      <alignment vertical="center"/>
    </xf>
    <xf numFmtId="0" fontId="25" fillId="0" borderId="4" xfId="0" applyFont="1" applyFill="1" applyBorder="1" applyAlignment="1">
      <alignment horizontal="center" vertical="center"/>
    </xf>
    <xf numFmtId="0" fontId="25" fillId="0" borderId="6" xfId="0" applyFont="1" applyFill="1" applyBorder="1" applyAlignment="1">
      <alignment horizontal="center" vertical="center"/>
    </xf>
    <xf numFmtId="0" fontId="30" fillId="0" borderId="2" xfId="0" quotePrefix="1" applyNumberFormat="1" applyFont="1" applyFill="1" applyBorder="1" applyAlignment="1">
      <alignment horizontal="center" vertical="center"/>
    </xf>
    <xf numFmtId="0" fontId="5" fillId="0" borderId="3" xfId="0" applyFont="1" applyFill="1" applyBorder="1" applyAlignment="1">
      <alignment vertical="center"/>
    </xf>
    <xf numFmtId="0" fontId="16" fillId="0" borderId="11" xfId="0" applyFont="1" applyFill="1" applyBorder="1"/>
    <xf numFmtId="0" fontId="21" fillId="0" borderId="1" xfId="0" applyFont="1" applyFill="1" applyBorder="1"/>
    <xf numFmtId="0" fontId="19" fillId="0" borderId="2" xfId="0" applyFont="1" applyFill="1" applyBorder="1"/>
    <xf numFmtId="0" fontId="16" fillId="0" borderId="1" xfId="0" applyFont="1" applyFill="1" applyBorder="1"/>
    <xf numFmtId="3" fontId="15" fillId="0" borderId="2" xfId="0" quotePrefix="1" applyNumberFormat="1" applyFont="1" applyFill="1" applyBorder="1" applyAlignment="1">
      <alignment horizontal="center" vertical="center"/>
    </xf>
    <xf numFmtId="0" fontId="18" fillId="0" borderId="1" xfId="0" applyFont="1" applyFill="1" applyBorder="1" applyAlignment="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21" fillId="0" borderId="1" xfId="0" applyFont="1" applyFill="1" applyBorder="1" applyAlignment="1">
      <alignment vertical="top"/>
    </xf>
    <xf numFmtId="0" fontId="32" fillId="0" borderId="0" xfId="0" applyNumberFormat="1" applyFont="1" applyFill="1" applyBorder="1" applyAlignment="1">
      <alignment vertical="center"/>
    </xf>
    <xf numFmtId="0" fontId="32" fillId="0" borderId="1" xfId="0" applyNumberFormat="1" applyFont="1" applyFill="1" applyBorder="1" applyAlignment="1">
      <alignment vertical="center"/>
    </xf>
    <xf numFmtId="0" fontId="32" fillId="0" borderId="2" xfId="0" applyNumberFormat="1" applyFont="1" applyFill="1" applyBorder="1" applyAlignment="1">
      <alignment vertical="center"/>
    </xf>
    <xf numFmtId="4" fontId="11" fillId="0" borderId="1" xfId="0" applyNumberFormat="1" applyFont="1" applyFill="1" applyBorder="1" applyAlignment="1"/>
    <xf numFmtId="0" fontId="31" fillId="0" borderId="2" xfId="0" quotePrefix="1" applyNumberFormat="1" applyFont="1" applyFill="1" applyBorder="1" applyAlignment="1">
      <alignment horizontal="center" vertical="center"/>
    </xf>
    <xf numFmtId="49" fontId="33" fillId="0" borderId="2" xfId="0" quotePrefix="1" applyNumberFormat="1" applyFont="1" applyFill="1" applyBorder="1" applyAlignment="1">
      <alignment vertical="center"/>
    </xf>
    <xf numFmtId="4" fontId="31" fillId="0" borderId="0" xfId="0" applyNumberFormat="1" applyFont="1" applyFill="1" applyBorder="1" applyAlignment="1">
      <alignment vertical="center"/>
    </xf>
    <xf numFmtId="0" fontId="31" fillId="0" borderId="0" xfId="0" applyFont="1" applyFill="1" applyBorder="1" applyAlignment="1">
      <alignment vertical="center"/>
    </xf>
    <xf numFmtId="3" fontId="31" fillId="0" borderId="0" xfId="0" applyNumberFormat="1" applyFont="1" applyFill="1" applyBorder="1" applyAlignment="1">
      <alignment vertical="center"/>
    </xf>
    <xf numFmtId="0" fontId="31" fillId="0" borderId="0" xfId="0" applyFont="1" applyFill="1" applyBorder="1" applyAlignment="1"/>
    <xf numFmtId="4" fontId="35" fillId="0" borderId="0" xfId="0" applyNumberFormat="1" applyFont="1" applyFill="1" applyBorder="1" applyAlignment="1">
      <alignment vertical="center"/>
    </xf>
    <xf numFmtId="2" fontId="35" fillId="0" borderId="0" xfId="0" applyNumberFormat="1" applyFont="1" applyFill="1" applyBorder="1" applyAlignment="1">
      <alignment vertical="center"/>
    </xf>
    <xf numFmtId="2" fontId="35" fillId="0" borderId="0" xfId="0" applyNumberFormat="1" applyFont="1" applyFill="1" applyBorder="1" applyAlignment="1"/>
    <xf numFmtId="4" fontId="28" fillId="0" borderId="0" xfId="0" applyNumberFormat="1" applyFont="1" applyFill="1" applyBorder="1" applyAlignment="1">
      <alignment vertical="center"/>
    </xf>
    <xf numFmtId="4" fontId="29" fillId="0" borderId="0" xfId="0" applyNumberFormat="1" applyFont="1" applyFill="1" applyBorder="1" applyAlignment="1"/>
    <xf numFmtId="4" fontId="29" fillId="0" borderId="0" xfId="0" applyNumberFormat="1" applyFont="1" applyFill="1" applyBorder="1" applyAlignment="1">
      <alignment horizontal="left" vertical="center" indent="1"/>
    </xf>
    <xf numFmtId="0" fontId="12" fillId="0" borderId="0" xfId="0" applyNumberFormat="1" applyFont="1" applyFill="1" applyBorder="1" applyAlignment="1">
      <alignment vertical="center"/>
    </xf>
    <xf numFmtId="0" fontId="12" fillId="0" borderId="2" xfId="0" applyNumberFormat="1" applyFont="1" applyFill="1" applyBorder="1" applyAlignment="1">
      <alignment vertical="center"/>
    </xf>
    <xf numFmtId="4" fontId="12" fillId="0" borderId="3" xfId="0" applyNumberFormat="1" applyFont="1" applyFill="1" applyBorder="1" applyAlignment="1"/>
    <xf numFmtId="49" fontId="33" fillId="0" borderId="3" xfId="0" quotePrefix="1" applyNumberFormat="1" applyFont="1" applyFill="1" applyBorder="1" applyAlignment="1">
      <alignment vertical="center"/>
    </xf>
    <xf numFmtId="49" fontId="33" fillId="0" borderId="8" xfId="0" quotePrefix="1" applyNumberFormat="1" applyFont="1" applyFill="1" applyBorder="1" applyAlignment="1">
      <alignment vertical="center"/>
    </xf>
    <xf numFmtId="4" fontId="11" fillId="0" borderId="7" xfId="0" applyNumberFormat="1" applyFont="1" applyFill="1" applyBorder="1" applyAlignment="1">
      <alignment vertical="center"/>
    </xf>
    <xf numFmtId="2" fontId="11" fillId="0" borderId="3" xfId="0" quotePrefix="1" applyNumberFormat="1" applyFont="1" applyFill="1" applyBorder="1" applyAlignment="1">
      <alignment horizontal="center" vertical="center"/>
    </xf>
    <xf numFmtId="0" fontId="30" fillId="0" borderId="8" xfId="0" quotePrefix="1" applyNumberFormat="1" applyFont="1" applyFill="1" applyBorder="1" applyAlignment="1">
      <alignment horizontal="center" vertical="center"/>
    </xf>
    <xf numFmtId="0" fontId="11" fillId="0" borderId="0" xfId="0" applyFont="1" applyBorder="1" applyAlignment="1">
      <alignment horizontal="left" vertical="center" indent="1"/>
    </xf>
    <xf numFmtId="0" fontId="15" fillId="0" borderId="4" xfId="0" applyFont="1" applyFill="1" applyBorder="1" applyAlignment="1">
      <alignment horizontal="left" vertical="top"/>
    </xf>
    <xf numFmtId="0" fontId="15" fillId="0" borderId="4" xfId="0" applyFont="1" applyFill="1" applyBorder="1" applyAlignment="1">
      <alignment horizontal="center" vertical="top"/>
    </xf>
    <xf numFmtId="0" fontId="15" fillId="0" borderId="4" xfId="0" applyFont="1" applyFill="1" applyBorder="1" applyAlignment="1">
      <alignment vertical="top"/>
    </xf>
    <xf numFmtId="0" fontId="15" fillId="0" borderId="6" xfId="0" applyFont="1" applyFill="1" applyBorder="1" applyAlignment="1">
      <alignment vertical="top"/>
    </xf>
    <xf numFmtId="0" fontId="10" fillId="0" borderId="0" xfId="0" applyFont="1" applyFill="1" applyBorder="1" applyAlignment="1"/>
    <xf numFmtId="0" fontId="10" fillId="0" borderId="2" xfId="0" applyFont="1" applyFill="1" applyBorder="1" applyAlignment="1"/>
    <xf numFmtId="0" fontId="5" fillId="0" borderId="0" xfId="0" applyFont="1" applyFill="1" applyBorder="1" applyAlignment="1">
      <alignment horizontal="center" vertical="center"/>
    </xf>
    <xf numFmtId="4" fontId="11" fillId="0" borderId="1" xfId="0" applyNumberFormat="1" applyFont="1" applyFill="1" applyBorder="1" applyAlignment="1">
      <alignment horizontal="left" vertical="center" indent="1"/>
    </xf>
    <xf numFmtId="0" fontId="11" fillId="0" borderId="1" xfId="0" applyNumberFormat="1" applyFont="1" applyFill="1" applyBorder="1" applyAlignment="1">
      <alignment horizontal="left" vertical="center" indent="1"/>
    </xf>
    <xf numFmtId="2" fontId="5" fillId="0" borderId="0" xfId="0" applyNumberFormat="1" applyFont="1" applyFill="1" applyBorder="1" applyAlignment="1">
      <alignment horizontal="center" vertical="center"/>
    </xf>
    <xf numFmtId="0" fontId="38" fillId="0" borderId="0" xfId="0" applyFont="1" applyBorder="1"/>
    <xf numFmtId="49" fontId="35" fillId="0" borderId="0" xfId="0" applyNumberFormat="1" applyFont="1" applyFill="1" applyBorder="1" applyAlignment="1">
      <alignment vertical="center"/>
    </xf>
    <xf numFmtId="0" fontId="39" fillId="0" borderId="0" xfId="0" applyFont="1" applyFill="1" applyBorder="1"/>
    <xf numFmtId="0" fontId="38" fillId="0" borderId="0" xfId="0" applyFont="1" applyFill="1" applyBorder="1"/>
    <xf numFmtId="0" fontId="38" fillId="0" borderId="0" xfId="0" applyFont="1" applyFill="1" applyBorder="1" applyAlignment="1">
      <alignment vertical="top"/>
    </xf>
    <xf numFmtId="0" fontId="21" fillId="0" borderId="0" xfId="0" applyFont="1" applyFill="1" applyBorder="1" applyAlignment="1">
      <alignment horizontal="left" vertical="top" wrapText="1"/>
    </xf>
    <xf numFmtId="0" fontId="21" fillId="0" borderId="1" xfId="0" applyFont="1" applyFill="1" applyBorder="1" applyAlignment="1">
      <alignment horizontal="left" vertical="top" wrapText="1"/>
    </xf>
    <xf numFmtId="14" fontId="36" fillId="0" borderId="2" xfId="0" applyNumberFormat="1" applyFont="1" applyFill="1" applyBorder="1" applyAlignment="1">
      <alignment horizontal="left" vertical="center" wrapText="1"/>
    </xf>
    <xf numFmtId="0" fontId="22" fillId="0" borderId="7" xfId="0" applyFont="1" applyFill="1" applyBorder="1" applyAlignment="1">
      <alignment vertical="center"/>
    </xf>
    <xf numFmtId="0" fontId="13" fillId="0" borderId="3" xfId="0" applyFont="1" applyFill="1" applyBorder="1" applyAlignment="1">
      <alignment vertical="center"/>
    </xf>
    <xf numFmtId="0" fontId="13" fillId="0" borderId="8" xfId="0" applyFont="1" applyFill="1" applyBorder="1" applyAlignment="1">
      <alignment vertical="center"/>
    </xf>
    <xf numFmtId="2" fontId="5" fillId="0" borderId="2" xfId="0" applyNumberFormat="1" applyFont="1" applyFill="1" applyBorder="1" applyAlignment="1">
      <alignment horizontal="center" vertical="center"/>
    </xf>
    <xf numFmtId="2" fontId="34" fillId="0" borderId="2" xfId="0" quotePrefix="1" applyNumberFormat="1" applyFont="1" applyFill="1" applyBorder="1" applyAlignment="1">
      <alignment horizontal="center" vertical="center"/>
    </xf>
    <xf numFmtId="0" fontId="12" fillId="0" borderId="11" xfId="0" applyNumberFormat="1" applyFont="1" applyFill="1" applyBorder="1" applyAlignment="1">
      <alignment vertical="center"/>
    </xf>
    <xf numFmtId="0" fontId="12" fillId="0" borderId="4" xfId="0" applyNumberFormat="1" applyFont="1" applyFill="1" applyBorder="1" applyAlignment="1">
      <alignment vertical="center"/>
    </xf>
    <xf numFmtId="0" fontId="12" fillId="0" borderId="6" xfId="0" applyNumberFormat="1" applyFont="1" applyFill="1" applyBorder="1" applyAlignment="1">
      <alignment vertical="center"/>
    </xf>
    <xf numFmtId="4" fontId="29" fillId="0" borderId="1" xfId="0" applyNumberFormat="1" applyFont="1" applyFill="1" applyBorder="1" applyAlignment="1">
      <alignment horizontal="left" vertical="center"/>
    </xf>
    <xf numFmtId="4" fontId="29" fillId="0" borderId="7" xfId="0" applyNumberFormat="1" applyFont="1" applyFill="1" applyBorder="1" applyAlignment="1">
      <alignment horizontal="left" vertical="center"/>
    </xf>
    <xf numFmtId="4" fontId="11" fillId="2" borderId="5" xfId="0" applyNumberFormat="1" applyFont="1" applyFill="1" applyBorder="1" applyAlignment="1">
      <alignment horizontal="center" vertical="center"/>
    </xf>
    <xf numFmtId="2" fontId="5" fillId="3" borderId="5" xfId="0" applyNumberFormat="1" applyFont="1" applyFill="1" applyBorder="1" applyAlignment="1">
      <alignment horizontal="center" vertical="center"/>
    </xf>
    <xf numFmtId="4" fontId="5" fillId="2" borderId="5"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2" xfId="0" applyFont="1" applyFill="1" applyBorder="1" applyAlignment="1">
      <alignment horizontal="center" vertical="center"/>
    </xf>
    <xf numFmtId="0" fontId="6" fillId="3" borderId="5" xfId="0" applyFont="1" applyFill="1" applyBorder="1" applyAlignment="1">
      <alignment horizontal="center"/>
    </xf>
    <xf numFmtId="2" fontId="5" fillId="3" borderId="5" xfId="0" applyNumberFormat="1" applyFont="1" applyFill="1" applyBorder="1" applyAlignment="1">
      <alignment horizontal="center"/>
    </xf>
    <xf numFmtId="2" fontId="5" fillId="2" borderId="5" xfId="0" applyNumberFormat="1" applyFont="1" applyFill="1" applyBorder="1" applyAlignment="1">
      <alignment horizontal="center" vertical="center"/>
    </xf>
    <xf numFmtId="4" fontId="10" fillId="2" borderId="12" xfId="0" applyNumberFormat="1" applyFont="1" applyFill="1" applyBorder="1" applyAlignment="1">
      <alignment horizontal="center" vertical="center"/>
    </xf>
    <xf numFmtId="0" fontId="6" fillId="3" borderId="12" xfId="0" applyFont="1" applyFill="1" applyBorder="1" applyAlignment="1">
      <alignment horizontal="center" vertical="center"/>
    </xf>
    <xf numFmtId="3" fontId="6" fillId="2" borderId="12" xfId="0" applyNumberFormat="1" applyFont="1" applyFill="1" applyBorder="1" applyAlignment="1">
      <alignment horizontal="center" vertical="center"/>
    </xf>
    <xf numFmtId="0" fontId="6" fillId="3" borderId="12" xfId="0" applyFont="1" applyFill="1" applyBorder="1" applyAlignment="1">
      <alignment horizontal="center"/>
    </xf>
    <xf numFmtId="3" fontId="6" fillId="2" borderId="5" xfId="0" applyNumberFormat="1" applyFont="1" applyFill="1" applyBorder="1" applyAlignment="1">
      <alignment horizontal="center" vertical="center"/>
    </xf>
    <xf numFmtId="3" fontId="5" fillId="0" borderId="7" xfId="2" applyNumberFormat="1" applyFont="1" applyFill="1" applyBorder="1" applyAlignment="1">
      <alignment horizontal="center" vertical="top"/>
    </xf>
    <xf numFmtId="3" fontId="5" fillId="0" borderId="3" xfId="2" applyNumberFormat="1" applyFont="1" applyFill="1" applyBorder="1" applyAlignment="1">
      <alignment horizontal="center" vertical="top"/>
    </xf>
    <xf numFmtId="3" fontId="5" fillId="0" borderId="3" xfId="2" applyNumberFormat="1" applyFont="1" applyFill="1" applyBorder="1" applyAlignment="1">
      <alignment horizontal="center" vertical="center"/>
    </xf>
    <xf numFmtId="3" fontId="5" fillId="0" borderId="8" xfId="2" applyNumberFormat="1" applyFont="1" applyFill="1" applyBorder="1" applyAlignment="1">
      <alignment horizontal="center" vertical="center"/>
    </xf>
    <xf numFmtId="0" fontId="25" fillId="0" borderId="1" xfId="0" applyFont="1" applyFill="1" applyBorder="1" applyAlignment="1">
      <alignment horizontal="center" vertical="center"/>
    </xf>
    <xf numFmtId="0" fontId="6" fillId="2" borderId="7" xfId="0" applyFont="1" applyFill="1" applyBorder="1" applyAlignment="1">
      <alignment horizontal="center"/>
    </xf>
    <xf numFmtId="0" fontId="6" fillId="2" borderId="3" xfId="0" applyFont="1" applyFill="1" applyBorder="1" applyAlignment="1">
      <alignment horizontal="center"/>
    </xf>
    <xf numFmtId="0" fontId="6" fillId="2" borderId="8" xfId="0" applyFont="1" applyFill="1" applyBorder="1" applyAlignment="1">
      <alignment horizontal="center"/>
    </xf>
    <xf numFmtId="0" fontId="5" fillId="0" borderId="11" xfId="0" applyFont="1" applyFill="1" applyBorder="1" applyAlignment="1">
      <alignment horizontal="center"/>
    </xf>
    <xf numFmtId="0" fontId="5" fillId="0" borderId="4" xfId="0" applyFont="1" applyFill="1" applyBorder="1" applyAlignment="1">
      <alignment horizontal="center"/>
    </xf>
    <xf numFmtId="0" fontId="5" fillId="0" borderId="6" xfId="0" applyFont="1" applyFill="1" applyBorder="1" applyAlignment="1">
      <alignment horizontal="center"/>
    </xf>
    <xf numFmtId="0" fontId="11" fillId="0" borderId="0" xfId="0" applyFont="1" applyBorder="1" applyAlignment="1">
      <alignment horizontal="left" vertical="center" indent="1"/>
    </xf>
    <xf numFmtId="169" fontId="35" fillId="0" borderId="0" xfId="0" applyNumberFormat="1" applyFont="1" applyBorder="1" applyAlignment="1">
      <alignment horizontal="center"/>
    </xf>
    <xf numFmtId="169" fontId="35" fillId="0" borderId="2" xfId="0" applyNumberFormat="1" applyFont="1" applyBorder="1" applyAlignment="1">
      <alignment horizontal="center"/>
    </xf>
    <xf numFmtId="0" fontId="11" fillId="0" borderId="3" xfId="0" applyFont="1" applyBorder="1" applyAlignment="1">
      <alignment horizontal="left" vertical="center" indent="1"/>
    </xf>
    <xf numFmtId="169" fontId="35" fillId="0" borderId="3" xfId="0" applyNumberFormat="1" applyFont="1" applyBorder="1" applyAlignment="1">
      <alignment horizontal="center"/>
    </xf>
    <xf numFmtId="169" fontId="35" fillId="0" borderId="8" xfId="0" applyNumberFormat="1" applyFont="1" applyBorder="1" applyAlignment="1">
      <alignment horizontal="center"/>
    </xf>
    <xf numFmtId="0" fontId="6" fillId="3" borderId="0" xfId="0" applyFont="1" applyFill="1" applyBorder="1" applyAlignment="1">
      <alignment horizontal="center"/>
    </xf>
    <xf numFmtId="0" fontId="6" fillId="3" borderId="2" xfId="0" applyFont="1" applyFill="1" applyBorder="1" applyAlignment="1">
      <alignment horizontal="center"/>
    </xf>
    <xf numFmtId="167" fontId="10" fillId="0" borderId="0" xfId="0" applyNumberFormat="1" applyFont="1" applyFill="1" applyBorder="1" applyAlignment="1">
      <alignment horizontal="left"/>
    </xf>
    <xf numFmtId="3" fontId="17" fillId="0" borderId="0" xfId="0" applyNumberFormat="1" applyFont="1" applyFill="1" applyBorder="1" applyAlignment="1">
      <alignment horizontal="center" vertical="center"/>
    </xf>
    <xf numFmtId="4" fontId="10" fillId="2" borderId="10" xfId="0" applyNumberFormat="1" applyFont="1" applyFill="1" applyBorder="1" applyAlignment="1">
      <alignment horizontal="center" vertical="center"/>
    </xf>
    <xf numFmtId="4" fontId="10" fillId="2" borderId="9" xfId="0" applyNumberFormat="1" applyFont="1" applyFill="1" applyBorder="1" applyAlignment="1">
      <alignment horizontal="center" vertical="center"/>
    </xf>
    <xf numFmtId="0" fontId="10" fillId="3" borderId="4" xfId="0" applyNumberFormat="1" applyFont="1" applyFill="1" applyBorder="1" applyAlignment="1">
      <alignment horizontal="center" vertical="center"/>
    </xf>
    <xf numFmtId="0" fontId="10" fillId="3" borderId="6" xfId="0" applyNumberFormat="1" applyFont="1" applyFill="1" applyBorder="1" applyAlignment="1">
      <alignment horizontal="center" vertical="center"/>
    </xf>
    <xf numFmtId="169" fontId="40" fillId="0" borderId="0" xfId="0" applyNumberFormat="1" applyFont="1" applyBorder="1" applyAlignment="1">
      <alignment horizontal="center"/>
    </xf>
    <xf numFmtId="169" fontId="40" fillId="0" borderId="2" xfId="0" applyNumberFormat="1" applyFont="1" applyBorder="1" applyAlignment="1">
      <alignment horizontal="center"/>
    </xf>
    <xf numFmtId="169" fontId="34" fillId="0" borderId="0" xfId="0" applyNumberFormat="1" applyFont="1" applyBorder="1" applyAlignment="1">
      <alignment horizontal="center"/>
    </xf>
    <xf numFmtId="169" fontId="34" fillId="0" borderId="2" xfId="0" applyNumberFormat="1" applyFont="1" applyBorder="1" applyAlignment="1">
      <alignment horizontal="center"/>
    </xf>
    <xf numFmtId="168" fontId="3" fillId="0" borderId="0" xfId="0" applyNumberFormat="1" applyFont="1" applyFill="1" applyBorder="1" applyAlignment="1">
      <alignment horizontal="right" vertical="center"/>
    </xf>
    <xf numFmtId="0" fontId="10" fillId="2" borderId="10" xfId="0" applyFont="1" applyFill="1" applyBorder="1" applyAlignment="1">
      <alignment horizontal="center"/>
    </xf>
    <xf numFmtId="0" fontId="10" fillId="2" borderId="9" xfId="0" applyFont="1" applyFill="1" applyBorder="1" applyAlignment="1">
      <alignment horizontal="center"/>
    </xf>
    <xf numFmtId="0" fontId="5" fillId="0" borderId="1" xfId="0" applyFont="1" applyFill="1" applyBorder="1" applyAlignment="1">
      <alignment horizontal="center"/>
    </xf>
    <xf numFmtId="0" fontId="5" fillId="0" borderId="0" xfId="0" applyFont="1" applyFill="1" applyBorder="1" applyAlignment="1">
      <alignment horizontal="center"/>
    </xf>
    <xf numFmtId="0" fontId="5" fillId="0" borderId="2" xfId="0" applyFont="1" applyFill="1" applyBorder="1" applyAlignment="1">
      <alignment horizontal="center"/>
    </xf>
  </cellXfs>
  <cellStyles count="3">
    <cellStyle name="Comma" xfId="2" builtinId="3"/>
    <cellStyle name="Hyperlink" xfId="1" builtinId="8"/>
    <cellStyle name="Normal" xfId="0" builtinId="0"/>
  </cellStyles>
  <dxfs count="0"/>
  <tableStyles count="0" defaultTableStyle="TableStyleMedium9" defaultPivotStyle="PivotStyleLight16"/>
  <colors>
    <mruColors>
      <color rgb="FFFF9900"/>
      <color rgb="FF33CC33"/>
      <color rgb="FFCC6600"/>
      <color rgb="FFFFCC00"/>
      <color rgb="FFFFC8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3162.0419999999999</v>
        <stp/>
        <stp>##V3_BDPV12</stp>
        <stp>ko3 comdty</stp>
        <stp>eqy_bollinger_upper</stp>
        <stp>[Gold Template.xlsx]Sheet1!R46C1</stp>
        <tr r="A46" s="1"/>
      </tp>
      <tp>
        <v>2775.3580000000002</v>
        <stp/>
        <stp>##V3_BDPV12</stp>
        <stp>ko3 comdty</stp>
        <stp>eqy_bollinger_lower</stp>
        <stp>[Gold Template.xlsx]Sheet1!R47C1</stp>
        <tr r="A47" s="1"/>
      </tp>
      <tp>
        <v>62.223219999999998</v>
        <stp/>
        <stp>##V3_BDPV12</stp>
        <stp>ko3 comdty</stp>
        <stp>rsi_14d</stp>
        <stp>[Gold Template.xlsx]Sheet1!R45C1</stp>
        <tr r="A45" s="1"/>
      </tp>
    </main>
    <main first="bloomberg.rtd">
      <tp t="b">
        <v>0</v>
        <stp/>
        <stp>##V3_BDHV12</stp>
        <stp>GCA Comdty</stp>
        <stp>FUT_AGGTE_OPEN_INT</stp>
        <stp>-1cd</stp>
        <stp/>
        <stp>[Gold Template.xlsx]Sheet1!R39C8</stp>
        <stp>cols=2;rows=2</stp>
        <tr r="H39" s="1"/>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0</xdr:col>
      <xdr:colOff>0</xdr:colOff>
      <xdr:row>5</xdr:row>
      <xdr:rowOff>5444</xdr:rowOff>
    </xdr:from>
    <xdr:to>
      <xdr:col>8</xdr:col>
      <xdr:colOff>7327</xdr:colOff>
      <xdr:row>22</xdr:row>
      <xdr:rowOff>0</xdr:rowOff>
    </xdr:to>
    <xdr:sp macro="" textlink="">
      <xdr:nvSpPr>
        <xdr:cNvPr id="3" name="TextBox 2"/>
        <xdr:cNvSpPr txBox="1"/>
      </xdr:nvSpPr>
      <xdr:spPr>
        <a:xfrm>
          <a:off x="0" y="1141117"/>
          <a:ext cx="5282712" cy="3855845"/>
        </a:xfrm>
        <a:prstGeom prst="rect">
          <a:avLst/>
        </a:prstGeom>
        <a:solidFill>
          <a:schemeClr val="lt1"/>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spcAft>
              <a:spcPts val="600"/>
            </a:spcAft>
            <a:buFont typeface="Arial" panose="020B0604020202020204" pitchFamily="34" charset="0"/>
            <a:buChar char="•"/>
          </a:pPr>
          <a:r>
            <a:rPr lang="en-MY" sz="1100">
              <a:latin typeface="Trebuchet MS" panose="020B0603020202020204" pitchFamily="34" charset="0"/>
            </a:rPr>
            <a:t>Gold surged above $1,600 an ounce for the first time in more than six years after Iran attacked military facilities in Iraq hosting American troops in retaliation for the killing of a top general by U.S. forces. Investors are now waiting to see whether President Donald Trump responds in kind.</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Prices jumped more than 2% after Tehran fired a series of rockets at U.S.-Iraqi bases early Wednesday morning Baghdad time. After the spike, gold pared gains as Iran’s foreign minister said that the country isn’t seeking a war, although it would defend itself against any further aggression.</a:t>
          </a:r>
        </a:p>
        <a:p>
          <a:pPr marL="171450" indent="-171450" algn="just">
            <a:spcAft>
              <a:spcPts val="600"/>
            </a:spcAft>
            <a:buFont typeface="Arial" panose="020B0604020202020204" pitchFamily="34" charset="0"/>
            <a:buChar char="•"/>
          </a:pPr>
          <a:r>
            <a:rPr lang="en-MY" sz="1100">
              <a:latin typeface="Trebuchet MS" panose="020B0603020202020204" pitchFamily="34" charset="0"/>
            </a:rPr>
            <a:t>Bullion is off to a blistering start in 2020 driven by the fast-rising hostilities in the Middle East, which are helping the commodity build on last year’s 18% gain. While U.S. equities have risen to a series of records over the past 12 months, bullion has also advanced as the Federal Reserve eased policy, governments added gold to reserves, and holdings in exchange-traded funds rose.</a:t>
          </a:r>
        </a:p>
      </xdr:txBody>
    </xdr:sp>
    <xdr:clientData/>
  </xdr:twoCellAnchor>
  <xdr:twoCellAnchor>
    <xdr:from>
      <xdr:col>7</xdr:col>
      <xdr:colOff>428625</xdr:colOff>
      <xdr:row>2</xdr:row>
      <xdr:rowOff>19050</xdr:rowOff>
    </xdr:from>
    <xdr:to>
      <xdr:col>11</xdr:col>
      <xdr:colOff>609600</xdr:colOff>
      <xdr:row>4</xdr:row>
      <xdr:rowOff>200026</xdr:rowOff>
    </xdr:to>
    <xdr:sp macro="" textlink="">
      <xdr:nvSpPr>
        <xdr:cNvPr id="4" name="TextBox 3"/>
        <xdr:cNvSpPr txBox="1"/>
      </xdr:nvSpPr>
      <xdr:spPr>
        <a:xfrm>
          <a:off x="4981575" y="476250"/>
          <a:ext cx="2876550" cy="6381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1" i="0">
              <a:latin typeface="Trebuchet MS" panose="020B0603020202020204" pitchFamily="34" charset="0"/>
            </a:rPr>
            <a:t>Ahmad</a:t>
          </a:r>
          <a:r>
            <a:rPr lang="en-US" sz="1000" b="1"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 </a:t>
          </a:r>
          <a:endParaRPr lang="en-US" sz="1000" b="0" i="1">
            <a:latin typeface="Trebuchet MS" panose="020B0603020202020204" pitchFamily="34" charset="0"/>
          </a:endParaRPr>
        </a:p>
      </xdr:txBody>
    </xdr:sp>
    <xdr:clientData/>
  </xdr:twoCellAnchor>
  <xdr:twoCellAnchor>
    <xdr:from>
      <xdr:col>0</xdr:col>
      <xdr:colOff>0</xdr:colOff>
      <xdr:row>49</xdr:row>
      <xdr:rowOff>104775</xdr:rowOff>
    </xdr:from>
    <xdr:to>
      <xdr:col>11</xdr:col>
      <xdr:colOff>628650</xdr:colOff>
      <xdr:row>51</xdr:row>
      <xdr:rowOff>133351</xdr:rowOff>
    </xdr:to>
    <xdr:sp macro="" textlink="">
      <xdr:nvSpPr>
        <xdr:cNvPr id="8" name="Text Box 8"/>
        <xdr:cNvSpPr txBox="1">
          <a:spLocks noChangeArrowheads="1"/>
        </xdr:cNvSpPr>
      </xdr:nvSpPr>
      <xdr:spPr bwMode="auto">
        <a:xfrm>
          <a:off x="0" y="10887075"/>
          <a:ext cx="8020050"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19050</xdr:colOff>
      <xdr:row>44</xdr:row>
      <xdr:rowOff>47625</xdr:rowOff>
    </xdr:from>
    <xdr:to>
      <xdr:col>11</xdr:col>
      <xdr:colOff>604631</xdr:colOff>
      <xdr:row>49</xdr:row>
      <xdr:rowOff>0</xdr:rowOff>
    </xdr:to>
    <xdr:sp macro="" textlink="">
      <xdr:nvSpPr>
        <xdr:cNvPr id="2" name="TextBox 1"/>
        <xdr:cNvSpPr txBox="1"/>
      </xdr:nvSpPr>
      <xdr:spPr>
        <a:xfrm>
          <a:off x="19050" y="9804538"/>
          <a:ext cx="7667211" cy="1078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i="1">
              <a:solidFill>
                <a:srgbClr val="7030A0"/>
              </a:solidFill>
              <a:effectLst/>
              <a:latin typeface="Trebuchet MS" panose="020B0603020202020204" pitchFamily="34" charset="0"/>
              <a:ea typeface="+mn-ea"/>
              <a:cs typeface="+mn-cs"/>
            </a:rPr>
            <a:t>Fundamental</a:t>
          </a:r>
          <a:r>
            <a:rPr lang="en-US" sz="1100" i="1" baseline="0">
              <a:solidFill>
                <a:srgbClr val="7030A0"/>
              </a:solidFill>
              <a:effectLst/>
              <a:latin typeface="Trebuchet MS" panose="020B0603020202020204" pitchFamily="34" charset="0"/>
              <a:ea typeface="+mn-ea"/>
              <a:cs typeface="+mn-cs"/>
            </a:rPr>
            <a:t> analysis are based on conclusive assessment of time varying key market movers. While technical analysis use a 4-hour chart to analyse the potential movement for intraday trading.</a:t>
          </a:r>
        </a:p>
        <a:p>
          <a:pPr algn="just"/>
          <a:endParaRPr lang="en-US" sz="1100" i="1" baseline="0">
            <a:solidFill>
              <a:srgbClr val="7030A0"/>
            </a:solidFill>
            <a:effectLst/>
            <a:latin typeface="Trebuchet MS" panose="020B0603020202020204" pitchFamily="34" charset="0"/>
            <a:ea typeface="+mn-ea"/>
            <a:cs typeface="+mn-cs"/>
          </a:endParaRPr>
        </a:p>
        <a:p>
          <a:pPr algn="just"/>
          <a:r>
            <a:rPr lang="en-MY">
              <a:solidFill>
                <a:sysClr val="windowText" lastClr="000000"/>
              </a:solidFill>
              <a:effectLst/>
              <a:latin typeface="Trebuchet MS" panose="020B0603020202020204" pitchFamily="34" charset="0"/>
            </a:rPr>
            <a:t>We believe US - Iran turmoil will keep fueling the buying momentum as people are rushing to safe haven asset. Buyers may aim to revisit and stay comfortably above $1600 level for now.</a:t>
          </a:r>
        </a:p>
        <a:p>
          <a:pPr algn="just"/>
          <a:endParaRPr lang="en-MY">
            <a:solidFill>
              <a:srgbClr val="7030A0"/>
            </a:solidFill>
            <a:effectLst/>
            <a:latin typeface="Trebuchet MS" panose="020B0603020202020204" pitchFamily="34" charset="0"/>
          </a:endParaRPr>
        </a:p>
      </xdr:txBody>
    </xdr:sp>
    <xdr:clientData/>
  </xdr:twoCellAnchor>
  <xdr:twoCellAnchor>
    <xdr:from>
      <xdr:col>8</xdr:col>
      <xdr:colOff>28575</xdr:colOff>
      <xdr:row>13</xdr:row>
      <xdr:rowOff>28575</xdr:rowOff>
    </xdr:from>
    <xdr:to>
      <xdr:col>11</xdr:col>
      <xdr:colOff>609600</xdr:colOff>
      <xdr:row>21</xdr:row>
      <xdr:rowOff>209550</xdr:rowOff>
    </xdr:to>
    <xdr:sp macro="" textlink="">
      <xdr:nvSpPr>
        <xdr:cNvPr id="5" name="TextBox 4"/>
        <xdr:cNvSpPr txBox="1"/>
      </xdr:nvSpPr>
      <xdr:spPr>
        <a:xfrm>
          <a:off x="5076825" y="3000375"/>
          <a:ext cx="2619375" cy="2009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latin typeface="Trebuchet MS" panose="020B0603020202020204" pitchFamily="34" charset="0"/>
            </a:rPr>
            <a:t>MBA Mortgage Applications	8.00pm</a:t>
          </a:r>
        </a:p>
        <a:p>
          <a:r>
            <a:rPr lang="en-MY" sz="1100">
              <a:latin typeface="Trebuchet MS" panose="020B0603020202020204" pitchFamily="34" charset="0"/>
            </a:rPr>
            <a:t>ADP Employment Change	9.15pm</a:t>
          </a:r>
        </a:p>
      </xdr:txBody>
    </xdr:sp>
    <xdr:clientData/>
  </xdr:twoCellAnchor>
  <xdr:twoCellAnchor editAs="oneCell">
    <xdr:from>
      <xdr:col>0</xdr:col>
      <xdr:colOff>66675</xdr:colOff>
      <xdr:row>24</xdr:row>
      <xdr:rowOff>38101</xdr:rowOff>
    </xdr:from>
    <xdr:to>
      <xdr:col>7</xdr:col>
      <xdr:colOff>547518</xdr:colOff>
      <xdr:row>39</xdr:row>
      <xdr:rowOff>209550</xdr:rowOff>
    </xdr:to>
    <xdr:pic>
      <xdr:nvPicPr>
        <xdr:cNvPr id="9" name="Picture 8"/>
        <xdr:cNvPicPr>
          <a:picLocks noChangeAspect="1"/>
        </xdr:cNvPicPr>
      </xdr:nvPicPr>
      <xdr:blipFill>
        <a:blip xmlns:r="http://schemas.openxmlformats.org/officeDocument/2006/relationships" r:embed="rId1"/>
        <a:stretch>
          <a:fillRect/>
        </a:stretch>
      </xdr:blipFill>
      <xdr:spPr>
        <a:xfrm>
          <a:off x="66675" y="5524501"/>
          <a:ext cx="4929018" cy="3362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topLeftCell="A22" zoomScaleNormal="100" workbookViewId="0">
      <selection activeCell="I37" sqref="I37:L37"/>
    </sheetView>
  </sheetViews>
  <sheetFormatPr defaultRowHeight="15" x14ac:dyDescent="0.25"/>
  <cols>
    <col min="1" max="1" width="9.140625" style="16"/>
    <col min="2" max="2" width="10.7109375" style="16" customWidth="1"/>
    <col min="3" max="3" width="9.140625" style="16"/>
    <col min="4" max="4" width="8.5703125" style="16" customWidth="1"/>
    <col min="5" max="6" width="9.140625" style="16"/>
    <col min="7" max="9" width="8.7109375" style="16" customWidth="1"/>
    <col min="10" max="10" width="9.140625" style="16" customWidth="1"/>
    <col min="11" max="11" width="11.7109375" style="16" customWidth="1"/>
    <col min="12" max="12" width="9.140625" style="16" customWidth="1"/>
    <col min="13" max="16384" width="9.140625" style="16"/>
  </cols>
  <sheetData>
    <row r="1" spans="1:17" s="13" customFormat="1" ht="18" x14ac:dyDescent="0.35">
      <c r="A1" s="193"/>
      <c r="B1" s="193"/>
      <c r="C1" s="24"/>
      <c r="D1" s="24"/>
      <c r="E1" s="24"/>
      <c r="F1" s="24"/>
      <c r="G1" s="25"/>
      <c r="H1" s="26"/>
      <c r="I1" s="75"/>
      <c r="J1" s="75"/>
      <c r="K1" s="75"/>
      <c r="L1" s="75"/>
      <c r="M1" s="24"/>
    </row>
    <row r="2" spans="1:17" s="23" customFormat="1" ht="18" x14ac:dyDescent="0.35">
      <c r="A2" s="24" t="s">
        <v>2</v>
      </c>
      <c r="B2" s="24"/>
      <c r="C2" s="24"/>
      <c r="D2" s="24"/>
      <c r="E2" s="24"/>
      <c r="F2" s="24"/>
      <c r="G2" s="25"/>
      <c r="H2" s="24"/>
      <c r="I2" s="75"/>
      <c r="J2" s="203">
        <f ca="1">TODAY()</f>
        <v>43838</v>
      </c>
      <c r="K2" s="203"/>
      <c r="L2" s="203"/>
      <c r="M2" s="77"/>
    </row>
    <row r="3" spans="1:17" s="13" customFormat="1" ht="18" customHeight="1" x14ac:dyDescent="0.35">
      <c r="A3" s="86" t="s">
        <v>1</v>
      </c>
      <c r="B3" s="24"/>
      <c r="C3" s="27"/>
      <c r="D3" s="27"/>
      <c r="E3" s="28"/>
      <c r="F3" s="26"/>
      <c r="G3" s="25"/>
      <c r="H3" s="29"/>
      <c r="I3" s="77"/>
      <c r="J3" s="77"/>
      <c r="K3" s="77"/>
      <c r="L3" s="77"/>
      <c r="M3" s="143"/>
      <c r="N3" s="143"/>
      <c r="O3" s="143"/>
      <c r="P3" s="143"/>
      <c r="Q3" s="143"/>
    </row>
    <row r="4" spans="1:17" s="13" customFormat="1" ht="18" x14ac:dyDescent="0.35">
      <c r="A4" s="24"/>
      <c r="B4" s="22"/>
      <c r="C4" s="22"/>
      <c r="D4" s="31"/>
      <c r="E4" s="31"/>
      <c r="F4" s="31"/>
      <c r="G4" s="32"/>
      <c r="H4" s="65"/>
      <c r="I4" s="62"/>
      <c r="J4" s="77"/>
      <c r="K4" s="77"/>
      <c r="L4" s="62"/>
      <c r="M4" s="143"/>
      <c r="N4" s="143"/>
      <c r="O4" s="143"/>
      <c r="P4" s="143"/>
      <c r="Q4" s="143"/>
    </row>
    <row r="5" spans="1:17" s="13" customFormat="1" ht="18" x14ac:dyDescent="0.35">
      <c r="A5" s="24" t="s">
        <v>0</v>
      </c>
      <c r="B5" s="33"/>
      <c r="C5" s="33"/>
      <c r="D5" s="33"/>
      <c r="E5" s="33"/>
      <c r="F5" s="32"/>
      <c r="G5" s="34"/>
      <c r="H5" s="64"/>
      <c r="I5" s="62"/>
      <c r="J5" s="62"/>
      <c r="K5" s="62"/>
      <c r="L5" s="62"/>
      <c r="M5" s="143"/>
      <c r="N5" s="143"/>
      <c r="O5" s="143"/>
      <c r="P5" s="143"/>
      <c r="Q5" s="143"/>
    </row>
    <row r="6" spans="1:17" s="13" customFormat="1" ht="18" x14ac:dyDescent="0.35">
      <c r="A6" s="22"/>
      <c r="B6" s="22"/>
      <c r="C6" s="24"/>
      <c r="D6" s="24"/>
      <c r="E6" s="24"/>
      <c r="F6" s="24"/>
      <c r="G6" s="24"/>
      <c r="H6" s="63"/>
      <c r="I6" s="195" t="s">
        <v>13</v>
      </c>
      <c r="J6" s="195"/>
      <c r="K6" s="195"/>
      <c r="L6" s="196"/>
      <c r="M6" s="143"/>
      <c r="N6" s="143"/>
      <c r="O6" s="143"/>
      <c r="P6" s="143"/>
      <c r="Q6" s="143"/>
    </row>
    <row r="7" spans="1:17" s="13" customFormat="1" ht="18" x14ac:dyDescent="0.35">
      <c r="A7" s="35"/>
      <c r="B7" s="35"/>
      <c r="C7" s="35"/>
      <c r="D7" s="27"/>
      <c r="E7" s="36"/>
      <c r="F7" s="36"/>
      <c r="G7" s="37"/>
      <c r="H7" s="17"/>
      <c r="I7" s="93"/>
      <c r="J7" s="94"/>
      <c r="K7" s="94" t="s">
        <v>20</v>
      </c>
      <c r="L7" s="95" t="s">
        <v>30</v>
      </c>
      <c r="M7" s="143"/>
      <c r="N7" s="143"/>
      <c r="O7" s="143"/>
      <c r="P7" s="143"/>
      <c r="Q7" s="143"/>
    </row>
    <row r="8" spans="1:17" s="13" customFormat="1" ht="18" x14ac:dyDescent="0.35">
      <c r="A8" s="22"/>
      <c r="B8" s="22"/>
      <c r="C8" s="27"/>
      <c r="D8" s="27"/>
      <c r="E8" s="36"/>
      <c r="F8" s="36"/>
      <c r="G8" s="37"/>
      <c r="H8" s="66"/>
      <c r="I8" s="140" t="s">
        <v>21</v>
      </c>
      <c r="J8" s="64"/>
      <c r="K8" s="139">
        <v>28583.68</v>
      </c>
      <c r="L8" s="154">
        <v>-0.41702410000000001</v>
      </c>
      <c r="M8" s="143"/>
      <c r="N8" s="143"/>
      <c r="O8" s="143"/>
      <c r="P8" s="143"/>
      <c r="Q8" s="143"/>
    </row>
    <row r="9" spans="1:17" s="13" customFormat="1" ht="18" x14ac:dyDescent="0.35">
      <c r="A9" s="22"/>
      <c r="B9" s="38"/>
      <c r="C9" s="38"/>
      <c r="D9" s="38"/>
      <c r="E9" s="27"/>
      <c r="F9" s="27"/>
      <c r="G9" s="39"/>
      <c r="H9" s="68"/>
      <c r="I9" s="140" t="s">
        <v>22</v>
      </c>
      <c r="J9" s="92"/>
      <c r="K9" s="139">
        <v>63.18</v>
      </c>
      <c r="L9" s="154">
        <v>0.76555023923444476</v>
      </c>
      <c r="M9" s="143"/>
      <c r="N9" s="143"/>
      <c r="O9" s="143"/>
      <c r="P9" s="143"/>
      <c r="Q9" s="143"/>
    </row>
    <row r="10" spans="1:17" s="13" customFormat="1" ht="18" x14ac:dyDescent="0.35">
      <c r="A10" s="41"/>
      <c r="B10" s="40"/>
      <c r="C10" s="40"/>
      <c r="D10" s="27"/>
      <c r="E10" s="27"/>
      <c r="F10" s="36"/>
      <c r="G10" s="36"/>
      <c r="H10" s="67"/>
      <c r="I10" s="140" t="s">
        <v>23</v>
      </c>
      <c r="J10" s="78"/>
      <c r="K10" s="142">
        <v>96.936999999999998</v>
      </c>
      <c r="L10" s="154">
        <v>-6.8037730013919384E-2</v>
      </c>
      <c r="M10" s="143"/>
      <c r="N10" s="143"/>
      <c r="O10" s="143"/>
      <c r="P10" s="143"/>
      <c r="Q10" s="143"/>
    </row>
    <row r="11" spans="1:17" s="13" customFormat="1" ht="18" x14ac:dyDescent="0.35">
      <c r="A11" s="24"/>
      <c r="B11" s="24"/>
      <c r="C11" s="42"/>
      <c r="D11" s="27"/>
      <c r="E11" s="28"/>
      <c r="F11" s="26"/>
      <c r="G11" s="43"/>
      <c r="H11" s="26"/>
      <c r="I11" s="141" t="s">
        <v>24</v>
      </c>
      <c r="J11" s="64"/>
      <c r="K11" s="85">
        <v>1589.59</v>
      </c>
      <c r="L11" s="155">
        <v>0.97629999999999995</v>
      </c>
      <c r="M11" s="143"/>
      <c r="N11" s="143"/>
      <c r="O11" s="143"/>
      <c r="P11" s="143"/>
      <c r="Q11" s="143"/>
    </row>
    <row r="12" spans="1:17" s="13" customFormat="1" ht="18" x14ac:dyDescent="0.35">
      <c r="A12" s="22"/>
      <c r="B12" s="79"/>
      <c r="C12" s="194"/>
      <c r="D12" s="194"/>
      <c r="E12" s="91"/>
      <c r="F12" s="194"/>
      <c r="G12" s="194"/>
      <c r="H12" s="44"/>
      <c r="I12" s="129"/>
      <c r="J12" s="97"/>
      <c r="K12" s="130"/>
      <c r="L12" s="131"/>
      <c r="M12" s="143"/>
      <c r="N12" s="143"/>
      <c r="O12" s="143"/>
      <c r="P12" s="143"/>
      <c r="Q12" s="143"/>
    </row>
    <row r="13" spans="1:17" s="13" customFormat="1" ht="18" x14ac:dyDescent="0.35">
      <c r="A13" s="70"/>
      <c r="B13" s="70"/>
      <c r="C13" s="71"/>
      <c r="D13" s="71"/>
      <c r="E13" s="36"/>
      <c r="F13" s="28"/>
      <c r="G13" s="28"/>
      <c r="H13" s="45"/>
      <c r="I13" s="197" t="s">
        <v>19</v>
      </c>
      <c r="J13" s="197"/>
      <c r="K13" s="197"/>
      <c r="L13" s="198"/>
      <c r="M13" s="143"/>
      <c r="N13" s="143"/>
      <c r="O13" s="143"/>
      <c r="P13" s="143"/>
      <c r="Q13" s="143"/>
    </row>
    <row r="14" spans="1:17" s="13" customFormat="1" ht="18" customHeight="1" x14ac:dyDescent="0.35">
      <c r="A14" s="70"/>
      <c r="B14" s="70"/>
      <c r="C14" s="71"/>
      <c r="D14" s="71"/>
      <c r="E14" s="36"/>
      <c r="F14" s="28"/>
      <c r="G14" s="28"/>
      <c r="H14" s="46"/>
      <c r="I14" s="156"/>
      <c r="J14" s="157"/>
      <c r="K14" s="157"/>
      <c r="L14" s="158"/>
      <c r="M14" s="143"/>
      <c r="N14" s="143"/>
      <c r="O14" s="143"/>
      <c r="P14" s="143"/>
      <c r="Q14" s="143"/>
    </row>
    <row r="15" spans="1:17" s="13" customFormat="1" ht="18" x14ac:dyDescent="0.35">
      <c r="A15" s="70"/>
      <c r="B15" s="70"/>
      <c r="C15" s="72"/>
      <c r="D15" s="72"/>
      <c r="E15" s="36"/>
      <c r="F15" s="28"/>
      <c r="G15" s="28"/>
      <c r="H15" s="46"/>
      <c r="I15" s="109"/>
      <c r="J15" s="108"/>
      <c r="K15" s="108"/>
      <c r="L15" s="110"/>
      <c r="M15" s="143"/>
      <c r="N15" s="143"/>
      <c r="O15" s="143"/>
      <c r="P15" s="143"/>
      <c r="Q15" s="143"/>
    </row>
    <row r="16" spans="1:17" s="13" customFormat="1" ht="18" customHeight="1" x14ac:dyDescent="0.35">
      <c r="A16" s="24"/>
      <c r="B16" s="24"/>
      <c r="C16" s="42"/>
      <c r="D16" s="27"/>
      <c r="E16" s="28"/>
      <c r="F16" s="26"/>
      <c r="G16" s="43"/>
      <c r="H16" s="22"/>
      <c r="I16" s="109"/>
      <c r="J16" s="108"/>
      <c r="K16" s="124"/>
      <c r="L16" s="125"/>
      <c r="M16" s="143"/>
      <c r="N16" s="143"/>
      <c r="O16" s="143"/>
      <c r="P16" s="143"/>
      <c r="Q16" s="143"/>
    </row>
    <row r="17" spans="1:17" s="13" customFormat="1" ht="18" x14ac:dyDescent="0.35">
      <c r="A17" s="22"/>
      <c r="B17" s="79"/>
      <c r="C17" s="79"/>
      <c r="D17" s="79"/>
      <c r="E17" s="91"/>
      <c r="F17" s="79"/>
      <c r="G17" s="79"/>
      <c r="H17" s="46"/>
      <c r="I17" s="111"/>
      <c r="J17" s="87"/>
      <c r="K17" s="90"/>
      <c r="L17" s="112"/>
      <c r="M17" s="143"/>
      <c r="N17" s="143"/>
      <c r="O17" s="143"/>
      <c r="P17" s="143"/>
      <c r="Q17" s="143"/>
    </row>
    <row r="18" spans="1:17" s="13" customFormat="1" ht="18" x14ac:dyDescent="0.3">
      <c r="A18" s="82"/>
      <c r="B18" s="82"/>
      <c r="C18" s="83"/>
      <c r="D18" s="84"/>
      <c r="E18" s="81"/>
      <c r="F18" s="84"/>
      <c r="G18" s="84"/>
      <c r="H18" s="22"/>
      <c r="I18" s="111"/>
      <c r="J18" s="87"/>
      <c r="K18" s="90"/>
      <c r="L18" s="112"/>
      <c r="M18" s="143"/>
      <c r="N18" s="143"/>
      <c r="O18" s="143"/>
      <c r="P18" s="143"/>
      <c r="Q18" s="143"/>
    </row>
    <row r="19" spans="1:17" s="13" customFormat="1" ht="18" x14ac:dyDescent="0.3">
      <c r="A19" s="82"/>
      <c r="B19" s="82"/>
      <c r="C19" s="83"/>
      <c r="D19" s="84"/>
      <c r="E19" s="81"/>
      <c r="F19" s="84"/>
      <c r="G19" s="84"/>
      <c r="H19" s="47"/>
      <c r="I19" s="111"/>
      <c r="J19" s="87"/>
      <c r="K19" s="90"/>
      <c r="L19" s="96"/>
      <c r="M19" s="143"/>
      <c r="N19" s="143"/>
      <c r="O19" s="143"/>
      <c r="P19" s="143"/>
      <c r="Q19" s="143"/>
    </row>
    <row r="20" spans="1:17" s="13" customFormat="1" ht="18" x14ac:dyDescent="0.3">
      <c r="A20" s="82"/>
      <c r="B20" s="82"/>
      <c r="C20" s="83"/>
      <c r="D20" s="84"/>
      <c r="E20" s="81"/>
      <c r="F20" s="84"/>
      <c r="G20" s="84"/>
      <c r="H20" s="47"/>
      <c r="I20" s="111"/>
      <c r="J20" s="87"/>
      <c r="K20" s="90"/>
      <c r="L20" s="112"/>
      <c r="M20" s="143"/>
      <c r="N20" s="143"/>
      <c r="O20" s="143"/>
      <c r="P20" s="143"/>
      <c r="Q20" s="143"/>
    </row>
    <row r="21" spans="1:17" s="13" customFormat="1" ht="18" x14ac:dyDescent="0.3">
      <c r="A21" s="82"/>
      <c r="B21" s="82"/>
      <c r="C21" s="83"/>
      <c r="D21" s="84"/>
      <c r="E21" s="81"/>
      <c r="F21" s="84"/>
      <c r="G21" s="84"/>
      <c r="H21" s="47"/>
      <c r="I21" s="159"/>
      <c r="J21" s="87"/>
      <c r="K21" s="89"/>
      <c r="L21" s="113"/>
      <c r="M21" s="144"/>
      <c r="N21" s="143"/>
      <c r="O21" s="143"/>
      <c r="P21" s="143"/>
      <c r="Q21" s="143"/>
    </row>
    <row r="22" spans="1:17" s="13" customFormat="1" ht="18" x14ac:dyDescent="0.35">
      <c r="A22" s="70"/>
      <c r="B22" s="70"/>
      <c r="C22" s="71"/>
      <c r="D22" s="71"/>
      <c r="E22" s="36"/>
      <c r="F22" s="28"/>
      <c r="G22" s="28"/>
      <c r="H22" s="47"/>
      <c r="I22" s="160"/>
      <c r="J22" s="126"/>
      <c r="K22" s="127"/>
      <c r="L22" s="128"/>
      <c r="M22" s="143"/>
      <c r="N22" s="143"/>
      <c r="O22" s="143"/>
      <c r="P22" s="143"/>
      <c r="Q22" s="143"/>
    </row>
    <row r="23" spans="1:17" s="13" customFormat="1" ht="18" x14ac:dyDescent="0.3">
      <c r="A23" s="74"/>
      <c r="B23" s="74"/>
      <c r="C23" s="73"/>
      <c r="D23" s="73"/>
      <c r="E23" s="47"/>
      <c r="F23" s="73"/>
      <c r="G23" s="73"/>
      <c r="H23" s="47"/>
      <c r="I23" s="123"/>
      <c r="J23" s="18"/>
      <c r="K23" s="88"/>
      <c r="L23" s="88"/>
      <c r="M23" s="143"/>
      <c r="N23" s="143"/>
      <c r="O23" s="143"/>
      <c r="P23" s="143"/>
      <c r="Q23" s="143"/>
    </row>
    <row r="24" spans="1:17" s="13" customFormat="1" ht="18" x14ac:dyDescent="0.35">
      <c r="A24" s="76" t="s">
        <v>18</v>
      </c>
      <c r="B24" s="48"/>
      <c r="C24" s="69"/>
      <c r="D24" s="50"/>
      <c r="E24" s="50"/>
      <c r="F24" s="51"/>
      <c r="G24" s="52"/>
      <c r="H24" s="47"/>
      <c r="I24" s="122"/>
      <c r="J24" s="18"/>
      <c r="K24" s="18"/>
      <c r="L24" s="18"/>
      <c r="M24" s="143"/>
      <c r="N24" s="143"/>
      <c r="O24" s="143"/>
      <c r="P24" s="143"/>
      <c r="Q24" s="143"/>
    </row>
    <row r="25" spans="1:17" s="13" customFormat="1" ht="18" x14ac:dyDescent="0.35">
      <c r="A25" s="98"/>
      <c r="B25" s="133"/>
      <c r="C25" s="134"/>
      <c r="D25" s="134"/>
      <c r="E25" s="135"/>
      <c r="F25" s="134"/>
      <c r="G25" s="134"/>
      <c r="H25" s="136"/>
      <c r="I25" s="204" t="s">
        <v>3</v>
      </c>
      <c r="J25" s="204"/>
      <c r="K25" s="204"/>
      <c r="L25" s="205"/>
      <c r="M25" s="143"/>
      <c r="N25" s="143"/>
      <c r="O25" s="143"/>
      <c r="P25" s="143"/>
      <c r="Q25" s="143"/>
    </row>
    <row r="26" spans="1:17" s="13" customFormat="1" ht="18" x14ac:dyDescent="0.35">
      <c r="A26" s="101"/>
      <c r="B26" s="48"/>
      <c r="C26" s="69"/>
      <c r="D26" s="50"/>
      <c r="E26" s="50"/>
      <c r="F26" s="51"/>
      <c r="G26" s="52"/>
      <c r="H26" s="102"/>
      <c r="I26" s="137"/>
      <c r="J26" s="137"/>
      <c r="K26" s="137"/>
      <c r="L26" s="138"/>
      <c r="M26" s="143"/>
      <c r="N26" s="143"/>
      <c r="O26" s="143"/>
      <c r="P26" s="143"/>
      <c r="Q26" s="143"/>
    </row>
    <row r="27" spans="1:17" s="13" customFormat="1" ht="18" x14ac:dyDescent="0.35">
      <c r="A27" s="101"/>
      <c r="B27" s="48"/>
      <c r="C27" s="49"/>
      <c r="D27" s="50"/>
      <c r="E27" s="50"/>
      <c r="F27" s="51"/>
      <c r="G27" s="52"/>
      <c r="H27" s="102"/>
      <c r="I27" s="132" t="s">
        <v>4</v>
      </c>
      <c r="J27" s="132"/>
      <c r="K27" s="199">
        <v>1614.5</v>
      </c>
      <c r="L27" s="200"/>
      <c r="M27" s="143"/>
      <c r="N27" s="143"/>
      <c r="O27" s="143"/>
      <c r="P27" s="143"/>
      <c r="Q27" s="143"/>
    </row>
    <row r="28" spans="1:17" s="13" customFormat="1" ht="18" customHeight="1" x14ac:dyDescent="0.3">
      <c r="A28" s="99"/>
      <c r="B28" s="51"/>
      <c r="C28" s="51"/>
      <c r="D28" s="51"/>
      <c r="E28" s="51"/>
      <c r="F28" s="51"/>
      <c r="G28" s="51"/>
      <c r="H28" s="100"/>
      <c r="I28" s="132" t="s">
        <v>5</v>
      </c>
      <c r="J28" s="132"/>
      <c r="K28" s="199">
        <v>1592.3</v>
      </c>
      <c r="L28" s="200"/>
      <c r="M28" s="143"/>
      <c r="N28" s="143"/>
      <c r="O28" s="143"/>
      <c r="P28" s="143"/>
      <c r="Q28" s="143"/>
    </row>
    <row r="29" spans="1:17" s="13" customFormat="1" ht="18" x14ac:dyDescent="0.35">
      <c r="A29" s="101"/>
      <c r="B29" s="48"/>
      <c r="C29" s="69"/>
      <c r="D29" s="50"/>
      <c r="E29" s="50"/>
      <c r="F29" s="51"/>
      <c r="G29" s="52"/>
      <c r="H29" s="102"/>
      <c r="I29" s="132" t="s">
        <v>6</v>
      </c>
      <c r="J29" s="132"/>
      <c r="K29" s="199">
        <v>1583.3</v>
      </c>
      <c r="L29" s="200"/>
      <c r="M29" s="143"/>
      <c r="N29" s="143"/>
      <c r="O29" s="143"/>
      <c r="P29" s="143"/>
      <c r="Q29" s="143"/>
    </row>
    <row r="30" spans="1:17" s="13" customFormat="1" ht="18" x14ac:dyDescent="0.35">
      <c r="A30" s="103"/>
      <c r="B30" s="48"/>
      <c r="C30" s="49"/>
      <c r="D30" s="50"/>
      <c r="E30" s="50"/>
      <c r="F30" s="51"/>
      <c r="G30" s="52"/>
      <c r="H30" s="102"/>
      <c r="I30" s="132" t="s">
        <v>14</v>
      </c>
      <c r="J30" s="132"/>
      <c r="K30" s="201">
        <v>1574.3</v>
      </c>
      <c r="L30" s="202"/>
      <c r="M30" s="143"/>
      <c r="N30" s="143"/>
      <c r="O30" s="143"/>
      <c r="P30" s="143"/>
      <c r="Q30" s="143"/>
    </row>
    <row r="31" spans="1:17" s="13" customFormat="1" ht="16.5" x14ac:dyDescent="0.3">
      <c r="A31" s="99"/>
      <c r="B31" s="51"/>
      <c r="C31" s="51"/>
      <c r="D31" s="51"/>
      <c r="E31" s="51"/>
      <c r="F31" s="51"/>
      <c r="G31" s="51"/>
      <c r="H31" s="100"/>
      <c r="I31" s="132" t="s">
        <v>7</v>
      </c>
      <c r="J31" s="132"/>
      <c r="K31" s="186">
        <v>1561.1</v>
      </c>
      <c r="L31" s="187"/>
      <c r="M31" s="143"/>
      <c r="N31" s="143"/>
      <c r="O31" s="143"/>
      <c r="P31" s="143"/>
      <c r="Q31" s="143"/>
    </row>
    <row r="32" spans="1:17" s="13" customFormat="1" ht="16.5" x14ac:dyDescent="0.3">
      <c r="A32" s="104"/>
      <c r="B32" s="16"/>
      <c r="C32" s="51"/>
      <c r="D32" s="51"/>
      <c r="E32" s="51"/>
      <c r="F32" s="51"/>
      <c r="G32" s="51"/>
      <c r="H32" s="100"/>
      <c r="I32" s="132" t="s">
        <v>8</v>
      </c>
      <c r="J32" s="132"/>
      <c r="K32" s="186">
        <v>1547.9</v>
      </c>
      <c r="L32" s="187"/>
      <c r="M32" s="143"/>
      <c r="N32" s="143"/>
      <c r="O32" s="143"/>
      <c r="P32" s="143"/>
      <c r="Q32" s="143"/>
    </row>
    <row r="33" spans="1:24" s="13" customFormat="1" ht="15.75" x14ac:dyDescent="0.3">
      <c r="A33" s="105"/>
      <c r="B33" s="54"/>
      <c r="C33" s="54"/>
      <c r="D33" s="54"/>
      <c r="E33" s="54"/>
      <c r="F33" s="54"/>
      <c r="G33" s="54"/>
      <c r="H33" s="106"/>
      <c r="I33" s="185" t="s">
        <v>9</v>
      </c>
      <c r="J33" s="185"/>
      <c r="K33" s="186">
        <v>1525.7</v>
      </c>
      <c r="L33" s="187"/>
      <c r="M33" s="143"/>
      <c r="N33" s="143"/>
      <c r="O33" s="143"/>
      <c r="P33" s="143"/>
      <c r="Q33" s="143"/>
    </row>
    <row r="34" spans="1:24" s="13" customFormat="1" ht="15.75" x14ac:dyDescent="0.3">
      <c r="A34" s="105"/>
      <c r="B34" s="54"/>
      <c r="C34" s="54"/>
      <c r="D34" s="54"/>
      <c r="E34" s="54"/>
      <c r="F34" s="54"/>
      <c r="G34" s="54"/>
      <c r="H34" s="106"/>
      <c r="I34" s="188"/>
      <c r="J34" s="188"/>
      <c r="K34" s="189"/>
      <c r="L34" s="190"/>
      <c r="M34" s="143"/>
      <c r="N34" s="143"/>
      <c r="O34" s="143"/>
      <c r="P34" s="143"/>
      <c r="Q34" s="143"/>
    </row>
    <row r="35" spans="1:24" s="13" customFormat="1" ht="15.75" x14ac:dyDescent="0.3">
      <c r="A35" s="105"/>
      <c r="B35" s="54"/>
      <c r="C35" s="54"/>
      <c r="D35" s="54"/>
      <c r="E35" s="54"/>
      <c r="F35" s="54"/>
      <c r="G35" s="54"/>
      <c r="H35" s="106"/>
      <c r="I35" s="191" t="s">
        <v>28</v>
      </c>
      <c r="J35" s="191"/>
      <c r="K35" s="191"/>
      <c r="L35" s="192"/>
      <c r="M35" s="143"/>
      <c r="N35" s="143"/>
      <c r="O35" s="143"/>
      <c r="P35" s="143"/>
      <c r="Q35" s="143"/>
    </row>
    <row r="36" spans="1:24" s="13" customFormat="1" ht="15.75" x14ac:dyDescent="0.3">
      <c r="A36" s="105"/>
      <c r="B36" s="54"/>
      <c r="C36" s="54"/>
      <c r="D36" s="54"/>
      <c r="E36" s="54"/>
      <c r="F36" s="54"/>
      <c r="G36" s="54"/>
      <c r="H36" s="54"/>
      <c r="I36" s="182" t="s">
        <v>27</v>
      </c>
      <c r="J36" s="183"/>
      <c r="K36" s="183" t="s">
        <v>29</v>
      </c>
      <c r="L36" s="184"/>
      <c r="M36" s="143"/>
      <c r="N36" s="143"/>
      <c r="O36" s="143"/>
      <c r="P36" s="143"/>
      <c r="Q36" s="143"/>
    </row>
    <row r="37" spans="1:24" s="13" customFormat="1" ht="15.75" x14ac:dyDescent="0.3">
      <c r="A37" s="105"/>
      <c r="B37" s="54"/>
      <c r="C37" s="54"/>
      <c r="D37" s="54"/>
      <c r="E37" s="54"/>
      <c r="F37" s="54"/>
      <c r="G37" s="54"/>
      <c r="H37" s="54"/>
      <c r="I37" s="206" t="s">
        <v>32</v>
      </c>
      <c r="J37" s="207"/>
      <c r="K37" s="207" t="s">
        <v>33</v>
      </c>
      <c r="L37" s="208"/>
      <c r="M37" s="143"/>
      <c r="N37" s="143"/>
      <c r="O37" s="143"/>
      <c r="P37" s="143"/>
      <c r="Q37" s="143"/>
    </row>
    <row r="38" spans="1:24" s="13" customFormat="1" ht="15.75" x14ac:dyDescent="0.3">
      <c r="A38" s="107"/>
      <c r="B38" s="55"/>
      <c r="C38" s="55"/>
      <c r="D38" s="56"/>
      <c r="E38" s="56"/>
      <c r="F38" s="56"/>
      <c r="G38" s="56"/>
      <c r="H38" s="56"/>
      <c r="I38" s="179" t="s">
        <v>15</v>
      </c>
      <c r="J38" s="180"/>
      <c r="K38" s="180"/>
      <c r="L38" s="181"/>
      <c r="M38" s="143"/>
      <c r="N38" s="143"/>
      <c r="O38" s="143"/>
      <c r="P38" s="143"/>
      <c r="Q38" s="143"/>
    </row>
    <row r="39" spans="1:24" s="13" customFormat="1" ht="15.75" x14ac:dyDescent="0.2">
      <c r="A39" s="149"/>
      <c r="B39" s="148"/>
      <c r="C39" s="148"/>
      <c r="D39" s="56"/>
      <c r="E39" s="56"/>
      <c r="F39" s="56"/>
      <c r="G39" s="56"/>
      <c r="H39" s="150" t="e">
        <f>_xll.BDH("GCA Comdty","FUT_AGGTE_OPEN_INT","-1cd","","cols=2;rows=2")</f>
        <v>#N/A</v>
      </c>
      <c r="I39" s="178" t="s">
        <v>16</v>
      </c>
      <c r="J39" s="164"/>
      <c r="K39" s="164" t="s">
        <v>17</v>
      </c>
      <c r="L39" s="165"/>
      <c r="M39" s="143"/>
      <c r="N39" s="143"/>
      <c r="O39" s="143"/>
      <c r="P39" s="143"/>
      <c r="Q39" s="143"/>
    </row>
    <row r="40" spans="1:24" s="13" customFormat="1" ht="18" x14ac:dyDescent="0.2">
      <c r="A40" s="151"/>
      <c r="B40" s="152"/>
      <c r="C40" s="152"/>
      <c r="D40" s="152"/>
      <c r="E40" s="152"/>
      <c r="F40" s="152"/>
      <c r="G40" s="152"/>
      <c r="H40" s="153"/>
      <c r="I40" s="174"/>
      <c r="J40" s="175"/>
      <c r="K40" s="176">
        <v>787679</v>
      </c>
      <c r="L40" s="177"/>
      <c r="M40" s="143"/>
      <c r="N40" s="143"/>
      <c r="O40" s="143"/>
      <c r="P40" s="143"/>
      <c r="Q40" s="143"/>
    </row>
    <row r="41" spans="1:24" s="13" customFormat="1" x14ac:dyDescent="0.3">
      <c r="A41" s="169" t="s">
        <v>25</v>
      </c>
      <c r="B41" s="169"/>
      <c r="C41" s="170" t="s">
        <v>26</v>
      </c>
      <c r="D41" s="170"/>
      <c r="E41" s="171" t="s">
        <v>10</v>
      </c>
      <c r="F41" s="171"/>
      <c r="G41" s="172" t="s">
        <v>11</v>
      </c>
      <c r="H41" s="172"/>
      <c r="I41" s="173" t="s">
        <v>31</v>
      </c>
      <c r="J41" s="173"/>
      <c r="K41" s="166" t="s">
        <v>12</v>
      </c>
      <c r="L41" s="166"/>
      <c r="M41" s="143"/>
      <c r="N41" s="143"/>
      <c r="O41" s="143"/>
      <c r="P41" s="143"/>
      <c r="Q41" s="143"/>
    </row>
    <row r="42" spans="1:24" s="13" customFormat="1" x14ac:dyDescent="0.3">
      <c r="A42" s="161">
        <v>1563.22</v>
      </c>
      <c r="B42" s="161"/>
      <c r="C42" s="162">
        <v>1509.2750000000001</v>
      </c>
      <c r="D42" s="162"/>
      <c r="E42" s="163">
        <v>1505.683</v>
      </c>
      <c r="F42" s="163"/>
      <c r="G42" s="162">
        <v>85.926320000000004</v>
      </c>
      <c r="H42" s="162"/>
      <c r="I42" s="168">
        <v>63.666629999999998</v>
      </c>
      <c r="J42" s="168"/>
      <c r="K42" s="167">
        <v>58.481369999999998</v>
      </c>
      <c r="L42" s="167"/>
      <c r="M42" s="143"/>
      <c r="N42" s="143"/>
      <c r="O42" s="143"/>
      <c r="P42" s="143"/>
      <c r="Q42" s="143"/>
    </row>
    <row r="43" spans="1:24" s="13" customFormat="1" x14ac:dyDescent="0.3">
      <c r="A43" s="114"/>
      <c r="B43" s="114"/>
      <c r="C43" s="115"/>
      <c r="D43" s="115"/>
      <c r="E43" s="116"/>
      <c r="F43" s="116"/>
      <c r="G43" s="117"/>
      <c r="H43" s="117"/>
      <c r="I43" s="116"/>
      <c r="J43" s="116"/>
      <c r="K43" s="117"/>
      <c r="L43" s="117"/>
      <c r="M43" s="143"/>
      <c r="N43" s="143"/>
      <c r="O43" s="143"/>
      <c r="P43" s="143"/>
      <c r="Q43" s="143"/>
    </row>
    <row r="44" spans="1:24" s="13" customFormat="1" ht="15.75" x14ac:dyDescent="0.3">
      <c r="A44" s="121"/>
      <c r="B44" s="118"/>
      <c r="C44" s="119"/>
      <c r="D44" s="119"/>
      <c r="E44" s="118"/>
      <c r="F44"/>
      <c r="G44" s="119"/>
      <c r="H44" s="119"/>
      <c r="I44" s="119"/>
      <c r="J44" s="119"/>
      <c r="K44" s="120"/>
      <c r="L44" s="120"/>
      <c r="M44" s="143"/>
      <c r="N44" s="143"/>
      <c r="O44" s="143"/>
      <c r="P44" s="143"/>
      <c r="Q44" s="143"/>
    </row>
    <row r="45" spans="1:24" s="13" customFormat="1" ht="18" customHeight="1" x14ac:dyDescent="0.2">
      <c r="A45" s="80">
        <f>_xll.BDP("ko3 comdty","rsi_14d")</f>
        <v>62.223219999999998</v>
      </c>
      <c r="B45" s="80"/>
      <c r="C45" s="80"/>
      <c r="D45" s="80"/>
      <c r="E45" s="80"/>
      <c r="F45" s="80"/>
      <c r="G45" s="80"/>
      <c r="H45" s="80"/>
      <c r="I45" s="80"/>
      <c r="J45" s="80"/>
      <c r="K45" s="80"/>
      <c r="L45" s="80"/>
      <c r="M45" s="143"/>
      <c r="N45" s="143"/>
      <c r="O45" s="143"/>
      <c r="P45" s="143"/>
      <c r="Q45" s="143"/>
    </row>
    <row r="46" spans="1:24" s="13" customFormat="1" ht="18" customHeight="1" x14ac:dyDescent="0.2">
      <c r="A46" s="80">
        <f>_xll.BDP("ko3 comdty","eqy_bollinger_upper")</f>
        <v>3162.0419999999999</v>
      </c>
      <c r="B46" s="80"/>
      <c r="C46" s="80"/>
      <c r="D46" s="80"/>
      <c r="E46" s="80"/>
      <c r="F46" s="80"/>
      <c r="G46" s="80"/>
      <c r="H46" s="80"/>
      <c r="I46" s="80"/>
      <c r="J46" s="80"/>
      <c r="K46" s="80"/>
      <c r="L46" s="80"/>
      <c r="M46" s="143"/>
      <c r="N46" s="143"/>
      <c r="O46" s="143"/>
      <c r="P46" s="143"/>
      <c r="Q46" s="143"/>
    </row>
    <row r="47" spans="1:24" s="13" customFormat="1" ht="18" x14ac:dyDescent="0.25">
      <c r="A47" s="57">
        <f>_xll.BDP("ko3 comdty","eqy_bollinger_lower")</f>
        <v>2775.3580000000002</v>
      </c>
      <c r="B47" s="57"/>
      <c r="C47" s="57"/>
      <c r="D47" s="60"/>
      <c r="E47" s="60"/>
      <c r="F47" s="58"/>
      <c r="G47" s="52"/>
      <c r="H47" s="53"/>
      <c r="I47" s="53"/>
      <c r="J47" s="59"/>
      <c r="K47" s="51"/>
      <c r="L47" s="51"/>
      <c r="M47" s="145"/>
      <c r="N47" s="146"/>
      <c r="O47" s="146"/>
      <c r="P47" s="146"/>
      <c r="Q47" s="146"/>
      <c r="R47" s="14"/>
      <c r="S47" s="14"/>
      <c r="T47" s="14"/>
      <c r="U47" s="14"/>
      <c r="V47" s="14"/>
      <c r="W47" s="14"/>
      <c r="X47" s="14"/>
    </row>
    <row r="48" spans="1:24" s="13" customFormat="1" ht="18" x14ac:dyDescent="0.25">
      <c r="A48" s="51"/>
      <c r="B48" s="51"/>
      <c r="C48" s="51"/>
      <c r="D48" s="51"/>
      <c r="E48" s="51"/>
      <c r="F48" s="51"/>
      <c r="G48" s="52"/>
      <c r="H48" s="53"/>
      <c r="I48" s="53"/>
      <c r="J48" s="59"/>
      <c r="K48" s="51"/>
      <c r="L48" s="51"/>
      <c r="M48" s="146"/>
      <c r="N48" s="146"/>
      <c r="O48" s="146"/>
      <c r="P48" s="146"/>
      <c r="Q48" s="146"/>
      <c r="R48" s="14"/>
      <c r="S48" s="14"/>
      <c r="T48" s="14"/>
      <c r="U48" s="14"/>
      <c r="V48" s="14"/>
      <c r="W48" s="14"/>
      <c r="X48" s="14"/>
    </row>
    <row r="49" spans="1:24" s="13" customFormat="1" ht="15.75" x14ac:dyDescent="0.25">
      <c r="A49" s="51"/>
      <c r="B49" s="51"/>
      <c r="C49" s="51"/>
      <c r="D49" s="51"/>
      <c r="E49" s="51"/>
      <c r="F49" s="51"/>
      <c r="G49" s="51"/>
      <c r="H49" s="51"/>
      <c r="I49" s="51"/>
      <c r="J49" s="51"/>
      <c r="K49" s="51"/>
      <c r="L49" s="51"/>
      <c r="M49" s="147"/>
      <c r="N49" s="147"/>
      <c r="O49" s="147"/>
      <c r="P49" s="147"/>
      <c r="Q49" s="147"/>
      <c r="R49" s="15"/>
      <c r="S49" s="15"/>
      <c r="T49" s="15"/>
      <c r="U49" s="15"/>
      <c r="V49" s="15"/>
      <c r="W49" s="15"/>
      <c r="X49" s="15"/>
    </row>
    <row r="50" spans="1:24" s="13" customFormat="1" ht="15.75" x14ac:dyDescent="0.2">
      <c r="A50" s="55"/>
      <c r="B50" s="54"/>
      <c r="C50" s="54"/>
      <c r="D50" s="54"/>
      <c r="E50" s="54"/>
      <c r="F50" s="54"/>
      <c r="G50" s="54"/>
      <c r="H50" s="54"/>
      <c r="I50" s="54"/>
      <c r="J50" s="54"/>
      <c r="K50" s="54"/>
      <c r="L50" s="54"/>
      <c r="M50" s="15"/>
      <c r="N50" s="15"/>
      <c r="O50" s="15"/>
      <c r="P50" s="15"/>
      <c r="Q50" s="15"/>
      <c r="R50" s="15"/>
      <c r="S50" s="15"/>
      <c r="T50" s="15"/>
      <c r="U50" s="15"/>
      <c r="V50" s="15"/>
      <c r="W50" s="15"/>
      <c r="X50" s="15"/>
    </row>
    <row r="51" spans="1:24" s="13" customFormat="1" ht="18" x14ac:dyDescent="0.35">
      <c r="A51" s="30"/>
      <c r="B51" s="30"/>
      <c r="C51" s="30"/>
      <c r="D51" s="30"/>
      <c r="E51" s="54"/>
      <c r="F51" s="54"/>
      <c r="G51" s="51"/>
      <c r="H51" s="54"/>
      <c r="I51" s="54"/>
      <c r="J51" s="54"/>
      <c r="K51" s="54"/>
      <c r="L51" s="54"/>
      <c r="M51" s="15"/>
      <c r="N51" s="15"/>
      <c r="O51" s="15"/>
      <c r="P51" s="15"/>
      <c r="Q51" s="15"/>
      <c r="R51" s="15"/>
      <c r="S51" s="15"/>
      <c r="T51" s="15"/>
      <c r="U51" s="15"/>
      <c r="V51" s="15"/>
      <c r="W51" s="15"/>
      <c r="X51" s="15"/>
    </row>
    <row r="52" spans="1:24" s="13" customFormat="1" ht="18" x14ac:dyDescent="0.35">
      <c r="A52" s="30"/>
      <c r="B52" s="30"/>
      <c r="C52" s="30"/>
      <c r="D52" s="30"/>
      <c r="E52" s="54"/>
      <c r="F52" s="54"/>
      <c r="G52" s="54"/>
      <c r="H52" s="54"/>
      <c r="I52" s="54"/>
      <c r="J52" s="54"/>
      <c r="K52" s="54"/>
      <c r="L52" s="54"/>
      <c r="M52" s="15"/>
      <c r="N52" s="15"/>
      <c r="O52" s="15"/>
      <c r="P52" s="15"/>
      <c r="Q52" s="15"/>
      <c r="R52" s="15"/>
      <c r="S52" s="15"/>
      <c r="T52" s="15"/>
      <c r="U52" s="15"/>
      <c r="V52" s="15"/>
      <c r="W52" s="15"/>
      <c r="X52" s="15"/>
    </row>
    <row r="53" spans="1:24" s="13" customFormat="1" ht="15.75" x14ac:dyDescent="0.2">
      <c r="A53" s="54"/>
      <c r="B53" s="54"/>
      <c r="C53" s="54"/>
      <c r="D53" s="54"/>
      <c r="E53" s="54"/>
      <c r="F53" s="54"/>
      <c r="G53" s="55"/>
      <c r="H53" s="54"/>
      <c r="I53" s="54"/>
      <c r="J53" s="54"/>
      <c r="K53" s="54"/>
      <c r="L53" s="54"/>
      <c r="M53" s="15"/>
      <c r="N53" s="15"/>
      <c r="O53" s="15"/>
      <c r="P53" s="15"/>
      <c r="Q53" s="15"/>
      <c r="R53" s="15"/>
      <c r="S53" s="15"/>
      <c r="T53" s="15"/>
      <c r="U53" s="15"/>
      <c r="V53" s="15"/>
      <c r="W53" s="15"/>
      <c r="X53" s="15"/>
    </row>
    <row r="54" spans="1:24" s="13" customFormat="1" ht="18" x14ac:dyDescent="0.35">
      <c r="A54" s="30"/>
      <c r="B54" s="47"/>
      <c r="C54" s="47"/>
      <c r="D54" s="47"/>
      <c r="E54" s="47"/>
      <c r="F54" s="47"/>
      <c r="G54" s="47"/>
      <c r="H54" s="47"/>
      <c r="I54" s="47"/>
      <c r="J54" s="47"/>
      <c r="K54" s="47"/>
      <c r="L54" s="47"/>
      <c r="M54" s="15"/>
      <c r="N54" s="15"/>
      <c r="O54" s="15"/>
      <c r="P54" s="15"/>
      <c r="Q54" s="15"/>
      <c r="R54" s="15"/>
      <c r="S54" s="15"/>
      <c r="T54" s="15"/>
      <c r="U54" s="15"/>
      <c r="V54" s="15"/>
      <c r="W54" s="15"/>
      <c r="X54" s="15"/>
    </row>
    <row r="55" spans="1:24" s="13" customFormat="1" ht="18" x14ac:dyDescent="0.2">
      <c r="A55" s="47"/>
      <c r="B55" s="47"/>
      <c r="C55" s="47"/>
      <c r="D55" s="47"/>
      <c r="E55" s="47"/>
      <c r="F55" s="47"/>
      <c r="G55" s="47"/>
      <c r="H55" s="47"/>
      <c r="I55" s="47"/>
      <c r="J55" s="47"/>
      <c r="K55" s="47"/>
      <c r="L55" s="47"/>
      <c r="M55" s="15"/>
      <c r="N55" s="15"/>
      <c r="O55" s="15"/>
      <c r="P55" s="15"/>
      <c r="Q55" s="15"/>
      <c r="R55" s="15"/>
      <c r="S55" s="15"/>
      <c r="T55" s="15"/>
      <c r="U55" s="15"/>
      <c r="V55" s="15"/>
      <c r="W55" s="15"/>
      <c r="X55" s="15"/>
    </row>
    <row r="56" spans="1:24" s="13" customFormat="1" ht="18" x14ac:dyDescent="0.2">
      <c r="A56" s="47"/>
      <c r="B56" s="47"/>
      <c r="C56" s="47"/>
      <c r="D56" s="47"/>
      <c r="E56" s="47"/>
      <c r="F56" s="47"/>
      <c r="G56" s="47"/>
      <c r="H56" s="47"/>
      <c r="I56" s="47"/>
      <c r="J56" s="47"/>
      <c r="K56" s="47"/>
      <c r="L56" s="47"/>
      <c r="M56" s="15"/>
      <c r="N56" s="15"/>
      <c r="O56" s="15"/>
      <c r="P56" s="15"/>
      <c r="Q56" s="15"/>
      <c r="R56" s="15"/>
      <c r="S56" s="15"/>
      <c r="T56" s="15"/>
      <c r="U56" s="15"/>
      <c r="V56" s="15"/>
      <c r="W56" s="15"/>
      <c r="X56" s="15"/>
    </row>
    <row r="57" spans="1:24" s="13" customFormat="1" ht="18" x14ac:dyDescent="0.2">
      <c r="A57" s="47"/>
      <c r="B57" s="47"/>
      <c r="C57" s="47"/>
      <c r="D57" s="47"/>
      <c r="E57" s="47"/>
      <c r="F57" s="47"/>
      <c r="G57" s="47"/>
      <c r="H57" s="47"/>
      <c r="I57" s="47"/>
      <c r="J57" s="47"/>
      <c r="K57" s="47"/>
      <c r="L57" s="47"/>
      <c r="M57" s="15"/>
      <c r="N57" s="15"/>
      <c r="O57" s="15"/>
      <c r="P57" s="15"/>
      <c r="Q57" s="15"/>
      <c r="R57" s="15"/>
      <c r="S57" s="15"/>
      <c r="T57" s="15"/>
      <c r="U57" s="15"/>
      <c r="V57" s="15"/>
      <c r="W57" s="15"/>
      <c r="X57" s="15"/>
    </row>
    <row r="58" spans="1:24" s="13" customFormat="1" ht="18" x14ac:dyDescent="0.2">
      <c r="A58" s="47"/>
      <c r="B58" s="47"/>
      <c r="C58" s="47"/>
      <c r="D58" s="47"/>
      <c r="E58" s="47"/>
      <c r="F58" s="47"/>
      <c r="G58" s="47"/>
      <c r="H58" s="47"/>
      <c r="I58" s="47"/>
      <c r="J58" s="47"/>
      <c r="K58" s="47"/>
      <c r="L58" s="47"/>
    </row>
    <row r="59" spans="1:24" s="13" customFormat="1" ht="18" x14ac:dyDescent="0.2">
      <c r="A59" s="47"/>
      <c r="B59" s="47"/>
      <c r="C59" s="47"/>
      <c r="D59" s="47"/>
      <c r="E59" s="47"/>
      <c r="F59" s="47"/>
      <c r="G59" s="47"/>
      <c r="H59" s="47"/>
      <c r="I59" s="47"/>
      <c r="J59" s="47"/>
      <c r="K59" s="47"/>
      <c r="L59" s="47"/>
    </row>
    <row r="60" spans="1:24" s="13" customFormat="1" ht="18" x14ac:dyDescent="0.2">
      <c r="A60" s="47"/>
      <c r="B60" s="47"/>
      <c r="C60" s="47"/>
      <c r="D60" s="47"/>
      <c r="E60" s="47"/>
      <c r="F60" s="47"/>
      <c r="G60" s="47"/>
      <c r="H60" s="47"/>
      <c r="I60" s="47"/>
      <c r="J60" s="47"/>
      <c r="K60" s="47"/>
      <c r="L60" s="47"/>
    </row>
    <row r="61" spans="1:24" s="13" customFormat="1" ht="18" x14ac:dyDescent="0.2">
      <c r="A61" s="47"/>
      <c r="B61" s="47"/>
      <c r="C61" s="47"/>
      <c r="D61" s="47"/>
      <c r="E61" s="47"/>
      <c r="F61" s="47"/>
      <c r="G61" s="47"/>
      <c r="H61" s="47"/>
      <c r="I61" s="47"/>
      <c r="J61" s="47"/>
      <c r="K61" s="47"/>
      <c r="L61" s="47"/>
    </row>
    <row r="62" spans="1:24" s="13" customFormat="1" ht="18" x14ac:dyDescent="0.2">
      <c r="A62" s="47"/>
      <c r="B62" s="47"/>
      <c r="C62" s="47"/>
      <c r="D62" s="47"/>
      <c r="E62" s="47"/>
      <c r="F62" s="47"/>
      <c r="G62" s="47"/>
      <c r="H62" s="47"/>
      <c r="I62" s="47"/>
      <c r="J62" s="47"/>
      <c r="K62" s="47"/>
      <c r="L62" s="47"/>
    </row>
    <row r="63" spans="1:24" s="13" customFormat="1" ht="18" x14ac:dyDescent="0.2">
      <c r="A63" s="47"/>
      <c r="B63" s="47"/>
      <c r="C63" s="47"/>
      <c r="D63" s="47"/>
      <c r="E63" s="47"/>
      <c r="F63" s="47"/>
      <c r="G63" s="47"/>
      <c r="H63" s="47"/>
      <c r="I63" s="47"/>
      <c r="J63" s="47"/>
      <c r="K63" s="47"/>
      <c r="L63" s="47"/>
    </row>
    <row r="64" spans="1:24" s="13" customFormat="1" ht="15.75" x14ac:dyDescent="0.25">
      <c r="A64" s="51"/>
      <c r="B64" s="51"/>
      <c r="C64" s="51"/>
      <c r="D64" s="51"/>
      <c r="E64" s="51"/>
      <c r="F64" s="51"/>
      <c r="G64" s="51"/>
      <c r="H64" s="51"/>
      <c r="I64" s="51"/>
      <c r="J64" s="51"/>
      <c r="K64" s="51"/>
      <c r="L64" s="51"/>
    </row>
    <row r="65" spans="1:12" s="13" customFormat="1" ht="15.75" x14ac:dyDescent="0.25">
      <c r="A65" s="51"/>
      <c r="B65" s="51"/>
      <c r="C65" s="51"/>
      <c r="D65" s="51"/>
      <c r="E65" s="51"/>
      <c r="F65" s="51"/>
      <c r="G65" s="51"/>
      <c r="H65" s="51"/>
      <c r="I65" s="51"/>
      <c r="J65" s="51"/>
      <c r="K65" s="51"/>
      <c r="L65" s="51"/>
    </row>
    <row r="66" spans="1:12" s="13" customFormat="1" ht="15.75" x14ac:dyDescent="0.25">
      <c r="A66" s="61"/>
      <c r="B66" s="51"/>
      <c r="C66" s="51"/>
      <c r="D66" s="51"/>
      <c r="E66" s="51"/>
      <c r="F66" s="51"/>
      <c r="G66" s="51"/>
      <c r="H66" s="51"/>
      <c r="I66" s="51"/>
      <c r="J66" s="51"/>
      <c r="K66" s="51"/>
      <c r="L66" s="51"/>
    </row>
    <row r="67" spans="1:12" s="13" customFormat="1" ht="18" x14ac:dyDescent="0.2">
      <c r="A67" s="47"/>
      <c r="B67" s="47"/>
      <c r="C67" s="47"/>
      <c r="D67" s="47"/>
      <c r="E67" s="47"/>
      <c r="F67" s="47"/>
      <c r="G67" s="47"/>
      <c r="H67" s="47"/>
      <c r="I67" s="47"/>
      <c r="J67" s="47"/>
      <c r="K67" s="47"/>
      <c r="L67" s="47"/>
    </row>
    <row r="68" spans="1:12" s="13" customFormat="1" ht="18" x14ac:dyDescent="0.2">
      <c r="A68" s="47"/>
      <c r="B68" s="47"/>
      <c r="C68" s="47"/>
      <c r="D68" s="47"/>
      <c r="E68" s="47"/>
      <c r="F68" s="47"/>
      <c r="G68" s="47"/>
      <c r="H68" s="47"/>
      <c r="I68" s="47"/>
      <c r="J68" s="47"/>
      <c r="K68" s="47"/>
      <c r="L68" s="47"/>
    </row>
    <row r="69" spans="1:12" s="13" customFormat="1" ht="11.25" customHeight="1" x14ac:dyDescent="0.2">
      <c r="A69" s="19"/>
      <c r="B69" s="20"/>
      <c r="C69" s="20"/>
      <c r="D69" s="20"/>
      <c r="E69" s="20"/>
      <c r="F69" s="20"/>
      <c r="G69" s="20"/>
      <c r="H69" s="20"/>
      <c r="I69" s="20"/>
      <c r="J69" s="20"/>
      <c r="K69" s="20"/>
      <c r="L69" s="21"/>
    </row>
    <row r="70" spans="1:12" x14ac:dyDescent="0.25">
      <c r="A70" s="19"/>
      <c r="B70" s="20"/>
      <c r="C70" s="20"/>
      <c r="D70" s="20"/>
      <c r="E70" s="20"/>
      <c r="F70" s="20"/>
      <c r="G70" s="20"/>
      <c r="H70" s="20"/>
      <c r="I70" s="20"/>
      <c r="J70" s="20"/>
      <c r="K70" s="20"/>
      <c r="L70" s="21"/>
    </row>
    <row r="71" spans="1:12" x14ac:dyDescent="0.25">
      <c r="A71" s="19"/>
      <c r="B71" s="20"/>
      <c r="C71" s="20"/>
      <c r="D71" s="20"/>
      <c r="E71" s="20"/>
      <c r="F71" s="20"/>
      <c r="G71" s="20"/>
      <c r="H71" s="20"/>
      <c r="I71" s="20"/>
      <c r="J71" s="20"/>
      <c r="K71" s="20"/>
      <c r="L71" s="21"/>
    </row>
    <row r="72" spans="1:12" x14ac:dyDescent="0.25">
      <c r="A72" s="19"/>
      <c r="B72" s="20"/>
      <c r="C72" s="20"/>
      <c r="D72" s="20"/>
      <c r="E72" s="20"/>
      <c r="F72" s="20"/>
      <c r="G72" s="20"/>
      <c r="H72" s="20"/>
      <c r="I72" s="20"/>
      <c r="J72" s="20"/>
      <c r="K72" s="20"/>
      <c r="L72" s="21"/>
    </row>
    <row r="73" spans="1:12" x14ac:dyDescent="0.25">
      <c r="A73" s="19"/>
      <c r="B73" s="20"/>
      <c r="C73" s="20"/>
      <c r="D73" s="20"/>
      <c r="E73" s="20"/>
      <c r="F73" s="20"/>
      <c r="G73" s="20"/>
      <c r="H73" s="20"/>
      <c r="I73" s="20"/>
      <c r="J73" s="20"/>
      <c r="K73" s="20"/>
      <c r="L73" s="21"/>
    </row>
    <row r="74" spans="1:12" x14ac:dyDescent="0.25">
      <c r="A74" s="19"/>
      <c r="B74" s="20"/>
      <c r="C74" s="20"/>
      <c r="D74" s="20"/>
      <c r="E74" s="20"/>
      <c r="F74" s="20"/>
      <c r="G74" s="20"/>
      <c r="H74" s="20"/>
      <c r="I74" s="20"/>
      <c r="J74" s="20"/>
      <c r="K74" s="20"/>
      <c r="L74" s="21"/>
    </row>
    <row r="75" spans="1:12" x14ac:dyDescent="0.25">
      <c r="A75" s="19"/>
      <c r="B75" s="20"/>
      <c r="C75" s="20"/>
      <c r="D75" s="20"/>
      <c r="E75" s="20"/>
      <c r="F75" s="20"/>
      <c r="G75" s="20"/>
      <c r="H75" s="20"/>
      <c r="I75" s="20"/>
      <c r="J75" s="20"/>
      <c r="K75" s="20"/>
      <c r="L75" s="21"/>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39">
    <mergeCell ref="K31:L31"/>
    <mergeCell ref="K32:L32"/>
    <mergeCell ref="A1:B1"/>
    <mergeCell ref="F12:G12"/>
    <mergeCell ref="C12:D12"/>
    <mergeCell ref="I6:L6"/>
    <mergeCell ref="I13:L13"/>
    <mergeCell ref="K28:L28"/>
    <mergeCell ref="K29:L29"/>
    <mergeCell ref="K30:L30"/>
    <mergeCell ref="J2:L2"/>
    <mergeCell ref="K27:L27"/>
    <mergeCell ref="I25:L25"/>
    <mergeCell ref="I33:J33"/>
    <mergeCell ref="K33:L33"/>
    <mergeCell ref="I34:J34"/>
    <mergeCell ref="K34:L34"/>
    <mergeCell ref="I35:L35"/>
    <mergeCell ref="I38:L38"/>
    <mergeCell ref="I36:J36"/>
    <mergeCell ref="K36:L36"/>
    <mergeCell ref="I37:J37"/>
    <mergeCell ref="K37:L37"/>
    <mergeCell ref="A42:B42"/>
    <mergeCell ref="C42:D42"/>
    <mergeCell ref="E42:F42"/>
    <mergeCell ref="G42:H42"/>
    <mergeCell ref="K39:L39"/>
    <mergeCell ref="K41:L41"/>
    <mergeCell ref="K42:L42"/>
    <mergeCell ref="I42:J42"/>
    <mergeCell ref="A41:B41"/>
    <mergeCell ref="C41:D41"/>
    <mergeCell ref="E41:F41"/>
    <mergeCell ref="G41:H41"/>
    <mergeCell ref="I41:J41"/>
    <mergeCell ref="I40:J40"/>
    <mergeCell ref="K40:L40"/>
    <mergeCell ref="I39:J39"/>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blommberg pc</cp:lastModifiedBy>
  <cp:lastPrinted>2019-12-12T04:10:18Z</cp:lastPrinted>
  <dcterms:created xsi:type="dcterms:W3CDTF">2013-02-22T06:53:22Z</dcterms:created>
  <dcterms:modified xsi:type="dcterms:W3CDTF">2020-01-08T07:28:36Z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eyIwIjoiQW5hbHlzaXNSZWFsVGltZSIsIjEiOjAsIjIiOjEsIjMiOjAsIjQiOjAsIjUiOjAsIjYiOjAsIjciOjAsIjgiOjAsIjkiOjAsIjEwIjowLCIxMSI6MCwiMTIiOjF9</vt:lpwstr>
  </property>
</Properties>
</file>