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0" documentId="13_ncr:1_{A3B1CAC7-BC65-4672-BE22-315A8E899160}" xr6:coauthVersionLast="47" xr6:coauthVersionMax="47" xr10:uidLastSave="{00000000-0000-0000-0000-000000000000}"/>
  <bookViews>
    <workbookView xWindow="28680" yWindow="-120" windowWidth="29040" windowHeight="15720" firstSheet="4" activeTab="9" xr2:uid="{00000000-000D-0000-FFFF-FFFF00000000}"/>
  </bookViews>
  <sheets>
    <sheet name="Q005 bord fietsladers" sheetId="21" r:id="rId1"/>
    <sheet name="Auto laadzone voedingsbord Q008" sheetId="20" r:id="rId2"/>
    <sheet name="Auto laadzone Q" sheetId="19" r:id="rId3"/>
    <sheet name="Heftruck laadzone Q" sheetId="18" r:id="rId4"/>
    <sheet name="New A345" sheetId="22" r:id="rId5"/>
    <sheet name="Fietsenstalling Q" sheetId="17" r:id="rId6"/>
    <sheet name="AREI UITWENDIGE INVLOEDEN" sheetId="14" r:id="rId7"/>
    <sheet name="Lokaal  Template" sheetId="16" r:id="rId8"/>
    <sheet name="Lokaal A005" sheetId="15" r:id="rId9"/>
    <sheet name="Hoofdblad" sheetId="9" r:id="rId10"/>
    <sheet name="Recap influ ext" sheetId="4" state="hidden" r:id="rId11"/>
    <sheet name="Tableau Résumé" sheetId="5" state="hidden" r:id="rId12"/>
    <sheet name="Influences externes" sheetId="6" state="hidden" r:id="rId13"/>
    <sheet name="Page SWECO vierge" sheetId="7" state="hidden" r:id="rId14"/>
  </sheets>
  <definedNames>
    <definedName name="_xlnm._FilterDatabase" localSheetId="6" hidden="1">'AREI UITWENDIGE INVLOEDEN'!$B$3:$AG$280</definedName>
    <definedName name="_xlnm.Print_Area" localSheetId="6">'AREI UITWENDIGE INVLOEDEN'!$B$3:$AG$111</definedName>
    <definedName name="_xlnm.Print_Area" localSheetId="9">Hoofdblad!$A$1:$H$91</definedName>
    <definedName name="_xlnm.Print_Area" localSheetId="12">'Influences externes'!$B$1:$E$563</definedName>
    <definedName name="_xlnm.Print_Area" localSheetId="11">'Tableau Résumé'!$B$1:$R$15</definedName>
    <definedName name="_xlnm.Print_Titles" localSheetId="6">'AREI UITWENDIGE INVLOEDEN'!$5:$5</definedName>
    <definedName name="_xlnm.Print_Titles" localSheetId="9">Hoofdblad!$22:$22</definedName>
    <definedName name="swAuthor" localSheetId="6">'AREI UITWENDIGE INVLOEDEN'!#REF!</definedName>
    <definedName name="swAuthor" localSheetId="12">'Influences externes'!#REF!</definedName>
    <definedName name="swAuthor" localSheetId="13">'Page SWECO vierge'!#REF!</definedName>
    <definedName name="swAuthor" localSheetId="10">'Recap influ ext'!#REF!</definedName>
    <definedName name="swAuthor" localSheetId="11">'Tableau Résumé'!#REF!</definedName>
    <definedName name="swAuthor">#REF!</definedName>
    <definedName name="swLead_Author" localSheetId="6">'AREI UITWENDIGE INVLOEDEN'!#REF!</definedName>
    <definedName name="swLead_Author" localSheetId="12">'Influences externes'!#REF!</definedName>
    <definedName name="swLead_Author" localSheetId="13">'Page SWECO vierge'!#REF!</definedName>
    <definedName name="swLead_Author" localSheetId="10">'Recap influ ext'!#REF!</definedName>
    <definedName name="swLead_Author" localSheetId="11">'Tableau Résumé'!#REF!</definedName>
    <definedName name="swLead_Author">#REF!</definedName>
    <definedName name="swLead_Date" localSheetId="6">'AREI UITWENDIGE INVLOEDEN'!#REF!</definedName>
    <definedName name="swLead_Date" localSheetId="12">'Influences externes'!#REF!</definedName>
    <definedName name="swLead_Date" localSheetId="13">'Page SWECO vierge'!#REF!</definedName>
    <definedName name="swLead_Date" localSheetId="10">'Recap influ ext'!#REF!</definedName>
    <definedName name="swLead_Date" localSheetId="11">'Tableau Résumé'!#REF!</definedName>
    <definedName name="swLead_Date">#REF!</definedName>
    <definedName name="swLead_ProjMgrName" localSheetId="6">'AREI UITWENDIGE INVLOEDEN'!#REF!</definedName>
    <definedName name="swLead_ProjMgrName" localSheetId="12">'Influences externes'!#REF!</definedName>
    <definedName name="swLead_ProjMgrName" localSheetId="13">'Page SWECO vierge'!#REF!</definedName>
    <definedName name="swLead_ProjMgrName" localSheetId="10">'Recap influ ext'!#REF!</definedName>
    <definedName name="swLead_ProjMgrName" localSheetId="11">'Tableau Résumé'!#REF!</definedName>
    <definedName name="swLead_ProjMgrName">#REF!</definedName>
    <definedName name="swLead_ProjName" localSheetId="6">'AREI UITWENDIGE INVLOEDEN'!#REF!</definedName>
    <definedName name="swLead_ProjName" localSheetId="12">'Influences externes'!#REF!</definedName>
    <definedName name="swLead_ProjName" localSheetId="13">'Page SWECO vierge'!#REF!</definedName>
    <definedName name="swLead_ProjName" localSheetId="10">'Recap influ ext'!#REF!</definedName>
    <definedName name="swLead_ProjName" localSheetId="11">'Tableau Résumé'!#REF!</definedName>
    <definedName name="swLead_ProjName">#REF!</definedName>
    <definedName name="swLead_ProjNo" localSheetId="6">'AREI UITWENDIGE INVLOEDEN'!#REF!</definedName>
    <definedName name="swLead_ProjNo" localSheetId="12">'Influences externes'!#REF!</definedName>
    <definedName name="swLead_ProjNo" localSheetId="13">'Page SWECO vierge'!#REF!</definedName>
    <definedName name="swLead_ProjNo" localSheetId="10">'Recap influ ext'!#REF!</definedName>
    <definedName name="swLead_ProjNo" localSheetId="11">'Tableau Résumé'!#REF!</definedName>
    <definedName name="swLead_ProjNo">#REF!</definedName>
    <definedName name="swProjMgrName" localSheetId="6">'AREI UITWENDIGE INVLOEDEN'!#REF!</definedName>
    <definedName name="swProjMgrName" localSheetId="12">'Influences externes'!#REF!</definedName>
    <definedName name="swProjMgrName" localSheetId="13">'Page SWECO vierge'!#REF!</definedName>
    <definedName name="swProjMgrName" localSheetId="10">'Recap influ ext'!#REF!</definedName>
    <definedName name="swProjMgrName" localSheetId="11">'Tableau Résumé'!#REF!</definedName>
    <definedName name="swProjMgrName">#REF!</definedName>
    <definedName name="swProjName" localSheetId="6">'AREI UITWENDIGE INVLOEDEN'!#REF!</definedName>
    <definedName name="swProjName" localSheetId="12">'Influences externes'!#REF!</definedName>
    <definedName name="swProjName" localSheetId="13">'Page SWECO vierge'!#REF!</definedName>
    <definedName name="swProjName" localSheetId="10">'Recap influ ext'!#REF!</definedName>
    <definedName name="swProjName" localSheetId="11">'Tableau Résumé'!#REF!</definedName>
    <definedName name="swProjName">#REF!</definedName>
    <definedName name="swProjNo" localSheetId="6">'AREI UITWENDIGE INVLOEDEN'!#REF!</definedName>
    <definedName name="swProjNo" localSheetId="12">'Influences externes'!#REF!</definedName>
    <definedName name="swProjNo" localSheetId="13">'Page SWECO vierge'!#REF!</definedName>
    <definedName name="swProjNo" localSheetId="10">'Recap influ ext'!#REF!</definedName>
    <definedName name="swProjNo" localSheetId="11">'Tableau Résumé'!#REF!</definedName>
    <definedName name="swProj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9" i="14" l="1"/>
  <c r="X6" i="14" l="1"/>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V6" i="14"/>
  <c r="V7" i="14"/>
  <c r="V8"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F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O5" authorId="0" shapeId="0" xr:uid="{921B9E97-81C6-44E2-8D47-C74C9C370756}">
      <text>
        <r>
          <rPr>
            <b/>
            <sz val="9"/>
            <color indexed="81"/>
            <rFont val="Tahoma"/>
            <family val="2"/>
          </rPr>
          <t>Auteur:</t>
        </r>
        <r>
          <rPr>
            <sz val="9"/>
            <color indexed="81"/>
            <rFont val="Tahoma"/>
            <family val="2"/>
          </rPr>
          <t xml:space="preserve">
te verifiëren met exploitant</t>
        </r>
      </text>
    </comment>
    <comment ref="R5" authorId="0" shapeId="0" xr:uid="{0158D34A-7A0F-4BC4-9689-04BBD0BDFFCD}">
      <text>
        <r>
          <rPr>
            <b/>
            <sz val="9"/>
            <color indexed="81"/>
            <rFont val="Tahoma"/>
            <family val="2"/>
          </rPr>
          <t>Auteur:</t>
        </r>
        <r>
          <rPr>
            <sz val="9"/>
            <color indexed="81"/>
            <rFont val="Tahoma"/>
            <family val="2"/>
          </rPr>
          <t xml:space="preserve">
aan te passen aan project</t>
        </r>
      </text>
    </comment>
    <comment ref="S5" authorId="0" shapeId="0" xr:uid="{60A647C6-CB27-4A33-BF6B-1DB17F46166A}">
      <text>
        <r>
          <rPr>
            <sz val="9"/>
            <color indexed="81"/>
            <rFont val="Tahoma"/>
            <family val="2"/>
          </rPr>
          <t>laten goedkeuren/afwerken door exploitant</t>
        </r>
      </text>
    </comment>
    <comment ref="U5" authorId="0" shapeId="0" xr:uid="{B9C3DDCA-652C-44C4-9106-499D1F63B994}">
      <text>
        <r>
          <rPr>
            <b/>
            <sz val="9"/>
            <color indexed="81"/>
            <rFont val="Tahoma"/>
            <family val="2"/>
          </rPr>
          <t>Auteur:</t>
        </r>
        <r>
          <rPr>
            <sz val="9"/>
            <color indexed="81"/>
            <rFont val="Tahoma"/>
            <family val="2"/>
          </rPr>
          <t xml:space="preserve">
laten aanpassen aan de bouwstructuur</t>
        </r>
      </text>
    </comment>
  </commentList>
</comments>
</file>

<file path=xl/sharedStrings.xml><?xml version="1.0" encoding="utf-8"?>
<sst xmlns="http://schemas.openxmlformats.org/spreadsheetml/2006/main" count="1550" uniqueCount="802">
  <si>
    <t>Uitwendige invloedsfactoren</t>
  </si>
  <si>
    <t>IP</t>
  </si>
  <si>
    <t>IK</t>
  </si>
  <si>
    <t>HD60364</t>
  </si>
  <si>
    <t>CPR</t>
  </si>
  <si>
    <t>T013 (&lt;2014)</t>
  </si>
  <si>
    <t>HD 60364-7-710 of CEB NT 013</t>
  </si>
  <si>
    <t>Omgevingstemperatuur</t>
  </si>
  <si>
    <t>Aanwezigheid van water</t>
  </si>
  <si>
    <t>Aanwezigheid van vreemde vaste lichamen</t>
  </si>
  <si>
    <t>Corrosieve en vervuilende stoffen</t>
  </si>
  <si>
    <t>Mechanische belastingen</t>
  </si>
  <si>
    <t>Trillingen</t>
  </si>
  <si>
    <t>Flora</t>
  </si>
  <si>
    <t>Fauna</t>
  </si>
  <si>
    <t>Zwerfstromen, elektrostatische of ioniserende invloeden</t>
  </si>
  <si>
    <t>Invloed van zonnestralen</t>
  </si>
  <si>
    <t>Bevoegdheid van personen</t>
  </si>
  <si>
    <t>Toestand van het menselijk lichaam</t>
  </si>
  <si>
    <t>Frequentie van de contacten van personen met aardpotentiaal</t>
  </si>
  <si>
    <t>Ontruimingsvoorwaarden</t>
  </si>
  <si>
    <t>Brandgevaar</t>
  </si>
  <si>
    <t>Beschermingsgraad (AE+AD)</t>
  </si>
  <si>
    <t>Slagvastheid (AG)</t>
  </si>
  <si>
    <t xml:space="preserve">Facteurs d'influences </t>
  </si>
  <si>
    <t>Functiebehoud,
Veiligheidsinstallaties,
Kritische installaties volgens HD 60364</t>
  </si>
  <si>
    <t>Functiebehoud tijd (min)</t>
  </si>
  <si>
    <t>Kabeltype
(volgens de CPR)
(BD+BE+CA+CB)</t>
  </si>
  <si>
    <t xml:space="preserve">Dispositifs de sécurité </t>
  </si>
  <si>
    <t>Perte ou défaillance de l'alimentation électrique</t>
  </si>
  <si>
    <t>Classe de sécurité
Durée max. d'indisponibilité</t>
  </si>
  <si>
    <t>Column1</t>
  </si>
  <si>
    <t>Lokaal</t>
  </si>
  <si>
    <t>Beschrijving van het type lokaal</t>
  </si>
  <si>
    <t>N° des locaux concernés</t>
  </si>
  <si>
    <t>AA</t>
  </si>
  <si>
    <t>AD</t>
  </si>
  <si>
    <t>AE</t>
  </si>
  <si>
    <t>AF</t>
  </si>
  <si>
    <t>AG</t>
  </si>
  <si>
    <t>AH</t>
  </si>
  <si>
    <t>AK</t>
  </si>
  <si>
    <t>AL</t>
  </si>
  <si>
    <t>AM</t>
  </si>
  <si>
    <t>AN</t>
  </si>
  <si>
    <t>BA</t>
  </si>
  <si>
    <t>BB</t>
  </si>
  <si>
    <t>BC</t>
  </si>
  <si>
    <t>BD</t>
  </si>
  <si>
    <t>BE</t>
  </si>
  <si>
    <t>CA</t>
  </si>
  <si>
    <t>CB</t>
  </si>
  <si>
    <t>Normaal/
Groot</t>
  </si>
  <si>
    <t>Column5</t>
  </si>
  <si>
    <t>FVK</t>
  </si>
  <si>
    <t>Functiebehoud tijd (min.)</t>
  </si>
  <si>
    <t>S</t>
  </si>
  <si>
    <t>E</t>
  </si>
  <si>
    <t>Groupe</t>
  </si>
  <si>
    <t>Classe</t>
  </si>
  <si>
    <t>Opmerkingen</t>
  </si>
  <si>
    <t>Aktie of Vaststelling
A / V</t>
  </si>
  <si>
    <t>Naam/Functie  Ruimte</t>
  </si>
  <si>
    <t>Toliet met bord A008</t>
  </si>
  <si>
    <t>A</t>
  </si>
  <si>
    <t>E-cabinet is in de toilet ruimte in aparte lokaal. Lokaal te benoemen.</t>
  </si>
  <si>
    <t>V</t>
  </si>
  <si>
    <t>Center kraan is 1.5 m van cabinet. Bij opening deur cabinet is dit een risico.</t>
  </si>
  <si>
    <t>geen stopcontacten in lokaal</t>
  </si>
  <si>
    <t>Verlichting normaal IP21</t>
  </si>
  <si>
    <t>Continu veiligheidsverlicting, permanent tbv evacuatie</t>
  </si>
  <si>
    <t>deur vanuit gang naar toiletruimte is een branddeur Rf overschilderd.</t>
  </si>
  <si>
    <t>BC2 vloer kan vochtig zijn, bv dagelijks kuisen, overlopen lavabo's toilet</t>
  </si>
  <si>
    <t>BE1 toiletpapier (stock)</t>
  </si>
  <si>
    <t>CA2 meubilair toilet (kasje, scheidings wanden)</t>
  </si>
  <si>
    <t xml:space="preserve">E-kast in apart lokaal in het toilet. Lokaal niet benoemd. </t>
  </si>
  <si>
    <t>Kast IP waarde? IP549 (IK9?) kast is dicht met wartels, deur heeft dichting maar niet rondom.
 Aan schanier zijde is geen dichting aanwezig.</t>
  </si>
  <si>
    <t>Merk: Kloeckner</t>
  </si>
  <si>
    <t>Binnen IP21 (deur open)</t>
  </si>
  <si>
    <t>Bij geopende deur is het water van de lavabo een risico. Afstand 1.5 m. 
Er dient gekeken te worden of het plaatsen van een wand links van de lavabo's een optie is.</t>
  </si>
  <si>
    <t>Nummering kabinet en lokaalnummer kabinet dient te worden voorzien.</t>
  </si>
  <si>
    <t>Geen brandmelder in  het lokaal terwijl er wel een elektrische kast staat</t>
  </si>
  <si>
    <t>ANALYSE VAN UITWENDIGE INVLOEDEN / Art. 104 / CLASSIFICATIE T013
Algemeen reglement op de elektrische installaties Boek 1 dd. 01.06.2020
Hoofdstuk 2.10. Uitwendige invloeden</t>
  </si>
  <si>
    <t>Project :</t>
  </si>
  <si>
    <t>Cargill Vilvoorde</t>
  </si>
  <si>
    <t>Doc.</t>
  </si>
  <si>
    <t>Auteur :</t>
  </si>
  <si>
    <t>F. RIEFF</t>
  </si>
  <si>
    <t xml:space="preserve">Datum : </t>
  </si>
  <si>
    <t xml:space="preserve">Cargill </t>
  </si>
  <si>
    <t>Centre Hospitalier Interrégional Edith Cavell (CHIREC)</t>
  </si>
  <si>
    <t>Havenstraat 84</t>
  </si>
  <si>
    <t>Site de Braine-l’Alleud</t>
  </si>
  <si>
    <t>1800 Vilvoorde</t>
  </si>
  <si>
    <t>Naam van de verantwoordelijke:</t>
  </si>
  <si>
    <t>Franz Rieff</t>
  </si>
  <si>
    <t>Handtekening:</t>
  </si>
  <si>
    <t>Datum:</t>
  </si>
  <si>
    <t>Toepassingsgebied</t>
  </si>
  <si>
    <t>Koninklijk Besluit van 4 december 2012 betreffende de minimale veiligheidsvoorschriften van elektrische installatie inzake de arbeidsreglementen (KB 21.12.2012)</t>
  </si>
  <si>
    <t>AREI: Het Algemeen Reglement op de Elektrische Installaties, goedgekeurd door de koninklijke besluiten van 10 maart 1981 en van 2 september 1981, van 1 juni 2020</t>
  </si>
  <si>
    <t>Koninklijk Besluit van 27 maart 1998 in relatie met het ARAB (Algemeen Reglement voor de Arbeidsbescherming)</t>
  </si>
  <si>
    <t>IEC 60364-5-41 : Huishoudelijke elektrische installaties – Sectie 5-51: Keuze en gebruik van elektrisch materiaal – gemeenschappelijke regels</t>
  </si>
  <si>
    <t>HS 60364-7-710 (2012) : Elektrische hoogspanningsinstallaties - Regels voor speciale installaties of ingebruikstellingen - gemeenschappelijke regels</t>
  </si>
  <si>
    <t>Overzicht van codebeschrijving</t>
  </si>
  <si>
    <t>Uitwendige invloeden categorie A - Omgeving</t>
  </si>
  <si>
    <t>= normale omstandigheden</t>
  </si>
  <si>
    <t>Temperatuur</t>
  </si>
  <si>
    <t>AA1</t>
  </si>
  <si>
    <t>-60°  C tot + 5° C (bv. diepvriesruimten)</t>
  </si>
  <si>
    <t xml:space="preserve">-60°  C tot + 5° C </t>
  </si>
  <si>
    <t>AG1</t>
  </si>
  <si>
    <t>AA2</t>
  </si>
  <si>
    <t>-40°  C tot + 5° C  (bv. koelruimten)</t>
  </si>
  <si>
    <t xml:space="preserve">-40°  C tot + 5° C </t>
  </si>
  <si>
    <t>AG2</t>
  </si>
  <si>
    <t>AA3</t>
  </si>
  <si>
    <t>-25°  C tot + 5° C  (openlucht omgeving)</t>
  </si>
  <si>
    <t xml:space="preserve">-25°  C tot + 5° C </t>
  </si>
  <si>
    <t>AG3</t>
  </si>
  <si>
    <t>AA4</t>
  </si>
  <si>
    <t>-5° C tot + 40° C (gematigde omgeving)</t>
  </si>
  <si>
    <t xml:space="preserve">-5° C tot + 40° C </t>
  </si>
  <si>
    <t>AA5</t>
  </si>
  <si>
    <t>+ 5° C tot + 40° C (ingesloten lokalen)</t>
  </si>
  <si>
    <t xml:space="preserve">+ 5° C tot + 40° C </t>
  </si>
  <si>
    <t>AA6</t>
  </si>
  <si>
    <t>+ 5° C tot + 60° C</t>
  </si>
  <si>
    <t>AH1</t>
  </si>
  <si>
    <t>Zwakke invloed - huishoudelijke installaties, vast materieel zonder motor</t>
  </si>
  <si>
    <t>AA7</t>
  </si>
  <si>
    <t>-15° C  tot + 25° C (buiten de lokalen)</t>
  </si>
  <si>
    <t xml:space="preserve">-15° C  tot + 25° C </t>
  </si>
  <si>
    <t>AH2</t>
  </si>
  <si>
    <t>Gematigde invloed - materieel dat motoren of bewegende onderdelen bevat</t>
  </si>
  <si>
    <t>AA8</t>
  </si>
  <si>
    <t>+ 5° C tot + 30° C (lokalen)</t>
  </si>
  <si>
    <t xml:space="preserve">+ 5° C tot + 30° C </t>
  </si>
  <si>
    <t>AH3</t>
  </si>
  <si>
    <t>belangrijke invloed - nabijheid van trilzeven en triltoestellen</t>
  </si>
  <si>
    <t>AD1</t>
  </si>
  <si>
    <t>verwaarloosbaar - IPX0 (droge ruimten, woonkamers, burelen)</t>
  </si>
  <si>
    <t>AK1</t>
  </si>
  <si>
    <t>verwaarloosbaar - geen inwerking van schadelijke schimmels</t>
  </si>
  <si>
    <t>AD2</t>
  </si>
  <si>
    <t>tijdelijk vochtig - IPX1 (bepaalde keukens, kelders, overdekt terras, WC)</t>
  </si>
  <si>
    <t>AK2</t>
  </si>
  <si>
    <t>mogelijk risico - schadelijke of overmatige ontwikkeling van planten</t>
  </si>
  <si>
    <t>AD3</t>
  </si>
  <si>
    <t>vochtig - IPX3 (vuilnislokalen, bijstations van stooom of warm water)</t>
  </si>
  <si>
    <t>AD4</t>
  </si>
  <si>
    <t>nat - IPX4 (natte ruimten in werven of sauna's, koelkamers)</t>
  </si>
  <si>
    <t>AD5</t>
  </si>
  <si>
    <t>besproeid - IPX5 (stortbaden, stallen, slagerijen)</t>
  </si>
  <si>
    <t>AL1</t>
  </si>
  <si>
    <t>verwaarloosbaar - geen schade te wijten aan fauna</t>
  </si>
  <si>
    <t>AD6</t>
  </si>
  <si>
    <t>inwerking van watermassa's - IPX6 (pieren, kaaien, stranden)</t>
  </si>
  <si>
    <t>AL2</t>
  </si>
  <si>
    <t>mogelijk risico - aanwezigheid van insecten dieren</t>
  </si>
  <si>
    <t>AD7</t>
  </si>
  <si>
    <t>overstroomd - IPX7 (ondiepe baden, fonteinen)</t>
  </si>
  <si>
    <t>AD8</t>
  </si>
  <si>
    <t>ondergedompeld - IPX8 (diepe baden)</t>
  </si>
  <si>
    <t>AE1</t>
  </si>
  <si>
    <t>te verwaarlozen - IP0X/IP2X (huishoudelijke installaties)</t>
  </si>
  <si>
    <t>AM1</t>
  </si>
  <si>
    <t>verwaarloosbaar</t>
  </si>
  <si>
    <t>AE2</t>
  </si>
  <si>
    <t>kleine voorwerpen (min. 2,5 mm) - IP3X (gereedschappen)</t>
  </si>
  <si>
    <t>AM2</t>
  </si>
  <si>
    <t>zwerfstromen - versterkte isolatie, speciale bescherming, bijkomende equipotentiaal verbinding</t>
  </si>
  <si>
    <t>AE3</t>
  </si>
  <si>
    <t>zeer kleine voorwerpen ( min. 1 mm) - IP4X (sommige draden)</t>
  </si>
  <si>
    <t>AM3</t>
  </si>
  <si>
    <t>elektromagnetische invloeden - zich van stralingszone verwijderen, tussenschermen, speciale omhulsels</t>
  </si>
  <si>
    <t>AE4</t>
  </si>
  <si>
    <t>aanwezigheid van stof - IP5X/IP6X (schrijnwerkerijen)</t>
  </si>
  <si>
    <t>AM4</t>
  </si>
  <si>
    <t>ioniserende invloeden - zich van stralingszone verwijderen, tussenschermen, speciale omhulsels</t>
  </si>
  <si>
    <t>AM5</t>
  </si>
  <si>
    <t>elektrostatische invloeden - geaard scherm, bijkomende equipotentiaalgeleiders</t>
  </si>
  <si>
    <t>AM6</t>
  </si>
  <si>
    <t>geïnduceerde stromen - zich van inducerende stroombronnen verwijderen,  tussenplaatsen vans scherm</t>
  </si>
  <si>
    <t>AF1</t>
  </si>
  <si>
    <t>te verwaarlozen (huishoudelijke installaties, publiek toegankelijke lokalen)</t>
  </si>
  <si>
    <t>AF2</t>
  </si>
  <si>
    <t>van atmosferische oorsprong (gebouwen in nabijheid van scheikundige bedrijven)</t>
  </si>
  <si>
    <t>AF3</t>
  </si>
  <si>
    <t>toevallige aanwezigheid (fabriekslaboratoria, onderwijslabo, garage en ketelhuis)</t>
  </si>
  <si>
    <t>AN1</t>
  </si>
  <si>
    <t>verwaarloosbaar of normaal (&lt; 500 W/m²)</t>
  </si>
  <si>
    <t>AF4</t>
  </si>
  <si>
    <t>permanent aanwezig (scheikundige industriën met verven, koolwaterstoffen, kunstof)</t>
  </si>
  <si>
    <t>AN2</t>
  </si>
  <si>
    <t>AN3</t>
  </si>
  <si>
    <t>Uitwendige invloeden categorie B - Gebruik</t>
  </si>
  <si>
    <t>BA1</t>
  </si>
  <si>
    <t>Gewone personen - lokalen voor huishoudelijk gebruik, publiekelijk toegankelijk</t>
  </si>
  <si>
    <t>BD1</t>
  </si>
  <si>
    <t>Normal - gemakkelijk - woonhuizen met hoogte kleiner dan 25m - leidingen in bundel F2</t>
  </si>
  <si>
    <t>BA2</t>
  </si>
  <si>
    <t>Kinderen - kinderbewaarplaatsen en kinderkribben</t>
  </si>
  <si>
    <t>BD2</t>
  </si>
  <si>
    <t>lang - moeilijk - gebouwen hoger dan 25m - leidingen niet in bundel F1; in bundel F2; vitaal FR E60</t>
  </si>
  <si>
    <t>BA3</t>
  </si>
  <si>
    <t>Gehandicapten - rusthuizen voor invaliden, ouderlingen of mentaal gehandicapten</t>
  </si>
  <si>
    <t>BD3</t>
  </si>
  <si>
    <t>overbezet - groot en gemakkelijk - gebouwen publiekelijk toegankelijk - leidingen idem BD2</t>
  </si>
  <si>
    <t>BA4</t>
  </si>
  <si>
    <t>Gewaarschuwden - uitbatings- of onderhoudspersoneel van elektrische installaties</t>
  </si>
  <si>
    <t>BD4</t>
  </si>
  <si>
    <t>lang en overbezet - groot en moeilijk - gebouwen publiekelijk toegankelijk hoger dan 25m - leidingen idem BD3</t>
  </si>
  <si>
    <t>BA5</t>
  </si>
  <si>
    <t>Behandelde of opgeslagen materialen</t>
  </si>
  <si>
    <t>BE1</t>
  </si>
  <si>
    <t>verwaarloosbare invloed - lokalen voor huishoudelijk gebruik</t>
  </si>
  <si>
    <t>BB1</t>
  </si>
  <si>
    <t xml:space="preserve">Droge huid of vochtig door transpiratie </t>
  </si>
  <si>
    <t>BE2</t>
  </si>
  <si>
    <t>brandgevaar - schuren, schrijnwerk, papierfabriek, ketelhuis, parking, bib, archief - vitale kring F3 of RF / diff 500mA</t>
  </si>
  <si>
    <t>BB2</t>
  </si>
  <si>
    <t>Natte huid - aangepaste beschermingsmaatregelen (uitvoering tegen indirecte aanraking klasse 2)</t>
  </si>
  <si>
    <t>BE3</t>
  </si>
  <si>
    <t>ontploffingsgevaar - raffinaderij, koolwaterstofdepot, brandstofdepot - vitale kringen verboden / diff 500mA</t>
  </si>
  <si>
    <t>BB3</t>
  </si>
  <si>
    <t>Ondergedompelde huid - aangepaste beschermingsmaatregelen</t>
  </si>
  <si>
    <t>BE4</t>
  </si>
  <si>
    <t>Gevaar voor bezoedeling - voedingsindustrie, grote keuken, farmaceutische bedrijven en labo's - bescherming tegen lampenscherven</t>
  </si>
  <si>
    <t>BC1</t>
  </si>
  <si>
    <t>geen - lokalen met geïsoleerde vloer en wanden die geen geleidende delen bevatten</t>
  </si>
  <si>
    <t>BC2</t>
  </si>
  <si>
    <t>zwakke contact - lokalen waarvan wanden en vloeren isolerend of geïsoleerd zijn (kamers, woonkamers)</t>
  </si>
  <si>
    <t>BC3</t>
  </si>
  <si>
    <t>veelvuldig contact - (klasse 1,2,3) lokalen waarvan wanden en vloeren isolerend of geïsoleerd zijn</t>
  </si>
  <si>
    <t>BC4</t>
  </si>
  <si>
    <t>voortdurend contact - geleidende afgesloten ruimten: metalen vaten, stoomketels en metalen vergaarbakken</t>
  </si>
  <si>
    <t>Uitwendige invloeden categorie C - Constructie</t>
  </si>
  <si>
    <t>Bouwmaterialen</t>
  </si>
  <si>
    <t>Gebouwstructuur</t>
  </si>
  <si>
    <t>CA1</t>
  </si>
  <si>
    <t xml:space="preserve">niet brandbaar materiaal </t>
  </si>
  <si>
    <t>CB1</t>
  </si>
  <si>
    <t>verwaarloosbare risico's - klassieke en stabiele constructies</t>
  </si>
  <si>
    <t>CA2</t>
  </si>
  <si>
    <t>brandbaar materiaal - houten gebouw - niet in bundel F1 /in bundel F2 / vitalen kringen F1 /diff 500mA</t>
  </si>
  <si>
    <t>CB2</t>
  </si>
  <si>
    <t>verspreiding van het vuur - hoge gebouwen met gedwongen luchtverversing - leidingen niet in bundel F1; in bundel F2; vitaal F1/2</t>
  </si>
  <si>
    <t>CB3</t>
  </si>
  <si>
    <t>bewegend - gebouwen op niet gestabiliseerde terreinen- krimp of expansiestuk</t>
  </si>
  <si>
    <t>CB4</t>
  </si>
  <si>
    <t>instabiel of buigzaam - tenten, valse zolderingen, verplaatsbare schotten - krimp of expansiestuk</t>
  </si>
  <si>
    <t>Voorafgaande opmerkingen</t>
  </si>
  <si>
    <t>Deze analyse geeft een beeld van de verschillene types van uitwendige invloedsfactoren voor alle verschillende soorten lokalen die voorkomen in een project. Op basis van deze analyse, kan de exploitant van het gebouw  of de externe technische controledienst een gedetailleerde extrapolatie maken van het geheel der lokalen.</t>
  </si>
  <si>
    <t>Tableau explicatif des facteurs influences externes suivant CEI 364-320</t>
  </si>
  <si>
    <t>Température ambiante</t>
  </si>
  <si>
    <t>Conditions</t>
  </si>
  <si>
    <t>Exemples</t>
  </si>
  <si>
    <t>frigorifique</t>
  </si>
  <si>
    <t>de - 60 °C à + 5 °C</t>
  </si>
  <si>
    <t>enceintes de congélation</t>
  </si>
  <si>
    <t>très froid</t>
  </si>
  <si>
    <t>de - 40 °C à + 5 °C</t>
  </si>
  <si>
    <t>enceintes frigorifiques</t>
  </si>
  <si>
    <t>froid</t>
  </si>
  <si>
    <t>de - 25 °C à + 5 °C</t>
  </si>
  <si>
    <t>emplacements extérieurs</t>
  </si>
  <si>
    <t>tempéré</t>
  </si>
  <si>
    <t>de - 5 °C à + 40 °C</t>
  </si>
  <si>
    <t>emplacements tempérés</t>
  </si>
  <si>
    <t>chaud</t>
  </si>
  <si>
    <t>de + 5 °C à + 40 °C</t>
  </si>
  <si>
    <t>locaux intérieurs</t>
  </si>
  <si>
    <t>très chaud</t>
  </si>
  <si>
    <t>de + 5 °C à + 60 °C</t>
  </si>
  <si>
    <t>chaufferies, salles de machines</t>
  </si>
  <si>
    <t>de - 25 °C à + 50 °C</t>
  </si>
  <si>
    <t>de - 50 °C à + 40 °C</t>
  </si>
  <si>
    <t>emplacements extérieurs froids</t>
  </si>
  <si>
    <t>Présence d'eau</t>
  </si>
  <si>
    <t>Négligeable</t>
  </si>
  <si>
    <t>Généralement aucune trace d’humidité</t>
  </si>
  <si>
    <t>Locaux sec tels que salle de séjour, chambres, bureaux,…</t>
  </si>
  <si>
    <t>Temporairement humide (gouttes)</t>
  </si>
  <si>
    <t>Chutes verticales de gouttes d’eau</t>
  </si>
  <si>
    <t>Locaux temporairement humides tels que cuisines, caves, terrasses couvertes, lieux d’aisance, garages individuels,…</t>
  </si>
  <si>
    <t>Condensation occasionnelle d’humidité ou présence occasionnelle de vapeur d’eaux</t>
  </si>
  <si>
    <t>Humides (aspersion)</t>
  </si>
  <si>
    <t>Ruissellement d’eau sur les parois et sur les sols. Aspiration d’eau. Eau tombant en pluie (max. 60 ° avec la verticale)</t>
  </si>
  <si>
    <t>Locaux humides tels que les locaux à poubelles, les sous stations de vapeur ou d’eau chaude,…</t>
  </si>
  <si>
    <t>Mouillés (projections)</t>
  </si>
  <si>
    <t>Ruissellement et projections d’eau dans toutes les directions</t>
  </si>
  <si>
    <t>Lieux mouillés tels que les chantiers, les saunas, les chambres frigorifiques,…</t>
  </si>
  <si>
    <t>Arrosés (jets)</t>
  </si>
  <si>
    <t>Jets d’eau sous pression dans toutes les directions</t>
  </si>
  <si>
    <t>Lieux exposés tels que les batteries de douches, les étables, les boucheries,…</t>
  </si>
  <si>
    <t>Paquets d’eau</t>
  </si>
  <si>
    <t>Lavage au jet d’eau et paquets d’eau</t>
  </si>
  <si>
    <t>Jetées, quais, plage,…</t>
  </si>
  <si>
    <t>Immergés (immersion)</t>
  </si>
  <si>
    <t>Profondeur d’eau ≤ 1 m</t>
  </si>
  <si>
    <t>Bassins peu profond tels que ceux des fontaines</t>
  </si>
  <si>
    <t>Submergés (submersion)</t>
  </si>
  <si>
    <r>
      <t xml:space="preserve">Profondeur d’eau </t>
    </r>
    <r>
      <rPr>
        <sz val="10"/>
        <color indexed="8"/>
        <rFont val="Arial Narrow"/>
        <family val="2"/>
      </rPr>
      <t>&gt; 1 m</t>
    </r>
  </si>
  <si>
    <t>Bassins profonds</t>
  </si>
  <si>
    <t>Corps solides étrangers</t>
  </si>
  <si>
    <t>Degré de protection</t>
  </si>
  <si>
    <t>Grande dimension</t>
  </si>
  <si>
    <t>IP2X ou IP0X selon qu'un degré de protection est ou n'est pas imposé contre les dangers d'un contact direct</t>
  </si>
  <si>
    <t>Plus petite dimension 2,5 mm</t>
  </si>
  <si>
    <t>IP3X</t>
  </si>
  <si>
    <t>Plus petite dimension 1 mm</t>
  </si>
  <si>
    <t>IP4X</t>
  </si>
  <si>
    <t>Poussières</t>
  </si>
  <si>
    <t>Pouvant y pénétrer</t>
  </si>
  <si>
    <t>IP5X</t>
  </si>
  <si>
    <t>Etanchéité nécessaire</t>
  </si>
  <si>
    <t>IP6X</t>
  </si>
  <si>
    <t>Présence d'agents corrosifs ou polluants</t>
  </si>
  <si>
    <t>Aucune influence d'agents corrosifs ou polluants tant par leur nature que par leur qualité</t>
  </si>
  <si>
    <t>Locaux d'usage domestique, locaux recevant du public et de façon générale, tous les locaux dans lesquels des produits chimiques ou corrosifs, ... ne sont ni manipulés, ni traités</t>
  </si>
  <si>
    <t>D'origine atmosphérique</t>
  </si>
  <si>
    <t>Voisinage des bords de mer, proximité d'établissements produisant d'importantes pollutions</t>
  </si>
  <si>
    <t>Bâtiments situés au voisinage des industries chimiques, de cimenteries, ...</t>
  </si>
  <si>
    <t>Intermittente ou accidentelle</t>
  </si>
  <si>
    <t>Actions de courte durée ou accidentelle de produits chimiques ou corrosifs d'usage courant</t>
  </si>
  <si>
    <t>Laboratoires d'usines</t>
  </si>
  <si>
    <t>Laboratoires d'enseignement</t>
  </si>
  <si>
    <t>Garages, chaufferies,...</t>
  </si>
  <si>
    <t>Permanente</t>
  </si>
  <si>
    <t>Actions permanentes de produits chimiques, corrosifs ou polluants</t>
  </si>
  <si>
    <t>Industries chimiques, industries dans lesquelles il est fait usage de produits chimiques ou corrosifs (peintures, chromage, hydrocarbures, matières plastiques,...)</t>
  </si>
  <si>
    <t>Contrainte mécanique</t>
  </si>
  <si>
    <t>Utilisation</t>
  </si>
  <si>
    <t>1 joule</t>
  </si>
  <si>
    <t>IP XX-4</t>
  </si>
  <si>
    <t>Conditions normales d'emploi du matériel pour usage domestique ou analogue</t>
  </si>
  <si>
    <t>6 joules</t>
  </si>
  <si>
    <t>IP XX-7</t>
  </si>
  <si>
    <t>Conditions normales d'emploi du matériel pour usage industriel</t>
  </si>
  <si>
    <t>60 joules</t>
  </si>
  <si>
    <t>IP XX-11</t>
  </si>
  <si>
    <t>Conditions sévères d'emploi du matériel pour usage industriel</t>
  </si>
  <si>
    <t>Vibrations</t>
  </si>
  <si>
    <t>Faibles</t>
  </si>
  <si>
    <t>Aucune vibration</t>
  </si>
  <si>
    <t>Locaux domestiques et, de façon générale, les matériels fixes sans moteur</t>
  </si>
  <si>
    <t>Moyennes</t>
  </si>
  <si>
    <t>Faibles vibrations</t>
  </si>
  <si>
    <t>Matériels comportant des moteurs ou des parties mobiles</t>
  </si>
  <si>
    <t>Importantes</t>
  </si>
  <si>
    <t>Vibrations importantes</t>
  </si>
  <si>
    <t>Voisinage de tamis vibrants, d'appareils vibrateurs</t>
  </si>
  <si>
    <t>Présence de flore ou de moisissures</t>
  </si>
  <si>
    <t>Actions</t>
  </si>
  <si>
    <t>Pas de limitation d'emploi</t>
  </si>
  <si>
    <t>Absence de risques nuisibles dus à la flore ou aux moisissures</t>
  </si>
  <si>
    <t>Risques</t>
  </si>
  <si>
    <t>Protection spéciale</t>
  </si>
  <si>
    <t>Développement nuisible de la végétation ou son abondance</t>
  </si>
  <si>
    <t>Présence de faune</t>
  </si>
  <si>
    <t>Absence de risques nuisibles dus à la faune</t>
  </si>
  <si>
    <t>Présence d'insectes, d'animaux ou d'oiseaux en quantité nuisible ou de nature agressive</t>
  </si>
  <si>
    <t>Courants vagabonds, influences électromagnétiques ou ionisantes, électrostatiques, courants induits</t>
  </si>
  <si>
    <t>Négligeables</t>
  </si>
  <si>
    <t>Courants vagabonds</t>
  </si>
  <si>
    <t>Influences électromagnétiques</t>
  </si>
  <si>
    <t>Influences ionisantes</t>
  </si>
  <si>
    <t>Influences électrostatiques</t>
  </si>
  <si>
    <t>Courants induits</t>
  </si>
  <si>
    <t>Rayonnements solaires</t>
  </si>
  <si>
    <t>Négligeable (normal) &lt; 500 W/m²</t>
  </si>
  <si>
    <t>Rayonnements solaires suceptibles de nuire au matériel électrique (moyen)</t>
  </si>
  <si>
    <t>Elevé (entre 700 et 1120 W/m²)</t>
  </si>
  <si>
    <t>Compétences des personnes</t>
  </si>
  <si>
    <t>Ordinaires</t>
  </si>
  <si>
    <t>Personnes non classifiées ci-après</t>
  </si>
  <si>
    <t>Locaux à usage domestique ou analogue, locaux recevant du public général...</t>
  </si>
  <si>
    <t>Enfants</t>
  </si>
  <si>
    <t>Enfants se trouvant dans les locaux qui leur sont destinés</t>
  </si>
  <si>
    <t>Crèches et garderies d'enfants...</t>
  </si>
  <si>
    <t>Handicapés</t>
  </si>
  <si>
    <t>Personnes ne disposant pas de toutes leurs capacités mentales et physiques</t>
  </si>
  <si>
    <t>Hospices pour invalides ou vieillards ou aliénés mentaux...</t>
  </si>
  <si>
    <t>Averties</t>
  </si>
  <si>
    <t>Personnes qui:</t>
  </si>
  <si>
    <t>Agents d'exploitation ou d'entretien des installations électriques...</t>
  </si>
  <si>
    <t>-soit sont suffisamment informées des risques liés à l'électricité pour les travaux qui leur sont confiés</t>
  </si>
  <si>
    <t>-soit sont surveillées de façon permanente par une personne qualifiée pendant les travaux qui leur sont confiés</t>
  </si>
  <si>
    <t>afin de réduire les risques électriques au minimum</t>
  </si>
  <si>
    <t>Qualifiées</t>
  </si>
  <si>
    <t>Personnes qui, par leurs connaissances acquises par formation ou par expérience, peuvent évaluer elles-mêmes les risques liés aux travaux à exécuter et peuvent déterminer les mesures à prendre pour éliminer ou limiter au minimum les risques spécifiques y afférents</t>
  </si>
  <si>
    <t>Ingénieurs, techniciens chargés de l'exploitation des installations électriques...</t>
  </si>
  <si>
    <t>Etat du corps humain</t>
  </si>
  <si>
    <t>Caractéristiques du matériel et mise en œuvre</t>
  </si>
  <si>
    <t xml:space="preserve">  peau sèche ou humide par sueur</t>
  </si>
  <si>
    <t>Normal</t>
  </si>
  <si>
    <t xml:space="preserve">  peau mouillée</t>
  </si>
  <si>
    <t>Mesures de protection appropriées</t>
  </si>
  <si>
    <t xml:space="preserve">  peau immergée dans l'eau</t>
  </si>
  <si>
    <t>Contact avec le potentiel de terre</t>
  </si>
  <si>
    <t>Nuls</t>
  </si>
  <si>
    <t>Les personnes se trouvent dans les locaux ou emplacements non conducteurs</t>
  </si>
  <si>
    <t>Locaux dont les sols et les parois sont isolants et ne comportent aucun élément conducteur</t>
  </si>
  <si>
    <t>Les personnes ne touchent pas normalement des éléments conducteurs au potentiel de terre</t>
  </si>
  <si>
    <t>Locaux dont les sols et les parois sont isolants ou isolés et contiennent peu d'éléments conducteurs, tels que chambres, salles de séjour des logements d'habitation, bureaux...</t>
  </si>
  <si>
    <t>Fréquents</t>
  </si>
  <si>
    <t>Les personnes sont en contact fréquent avec des éléments conducteurs au potentiel de terre</t>
  </si>
  <si>
    <t>Locaux dont les sols et les parois sont conducteurs et comportent de nombreux éléments conducteurs...</t>
  </si>
  <si>
    <t>Continus</t>
  </si>
  <si>
    <t>Les personnes sont en contact permanent avec des éléments conducteurs au potentiel de terre et leurs possibilités de mouvements sont généralement limitées</t>
  </si>
  <si>
    <t>Enceintes conductrices telles que cuves métalliques, chaudières et réservoirs métalliques...</t>
  </si>
  <si>
    <t>Possibilité d'évacuation</t>
  </si>
  <si>
    <t>Densité d'occupation</t>
  </si>
  <si>
    <t>Conditions d'évacuation</t>
  </si>
  <si>
    <t>normale</t>
  </si>
  <si>
    <t>faible</t>
  </si>
  <si>
    <t>faciles</t>
  </si>
  <si>
    <t>longue</t>
  </si>
  <si>
    <t>difficiles</t>
  </si>
  <si>
    <t>encombrée</t>
  </si>
  <si>
    <t>importante</t>
  </si>
  <si>
    <t>longue et encombrée</t>
  </si>
  <si>
    <t>Code</t>
  </si>
  <si>
    <t>Bâtiments à usage d'habitation, de hauteur inférieure à 25 mètres</t>
  </si>
  <si>
    <t>Bâtiments élevés de hauteur égale ou supérieure à 25 m</t>
  </si>
  <si>
    <t>Etablissements recevant du public</t>
  </si>
  <si>
    <t>Etablissements recevant du public dans des bâtiments élevés (hauteur supérieure à 25 m)</t>
  </si>
  <si>
    <t>Matières traitées ou entreposées</t>
  </si>
  <si>
    <t>risques négligeables</t>
  </si>
  <si>
    <t>absence ou quantités négligeables de matières inflammables, explosives ou susceptibles de contaminer</t>
  </si>
  <si>
    <t>locaux à usage domestique</t>
  </si>
  <si>
    <t>risques d'incendie</t>
  </si>
  <si>
    <t>traitement ou stockage de matières combustibles et de liquides à point d'éclair supérieur à 55°C</t>
  </si>
  <si>
    <t>granges, menuiseries, fabriques de papier, chaufferies, parkings, bibliothèques, salles d'archives, réserves,...</t>
  </si>
  <si>
    <t>risques d'explosion</t>
  </si>
  <si>
    <t>traitement ou stockage de matières explosives ou de liquides inflammables ayant un point d'éclair inférieur ou égal à 55°C, y compris la présence de poussières explosives</t>
  </si>
  <si>
    <t>raffineries, dépôts d'hydrocarbures, dépôts de carburants, dépôts de munitions, fabriques de certaines matières plastiques</t>
  </si>
  <si>
    <t>risques de contamination</t>
  </si>
  <si>
    <t>présence d'aliments, de produits pharmaceutiques non protégés, bris de lampes</t>
  </si>
  <si>
    <t>industries alimentaires, grandes cuisines, industries et laboratoires pharmaceutiques</t>
  </si>
  <si>
    <t>Matériaux de construction</t>
  </si>
  <si>
    <t>matériaux non combustibles</t>
  </si>
  <si>
    <t>–</t>
  </si>
  <si>
    <t>matériaux combustibles</t>
  </si>
  <si>
    <t>bâtiments construits principalement en matériaux combustibles</t>
  </si>
  <si>
    <t>bâtiments en bois, ...</t>
  </si>
  <si>
    <t>Structure du bâtiment</t>
  </si>
  <si>
    <t>constructions classiques et stables</t>
  </si>
  <si>
    <t>propagation d'incendie</t>
  </si>
  <si>
    <t>bâtiments dont la forme et les dimensions peuvent faciliter la propagation d'un incendie</t>
  </si>
  <si>
    <t>bâtiments élevés avec système de ventilation forcée</t>
  </si>
  <si>
    <t>mouvements</t>
  </si>
  <si>
    <t>risques dus à des mouvements de structure</t>
  </si>
  <si>
    <t>bâtiments de grande longueur ou construits sur des terrains non stabilisés de telle sorte qu'il puisse en résulter des déplacements entre différentes parties du bâtiment ou entre le bâtiment et le sol</t>
  </si>
  <si>
    <t>flexibles ou instables</t>
  </si>
  <si>
    <t>constructions fragiles ou pouvant être soumises à des mouvements et à des oscillations</t>
  </si>
  <si>
    <t>tentes, faux plafonds, cloisons démontables, structures gonflables</t>
  </si>
  <si>
    <t>Tableau résumé des facteurs influences externes + références RGIE</t>
  </si>
  <si>
    <t>Température</t>
  </si>
  <si>
    <t>Corps solides</t>
  </si>
  <si>
    <t>Agents corrosifs ou polluants</t>
  </si>
  <si>
    <t>Contrainte mécaniques</t>
  </si>
  <si>
    <t>Flore</t>
  </si>
  <si>
    <t>Faune</t>
  </si>
  <si>
    <t>Courants vagabonds, électrostatiques</t>
  </si>
  <si>
    <t>Rayonnement solaire</t>
  </si>
  <si>
    <t>Possibilités d'évacuation</t>
  </si>
  <si>
    <t>Structure des bâtiments</t>
  </si>
  <si>
    <t>Art.</t>
  </si>
  <si>
    <t>101.02</t>
  </si>
  <si>
    <t>101.03</t>
  </si>
  <si>
    <t>101.04</t>
  </si>
  <si>
    <t>101.05</t>
  </si>
  <si>
    <t>Influences externes</t>
  </si>
  <si>
    <r>
      <t xml:space="preserve">AA : </t>
    </r>
    <r>
      <rPr>
        <b/>
        <i/>
        <sz val="12"/>
        <color indexed="8"/>
        <rFont val="Arial Narrow"/>
        <family val="2"/>
      </rPr>
      <t>Température</t>
    </r>
  </si>
  <si>
    <t xml:space="preserve">Art. 144 En fonction de la température ambiante </t>
  </si>
  <si>
    <t xml:space="preserve">01 Définitions </t>
  </si>
  <si>
    <t>On utilise, pour définir les classes de température ambiante, un code composé des lettres “AA” suivies d'un chiffre allant de 1 à 6 comme le mentionne le tableau ci-après:</t>
  </si>
  <si>
    <t>Désignation</t>
  </si>
  <si>
    <t>Dans des conditions particulières, un code différent peut être employé, à savoir:</t>
  </si>
  <si>
    <t>de - 15 °C à + 25 °C</t>
  </si>
  <si>
    <t>extérieur des locaux</t>
  </si>
  <si>
    <t>de + 5 °C à + 30 °C</t>
  </si>
  <si>
    <r>
      <t>locaux habituellement chauffés]</t>
    </r>
    <r>
      <rPr>
        <vertAlign val="superscript"/>
        <sz val="10"/>
        <color indexed="8"/>
        <rFont val="Arial Narrow"/>
        <family val="2"/>
      </rPr>
      <t>1</t>
    </r>
  </si>
  <si>
    <t>Un local ou un emplacement peut être caractérisé par la combinaison de 2 ou 3 classes de température ambiante: ainsi, par exemple, les emplacements extérieurs peuvent être de classe AA3 + 5 (de - 25 °C à + 40 °C) et des fonderies de la classe AA4 + 6 (de - 5 °C à + 60 °C).</t>
  </si>
  <si>
    <t xml:space="preserve">02 Choix des canalisations </t>
  </si>
  <si>
    <t>Dans les lieux frigorifiques (AA1), très froids (AA2) et froids (AA3), les canalisations comportant une enveloppe isolante ou une gaine de polychlorure de vinyle ne peuvent être ni manipulées, ni soumises à des efforts mécaniques. En outre, des précautions spéciales (calorifugeage, protection mécanique, fixation rigide, ...) sont prises pour des températures inférieures à - 25 °C.</t>
  </si>
  <si>
    <t>Dans les lieux tempérés (AA4), chauds (AA5), et très chauds (AA6), les canalisations électriques sont conformes aux règles de l'art pour autant que les températures pour lesquelles elles sont conçues soient celles de ces lieux.</t>
  </si>
  <si>
    <t xml:space="preserve">Art. 225 Température ambiante (AA) </t>
  </si>
  <si>
    <t>Les machines et appareils électriques sont choisis et mis en œuvre, suivant le tableau ci-après en tenant compte des températures existant dans les endroits où ils sont utilisés:</t>
  </si>
  <si>
    <t>Caractéristique du matériel et mise en œuvre</t>
  </si>
  <si>
    <t>- 60°C + 5°C</t>
  </si>
  <si>
    <t>Matériel spécialement</t>
  </si>
  <si>
    <t>- 40°C + 5°C</t>
  </si>
  <si>
    <t>étudié ou dispositions</t>
  </si>
  <si>
    <t>- 25°C + 5°C</t>
  </si>
  <si>
    <t>appropriées</t>
  </si>
  <si>
    <t>- 5°C + 40°C</t>
  </si>
  <si>
    <t>+ 5°C + 40°C</t>
  </si>
  <si>
    <t>+ 5°C + 60°C</t>
  </si>
  <si>
    <t>Matériel spécialement étudié ou dispositions appropriées</t>
  </si>
  <si>
    <t>Pour des matériels particuliers, il peut être tenu compte des températures suivantes:</t>
  </si>
  <si>
    <t>- 15 °C à + 25 °C</t>
  </si>
  <si>
    <t>matériel normal pour extérieur</t>
  </si>
  <si>
    <t>- 5 °C à + 30 °C</t>
  </si>
  <si>
    <r>
      <t>matériel normal pour locaux habituellement chauffés.]</t>
    </r>
    <r>
      <rPr>
        <vertAlign val="superscript"/>
        <sz val="10"/>
        <color indexed="8"/>
        <rFont val="Arial Narrow"/>
        <family val="2"/>
      </rPr>
      <t>1</t>
    </r>
  </si>
  <si>
    <r>
      <t>AD :</t>
    </r>
    <r>
      <rPr>
        <b/>
        <sz val="12"/>
        <color indexed="8"/>
        <rFont val="Arial Narrow"/>
        <family val="2"/>
      </rPr>
      <t xml:space="preserve"> </t>
    </r>
    <r>
      <rPr>
        <b/>
        <i/>
        <sz val="12"/>
        <color indexed="8"/>
        <rFont val="Arial Narrow"/>
        <family val="2"/>
      </rPr>
      <t>Présence d’eau</t>
    </r>
  </si>
  <si>
    <t xml:space="preserve">Art. 84 Les facteurs d'influences externes </t>
  </si>
  <si>
    <t xml:space="preserve">01 Leur nature </t>
  </si>
  <si>
    <t xml:space="preserve">Trois facteurs d'influences externes interviennent pour motiver le choix du matériel électrique et les mesures de protection à prendre en fonction de la protection contre les chocs électriques par contacts indirects, à savoir : </t>
  </si>
  <si>
    <t xml:space="preserve"> - l'influence de l'humidité de la peau sur la résistance électrique du corps humain qui a été définie au point 02 de l'article 31;</t>
  </si>
  <si>
    <t xml:space="preserve"> - le contact des personnes avec le potentiel de la terre qui a été défini au point 07 de l'article 47;</t>
  </si>
  <si>
    <t xml:space="preserve"> - la présence de l'eau.</t>
  </si>
  <si>
    <t xml:space="preserve">02 Présence de l'eau </t>
  </si>
  <si>
    <t>Pour caractériser l'influence externe “présence d'eau”, on utilise le code composé des lettres “AD” suivies d'un chiffre allant de 1 à 8 comme le mentionne le tableau ci-après:</t>
  </si>
  <si>
    <t>Présence d’eau négligeable</t>
  </si>
  <si>
    <t>Temporairement humide</t>
  </si>
  <si>
    <t>Humides</t>
  </si>
  <si>
    <t>Mouillés</t>
  </si>
  <si>
    <t>Arrosés</t>
  </si>
  <si>
    <t>Immergés</t>
  </si>
  <si>
    <t>Submergés</t>
  </si>
  <si>
    <t xml:space="preserve">Art. 226 Présence d'eau (AD) </t>
  </si>
  <si>
    <t>Le degré de protection des machines et appareils contre la pénétration de liquides est déterminé selon la norme y relative homologuée par le Roi et conformément aux dispositions du tableau ci-après:</t>
  </si>
  <si>
    <t>Présence de l'eau</t>
  </si>
  <si>
    <t>négligeable</t>
  </si>
  <si>
    <t>IPX0</t>
  </si>
  <si>
    <t>temporairement humides</t>
  </si>
  <si>
    <t>IPX1</t>
  </si>
  <si>
    <t>humides</t>
  </si>
  <si>
    <t>IPX3</t>
  </si>
  <si>
    <t>mouillés</t>
  </si>
  <si>
    <t>IPX4</t>
  </si>
  <si>
    <t>arrosés</t>
  </si>
  <si>
    <t>IPX5</t>
  </si>
  <si>
    <t>paquets d'eau</t>
  </si>
  <si>
    <t>IPX6</t>
  </si>
  <si>
    <t>immergés</t>
  </si>
  <si>
    <t>IPX7</t>
  </si>
  <si>
    <t>submergés</t>
  </si>
  <si>
    <t>IPX8</t>
  </si>
  <si>
    <r>
      <t xml:space="preserve">AE : </t>
    </r>
    <r>
      <rPr>
        <b/>
        <i/>
        <sz val="12"/>
        <color indexed="8"/>
        <rFont val="Arial Narrow"/>
        <family val="2"/>
      </rPr>
      <t>Corps solides</t>
    </r>
  </si>
  <si>
    <t xml:space="preserve">Art. 29 2[Degrés de protection procurés par les enveloppes et les obstacles </t>
  </si>
  <si>
    <t xml:space="preserve">01 Enveloppes </t>
  </si>
  <si>
    <t>Le degré de protection que procurent les enveloppes contre la pénétration de corps solides étrangers et de liquides de même que contre le contact direct avec des parties actives situées à l'intérieur des enveloppes est fixé par un code conforme à la norme homologuée par le Roi ou à des dispositions assurant au moins un niveau équivalent de sécurité.</t>
  </si>
  <si>
    <t>Ce code est composé de deux chiffres dont le premier désigne le degré de protection contre l'accès aux parties actives situées à l'intérieur de l'enveloppe ou derrière l'obstacle et, en même temps, le degré de protection contre la pénétration de corps solides étrangers et le deuxième le degré de protection contre la pénétration de liquides.</t>
  </si>
  <si>
    <t>Lorsqu'un de ces chiffres n'est pas défini, il est remplacé par la lettre X.</t>
  </si>
  <si>
    <t>La protection contre le contact direct avec des parties actives situées à l'intérieur de l'enveloppe ou derrière l'obstacle, est fixée par une lettre qui est séparée des chiffres par un tiret. Les lettres additionnelles ne sont utilisées que si la protection réelle contre le contact direct est plus élevée que celle qui est indiquée par le premier chiffre caractéristique ou si seule la protection contre l'accès aux parties actives est mentionnée.</t>
  </si>
  <si>
    <t>Les lettres A, B, C et D concernent l'empêchement du contact avec les parties actives par un calibre de respectivement 50, 12, 2,5 et 1 mm de diamètre.</t>
  </si>
  <si>
    <t xml:space="preserve">02 Obstacles </t>
  </si>
  <si>
    <t>Le degré de protection concernant la protection contre la pénétration de corps solides étrangers et de liquides, de même que contre le contact direct avec des parties actives situées derrière les obstacles est fixée de façon analogue.</t>
  </si>
  <si>
    <t xml:space="preserve">Art. 227 Corps solides étrangers (AE) </t>
  </si>
  <si>
    <t>Le degré de protection des machines et appareils contre la pénétration de corps solides étrangers est déterminé selon les normes conformes aux normes homologuées par le Roi ou à des dispositions assurant au moins un niveau équivalent de sécurité et ceci conformément aux dispositions du tableau ci-après:</t>
  </si>
  <si>
    <r>
      <t xml:space="preserve">AF : </t>
    </r>
    <r>
      <rPr>
        <b/>
        <i/>
        <sz val="12"/>
        <color indexed="8"/>
        <rFont val="Arial Narrow"/>
        <family val="2"/>
      </rPr>
      <t>Agents corrosifs ou polluants</t>
    </r>
  </si>
  <si>
    <t xml:space="preserve">Art. 146 En fonction des agents corrosifs ou polluants </t>
  </si>
  <si>
    <t>On utilise, pour définir les facteurs externes “agents corrosifs ou polluants” un code composé des lettres “AF” suivies d'un chiffre allant de 1 à 4 comme le mentionne le tableau ci-après:</t>
  </si>
  <si>
    <t>Si la quantité d'agents corrosifs ou polluants est négligeable (AF1), tous les types de canalisations électriques conformes aux normes y relatives homologuées par le Roi sont autorisés.</t>
  </si>
  <si>
    <t>Si les canalisations électriques sont placées dans un lieu où il y a des agents corrosifs ou polluants d'origine atmosphérique (AF2), elles sont d'un type capable de subir avec succès l'essai au brouillard salin tel que défini par la norme y relative homologuée par le Roi.</t>
  </si>
  <si>
    <t>Si les canalisations électriques sont placées dans un lieu où elles sont soumises à l'action intermittente ou à une action accidentelle de produits chimiques ou corrosifs d'usage courant (AF3), elles sont d'un type capable de subir avec succès l'essai de protection contre la corrosion, tel que défini par la norme y relative homologuée par le Roi.</t>
  </si>
  <si>
    <r>
      <t xml:space="preserve">Si les canalisations électriques sont placées dans un lieu où elles sont soumises à une action permanente (AF4) de produits chimiques corrosifs ou polluants, elles sont spécialement étudiées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peuvent fixer, par arrêté et chacun en ce qui le concerne, des conditions particulières en la matière.</t>
    </r>
  </si>
  <si>
    <t xml:space="preserve">Art. 228 Agents corrosifs ou polluants (AF) </t>
  </si>
  <si>
    <t>Si la quantité ou la nature des agents corrosifs ou polluants est négligeable (AF1) sur les machines et appareils électriques, ceux-ci sont conformes aux règles de l'art pour les conditions usuelles d'emploi.</t>
  </si>
  <si>
    <t>En présence d'agents corrosifs ou polluants d'origine atmosphérique (AF2), les machines et appareils électriques sont conçus et réalisés de telle manière qu'ils subissent avec succès l'essai au brouillard salin, tel que défini par la norme y relative homologuée par le Roi.</t>
  </si>
  <si>
    <t>S'ils sont soumis à une action intermittente ou s'ils peuvent être soumis à une action accidentelle de produits chimiques (AF3), les machines et appareils électriques sont conçus et fabriqués de telle manière qu'ils satisfont à un essai de protection contre la corrosion, tel que défini par la norme y relative homologuée par le Roi.</t>
  </si>
  <si>
    <r>
      <t xml:space="preserve">S'ils sont soumis à une action permanente de produits chimiques (AF4), les machines et appareils électriques sont spécialement étudiés ou leur revêtement protecteur spécialement approprié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xml:space="preserve"> peuvent fixer, par arrêté, des conditions particulières en la matière et ce, chacun en ce qui le concerne.</t>
    </r>
  </si>
  <si>
    <r>
      <t xml:space="preserve">AG : </t>
    </r>
    <r>
      <rPr>
        <b/>
        <i/>
        <sz val="12"/>
        <color indexed="8"/>
        <rFont val="Arial Narrow"/>
        <family val="2"/>
      </rPr>
      <t>Contrainte mécanique</t>
    </r>
  </si>
  <si>
    <t xml:space="preserve">Art. 147 En fonction des contraintes mécaniques </t>
  </si>
  <si>
    <t>On utilise pour définir les classes de contrainte mécanique, un code de deux lettres “AG” suivies d'un chiffre allant de 1 à 3 conformément à ce qui suit:</t>
  </si>
  <si>
    <t>AG1: la contrainte correspond à une énergie de choc de 1 joule maximum et le degré correspondant de résistance aux chocs est IP XX-4; une telle contrainte est celle qui existe dans des conditions normales d'emploi du matériel pour usage domestique ou analogue;</t>
  </si>
  <si>
    <t>AG2: la contrainte correspond à une énergie de choc de 6 joules maximum et le degré correspondant de résistance aux chocs est IP XX-7; une telle contrainte est celle qui existe dans des conditions normales d'emploi du matériel pour usage industriel;</t>
  </si>
  <si>
    <t>AG3: la contrainte correspond à une énergie de choc de 60 joules maximum et le degré correspondant de résistance aux chocs est IP XX-11; une telle contrainte est celle qui existe dans des conditions sévères d'emploi du matériel pour usage industriel.</t>
  </si>
  <si>
    <t>Si les chocs à craindre sont de la classe AG1, les canalisations électriques peuvent être du type électrodomestique conforme aux normes y relatives homologuées par le Roi.</t>
  </si>
  <si>
    <t>En particulier et, pour autant que les règles de l'art le permettent, les câbles suivants sont autorisés:</t>
  </si>
  <si>
    <r>
      <t xml:space="preserve"> - </t>
    </r>
    <r>
      <rPr>
        <sz val="10"/>
        <color indexed="8"/>
        <rFont val="Arial Narrow"/>
        <family val="2"/>
      </rPr>
      <t>câbles souples méplats à fil rosette pour connexion d'appareils à la main, particulièrement légers, comme par exemple rasoirs électriques;</t>
    </r>
  </si>
  <si>
    <r>
      <t xml:space="preserve"> - </t>
    </r>
    <r>
      <rPr>
        <sz val="10"/>
        <color indexed="8"/>
        <rFont val="Arial Narrow"/>
        <family val="2"/>
      </rPr>
      <t>câbles souples méplats sous gaine pour connexion d'appareils portatifs légers, comme par exemple les lampes de table, les lampadaires;</t>
    </r>
  </si>
  <si>
    <r>
      <t xml:space="preserve"> - </t>
    </r>
    <r>
      <rPr>
        <sz val="10"/>
        <color indexed="8"/>
        <rFont val="Arial Narrow"/>
        <family val="2"/>
      </rPr>
      <t>câbles souples sous gaine légère en PVC pour connexion d'appareils portatifs légers;</t>
    </r>
  </si>
  <si>
    <r>
      <t xml:space="preserve"> - </t>
    </r>
    <r>
      <rPr>
        <sz val="10"/>
        <color indexed="8"/>
        <rFont val="Arial Narrow"/>
        <family val="2"/>
      </rPr>
      <t>câbles souples sous tresse, câbles souples sous gaine ordinaire en PVC.</t>
    </r>
  </si>
  <si>
    <t>Si les chocs à craindre sont de la classe AG2 ou AG3, les canalisations électriques ont la protection mécanique répondant aux contraintes prévisibles.</t>
  </si>
  <si>
    <t xml:space="preserve">Art. 229 1[Contraintes mécaniques (AG) </t>
  </si>
  <si>
    <t>Si le facteur d'influence externe est de la classe AG1, les machines et appareils électriques peuvent être du type électrodomestique conforme aux normes y relatives homologuées par le Roi ou à des dispositions assurant un niveau de sécurité au moins équivalent.</t>
  </si>
  <si>
    <t>Si le facteur d'influence externe est de AG2 ou AG3, les machines et appareils électriques ont une protection répondant aux contraintes prévisibles</t>
  </si>
  <si>
    <r>
      <t xml:space="preserve">AH : </t>
    </r>
    <r>
      <rPr>
        <b/>
        <i/>
        <sz val="12"/>
        <color indexed="8"/>
        <rFont val="Arial Narrow"/>
        <family val="2"/>
      </rPr>
      <t>Vibrations</t>
    </r>
  </si>
  <si>
    <t xml:space="preserve">Art. 148 En fonction des vibrations </t>
  </si>
  <si>
    <t>On utilise, pour définir les facteurs externes “vibrations”, un code de deux lettres “AH” suivies d'un chiffre allant de 1 à 3 comme le mentionne le tableau ci-après:</t>
  </si>
  <si>
    <t>Si les canalisations électriques sont soumises à des vibrations moyennes ou importantes (AH2 et AH3), elles sont spécialement étudiées ou des dispositions particulières sont prises à leur égard.</t>
  </si>
  <si>
    <r>
      <t>Art. 230 Vibrations (AH</t>
    </r>
    <r>
      <rPr>
        <sz val="10"/>
        <color indexed="8"/>
        <rFont val="Arial Narrow"/>
        <family val="2"/>
      </rPr>
      <t xml:space="preserve">) </t>
    </r>
  </si>
  <si>
    <t>Si les machines et appareils électriques sont soumis à des vibrations qui sont définies par les règles de l'art comme moyennes ou importantes (AH2 et AH3), ils sont spécialement étudiés ou des dispositions spéciales sont prises à leur égard.</t>
  </si>
  <si>
    <r>
      <t xml:space="preserve">AK : </t>
    </r>
    <r>
      <rPr>
        <b/>
        <i/>
        <sz val="12"/>
        <color indexed="8"/>
        <rFont val="Arial Narrow"/>
        <family val="2"/>
      </rPr>
      <t>Flore</t>
    </r>
  </si>
  <si>
    <t xml:space="preserve">Art. 149 En fonction de la flore et de la faune </t>
  </si>
  <si>
    <t>On utilise, pour définir le facteur externe de l'influence de la flore et celui de l'influence de la faune, un code constitué respectivement des lettres “AK” et “AL” suivies des chiffres 1 ou 2, comme le mentionne le tableau ci-après:</t>
  </si>
  <si>
    <t>Présence de flore et de faune</t>
  </si>
  <si>
    <t xml:space="preserve">02 Protections à prendre </t>
  </si>
  <si>
    <t>Les mesures à prendre contre la flore dépendent de la nature de celle-ci et des conditions locales; le risque est dû soit au développement nuisible de la végétation, soit à son abondance.</t>
  </si>
  <si>
    <t xml:space="preserve">Les mesures de protection à prendre contre la faune sont, selon le cas: </t>
  </si>
  <si>
    <r>
      <t xml:space="preserve"> -</t>
    </r>
    <r>
      <rPr>
        <sz val="10"/>
        <color indexed="8"/>
        <rFont val="Arial Narrow"/>
        <family val="2"/>
      </rPr>
      <t xml:space="preserve"> un degré de protection approprié contre la pénétration des corps solides;</t>
    </r>
  </si>
  <si>
    <r>
      <t xml:space="preserve"> - </t>
    </r>
    <r>
      <rPr>
        <sz val="10"/>
        <color indexed="8"/>
        <rFont val="Arial Narrow"/>
        <family val="2"/>
      </rPr>
      <t>une résistance mécanique suffisante, une armure métallique;</t>
    </r>
  </si>
  <si>
    <r>
      <t xml:space="preserve"> - </t>
    </r>
    <r>
      <rPr>
        <sz val="10"/>
        <color indexed="8"/>
        <rFont val="Arial Narrow"/>
        <family val="2"/>
      </rPr>
      <t>des précautions pour éviter la présence de cette faune telles que nettoyage, emploi des pesticides,...</t>
    </r>
  </si>
  <si>
    <r>
      <t xml:space="preserve">AL : </t>
    </r>
    <r>
      <rPr>
        <b/>
        <i/>
        <sz val="12"/>
        <color indexed="8"/>
        <rFont val="Arial Narrow"/>
        <family val="2"/>
      </rPr>
      <t>Faune</t>
    </r>
  </si>
  <si>
    <t xml:space="preserve"> - une résistance mécanique suffisante, une armure métallique;</t>
  </si>
  <si>
    <r>
      <t xml:space="preserve">AM : </t>
    </r>
    <r>
      <rPr>
        <b/>
        <i/>
        <sz val="12"/>
        <color indexed="8"/>
        <rFont val="Arial Narrow"/>
        <family val="2"/>
      </rPr>
      <t>Courants vagabonds électrostatiques</t>
    </r>
  </si>
  <si>
    <t>Art. 139 La protection contre les effets biologiques des champs électriques et magnétiques [Installations domestiques. Transport et distribution d'énergie électrique]</t>
  </si>
  <si>
    <t>S'il apparaît que des effets biologiques néfastes sont provoqués sur l'organisme de l'homme par les champs électriques et magnétiques, les Ministres ayant respectivement dans leurs attributions l'Energie et la Sécurité du Travail fixent, par arrêté et chacun en ce qui le concerne, les mesures de sécurité à prendre.</t>
  </si>
  <si>
    <t>Le Ministre ayant l'Energie dans ses attributions peut fixer par arrêté:</t>
  </si>
  <si>
    <t>1.les dispositions à prendre pour limiter les effets directs ou indirects des champs électrique et magnétique générés par les lignes de transport et de distribution d'énergie électrique sur l'organisme de l'homme et des animaux domestiques, ainsi que sur les équipements et appareils électriques et/ou électroniques;</t>
  </si>
  <si>
    <t>2.les méthodes de mesure des champs électrique et magnétique;</t>
  </si>
  <si>
    <t>3.les conditions auxquelles doivent répondre les appareils électrique et magnétique, ainsi que leurs procédures d'étalonnage;</t>
  </si>
  <si>
    <t>4.les conditions auxquelles doivent répondre les logiciels utilisés dans le calcul préalable des valeurs des champs électrique et magnétique, ainsi que la procédure à suivre pour leur agrément.</t>
  </si>
  <si>
    <t xml:space="preserve">Art. 232 Influences des courants vagabonds, influences électromagnétiques ou ionisantes, électrostatiques, influences des courants induits (AM) et des rayonnements solaires (AN) </t>
  </si>
  <si>
    <t>Des mesures de protection spéciales sont éventuellement utilisées:</t>
  </si>
  <si>
    <t>Contre les courants vagabonds (AM2)</t>
  </si>
  <si>
    <t xml:space="preserve"> - isolation renforcée;</t>
  </si>
  <si>
    <t xml:space="preserve"> - revêtements protecteurs spéciaux;</t>
  </si>
  <si>
    <t xml:space="preserve"> - protection cathodique;</t>
  </si>
  <si>
    <t xml:space="preserve"> - équipotentialité supplémentaire.</t>
  </si>
  <si>
    <t>Contre les influences électromagnétiques (AM3) ou ionisantes (AM4),</t>
  </si>
  <si>
    <t xml:space="preserve"> - éloignement des sources de rayonnement;</t>
  </si>
  <si>
    <t xml:space="preserve"> - interposition d'écrans;</t>
  </si>
  <si>
    <t xml:space="preserve"> - enveloppes en matériaux spéciaux.</t>
  </si>
  <si>
    <t>Contre les influences électrostatiques (AM5)</t>
  </si>
  <si>
    <t xml:space="preserve"> - écran mis à la terre;</t>
  </si>
  <si>
    <t xml:space="preserve"> - réduction de la résistance superficielle des matières isolantes;</t>
  </si>
  <si>
    <t xml:space="preserve"> - équipotentialité supplémentaire;</t>
  </si>
  <si>
    <t xml:space="preserve"> - disposition d'emplacements non conducteurs.</t>
  </si>
  <si>
    <t>Contre les courants induits: (AM6)</t>
  </si>
  <si>
    <t xml:space="preserve"> - éloignement des sources de courant induit;</t>
  </si>
  <si>
    <t xml:space="preserve"> - interposition d'écrans.</t>
  </si>
  <si>
    <t>Contre les rayonnements solaires susceptibles de nuire au matériel électrique: (AN2)</t>
  </si>
  <si>
    <t xml:space="preserve"> - matériaux résistant aux rayons ultraviolets;</t>
  </si>
  <si>
    <t xml:space="preserve"> - revêtements de couleur spéciale;</t>
  </si>
  <si>
    <r>
      <t xml:space="preserve">AN : </t>
    </r>
    <r>
      <rPr>
        <b/>
        <i/>
        <sz val="12"/>
        <color indexed="8"/>
        <rFont val="Arial Narrow"/>
        <family val="2"/>
      </rPr>
      <t>rayonnement solaire</t>
    </r>
  </si>
  <si>
    <t>–isolation renforcée;</t>
  </si>
  <si>
    <t>–revêtements protecteurs spéciaux;</t>
  </si>
  <si>
    <t>–protection cathodique;</t>
  </si>
  <si>
    <t>–équipotentialité supplémentaire.</t>
  </si>
  <si>
    <t>–éloignement des sources de rayonnement;</t>
  </si>
  <si>
    <t>–interposition d'écrans;</t>
  </si>
  <si>
    <t>–enveloppes en matériaux spéciaux.</t>
  </si>
  <si>
    <t>–écran mis à la terre;</t>
  </si>
  <si>
    <t>–réduction de la résistance superficielle des matières isolantes;</t>
  </si>
  <si>
    <t>–équipotentialité supplémentaire;</t>
  </si>
  <si>
    <t>–disposition d'emplacements non conducteurs.</t>
  </si>
  <si>
    <t>–éloignement des sources de courant induit;</t>
  </si>
  <si>
    <t>–interposition d'écrans.</t>
  </si>
  <si>
    <t>–matériaux résistant aux rayons ultraviolets;</t>
  </si>
  <si>
    <t>–revêtements de couleur spéciale;</t>
  </si>
  <si>
    <r>
      <t xml:space="preserve">BA : </t>
    </r>
    <r>
      <rPr>
        <b/>
        <i/>
        <sz val="12"/>
        <color indexed="8"/>
        <rFont val="Arial Narrow"/>
        <family val="2"/>
      </rPr>
      <t>Compétences des personnes</t>
    </r>
  </si>
  <si>
    <t xml:space="preserve">Art. 47 Lieux ordinaires et lieux du service électrique </t>
  </si>
  <si>
    <t xml:space="preserve">01 Codification </t>
  </si>
  <si>
    <t xml:space="preserve">a) Compétence des personnes: </t>
  </si>
  <si>
    <t xml:space="preserve">1. Tableau de codification: </t>
  </si>
  <si>
    <t>Pour déterminer la compétence des personnes, on utilise un code composé des lettres BA suivi d'un chiffre de 1 à 5 comme indiqué dans le tableau ci-après:</t>
  </si>
  <si>
    <t xml:space="preserve">2. Conditions afin d'attribuer la codification BA4 / BA5 </t>
  </si>
  <si>
    <t>La compétence des personnes qui est codifiée sous BA4 ou BA5 est attribuée aux travailleurs par l'employeur. La diversité de cette attribution selon le type d'installation électrique ou le type de travaux pour lesquels cette compétence est valable, doit être déterminée.</t>
  </si>
  <si>
    <t xml:space="preserve">Nonobstant les déterminations de l'arrêté royal du 27 mars 1998 relatif à la politique du bien-être des travailleurs lors de l'exécution de leur travail, l'employeur tient au moins compte lors de l'appréciation de la compétence des personnes et lors de l'attribution de la codification BA4 ou BA5 à ces personnes: </t>
  </si>
  <si>
    <t>- des connaissances du travailleur relatives aux risques qui sont occasionnés par les installations électriques, acquises par formation ou par expérience au sein ou à l'extérieur de l'institution de l'employeur;</t>
  </si>
  <si>
    <t>- du type et de la diversité des installations électriques comme par exemple, haute et basse tension, les systèmes de réseaux, nature du matériel électrique appliqué (par ex. matériel électrique classique, matériel anti-explosif),... pour lesquels ces connaissances sont applicables;</t>
  </si>
  <si>
    <t>- la diversité des activités à une installation électrique ou à proximité de celle-ci (travaux sous tension, à proximité des parties sous tension, travaux hors tension, manœuvre aux installations électriques, travaux de contrôle, d'inspection et de mesure),... pour lesquels ces connaissances sont applicables.</t>
  </si>
  <si>
    <t>Cette appréciation de la compétence, y compris la description des installations et les travaux pour lesquels l'appréciation est valable, est traçable.</t>
  </si>
  <si>
    <t>L'attribution de la codification de la compétence de personnes qui est caractérisée par le code BA4 ou BA5 à un travailleur est fixée par l'employeur dans un document, qui, outre le nom du travailleur, détermine clairement pour quelles compétences et pour quelles installations électriques la compétence est valable (entre autres par une description des activités autorisées, une description des installations électriques auxquelles ou à proximité desquelles il est permis de travailler,...), avec des limites particulières éventuelles, la durée et des conditions éventuelles pour le maintien de la compétence.</t>
  </si>
  <si>
    <t xml:space="preserve">Nonobstant la codification de la compétence BA4/BA5 les employeurs, chacun dans son domaine de compétence et à son niveau, sont tenus: </t>
  </si>
  <si>
    <t>– de veiller à ce que chaque personne concernée reçoive une formation suffisante et adéquate axée en particulier sur son poste de travail ou sa fonction;</t>
  </si>
  <si>
    <t>– de prendre en considération la compétence des personnes concernées sur le plan de la sécurité et de la santé au cas où elles sont chargées de l'exécution d'un travail à une installation électrique ou à proximité de celle-ci;</t>
  </si>
  <si>
    <t>– de contrôler si la répartition des tâches est faite de telle façon que les divers travaux à une installation électrique ou à proximité de celle-ci soient exécutés par des personnes ayant ou ayant maintenu la compétence exigée, qui ont reçu la formation et les instructions exigées.</t>
  </si>
  <si>
    <t xml:space="preserve">02 Définition </t>
  </si>
  <si>
    <t>a) Local: un local est un lieu couvert délimité par des cloisons, à savoir par un sol, des parois et un plafond jointifs; ces cloisons sont pleines ou ne présentent que des ouvertures qui ne permettent pas le passage d'un long fil rectiligne d'un mm de diamètre.</t>
  </si>
  <si>
    <t>b) Emplacement clôturé: un emplacement clôturé est un lieu non nécessairement couvert délimité soit par une ou des cloisons, soit par un ou des obstacles servant à enclore un espace. Ces obstacles, dénommés ci-après clôture/50 mm ou clôture/120 mm ne permettent pas respectivement le passage d'une longue barre rectiligne de 50 mm ou de 120 mm de diamètre.</t>
  </si>
  <si>
    <t>c) Lieu du service électrique: un lieu du service électrique est soit un local, soit un emplacement clôturé qui sert essentiellement ou exclusivement à l'exploitation des installations électriques.</t>
  </si>
  <si>
    <t>d) Emplacements de service: les emplacements situés à l'intérieur des lieux du service électrique dont l'accès est nécessaire pour l'exploitation des installations électriques (par exemple, surveillance, manœuvre, réglage, commande...).</t>
  </si>
  <si>
    <t>e) Emplacements d'entretien: les emplacements situés à l'intérieur des lieux du service électrique dont l'accès est nécessaire, principalement en vue de l'entretien normal des installations électriques (par exemple, remplacement de coupe-circuit à fusibles, maintien en bon état de fonctionnement...).</t>
  </si>
  <si>
    <t>f) Ouverture fonctionnelle: ouverture qui rend possible la fonction que le local ou l'emplacement clôturé doit remplir; il s'agit notamment des portes d'accès, ouvertures d'aération, ouvertures de passage de canalisations, de dispositifs mécaniques de commande...</t>
  </si>
  <si>
    <t>g) Lieu ordinaire: un lieu ordinaire est soit un local, soit un emplacement qui n'est pas un lieu du service électrique.</t>
  </si>
  <si>
    <t xml:space="preserve">03 Prescriptions relatives au lieu du service électrique </t>
  </si>
  <si>
    <t>a) Cloisons et clôtures: le lieu du service électrique est délimité par des cloisons ou clôtures/50 mm. Les clôtures/120 mm sont uniquement admises si le lieu du service électrique est établi à l'air libre. Les cloisons ou clôtures des emplacements clôturés ne présentent pas de possibilités d'escalade aisée et ont une hauteur minimale de 2 mètres.</t>
  </si>
  <si>
    <t>b) Ouvertures fonctionnelles: les cloisons ou clôtures précitées peuvent comporter des ouvertures fonctionnelles. En ce qui concerne les ouvertures fonctionnelles, des mesures appropriées sont prises pour conserver aux cloisons ou clôtures le degré de protection qu'elles ont vis-à-vis de l'introduction de corps étrangers. Pour les interstices laissés par ces ouvertures, des mesures sont prises pour éviter qu'un corps long quelconque ne puisse venir en contact avec des parties actives non protégées. Les fenêtres sont prohibées à moins que des dispositions ne soient prises pour éviter soit le bris de vitres, soit éliminer le danger pouvant résulter d'un bris de vitre. Elles sont fixes ou conçues de telle sorte qu'en cas d'ouverture, tout danger de contact avec une partie active non protégée soit impossible. Les portes d'accès installées dans les cloisons s'ouvrent vers l'extérieur. Elles doivent pouvoir en tout temps être ouvertes sans clé de l'intérieur.</t>
  </si>
  <si>
    <t xml:space="preserve">c) Protection contre les chocs électriques par contacts directs des personnes se trouvant à l'extérieur du lieu du service électrique </t>
  </si>
  <si>
    <t xml:space="preserve">c.1. Mesure relative au contournement par le haut des cloisons ou des clôtures. </t>
  </si>
  <si>
    <t xml:space="preserve">Aucune partie active non protégée ne peut se trouver dans le lieu du service électrique non recouvert à une distance inférieure à 2,5 m + 0,01 (UN – 20) – h </t>
  </si>
  <si>
    <t xml:space="preserve"> </t>
  </si>
  <si>
    <t>avec un minimum de 2,5 – h du bord supérieur des cloisons ou des clôtures, h représentant la hauteur de ces cloisons ou clôtures.</t>
  </si>
  <si>
    <t xml:space="preserve">c.2. Mesure concernant l'introduction d'objets longs dans les trous des clôtures. </t>
  </si>
  <si>
    <r>
      <t>Aucune partie active non protégée ne peut se trouver à moins d'une distance horizontale d</t>
    </r>
    <r>
      <rPr>
        <vertAlign val="subscript"/>
        <sz val="10"/>
        <color indexed="8"/>
        <rFont val="Arial Narrow"/>
        <family val="2"/>
      </rPr>
      <t>h</t>
    </r>
    <r>
      <rPr>
        <sz val="10"/>
        <color indexed="8"/>
        <rFont val="Arial Narrow"/>
        <family val="2"/>
      </rPr>
      <t xml:space="preserve"> du plan des clôtures, d</t>
    </r>
    <r>
      <rPr>
        <vertAlign val="subscript"/>
        <sz val="10"/>
        <color indexed="8"/>
        <rFont val="Arial Narrow"/>
        <family val="2"/>
      </rPr>
      <t>h</t>
    </r>
    <r>
      <rPr>
        <sz val="10"/>
        <color indexed="8"/>
        <rFont val="Arial Narrow"/>
        <family val="2"/>
      </rPr>
      <t xml:space="preserve"> étant égale à: </t>
    </r>
  </si>
  <si>
    <r>
      <t xml:space="preserve"> 2,5 m + 0,01 (U</t>
    </r>
    <r>
      <rPr>
        <vertAlign val="subscript"/>
        <sz val="10"/>
        <color indexed="8"/>
        <rFont val="Arial Narrow"/>
        <family val="2"/>
      </rPr>
      <t>N</t>
    </r>
    <r>
      <rPr>
        <sz val="10"/>
        <color indexed="8"/>
        <rFont val="Arial Narrow"/>
        <family val="2"/>
      </rPr>
      <t xml:space="preserve"> – 20) avec un minimum de 2,5 m dans le cas des clôtures/50 mm;</t>
    </r>
  </si>
  <si>
    <r>
      <t xml:space="preserve"> 5 m + 0,01 (U</t>
    </r>
    <r>
      <rPr>
        <vertAlign val="subscript"/>
        <sz val="10"/>
        <color indexed="8"/>
        <rFont val="Arial Narrow"/>
        <family val="2"/>
      </rPr>
      <t>N</t>
    </r>
    <r>
      <rPr>
        <sz val="10"/>
        <color indexed="8"/>
        <rFont val="Arial Narrow"/>
        <family val="2"/>
      </rPr>
      <t xml:space="preserve"> – 20) avec un minimum de 5 m dans le cas des clôtures/120 mm.</t>
    </r>
  </si>
  <si>
    <t>c.3. Mesure concernant les portes ou barrières accessibles au public.</t>
  </si>
  <si>
    <t>Lorsqu'un lieu du service électrique jouxte directement un lieu ordinaire accessible au public, la ou les portes ou barrières séparant ces deux lieux sont soit surveillées, soit fermées au moyen d'une serrure de sécurité ou de tout autre système présentant les mêmes garanties d'inviolabilité.</t>
  </si>
  <si>
    <t xml:space="preserve">d) Signalisation: les lieux du service électrique sont signalés de façon claire et visible par des panneaux tels que prévus aux articles 261, 262 et 263. </t>
  </si>
  <si>
    <t xml:space="preserve">e) Personnes autorisées: seuls les personnes averties (BA4) ou qualifiées (BA5) peuvent pénétrer dans un lieu du service électrique. </t>
  </si>
  <si>
    <t>f) Passages: les passages de circulation sont interdits. Les passages d'entretien ou de service d'une longueur supérieure à 20 m, sont accessibles à leurs deux extrémités.</t>
  </si>
  <si>
    <t>g) Eclairage: le lieu du service électrique installé dans un local est pourvu d'un éclairage artificiel d'une valeur au moins égale à 120 lux mesuré dans un plan horizontal situé à 0,85 m du sol aux emplacements de service. Dans les locaux où la protection par éloignement est utilisée, les mesures nécessaires sont prises pour permettre l'évacuation de manière sûre des personnes au cas où l'éclairage fait défaut.</t>
  </si>
  <si>
    <t xml:space="preserve">Art. 233 Compétence des personnes (BA) </t>
  </si>
  <si>
    <t>Le choix des machines et appareils électriques tient notamment compte du tableau ci-dessous:</t>
  </si>
  <si>
    <t>Compétence des personnes</t>
  </si>
  <si>
    <t xml:space="preserve">  Normal</t>
  </si>
  <si>
    <t xml:space="preserve">  Matériel de degré de protection supérieur à IPXX-B</t>
  </si>
  <si>
    <t xml:space="preserve">  Inaccessibilité des matériels dont les températures des surfaces extérieures sont supérieures à 80 °C</t>
  </si>
  <si>
    <r>
      <t xml:space="preserve">  Matériel non protégé contre les contacts directs admis]</t>
    </r>
    <r>
      <rPr>
        <vertAlign val="superscript"/>
        <sz val="10"/>
        <color indexed="8"/>
        <rFont val="Arial Narrow"/>
        <family val="2"/>
      </rPr>
      <t>2</t>
    </r>
  </si>
  <si>
    <r>
      <t xml:space="preserve">BB : </t>
    </r>
    <r>
      <rPr>
        <b/>
        <i/>
        <sz val="12"/>
        <color indexed="8"/>
        <rFont val="Arial Narrow"/>
        <family val="2"/>
      </rPr>
      <t>Etat du corps humain</t>
    </r>
  </si>
  <si>
    <t>Art. 31 Principes de la protection contre les chocs électriques</t>
  </si>
  <si>
    <t>L'appareil de prise de courant doit pouvoir être sépare sans danger du fil de contact et être maintenu en position abaissée</t>
  </si>
  <si>
    <t xml:space="preserve">Art. 234 Autres influences externes (BB, BC, BD et BE) </t>
  </si>
  <si>
    <t xml:space="preserve">Le choix des machines et appareils électriques est fait, selon le cas, conformément: </t>
  </si>
  <si>
    <t xml:space="preserve">a) aux facteurs d'influences externes BB, en fonction de l'état du corps humain (articles 83 à 97); ceci revient à des prescriptions données dans le tableau suivant: </t>
  </si>
  <si>
    <t xml:space="preserve">c) aux facteurs d'influence externes BD2 jusqu'à BD4, en fonction des conditions d'évacuation de personnes en cas d'urgence et de la densité d'occupation (article 101.02); ceci revient à des prescriptions données dans le tableau ci-après: </t>
  </si>
  <si>
    <t>Conditions d'évacuations</t>
  </si>
  <si>
    <t>Longue</t>
  </si>
  <si>
    <r>
      <t>Matériel retardant la propagation de la flamme et si nécessaire, présentant un degré de protection au moins égal à IPXX-C]</t>
    </r>
    <r>
      <rPr>
        <vertAlign val="superscript"/>
        <sz val="10"/>
        <color indexed="10"/>
        <rFont val="Arial Narrow"/>
        <family val="2"/>
      </rPr>
      <t>1</t>
    </r>
  </si>
  <si>
    <t>Encombrée</t>
  </si>
  <si>
    <t>Longue et encombrée</t>
  </si>
  <si>
    <t xml:space="preserve">d) aux facteurs d'influences externes BE, en fonction de la nature des matières traitées ou entreposées: </t>
  </si>
  <si>
    <t>I)  BE2 risque particulier d'incendie: article 104;</t>
  </si>
  <si>
    <t>II)  BE3 risque particulier d'explosion: articles 106 à 111;</t>
  </si>
  <si>
    <t>III)  BE4 risque particulier de contamination: article 140.</t>
  </si>
  <si>
    <r>
      <t xml:space="preserve">BC : </t>
    </r>
    <r>
      <rPr>
        <b/>
        <i/>
        <sz val="12"/>
        <color indexed="8"/>
        <rFont val="Arial Narrow"/>
        <family val="2"/>
      </rPr>
      <t>Contact avec le potentiel de terre</t>
    </r>
  </si>
  <si>
    <t xml:space="preserve">b) Contacts des personnes avec le potentiel de la terre: on utilise un code composé des lettres “BC” suivies d'un chiffre allant de 1 à 4 pour caractériser les contacts des personnes avec le potentiel de la terre, comme le mentionne le tableau ci-après: </t>
  </si>
  <si>
    <t>Art. 234 Autres influences externes (BB, BC, BD et BE) : voir aussi ci-dessus (facteur BA)</t>
  </si>
  <si>
    <t xml:space="preserve">b) aux facteurs d'influences externes BC, en fonction de la fréquence des contacts des personnes avec le potentiel de terre articles 83 à 97); la classe du matériel sera choisie suivant le tableau ci-après: </t>
  </si>
  <si>
    <t>Matériels admis</t>
  </si>
  <si>
    <t>+</t>
  </si>
  <si>
    <t>Matériels interdits</t>
  </si>
  <si>
    <t>(1)</t>
  </si>
  <si>
    <t>Suivant la mesure de protection, par séparation de sécurité des circuits, limitée à un seul appareil par transformateur</t>
  </si>
  <si>
    <t>(2)</t>
  </si>
  <si>
    <t>Suivant la mesure de protection par très basse tension de sécurité.</t>
  </si>
  <si>
    <r>
      <t>–</t>
    </r>
    <r>
      <rPr>
        <sz val="10"/>
        <color indexed="8"/>
        <rFont val="Arial Narrow"/>
        <family val="2"/>
      </rPr>
      <t xml:space="preserve">         aux facteurs d'influence externes BD2 jusqu'à BD4, en fonction des conditions d'évacuation de personnes en cas d'urgence et de la densité d'occupation (article 101.02); ceci revient à des prescriptions données dans le tableau ci-après: </t>
    </r>
  </si>
  <si>
    <r>
      <t>Matériel retardant la propagation de la flamme et si nécessaire, présentant un degré de protection au moins égal à IPXX-C]</t>
    </r>
    <r>
      <rPr>
        <vertAlign val="superscript"/>
        <sz val="10"/>
        <color indexed="8"/>
        <rFont val="Arial Narrow"/>
        <family val="2"/>
      </rPr>
      <t>1</t>
    </r>
  </si>
  <si>
    <t xml:space="preserve">– </t>
  </si>
  <si>
    <t xml:space="preserve">aux facteurs d'influences externes BE, en fonction de la nature des matières traitées ou entreposées: </t>
  </si>
  <si>
    <t>a)  BE2 risque particulier d'incendie: article 104;</t>
  </si>
  <si>
    <t>b)  BE3 risque particulier d'explosion: articles 106 à 111;</t>
  </si>
  <si>
    <t>c)  BE4 risque particulier de contamination: article 140.</t>
  </si>
  <si>
    <r>
      <t xml:space="preserve">BD : </t>
    </r>
    <r>
      <rPr>
        <b/>
        <i/>
        <sz val="12"/>
        <color indexed="8"/>
        <rFont val="Arial Narrow"/>
        <family val="2"/>
      </rPr>
      <t>Possibilité d’évacuation</t>
    </r>
  </si>
  <si>
    <t xml:space="preserve">Art. 101 Les facteurs d'influences externes </t>
  </si>
  <si>
    <t xml:space="preserve">01 Généralités </t>
  </si>
  <si>
    <t xml:space="preserve">Les facteurs d'influence externe suivants sont pris en considération dans le choix du matériel électrique et des mesures de précautions à prendre pour la protection contre les effets thermiques: </t>
  </si>
  <si>
    <t>- les possibilités d'évacuation en cas d'urgence;</t>
  </si>
  <si>
    <t xml:space="preserve">02 Possibilités d'évacuation en cas d'urgence </t>
  </si>
  <si>
    <t>On utilise, pour caractériser le facteur d'influence externe “conditions d'évacuation en cas d'urgence”, le code composé des lettres “BD” suivies d'un chiffre allant de 1 à 4, comme le mentionne le tableau ci-après:</t>
  </si>
  <si>
    <r>
      <t xml:space="preserve">BE : </t>
    </r>
    <r>
      <rPr>
        <b/>
        <i/>
        <sz val="12"/>
        <color indexed="8"/>
        <rFont val="Arial Narrow"/>
        <family val="2"/>
      </rPr>
      <t>matière traitées ou entreposées</t>
    </r>
  </si>
  <si>
    <t>la nature des matières traitées ou entreposées;</t>
  </si>
  <si>
    <t xml:space="preserve">03 Nature des matières traitées ou entreposées </t>
  </si>
  <si>
    <t>On utilise, pour caractériser le facteur d'influence externe “nature des matières traitées ou entreposées”, un code composé des lettres “BE” suivies d'un chiffre allant de 1 à 4, comme le mentionne le tableau ci-après:</t>
  </si>
  <si>
    <t xml:space="preserve">- aux facteurs d'influences externes BE, en fonction de la nature des matières traitées ou entreposées: </t>
  </si>
  <si>
    <r>
      <t xml:space="preserve">CA : </t>
    </r>
    <r>
      <rPr>
        <b/>
        <i/>
        <sz val="12"/>
        <color indexed="8"/>
        <rFont val="Arial Narrow"/>
        <family val="2"/>
      </rPr>
      <t>matériaux de construction</t>
    </r>
  </si>
  <si>
    <t>les matériaux de construction;</t>
  </si>
  <si>
    <t xml:space="preserve">04 Matériaux de construction </t>
  </si>
  <si>
    <t>On utilise, pour caractériser le facteur d'influence externe “matériaux de construction”, un code composé des lettres “CA” suivies du chiffre 1 ou 2, comme mentionné au tableau ci-après:</t>
  </si>
  <si>
    <r>
      <t xml:space="preserve">CB : </t>
    </r>
    <r>
      <rPr>
        <b/>
        <i/>
        <sz val="12"/>
        <color indexed="8"/>
        <rFont val="Arial Narrow"/>
        <family val="2"/>
      </rPr>
      <t>Structure des bâtiment</t>
    </r>
  </si>
  <si>
    <t>les structures des bâtiments.</t>
  </si>
  <si>
    <t xml:space="preserve">05 Structure des bâtiments </t>
  </si>
  <si>
    <t>On utilise, pour caractériser le facteur d'influence externe “structure des bâtiments”, un code composé des lettres “CB” suivies d'un chiffre allant de 1 à 4, comme mentionné au tableau ci-après:</t>
  </si>
  <si>
    <t>functiebehoud: veiligheidsverlichting met batterij (UPS)</t>
  </si>
  <si>
    <t>stopcontacten op min. 1 meter hoogte plaatsen</t>
  </si>
  <si>
    <t>fietsers kunnen door regen doorweekt zijn.</t>
  </si>
  <si>
    <t>laders en batterij kunnen voor brandgevaar zorgen.</t>
  </si>
  <si>
    <t>batterij kunnen dor de zon zeer warm worden. De baaterijen worden best geladen tussen 10-25°C</t>
  </si>
  <si>
    <t>Hoe gaan we om met te lage IP waardes van de fietsladers. Afschermingsbak te voorzien. Te ontwerpen.</t>
  </si>
  <si>
    <t>Constructiematerialen AREI</t>
  </si>
  <si>
    <t>Gebouwstructuur AREI</t>
  </si>
  <si>
    <t>personen om heftruck te laden zijn normale personen BA1</t>
  </si>
  <si>
    <t>waarschuwingsbord plaatsen: Accu laden binnen specs fabrikant (temperatuur)</t>
  </si>
  <si>
    <t xml:space="preserve">Behandelde of opgeslagen goederen AREI </t>
  </si>
  <si>
    <t>BE3 tijdens het laden is er een ATEX zone 2 boven het laaddek ddor H2. Deze zone is beperkt mede door de aanwezige extractie.</t>
  </si>
  <si>
    <t>IP waarde is 20. Dit is buiten de ATEX zone. In de ATEX zone zijn geen elektrische aansluitingen.</t>
  </si>
  <si>
    <t xml:space="preserve">bij de grote hefttruck dienen we de batterijen openen bij  laden. </t>
  </si>
  <si>
    <t>elektrische auto's vormen brand gevaar.</t>
  </si>
  <si>
    <t>Magazijn bevat zakgoed met stoffige producten die lokaal overgeheveld naar andere recipiënten.</t>
  </si>
  <si>
    <t>de zone IP50, bord dient IP55 te zijn.</t>
  </si>
  <si>
    <t>Extractie bewaking van bewaking van solventen en CMR (te bevestigen). Bewaking op flow.  Bewaking houdt in: signalisatie, waarschuwing naar EMR via BMS/mail/SMS.</t>
  </si>
  <si>
    <t>De solvent kasten hebben een ventilatievoud van 10 en daardoor is er buiten geen zonering.
Het overschenken van solventen in de ruimte is niet toegestaan.
Dit is alleen toegestaan in de daarvoor voorziene trekkasten.</t>
  </si>
  <si>
    <t>additionele aarding van de kasten (equipotentiaal verbindind)</t>
  </si>
  <si>
    <t xml:space="preserve">schoonmaak via mop. Licht vochtige vloer. </t>
  </si>
  <si>
    <t>brandmelder plaatsen</t>
  </si>
  <si>
    <t>geen afvoerputten, dus geen gevaar naar milieu of brandgevaar in afvoerleiding.</t>
  </si>
  <si>
    <t xml:space="preserve">doorvoern in de vloer waterdicht maken. </t>
  </si>
  <si>
    <t>korrelbak, bij morsen, spills.</t>
  </si>
  <si>
    <t xml:space="preserve">ontploffingsgevaar: scheiden van reactieve stoffen in brandkasten zal leiden tot een aanvaardbaar risico. (lijst van de user) </t>
  </si>
  <si>
    <t>Lokaal IP 20, voor ATEX ventilator min IP54 (check). Iedere ventilator heeft een SWS. Vast aansluiten.</t>
  </si>
  <si>
    <t xml:space="preserve">Solventen, CMR, Alkali en zuren opslag.  Rf 90 minuten </t>
  </si>
  <si>
    <t>F</t>
  </si>
  <si>
    <t>evacuatieweg, emergency verlichting voor evacuatie (batterij). Boven de deur (deur wordt gedraaid). 60 minuten autonomie.</t>
  </si>
  <si>
    <t xml:space="preserve">Verlichting verhoogd risico ("noodverlichting" AREI) . Normaal labo standaard 500 LUX dus 10% = 50 LUX VR verlichting. (min. 15 minuten) </t>
  </si>
  <si>
    <t>gedeelde ruimte ventilatie met A312 (pulsatie en extractie) Brandkleppen in ventilatiekanalan zijn autonoom. Brandkleppen diene getest te worden en terugmelding aangesloten op brandcentrale.</t>
  </si>
  <si>
    <t>HVAC NC contact uitschakelen bij brand. Periodiek testen.</t>
  </si>
  <si>
    <t>Vakbekwamen - Bevoegde  personen - ingenieurs en technici belast met uitbating van elektrische installaties</t>
  </si>
  <si>
    <t>Frequentie van de contacten van personen met het aardpotentiaal
Klasse van contact/Klasse materiaal</t>
  </si>
  <si>
    <t>Zwakke invloed - huishoudelijke installaties - IPXX-4</t>
  </si>
  <si>
    <t>Gematigde invloed - gebruikelijke industriële installaties IPXX-7</t>
  </si>
  <si>
    <t>Belangrijke invloed - zware industriële installaties IPXX-11</t>
  </si>
  <si>
    <t>Schadelijke zonnestraling doorde duur of intensiteit</t>
  </si>
  <si>
    <t>P2.30</t>
  </si>
  <si>
    <t xml:space="preserve">P2.30 Pilot room Outside The mircroreactor zone </t>
  </si>
  <si>
    <t>2,4</t>
  </si>
  <si>
    <t xml:space="preserve">P2.30 Pilot room Inside The mircroreactor zone </t>
  </si>
  <si>
    <t>P0.40</t>
  </si>
  <si>
    <t>P0.40 Pilot room Non Atex</t>
  </si>
  <si>
    <t>P0.30</t>
  </si>
  <si>
    <t>P0.30 Pilot room Non Atex</t>
  </si>
  <si>
    <t>P0.31</t>
  </si>
  <si>
    <t xml:space="preserve">P0.31 Pilot room Non Atex </t>
  </si>
  <si>
    <t>P0.71</t>
  </si>
  <si>
    <t>P0.71 pilot room (special chemical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</si>
</sst>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Narrow"/>
      <family val="2"/>
    </font>
    <font>
      <b/>
      <sz val="12"/>
      <color indexed="9"/>
      <name val="Arial Narrow"/>
      <family val="2"/>
    </font>
    <font>
      <sz val="10"/>
      <color indexed="8"/>
      <name val="Arial Narrow"/>
      <family val="2"/>
    </font>
    <font>
      <b/>
      <sz val="11"/>
      <name val="Arial Narrow"/>
      <family val="2"/>
    </font>
    <font>
      <sz val="11"/>
      <name val="Arial Narrow"/>
      <family val="2"/>
    </font>
    <font>
      <b/>
      <sz val="10"/>
      <color theme="1"/>
      <name val="Arial Narrow"/>
      <family val="2"/>
    </font>
    <font>
      <sz val="10"/>
      <name val="Arial Narrow"/>
      <family val="2"/>
    </font>
    <font>
      <b/>
      <u/>
      <sz val="10"/>
      <name val="Arial Narrow"/>
      <family val="2"/>
    </font>
    <font>
      <sz val="10"/>
      <color rgb="FFFF0000"/>
      <name val="Arial Narrow"/>
      <family val="2"/>
    </font>
    <font>
      <i/>
      <sz val="10"/>
      <color theme="1"/>
      <name val="Arial Narrow"/>
      <family val="2"/>
    </font>
    <font>
      <sz val="9"/>
      <color indexed="81"/>
      <name val="Tahoma"/>
      <family val="2"/>
    </font>
    <font>
      <b/>
      <sz val="9"/>
      <color indexed="81"/>
      <name val="Tahoma"/>
      <family val="2"/>
    </font>
    <font>
      <b/>
      <sz val="12"/>
      <color theme="0"/>
      <name val="Arial Narrow"/>
      <family val="2"/>
    </font>
    <font>
      <sz val="11"/>
      <color theme="1"/>
      <name val="Arial Narrow"/>
      <family val="2"/>
    </font>
    <font>
      <b/>
      <sz val="11"/>
      <color theme="1"/>
      <name val="Arial Narrow"/>
      <family val="2"/>
    </font>
    <font>
      <b/>
      <sz val="11"/>
      <color theme="0"/>
      <name val="Arial Narrow"/>
      <family val="2"/>
    </font>
    <font>
      <sz val="11"/>
      <color theme="0"/>
      <name val="Arial Narrow"/>
      <family val="2"/>
    </font>
    <font>
      <b/>
      <sz val="10"/>
      <color rgb="FF00857D"/>
      <name val="Arial Narrow"/>
      <family val="2"/>
    </font>
    <font>
      <b/>
      <sz val="9"/>
      <color theme="1"/>
      <name val="Arial Narrow"/>
      <family val="2"/>
    </font>
    <font>
      <sz val="9"/>
      <color theme="1"/>
      <name val="Arial Narrow"/>
      <family val="2"/>
    </font>
    <font>
      <i/>
      <sz val="9"/>
      <color theme="1"/>
      <name val="Arial Narrow"/>
      <family val="2"/>
    </font>
    <font>
      <i/>
      <sz val="11"/>
      <color theme="1"/>
      <name val="Arial Narrow"/>
      <family val="2"/>
    </font>
    <font>
      <b/>
      <sz val="10"/>
      <name val="Arial Narrow"/>
      <family val="2"/>
    </font>
    <font>
      <b/>
      <sz val="10"/>
      <color rgb="FF000000"/>
      <name val="Arial Narrow"/>
      <family val="2"/>
    </font>
    <font>
      <sz val="10"/>
      <color rgb="FF000000"/>
      <name val="Arial Narrow"/>
      <family val="2"/>
    </font>
    <font>
      <sz val="10"/>
      <color theme="1"/>
      <name val="Calibri"/>
      <family val="2"/>
      <scheme val="minor"/>
    </font>
    <font>
      <b/>
      <u/>
      <sz val="10"/>
      <color theme="1"/>
      <name val="Arial Narrow"/>
      <family val="2"/>
    </font>
    <font>
      <b/>
      <sz val="12"/>
      <color theme="1"/>
      <name val="Arial Narrow"/>
      <family val="2"/>
    </font>
    <font>
      <b/>
      <i/>
      <sz val="12"/>
      <color indexed="8"/>
      <name val="Arial Narrow"/>
      <family val="2"/>
    </font>
    <font>
      <vertAlign val="superscript"/>
      <sz val="10"/>
      <color rgb="FF000000"/>
      <name val="Arial Narrow"/>
      <family val="2"/>
    </font>
    <font>
      <vertAlign val="superscript"/>
      <sz val="10"/>
      <color indexed="8"/>
      <name val="Arial Narrow"/>
      <family val="2"/>
    </font>
    <font>
      <b/>
      <sz val="12"/>
      <color indexed="8"/>
      <name val="Arial Narrow"/>
      <family val="2"/>
    </font>
    <font>
      <b/>
      <i/>
      <sz val="10"/>
      <color theme="1"/>
      <name val="Arial Narrow"/>
      <family val="2"/>
    </font>
    <font>
      <vertAlign val="subscript"/>
      <sz val="10"/>
      <color indexed="8"/>
      <name val="Arial Narrow"/>
      <family val="2"/>
    </font>
    <font>
      <b/>
      <sz val="10"/>
      <color rgb="FFFF0000"/>
      <name val="Arial Narrow"/>
      <family val="2"/>
    </font>
    <font>
      <vertAlign val="superscript"/>
      <sz val="10"/>
      <color indexed="10"/>
      <name val="Arial Narrow"/>
      <family val="2"/>
    </font>
    <font>
      <sz val="11"/>
      <color theme="1"/>
      <name val="Calibri"/>
      <family val="2"/>
    </font>
    <font>
      <sz val="10"/>
      <name val="Arial"/>
      <family val="2"/>
    </font>
    <font>
      <i/>
      <sz val="9"/>
      <color theme="1"/>
      <name val="Calibri"/>
      <family val="2"/>
      <scheme val="minor"/>
    </font>
    <font>
      <b/>
      <i/>
      <sz val="10"/>
      <name val="Arial Narrow"/>
      <family val="2"/>
    </font>
    <font>
      <strike/>
      <sz val="9"/>
      <color theme="1"/>
      <name val="Arial Narrow"/>
      <family val="2"/>
    </font>
    <font>
      <i/>
      <strike/>
      <sz val="9"/>
      <color theme="1"/>
      <name val="Arial Narrow"/>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rgb="FF008000"/>
        <bgColor indexed="64"/>
      </patternFill>
    </fill>
    <fill>
      <patternFill patternType="solid">
        <fgColor rgb="FF003300"/>
        <bgColor indexed="64"/>
      </patternFill>
    </fill>
    <fill>
      <patternFill patternType="solid">
        <fgColor rgb="FF3366FF"/>
        <bgColor indexed="64"/>
      </patternFill>
    </fill>
    <fill>
      <patternFill patternType="solid">
        <fgColor rgb="FFFF6600"/>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499984740745262"/>
        <bgColor indexed="64"/>
      </patternFill>
    </fill>
  </fills>
  <borders count="7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right/>
      <top style="medium">
        <color rgb="FF000000"/>
      </top>
      <bottom style="medium">
        <color rgb="FF000000"/>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s>
  <cellStyleXfs count="13">
    <xf numFmtId="0" fontId="0" fillId="0" borderId="0"/>
    <xf numFmtId="0" fontId="3" fillId="0" borderId="0"/>
    <xf numFmtId="0" fontId="2" fillId="0" borderId="0"/>
    <xf numFmtId="164" fontId="6" fillId="0" borderId="0" applyFont="0" applyFill="0" applyBorder="0" applyAlignment="0" applyProtection="0"/>
    <xf numFmtId="0" fontId="2" fillId="0" borderId="0"/>
    <xf numFmtId="0" fontId="41" fillId="0" borderId="0"/>
    <xf numFmtId="0" fontId="41" fillId="0" borderId="0"/>
    <xf numFmtId="9" fontId="6"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2" fillId="0" borderId="0"/>
    <xf numFmtId="0" fontId="2" fillId="0" borderId="0"/>
  </cellStyleXfs>
  <cellXfs count="378">
    <xf numFmtId="0" fontId="0" fillId="0" borderId="0" xfId="0"/>
    <xf numFmtId="0" fontId="4" fillId="0" borderId="0" xfId="0" applyFont="1" applyAlignment="1">
      <alignment horizontal="center"/>
    </xf>
    <xf numFmtId="0" fontId="6" fillId="0" borderId="0" xfId="0" applyFont="1" applyFill="1" applyBorder="1" applyProtection="1">
      <protection hidden="1"/>
    </xf>
    <xf numFmtId="0" fontId="6" fillId="0" borderId="0" xfId="0" applyFont="1" applyFill="1" applyBorder="1" applyAlignment="1" applyProtection="1">
      <alignment wrapText="1"/>
      <protection hidden="1"/>
    </xf>
    <xf numFmtId="0" fontId="7" fillId="0" borderId="0" xfId="0" applyFont="1" applyFill="1" applyBorder="1" applyAlignment="1" applyProtection="1">
      <protection hidden="1"/>
    </xf>
    <xf numFmtId="14" fontId="8" fillId="0" borderId="0" xfId="0" applyNumberFormat="1" applyFont="1" applyFill="1" applyBorder="1" applyAlignment="1" applyProtection="1">
      <alignment horizontal="left"/>
      <protection hidden="1"/>
    </xf>
    <xf numFmtId="0" fontId="6" fillId="0" borderId="0" xfId="0" applyFont="1" applyFill="1" applyBorder="1" applyAlignment="1" applyProtection="1">
      <protection hidden="1"/>
    </xf>
    <xf numFmtId="0" fontId="4" fillId="0" borderId="0" xfId="0" applyFont="1"/>
    <xf numFmtId="0" fontId="4" fillId="0" borderId="0" xfId="0" applyFont="1" applyAlignment="1">
      <alignment horizontal="center" wrapText="1"/>
    </xf>
    <xf numFmtId="0" fontId="4" fillId="0" borderId="4" xfId="0" applyFont="1" applyBorder="1" applyAlignment="1">
      <alignment horizontal="center" textRotation="90" wrapText="1"/>
    </xf>
    <xf numFmtId="0" fontId="10" fillId="0" borderId="5" xfId="0" applyFont="1" applyFill="1" applyBorder="1" applyAlignment="1">
      <alignment vertical="center"/>
    </xf>
    <xf numFmtId="0" fontId="11" fillId="0" borderId="6" xfId="0" applyNumberFormat="1" applyFont="1" applyFill="1" applyBorder="1" applyAlignment="1">
      <alignment vertical="center"/>
    </xf>
    <xf numFmtId="0" fontId="4" fillId="0" borderId="5" xfId="0" applyFont="1" applyFill="1" applyBorder="1" applyAlignment="1">
      <alignment horizontal="center" vertical="center" wrapText="1"/>
    </xf>
    <xf numFmtId="0" fontId="10" fillId="0" borderId="6" xfId="0" applyNumberFormat="1" applyFont="1" applyFill="1" applyBorder="1" applyAlignment="1">
      <alignment vertical="center" wrapText="1"/>
    </xf>
    <xf numFmtId="0" fontId="4" fillId="0" borderId="5" xfId="0" applyNumberFormat="1" applyFont="1" applyFill="1" applyBorder="1" applyAlignment="1">
      <alignment horizontal="center" vertical="center" wrapText="1"/>
    </xf>
    <xf numFmtId="0" fontId="10" fillId="0" borderId="5" xfId="0" applyFont="1" applyFill="1" applyBorder="1" applyAlignment="1">
      <alignment vertical="center" wrapText="1"/>
    </xf>
    <xf numFmtId="0" fontId="10" fillId="0" borderId="6" xfId="0" applyNumberFormat="1" applyFont="1" applyFill="1" applyBorder="1" applyAlignment="1">
      <alignment horizontal="right" vertical="center" wrapText="1"/>
    </xf>
    <xf numFmtId="0" fontId="4" fillId="0" borderId="5" xfId="0" quotePrefix="1" applyFont="1" applyFill="1" applyBorder="1" applyAlignment="1">
      <alignment horizontal="center" vertical="center" wrapText="1"/>
    </xf>
    <xf numFmtId="16" fontId="4" fillId="0" borderId="5" xfId="0" quotePrefix="1" applyNumberFormat="1" applyFont="1" applyFill="1" applyBorder="1" applyAlignment="1">
      <alignment horizontal="center" vertical="center" wrapText="1"/>
    </xf>
    <xf numFmtId="0" fontId="10" fillId="0" borderId="6" xfId="0" applyNumberFormat="1" applyFont="1" applyFill="1" applyBorder="1" applyAlignment="1">
      <alignment vertical="center"/>
    </xf>
    <xf numFmtId="0" fontId="11" fillId="0" borderId="6" xfId="0" applyNumberFormat="1" applyFont="1" applyFill="1" applyBorder="1" applyAlignment="1">
      <alignment vertical="center" wrapText="1"/>
    </xf>
    <xf numFmtId="0" fontId="12" fillId="0" borderId="5" xfId="0" applyFont="1" applyFill="1" applyBorder="1" applyAlignment="1">
      <alignment horizontal="center" vertical="center" wrapText="1"/>
    </xf>
    <xf numFmtId="0" fontId="10" fillId="0" borderId="8" xfId="0" applyNumberFormat="1" applyFont="1" applyFill="1" applyBorder="1" applyAlignment="1">
      <alignment vertical="center" wrapText="1"/>
    </xf>
    <xf numFmtId="0" fontId="4" fillId="0" borderId="7" xfId="0" applyFont="1" applyFill="1" applyBorder="1" applyAlignment="1">
      <alignment horizontal="center" vertical="center" wrapText="1"/>
    </xf>
    <xf numFmtId="0" fontId="10" fillId="0" borderId="10" xfId="0" applyNumberFormat="1" applyFont="1" applyFill="1" applyBorder="1" applyAlignment="1">
      <alignment vertical="center" wrapText="1"/>
    </xf>
    <xf numFmtId="0" fontId="4" fillId="0" borderId="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3" fillId="0" borderId="0" xfId="1"/>
    <xf numFmtId="0" fontId="18" fillId="0" borderId="0" xfId="1" applyFont="1" applyFill="1" applyBorder="1" applyAlignment="1">
      <alignment horizontal="left" vertical="center"/>
    </xf>
    <xf numFmtId="0" fontId="9" fillId="0" borderId="0" xfId="1" applyFont="1" applyFill="1" applyBorder="1" applyAlignment="1">
      <alignment horizontal="left" vertical="center"/>
    </xf>
    <xf numFmtId="0" fontId="9" fillId="0" borderId="0" xfId="1" applyFont="1" applyAlignment="1">
      <alignment horizontal="justify"/>
    </xf>
    <xf numFmtId="0" fontId="4" fillId="0" borderId="0" xfId="1" applyFont="1" applyAlignment="1">
      <alignment horizontal="justify"/>
    </xf>
    <xf numFmtId="0" fontId="4" fillId="0" borderId="0" xfId="1" applyFont="1"/>
    <xf numFmtId="0" fontId="19" fillId="0" borderId="0" xfId="1" applyFont="1" applyFill="1" applyBorder="1" applyAlignment="1">
      <alignment vertical="center"/>
    </xf>
    <xf numFmtId="0" fontId="20" fillId="0" borderId="0" xfId="1" applyFont="1" applyFill="1" applyBorder="1" applyAlignment="1">
      <alignment vertical="center"/>
    </xf>
    <xf numFmtId="0" fontId="10" fillId="0" borderId="0" xfId="1" applyFont="1" applyFill="1" applyBorder="1" applyAlignment="1">
      <alignment vertical="center"/>
    </xf>
    <xf numFmtId="0" fontId="17" fillId="0" borderId="0" xfId="1" applyFont="1" applyAlignment="1">
      <alignment vertical="center"/>
    </xf>
    <xf numFmtId="0" fontId="21" fillId="0" borderId="0" xfId="1" applyFont="1" applyBorder="1" applyAlignment="1">
      <alignment vertical="center"/>
    </xf>
    <xf numFmtId="0" fontId="4" fillId="0" borderId="0" xfId="1" applyFont="1" applyAlignment="1">
      <alignment vertical="center"/>
    </xf>
    <xf numFmtId="0" fontId="4" fillId="3" borderId="0" xfId="1" applyFont="1" applyFill="1" applyAlignment="1">
      <alignment vertical="center"/>
    </xf>
    <xf numFmtId="0" fontId="4" fillId="0" borderId="0" xfId="1" quotePrefix="1" applyFont="1" applyAlignment="1">
      <alignment vertical="center"/>
    </xf>
    <xf numFmtId="0" fontId="22" fillId="0" borderId="11" xfId="1" applyFont="1" applyBorder="1" applyAlignment="1">
      <alignment horizontal="center" vertical="center"/>
    </xf>
    <xf numFmtId="0" fontId="23" fillId="0" borderId="0" xfId="1" applyFont="1" applyAlignment="1">
      <alignment vertical="center"/>
    </xf>
    <xf numFmtId="0" fontId="23" fillId="0" borderId="14" xfId="1" applyFont="1" applyBorder="1" applyAlignment="1">
      <alignment horizontal="center" vertical="center"/>
    </xf>
    <xf numFmtId="0" fontId="23" fillId="3" borderId="14" xfId="1" applyFont="1" applyFill="1" applyBorder="1" applyAlignment="1">
      <alignment horizontal="center" vertical="center"/>
    </xf>
    <xf numFmtId="0" fontId="23" fillId="0" borderId="17" xfId="1" applyFont="1" applyBorder="1" applyAlignment="1">
      <alignment horizontal="center" vertical="center"/>
    </xf>
    <xf numFmtId="0" fontId="23" fillId="0" borderId="19" xfId="1" applyFont="1" applyBorder="1" applyAlignment="1">
      <alignment horizontal="center" vertical="center"/>
    </xf>
    <xf numFmtId="0" fontId="23" fillId="3" borderId="17" xfId="1" applyFont="1" applyFill="1" applyBorder="1" applyAlignment="1">
      <alignment horizontal="center" vertical="center"/>
    </xf>
    <xf numFmtId="0" fontId="23" fillId="0" borderId="0" xfId="1" applyFont="1" applyAlignment="1">
      <alignment horizontal="center" vertical="center"/>
    </xf>
    <xf numFmtId="0" fontId="21" fillId="0" borderId="0" xfId="1" applyFont="1" applyFill="1" applyBorder="1" applyAlignment="1">
      <alignment vertical="center"/>
    </xf>
    <xf numFmtId="0" fontId="4" fillId="0" borderId="0" xfId="1" applyFont="1" applyFill="1" applyBorder="1" applyAlignment="1">
      <alignment vertical="center" wrapText="1"/>
    </xf>
    <xf numFmtId="0" fontId="4" fillId="0" borderId="0" xfId="1" applyFont="1" applyFill="1" applyBorder="1" applyAlignment="1">
      <alignment vertical="center"/>
    </xf>
    <xf numFmtId="0" fontId="12" fillId="0" borderId="0" xfId="1" applyFont="1" applyFill="1" applyBorder="1" applyAlignment="1">
      <alignment vertical="center"/>
    </xf>
    <xf numFmtId="0" fontId="23" fillId="0" borderId="0" xfId="1" applyFont="1" applyBorder="1" applyAlignment="1">
      <alignment horizontal="center" vertical="center"/>
    </xf>
    <xf numFmtId="0" fontId="24" fillId="0" borderId="0" xfId="1" applyFont="1" applyBorder="1" applyAlignment="1">
      <alignment horizontal="left" vertical="center"/>
    </xf>
    <xf numFmtId="0" fontId="26" fillId="0" borderId="0" xfId="1" applyFont="1" applyBorder="1" applyAlignment="1">
      <alignment vertical="center"/>
    </xf>
    <xf numFmtId="0" fontId="4" fillId="0" borderId="28" xfId="1" applyFont="1" applyFill="1" applyBorder="1" applyAlignment="1">
      <alignment vertical="center"/>
    </xf>
    <xf numFmtId="0" fontId="4" fillId="0" borderId="28" xfId="1" applyFont="1" applyFill="1" applyBorder="1" applyAlignment="1">
      <alignment vertical="center" wrapText="1"/>
    </xf>
    <xf numFmtId="0" fontId="4" fillId="0" borderId="30" xfId="1" applyFont="1" applyFill="1" applyBorder="1" applyAlignment="1">
      <alignment vertical="center" wrapText="1"/>
    </xf>
    <xf numFmtId="0" fontId="4" fillId="0" borderId="31" xfId="1" applyFont="1" applyFill="1" applyBorder="1" applyAlignment="1">
      <alignment vertical="center" wrapText="1"/>
    </xf>
    <xf numFmtId="0" fontId="9" fillId="0" borderId="31" xfId="1" applyFont="1" applyFill="1" applyBorder="1" applyAlignment="1">
      <alignment horizontal="left" vertical="center"/>
    </xf>
    <xf numFmtId="0" fontId="18" fillId="0" borderId="29" xfId="1" applyFont="1" applyFill="1" applyBorder="1" applyAlignment="1">
      <alignment vertical="center"/>
    </xf>
    <xf numFmtId="0" fontId="18" fillId="0" borderId="0" xfId="1" applyFont="1" applyFill="1" applyBorder="1" applyAlignment="1">
      <alignment vertical="center"/>
    </xf>
    <xf numFmtId="0" fontId="17" fillId="0" borderId="28" xfId="1" applyFont="1" applyFill="1" applyBorder="1" applyAlignment="1">
      <alignment vertical="center"/>
    </xf>
    <xf numFmtId="0" fontId="4" fillId="0" borderId="0" xfId="1" applyFont="1" applyAlignment="1"/>
    <xf numFmtId="0" fontId="4" fillId="0" borderId="36" xfId="1" applyFont="1" applyBorder="1" applyAlignment="1">
      <alignment wrapText="1"/>
    </xf>
    <xf numFmtId="0" fontId="4" fillId="0" borderId="36" xfId="1" applyFont="1" applyFill="1" applyBorder="1" applyAlignment="1">
      <alignment wrapText="1"/>
    </xf>
    <xf numFmtId="0" fontId="4" fillId="0" borderId="33" xfId="1" applyFont="1" applyBorder="1" applyAlignment="1">
      <alignment wrapText="1"/>
    </xf>
    <xf numFmtId="0" fontId="12" fillId="0" borderId="34" xfId="1" applyFont="1" applyBorder="1" applyAlignment="1">
      <alignment wrapText="1"/>
    </xf>
    <xf numFmtId="0" fontId="10" fillId="0" borderId="34" xfId="1" applyFont="1" applyBorder="1" applyAlignment="1">
      <alignment wrapText="1"/>
    </xf>
    <xf numFmtId="0" fontId="12" fillId="0" borderId="36" xfId="1" applyFont="1" applyBorder="1" applyAlignment="1">
      <alignment wrapText="1"/>
    </xf>
    <xf numFmtId="0" fontId="10" fillId="0" borderId="36" xfId="1" applyFont="1" applyBorder="1" applyAlignment="1">
      <alignment wrapText="1"/>
    </xf>
    <xf numFmtId="0" fontId="28" fillId="0" borderId="29" xfId="1" applyFont="1" applyBorder="1" applyAlignment="1">
      <alignment vertical="top" wrapText="1"/>
    </xf>
    <xf numFmtId="0" fontId="28" fillId="0" borderId="32" xfId="1" applyFont="1" applyBorder="1" applyAlignment="1">
      <alignment vertical="top" wrapText="1"/>
    </xf>
    <xf numFmtId="0" fontId="4" fillId="0" borderId="36" xfId="1" applyFont="1" applyFill="1" applyBorder="1" applyAlignment="1">
      <alignment vertical="top" wrapText="1"/>
    </xf>
    <xf numFmtId="0" fontId="4" fillId="0" borderId="36" xfId="1" applyFont="1" applyBorder="1" applyAlignment="1">
      <alignment vertical="top" wrapText="1"/>
    </xf>
    <xf numFmtId="0" fontId="4" fillId="0" borderId="35" xfId="1" applyFont="1" applyFill="1" applyBorder="1" applyAlignment="1">
      <alignment vertical="top" wrapText="1"/>
    </xf>
    <xf numFmtId="0" fontId="4" fillId="0" borderId="42" xfId="1" applyFont="1" applyBorder="1" applyAlignment="1">
      <alignment vertical="top" wrapText="1"/>
    </xf>
    <xf numFmtId="0" fontId="4" fillId="0" borderId="0" xfId="1" applyFont="1" applyFill="1" applyAlignment="1"/>
    <xf numFmtId="0" fontId="4" fillId="0" borderId="44" xfId="1" applyFont="1" applyBorder="1" applyAlignment="1">
      <alignment horizontal="center" vertical="center"/>
    </xf>
    <xf numFmtId="0" fontId="4" fillId="0" borderId="46" xfId="1" applyFont="1" applyBorder="1" applyAlignment="1">
      <alignment horizontal="center" vertical="center"/>
    </xf>
    <xf numFmtId="0" fontId="4" fillId="0" borderId="48" xfId="1" applyFont="1" applyBorder="1" applyAlignment="1">
      <alignment horizontal="center" vertical="center"/>
    </xf>
    <xf numFmtId="0" fontId="4" fillId="0" borderId="49" xfId="1" applyFont="1" applyBorder="1" applyAlignment="1">
      <alignment horizontal="center" vertical="center"/>
    </xf>
    <xf numFmtId="0" fontId="4" fillId="0" borderId="0" xfId="1" applyFont="1" applyAlignment="1">
      <alignment horizontal="center" vertical="center"/>
    </xf>
    <xf numFmtId="0" fontId="29" fillId="0" borderId="0" xfId="1" applyFont="1"/>
    <xf numFmtId="0" fontId="4" fillId="0" borderId="28" xfId="1" applyFont="1" applyBorder="1" applyAlignment="1">
      <alignment horizontal="center" vertical="center"/>
    </xf>
    <xf numFmtId="0" fontId="30" fillId="0" borderId="0" xfId="1" applyFont="1" applyAlignment="1"/>
    <xf numFmtId="0" fontId="9" fillId="5" borderId="22" xfId="1" applyFont="1" applyFill="1" applyBorder="1" applyAlignment="1">
      <alignment horizontal="center" vertical="center" textRotation="90" wrapText="1"/>
    </xf>
    <xf numFmtId="0" fontId="9" fillId="5" borderId="25" xfId="1" applyFont="1" applyFill="1" applyBorder="1" applyAlignment="1">
      <alignment horizontal="center" vertical="center" textRotation="90" wrapText="1"/>
    </xf>
    <xf numFmtId="0" fontId="4" fillId="4" borderId="38" xfId="1" applyFont="1" applyFill="1" applyBorder="1" applyAlignment="1">
      <alignment vertical="top" wrapText="1"/>
    </xf>
    <xf numFmtId="0" fontId="4" fillId="6" borderId="32" xfId="1" applyFont="1" applyFill="1" applyBorder="1" applyAlignment="1">
      <alignment vertical="top" wrapText="1"/>
    </xf>
    <xf numFmtId="0" fontId="4" fillId="4" borderId="32" xfId="1" applyFont="1" applyFill="1" applyBorder="1" applyAlignment="1">
      <alignment vertical="top" wrapText="1"/>
    </xf>
    <xf numFmtId="0" fontId="4" fillId="7" borderId="32" xfId="1" applyFont="1" applyFill="1" applyBorder="1" applyAlignment="1">
      <alignment vertical="top" wrapText="1"/>
    </xf>
    <xf numFmtId="0" fontId="4" fillId="8" borderId="32" xfId="1" applyFont="1" applyFill="1" applyBorder="1" applyAlignment="1">
      <alignment vertical="top" wrapText="1"/>
    </xf>
    <xf numFmtId="0" fontId="4" fillId="0" borderId="0" xfId="1" applyFont="1" applyAlignment="1">
      <alignment vertical="top" wrapText="1"/>
    </xf>
    <xf numFmtId="0" fontId="4" fillId="0" borderId="29" xfId="1" applyFont="1" applyBorder="1" applyAlignment="1">
      <alignment vertical="top" wrapText="1"/>
    </xf>
    <xf numFmtId="0" fontId="4" fillId="6" borderId="38" xfId="1" applyFont="1" applyFill="1" applyBorder="1" applyAlignment="1">
      <alignment vertical="top" wrapText="1"/>
    </xf>
    <xf numFmtId="0" fontId="4" fillId="0" borderId="31" xfId="1" applyFont="1" applyBorder="1" applyAlignment="1">
      <alignment vertical="top" wrapText="1"/>
    </xf>
    <xf numFmtId="0" fontId="9" fillId="0" borderId="0" xfId="1" applyFont="1" applyAlignment="1"/>
    <xf numFmtId="0" fontId="27" fillId="0" borderId="0" xfId="1" applyFont="1" applyAlignment="1"/>
    <xf numFmtId="0" fontId="28" fillId="0" borderId="0" xfId="1" applyFont="1" applyAlignment="1"/>
    <xf numFmtId="0" fontId="27" fillId="0" borderId="33" xfId="1" applyFont="1" applyBorder="1" applyAlignment="1">
      <alignment vertical="top" wrapText="1"/>
    </xf>
    <xf numFmtId="0" fontId="4" fillId="3" borderId="35" xfId="1" applyFont="1" applyFill="1" applyBorder="1" applyAlignment="1">
      <alignment wrapText="1"/>
    </xf>
    <xf numFmtId="0" fontId="4" fillId="3" borderId="36" xfId="1" applyFont="1" applyFill="1" applyBorder="1" applyAlignment="1">
      <alignment wrapText="1"/>
    </xf>
    <xf numFmtId="0" fontId="33" fillId="0" borderId="0" xfId="1" applyFont="1" applyAlignment="1"/>
    <xf numFmtId="0" fontId="13" fillId="0" borderId="0" xfId="1" applyFont="1" applyAlignment="1"/>
    <xf numFmtId="0" fontId="4" fillId="0" borderId="33" xfId="1" applyFont="1" applyBorder="1" applyAlignment="1">
      <alignment vertical="top" wrapText="1"/>
    </xf>
    <xf numFmtId="0" fontId="4" fillId="0" borderId="42" xfId="1" applyFont="1" applyBorder="1" applyAlignment="1">
      <alignment wrapText="1"/>
    </xf>
    <xf numFmtId="0" fontId="4" fillId="3" borderId="35" xfId="1" applyFont="1" applyFill="1" applyBorder="1" applyAlignment="1">
      <alignment vertical="top" wrapText="1"/>
    </xf>
    <xf numFmtId="0" fontId="4" fillId="3" borderId="36" xfId="1" applyFont="1" applyFill="1" applyBorder="1" applyAlignment="1">
      <alignment vertical="top" wrapText="1"/>
    </xf>
    <xf numFmtId="0" fontId="4" fillId="3" borderId="42" xfId="1" applyFont="1" applyFill="1" applyBorder="1" applyAlignment="1">
      <alignment wrapText="1"/>
    </xf>
    <xf numFmtId="0" fontId="36" fillId="0" borderId="0" xfId="1" applyFont="1" applyAlignment="1"/>
    <xf numFmtId="0" fontId="4" fillId="10" borderId="35" xfId="1" applyFont="1" applyFill="1" applyBorder="1" applyAlignment="1">
      <alignment vertical="top" wrapText="1"/>
    </xf>
    <xf numFmtId="0" fontId="4" fillId="10" borderId="36" xfId="1" applyFont="1" applyFill="1" applyBorder="1" applyAlignment="1">
      <alignment vertical="top" wrapText="1"/>
    </xf>
    <xf numFmtId="0" fontId="4" fillId="0" borderId="0" xfId="1" applyFont="1" applyBorder="1" applyAlignment="1">
      <alignment vertical="top" wrapText="1"/>
    </xf>
    <xf numFmtId="0" fontId="4" fillId="0" borderId="0" xfId="1" quotePrefix="1" applyFont="1" applyAlignment="1">
      <alignment vertical="top" wrapText="1"/>
    </xf>
    <xf numFmtId="0" fontId="4" fillId="0" borderId="0" xfId="1" applyFont="1" applyAlignment="1">
      <alignment horizontal="left" wrapText="1"/>
    </xf>
    <xf numFmtId="0" fontId="12" fillId="0" borderId="0" xfId="1" applyFont="1" applyAlignment="1"/>
    <xf numFmtId="0" fontId="12" fillId="0" borderId="35" xfId="1" applyFont="1" applyBorder="1" applyAlignment="1">
      <alignment vertical="top" wrapText="1"/>
    </xf>
    <xf numFmtId="0" fontId="12" fillId="0" borderId="36" xfId="1" applyFont="1" applyBorder="1" applyAlignment="1">
      <alignment vertical="top" wrapText="1"/>
    </xf>
    <xf numFmtId="0" fontId="10" fillId="0" borderId="0" xfId="1" applyFont="1" applyAlignment="1"/>
    <xf numFmtId="0" fontId="10" fillId="0" borderId="0" xfId="1" applyFont="1" applyAlignment="1">
      <alignment vertical="top" wrapText="1"/>
    </xf>
    <xf numFmtId="0" fontId="10" fillId="0" borderId="0" xfId="1" applyFont="1" applyAlignment="1">
      <alignment wrapText="1"/>
    </xf>
    <xf numFmtId="0" fontId="10" fillId="0" borderId="0" xfId="1" quotePrefix="1" applyFont="1" applyAlignment="1">
      <alignment vertical="top" wrapText="1"/>
    </xf>
    <xf numFmtId="0" fontId="28" fillId="0" borderId="0" xfId="1" quotePrefix="1" applyFont="1" applyAlignment="1"/>
    <xf numFmtId="0" fontId="27" fillId="0" borderId="35" xfId="1" applyFont="1" applyBorder="1" applyAlignment="1">
      <alignment vertical="top" wrapText="1"/>
    </xf>
    <xf numFmtId="0" fontId="27" fillId="0" borderId="36" xfId="1" applyFont="1" applyBorder="1" applyAlignment="1">
      <alignment vertical="top" wrapText="1"/>
    </xf>
    <xf numFmtId="0" fontId="27" fillId="0" borderId="50" xfId="1" applyFont="1" applyBorder="1" applyAlignment="1">
      <alignment vertical="top" wrapText="1"/>
    </xf>
    <xf numFmtId="0" fontId="4" fillId="0" borderId="0" xfId="1" applyFont="1" applyBorder="1" applyAlignment="1">
      <alignment wrapText="1"/>
    </xf>
    <xf numFmtId="0" fontId="26" fillId="0" borderId="0" xfId="1" applyFont="1" applyAlignment="1"/>
    <xf numFmtId="0" fontId="9" fillId="0" borderId="56" xfId="0" applyFont="1" applyBorder="1" applyAlignment="1">
      <alignment horizontal="center" vertical="center"/>
    </xf>
    <xf numFmtId="0" fontId="4" fillId="0" borderId="56" xfId="0" applyFont="1" applyBorder="1" applyAlignment="1">
      <alignment horizontal="center" textRotation="90"/>
    </xf>
    <xf numFmtId="0" fontId="4" fillId="0" borderId="57" xfId="0" applyFont="1" applyFill="1" applyBorder="1" applyAlignment="1">
      <alignment horizontal="center" vertical="center" wrapText="1"/>
    </xf>
    <xf numFmtId="0" fontId="4" fillId="0" borderId="57" xfId="0" applyNumberFormat="1" applyFont="1" applyFill="1" applyBorder="1" applyAlignment="1">
      <alignment horizontal="center" vertical="center" wrapText="1"/>
    </xf>
    <xf numFmtId="0" fontId="4" fillId="0" borderId="58"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9" fillId="0" borderId="63" xfId="0" applyFont="1" applyBorder="1" applyAlignment="1">
      <alignment horizontal="center" vertical="center"/>
    </xf>
    <xf numFmtId="0" fontId="4" fillId="0" borderId="64" xfId="0" applyFont="1" applyFill="1" applyBorder="1" applyAlignment="1">
      <alignment horizontal="center" vertical="center" wrapText="1"/>
    </xf>
    <xf numFmtId="0" fontId="4" fillId="0" borderId="64" xfId="0" applyNumberFormat="1" applyFont="1" applyFill="1" applyBorder="1" applyAlignment="1">
      <alignment horizontal="center" vertical="center" wrapText="1"/>
    </xf>
    <xf numFmtId="0" fontId="4" fillId="0" borderId="60" xfId="0" applyNumberFormat="1" applyFont="1" applyFill="1" applyBorder="1" applyAlignment="1">
      <alignment horizontal="center" vertical="center" wrapText="1"/>
    </xf>
    <xf numFmtId="0" fontId="4" fillId="0" borderId="63" xfId="0" applyFont="1" applyBorder="1" applyAlignment="1">
      <alignment horizontal="center" textRotation="90" wrapText="1"/>
    </xf>
    <xf numFmtId="1" fontId="4" fillId="0" borderId="5" xfId="0" applyNumberFormat="1" applyFont="1" applyFill="1" applyBorder="1" applyAlignment="1">
      <alignment horizontal="center" vertical="center" wrapText="1"/>
    </xf>
    <xf numFmtId="0" fontId="27" fillId="11" borderId="33" xfId="1" applyFont="1" applyFill="1" applyBorder="1" applyAlignment="1">
      <alignment vertical="center" wrapText="1"/>
    </xf>
    <xf numFmtId="0" fontId="27" fillId="11" borderId="34" xfId="1" applyFont="1" applyFill="1" applyBorder="1" applyAlignment="1">
      <alignment vertical="center" wrapText="1"/>
    </xf>
    <xf numFmtId="0" fontId="9" fillId="11" borderId="23" xfId="1" applyFont="1" applyFill="1" applyBorder="1" applyAlignment="1">
      <alignment horizontal="center" vertical="center"/>
    </xf>
    <xf numFmtId="0" fontId="27" fillId="11" borderId="33" xfId="1" applyFont="1" applyFill="1" applyBorder="1" applyAlignment="1">
      <alignment vertical="center"/>
    </xf>
    <xf numFmtId="0" fontId="27" fillId="11" borderId="34" xfId="1" applyFont="1" applyFill="1" applyBorder="1" applyAlignment="1">
      <alignment vertical="center"/>
    </xf>
    <xf numFmtId="0" fontId="27" fillId="11" borderId="50" xfId="1" applyFont="1" applyFill="1" applyBorder="1" applyAlignment="1">
      <alignment vertical="top" wrapText="1"/>
    </xf>
    <xf numFmtId="0" fontId="27" fillId="11" borderId="33" xfId="1" applyFont="1" applyFill="1" applyBorder="1" applyAlignment="1">
      <alignment vertical="top" wrapText="1"/>
    </xf>
    <xf numFmtId="0" fontId="27" fillId="11" borderId="34" xfId="1" applyFont="1" applyFill="1" applyBorder="1" applyAlignment="1">
      <alignment vertical="top" wrapText="1"/>
    </xf>
    <xf numFmtId="0" fontId="40" fillId="0" borderId="0" xfId="1" applyFont="1"/>
    <xf numFmtId="14" fontId="3" fillId="0" borderId="0" xfId="1" applyNumberFormat="1"/>
    <xf numFmtId="0" fontId="10" fillId="0" borderId="6" xfId="0" applyFont="1" applyFill="1" applyBorder="1" applyAlignment="1">
      <alignment vertical="center" wrapText="1"/>
    </xf>
    <xf numFmtId="0" fontId="0" fillId="0" borderId="0" xfId="0" applyAlignment="1">
      <alignment vertical="center"/>
    </xf>
    <xf numFmtId="0" fontId="4" fillId="11" borderId="1"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56" xfId="0" applyFont="1" applyFill="1" applyBorder="1" applyAlignment="1">
      <alignment horizontal="center" vertical="center" wrapText="1"/>
    </xf>
    <xf numFmtId="0" fontId="9" fillId="11" borderId="63"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5" xfId="0" applyNumberFormat="1" applyFont="1" applyFill="1" applyBorder="1" applyAlignment="1">
      <alignment horizontal="center" vertical="center" wrapText="1"/>
    </xf>
    <xf numFmtId="16" fontId="4" fillId="11" borderId="5" xfId="0" quotePrefix="1" applyNumberFormat="1" applyFont="1" applyFill="1" applyBorder="1" applyAlignment="1">
      <alignment horizontal="center" vertical="center" wrapText="1"/>
    </xf>
    <xf numFmtId="0" fontId="4" fillId="11" borderId="5" xfId="0" applyFont="1" applyFill="1" applyBorder="1" applyAlignment="1">
      <alignment horizontal="left" vertical="center"/>
    </xf>
    <xf numFmtId="0" fontId="4" fillId="11" borderId="5" xfId="0" quotePrefix="1"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9" xfId="0" applyFont="1" applyFill="1" applyBorder="1" applyAlignment="1">
      <alignment horizontal="center" vertical="center" wrapText="1"/>
    </xf>
    <xf numFmtId="1" fontId="4" fillId="11" borderId="5" xfId="0" applyNumberFormat="1" applyFont="1" applyFill="1" applyBorder="1" applyAlignment="1">
      <alignment horizontal="center" vertical="center" wrapText="1"/>
    </xf>
    <xf numFmtId="0" fontId="10" fillId="11" borderId="5" xfId="2" quotePrefix="1" applyNumberFormat="1" applyFont="1" applyFill="1" applyBorder="1" applyAlignment="1">
      <alignment horizontal="center" vertical="center" wrapText="1"/>
    </xf>
    <xf numFmtId="0" fontId="4" fillId="11" borderId="5" xfId="0" quotePrefix="1" applyNumberFormat="1" applyFont="1" applyFill="1" applyBorder="1" applyAlignment="1">
      <alignment horizontal="center" vertical="center" wrapText="1"/>
    </xf>
    <xf numFmtId="0" fontId="4" fillId="11" borderId="6" xfId="0" applyNumberFormat="1" applyFont="1" applyFill="1" applyBorder="1" applyAlignment="1">
      <alignment horizontal="center" vertical="center" wrapText="1"/>
    </xf>
    <xf numFmtId="0" fontId="4" fillId="0" borderId="57" xfId="0" quotePrefix="1" applyNumberFormat="1" applyFont="1" applyFill="1" applyBorder="1" applyAlignment="1">
      <alignment horizontal="center" vertical="center" wrapText="1"/>
    </xf>
    <xf numFmtId="0" fontId="0" fillId="0" borderId="0" xfId="0" applyAlignment="1"/>
    <xf numFmtId="0" fontId="10" fillId="0" borderId="10" xfId="0" applyNumberFormat="1" applyFont="1" applyFill="1" applyBorder="1" applyAlignment="1">
      <alignment vertical="center"/>
    </xf>
    <xf numFmtId="0" fontId="10" fillId="0" borderId="8" xfId="0" applyNumberFormat="1" applyFont="1" applyFill="1" applyBorder="1" applyAlignment="1">
      <alignment vertical="center"/>
    </xf>
    <xf numFmtId="0" fontId="10" fillId="0" borderId="6" xfId="0" applyNumberFormat="1" applyFont="1" applyFill="1" applyBorder="1" applyAlignment="1">
      <alignment horizontal="right" vertical="center"/>
    </xf>
    <xf numFmtId="0" fontId="10" fillId="0" borderId="6" xfId="0" applyFont="1" applyFill="1" applyBorder="1" applyAlignment="1">
      <alignment vertical="center"/>
    </xf>
    <xf numFmtId="0" fontId="4" fillId="11" borderId="6" xfId="0" quotePrefix="1"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9" xfId="0" quotePrefix="1" applyFont="1" applyFill="1" applyBorder="1" applyAlignment="1">
      <alignment horizontal="center" vertical="center" wrapText="1"/>
    </xf>
    <xf numFmtId="0" fontId="12" fillId="0" borderId="7" xfId="0" applyFont="1" applyFill="1" applyBorder="1" applyAlignment="1">
      <alignment horizontal="center" vertical="center" wrapText="1"/>
    </xf>
    <xf numFmtId="0" fontId="10" fillId="0" borderId="6" xfId="4" applyNumberFormat="1" applyFont="1" applyFill="1" applyBorder="1" applyAlignment="1">
      <alignment vertical="center" wrapText="1"/>
    </xf>
    <xf numFmtId="0" fontId="10" fillId="0" borderId="5" xfId="4" applyFont="1" applyFill="1" applyBorder="1" applyAlignment="1">
      <alignment horizontal="center" vertical="center" wrapText="1"/>
    </xf>
    <xf numFmtId="0" fontId="10" fillId="0" borderId="60" xfId="4" applyFont="1" applyFill="1" applyBorder="1" applyAlignment="1">
      <alignment horizontal="center" vertical="center" wrapText="1"/>
    </xf>
    <xf numFmtId="0" fontId="4" fillId="11" borderId="6" xfId="0" quotePrefix="1" applyFont="1" applyFill="1" applyBorder="1" applyAlignment="1">
      <alignment horizontal="center" vertical="center" wrapText="1"/>
    </xf>
    <xf numFmtId="0" fontId="4" fillId="0" borderId="5" xfId="0" quotePrefix="1" applyNumberFormat="1" applyFont="1" applyFill="1" applyBorder="1" applyAlignment="1">
      <alignment horizontal="center" vertical="center" wrapText="1"/>
    </xf>
    <xf numFmtId="0" fontId="4" fillId="11" borderId="4" xfId="0" applyFont="1" applyFill="1" applyBorder="1" applyAlignment="1">
      <alignment horizontal="center" textRotation="90" wrapText="1"/>
    </xf>
    <xf numFmtId="0" fontId="4" fillId="11" borderId="1" xfId="0" applyFont="1" applyFill="1" applyBorder="1" applyAlignment="1">
      <alignment horizontal="center" textRotation="90" wrapText="1"/>
    </xf>
    <xf numFmtId="0" fontId="4" fillId="0" borderId="56" xfId="0" applyFont="1" applyBorder="1" applyAlignment="1">
      <alignment horizontal="center" textRotation="90" wrapText="1"/>
    </xf>
    <xf numFmtId="0" fontId="26" fillId="0" borderId="5" xfId="0" applyFont="1" applyFill="1" applyBorder="1" applyAlignment="1">
      <alignment vertical="center"/>
    </xf>
    <xf numFmtId="0" fontId="10" fillId="0" borderId="6" xfId="0" applyNumberFormat="1" applyFont="1" applyFill="1" applyBorder="1" applyAlignment="1">
      <alignment horizontal="left" vertical="center"/>
    </xf>
    <xf numFmtId="0" fontId="26" fillId="0" borderId="6" xfId="0" applyNumberFormat="1" applyFont="1" applyFill="1" applyBorder="1" applyAlignment="1">
      <alignment horizontal="left" vertical="center"/>
    </xf>
    <xf numFmtId="0" fontId="4" fillId="0" borderId="0" xfId="0" applyFont="1" applyFill="1" applyBorder="1" applyAlignment="1">
      <alignment horizontal="left" vertical="center" wrapText="1"/>
    </xf>
    <xf numFmtId="0" fontId="26" fillId="0" borderId="6" xfId="0" applyNumberFormat="1" applyFont="1" applyFill="1" applyBorder="1" applyAlignment="1">
      <alignment vertical="center"/>
    </xf>
    <xf numFmtId="0" fontId="26" fillId="0" borderId="6" xfId="4" applyNumberFormat="1" applyFont="1" applyFill="1" applyBorder="1" applyAlignment="1">
      <alignment vertical="center" wrapText="1"/>
    </xf>
    <xf numFmtId="0" fontId="4" fillId="0" borderId="0" xfId="0" applyFont="1" applyAlignment="1">
      <alignment horizontal="right"/>
    </xf>
    <xf numFmtId="0" fontId="4" fillId="0" borderId="0" xfId="0" applyFont="1" applyFill="1" applyAlignment="1">
      <alignment horizontal="right"/>
    </xf>
    <xf numFmtId="0" fontId="4" fillId="0" borderId="0" xfId="0" applyFont="1" applyFill="1" applyAlignment="1">
      <alignment horizontal="right" vertical="center"/>
    </xf>
    <xf numFmtId="0" fontId="0" fillId="0" borderId="0" xfId="0" applyAlignment="1">
      <alignment horizontal="right"/>
    </xf>
    <xf numFmtId="0" fontId="17" fillId="0" borderId="0" xfId="1" applyFont="1" applyFill="1" applyBorder="1" applyAlignment="1">
      <alignment vertical="center"/>
    </xf>
    <xf numFmtId="0" fontId="17" fillId="0" borderId="30" xfId="1" applyFont="1" applyFill="1" applyBorder="1" applyAlignment="1">
      <alignment vertical="center"/>
    </xf>
    <xf numFmtId="0" fontId="17" fillId="0" borderId="31" xfId="1" applyFont="1" applyFill="1" applyBorder="1" applyAlignment="1">
      <alignment horizontal="left" vertical="center"/>
    </xf>
    <xf numFmtId="0" fontId="17" fillId="0" borderId="31" xfId="1" applyFont="1" applyFill="1" applyBorder="1" applyAlignment="1">
      <alignment vertical="center"/>
    </xf>
    <xf numFmtId="0" fontId="3" fillId="0" borderId="32" xfId="1" applyFill="1" applyBorder="1"/>
    <xf numFmtId="0" fontId="17" fillId="0" borderId="0" xfId="1" applyFont="1" applyFill="1" applyBorder="1" applyAlignment="1">
      <alignment vertical="center" wrapText="1"/>
    </xf>
    <xf numFmtId="0" fontId="3" fillId="0" borderId="0" xfId="1" applyFill="1" applyBorder="1"/>
    <xf numFmtId="0" fontId="4" fillId="0" borderId="20" xfId="0" applyFont="1" applyFill="1" applyBorder="1" applyAlignment="1">
      <alignment horizontal="center" vertical="center" wrapText="1"/>
    </xf>
    <xf numFmtId="0" fontId="43" fillId="0" borderId="6" xfId="0" applyNumberFormat="1" applyFont="1" applyFill="1" applyBorder="1" applyAlignment="1">
      <alignment vertical="center"/>
    </xf>
    <xf numFmtId="0" fontId="4" fillId="0" borderId="6" xfId="0" quotePrefix="1" applyNumberFormat="1"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4" borderId="5" xfId="0" quotePrefix="1"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0" xfId="0" applyAlignment="1">
      <alignment horizontal="left"/>
    </xf>
    <xf numFmtId="0" fontId="4" fillId="4" borderId="0" xfId="0" applyNumberFormat="1" applyFont="1" applyFill="1" applyBorder="1" applyAlignment="1">
      <alignment horizontal="left" vertical="center" wrapText="1"/>
    </xf>
    <xf numFmtId="0" fontId="0" fillId="4" borderId="0" xfId="0" applyFill="1" applyAlignment="1">
      <alignment horizontal="left"/>
    </xf>
    <xf numFmtId="0" fontId="4" fillId="4" borderId="5" xfId="0" applyNumberFormat="1" applyFont="1" applyFill="1" applyBorder="1" applyAlignment="1">
      <alignment horizontal="center" vertical="center" wrapText="1"/>
    </xf>
    <xf numFmtId="14" fontId="4" fillId="0" borderId="31" xfId="1" applyNumberFormat="1" applyFont="1" applyFill="1" applyBorder="1" applyAlignment="1">
      <alignment vertical="center" wrapText="1"/>
    </xf>
    <xf numFmtId="0" fontId="9" fillId="0" borderId="65" xfId="0" applyFont="1" applyBorder="1" applyAlignment="1">
      <alignment horizontal="center" vertical="center"/>
    </xf>
    <xf numFmtId="0" fontId="9" fillId="0" borderId="66" xfId="0" applyFont="1" applyBorder="1" applyAlignment="1">
      <alignment horizontal="center" vertical="center"/>
    </xf>
    <xf numFmtId="0" fontId="4" fillId="11" borderId="2" xfId="0" applyFont="1" applyFill="1" applyBorder="1" applyAlignment="1">
      <alignment horizontal="center" textRotation="90" wrapText="1"/>
    </xf>
    <xf numFmtId="0" fontId="9" fillId="11" borderId="2"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4" fillId="11" borderId="69" xfId="0" quotePrefix="1" applyNumberFormat="1" applyFont="1" applyFill="1" applyBorder="1" applyAlignment="1">
      <alignment horizontal="center" vertical="center" wrapText="1"/>
    </xf>
    <xf numFmtId="0" fontId="4" fillId="11" borderId="69" xfId="0" applyNumberFormat="1" applyFont="1" applyFill="1" applyBorder="1" applyAlignment="1">
      <alignment horizontal="center" vertical="center" wrapText="1"/>
    </xf>
    <xf numFmtId="0" fontId="4" fillId="0" borderId="69" xfId="0" quotePrefix="1" applyNumberFormat="1" applyFont="1" applyFill="1" applyBorder="1" applyAlignment="1">
      <alignment horizontal="center" vertical="center" wrapText="1"/>
    </xf>
    <xf numFmtId="0" fontId="0" fillId="0" borderId="0" xfId="0" applyAlignment="1">
      <alignment wrapText="1"/>
    </xf>
    <xf numFmtId="0" fontId="4" fillId="0" borderId="1" xfId="0" applyFont="1" applyBorder="1" applyAlignment="1">
      <alignment horizontal="center" textRotation="90" wrapText="1"/>
    </xf>
    <xf numFmtId="0" fontId="4" fillId="0"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9" fillId="0" borderId="2" xfId="0" applyFont="1" applyBorder="1" applyAlignment="1">
      <alignment horizontal="center" vertical="center"/>
    </xf>
    <xf numFmtId="0" fontId="0" fillId="0" borderId="0" xfId="0" applyAlignment="1">
      <alignment horizontal="left"/>
    </xf>
    <xf numFmtId="0" fontId="4" fillId="0" borderId="35" xfId="1" applyFont="1" applyBorder="1" applyAlignment="1">
      <alignment vertical="top" wrapText="1"/>
    </xf>
    <xf numFmtId="0" fontId="4" fillId="0" borderId="34" xfId="1" applyFont="1" applyBorder="1" applyAlignment="1">
      <alignment vertical="top" wrapText="1"/>
    </xf>
    <xf numFmtId="0" fontId="4" fillId="0" borderId="35" xfId="1" applyFont="1" applyBorder="1" applyAlignment="1">
      <alignment wrapText="1"/>
    </xf>
    <xf numFmtId="0" fontId="4" fillId="0" borderId="35" xfId="1" applyFont="1" applyFill="1" applyBorder="1" applyAlignment="1">
      <alignment wrapText="1"/>
    </xf>
    <xf numFmtId="0" fontId="28" fillId="0" borderId="0" xfId="1" applyFont="1" applyAlignment="1">
      <alignment horizontal="left" wrapText="1"/>
    </xf>
    <xf numFmtId="0" fontId="27" fillId="0" borderId="34" xfId="1" applyFont="1" applyBorder="1" applyAlignment="1">
      <alignment vertical="top" wrapText="1"/>
    </xf>
    <xf numFmtId="0" fontId="38" fillId="0" borderId="34" xfId="1" applyFont="1" applyBorder="1" applyAlignment="1">
      <alignment vertical="top" wrapText="1"/>
    </xf>
    <xf numFmtId="0" fontId="10" fillId="0" borderId="0" xfId="1" applyFont="1" applyAlignment="1">
      <alignment horizontal="left" wrapText="1"/>
    </xf>
    <xf numFmtId="0" fontId="0" fillId="0" borderId="0" xfId="0" quotePrefix="1" applyAlignment="1">
      <alignment wrapText="1"/>
    </xf>
    <xf numFmtId="0" fontId="4" fillId="4" borderId="5" xfId="0" quotePrefix="1" applyNumberFormat="1" applyFont="1" applyFill="1" applyBorder="1" applyAlignment="1">
      <alignment horizontal="center" vertical="center" wrapText="1"/>
    </xf>
    <xf numFmtId="0" fontId="41" fillId="0" borderId="0" xfId="0" quotePrefix="1" applyFont="1" applyAlignment="1">
      <alignment wrapText="1"/>
    </xf>
    <xf numFmtId="0" fontId="41" fillId="0" borderId="0" xfId="0" applyFont="1"/>
    <xf numFmtId="0" fontId="1" fillId="0" borderId="0" xfId="1" applyFont="1"/>
    <xf numFmtId="0" fontId="17" fillId="0" borderId="0" xfId="1" quotePrefix="1" applyFont="1" applyAlignment="1">
      <alignment vertical="center"/>
    </xf>
    <xf numFmtId="0" fontId="17" fillId="0" borderId="0" xfId="1" applyFont="1" applyAlignment="1">
      <alignment vertical="center" wrapText="1"/>
    </xf>
    <xf numFmtId="0" fontId="23" fillId="0" borderId="70" xfId="1" applyFont="1" applyBorder="1" applyAlignment="1">
      <alignment horizontal="center" vertical="center"/>
    </xf>
    <xf numFmtId="0" fontId="44" fillId="0" borderId="26" xfId="1" applyFont="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5" fillId="2" borderId="0" xfId="0" applyFont="1" applyFill="1" applyBorder="1" applyAlignment="1" applyProtection="1">
      <alignment horizontal="center"/>
      <protection hidden="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4" fillId="0" borderId="3" xfId="0" applyFont="1" applyBorder="1" applyAlignment="1">
      <alignment horizontal="center" textRotation="90"/>
    </xf>
    <xf numFmtId="0" fontId="4" fillId="0" borderId="4" xfId="0" applyFont="1" applyBorder="1" applyAlignment="1">
      <alignment horizontal="center" textRotation="90"/>
    </xf>
    <xf numFmtId="0" fontId="4" fillId="0" borderId="28"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29" xfId="1" applyFont="1" applyFill="1" applyBorder="1" applyAlignment="1">
      <alignment horizontal="left" vertical="center" wrapText="1"/>
    </xf>
    <xf numFmtId="0" fontId="16" fillId="12" borderId="23" xfId="1" applyFont="1" applyFill="1" applyBorder="1" applyAlignment="1">
      <alignment horizontal="center" vertical="center" wrapText="1"/>
    </xf>
    <xf numFmtId="0" fontId="16" fillId="12" borderId="24" xfId="1" applyFont="1" applyFill="1" applyBorder="1" applyAlignment="1">
      <alignment horizontal="center" vertical="center" wrapText="1"/>
    </xf>
    <xf numFmtId="0" fontId="16" fillId="12" borderId="25" xfId="1" applyFont="1" applyFill="1" applyBorder="1" applyAlignment="1">
      <alignment horizontal="center" vertical="center" wrapText="1"/>
    </xf>
    <xf numFmtId="0" fontId="17" fillId="0" borderId="28" xfId="1" applyFont="1" applyFill="1" applyBorder="1" applyAlignment="1">
      <alignment horizontal="center" vertical="center" wrapText="1"/>
    </xf>
    <xf numFmtId="0" fontId="17" fillId="0" borderId="0" xfId="1" applyFont="1" applyFill="1" applyBorder="1" applyAlignment="1">
      <alignment horizontal="center" vertical="center" wrapText="1"/>
    </xf>
    <xf numFmtId="0" fontId="17" fillId="0" borderId="30" xfId="1" applyFont="1" applyFill="1" applyBorder="1" applyAlignment="1">
      <alignment horizontal="center" vertical="center" wrapText="1"/>
    </xf>
    <xf numFmtId="0" fontId="17" fillId="0" borderId="31" xfId="1" applyFont="1" applyFill="1" applyBorder="1" applyAlignment="1">
      <alignment horizontal="center" vertical="center" wrapText="1"/>
    </xf>
    <xf numFmtId="14" fontId="17" fillId="0" borderId="31" xfId="1" applyNumberFormat="1" applyFont="1" applyFill="1" applyBorder="1" applyAlignment="1">
      <alignment horizontal="left" vertical="center"/>
    </xf>
    <xf numFmtId="0" fontId="7" fillId="0" borderId="23" xfId="1" applyFont="1" applyBorder="1" applyAlignment="1">
      <alignment horizontal="center" vertical="center"/>
    </xf>
    <xf numFmtId="0" fontId="7" fillId="0" borderId="24" xfId="1" applyFont="1" applyBorder="1" applyAlignment="1">
      <alignment horizontal="center" vertical="center"/>
    </xf>
    <xf numFmtId="0" fontId="7" fillId="0" borderId="25" xfId="1" applyFont="1" applyBorder="1" applyAlignment="1">
      <alignment horizontal="center" vertical="center"/>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4" fillId="0" borderId="30" xfId="1" applyFont="1" applyFill="1" applyBorder="1" applyAlignment="1">
      <alignment horizontal="left" vertical="center" wrapText="1"/>
    </xf>
    <xf numFmtId="0" fontId="4" fillId="0" borderId="31" xfId="1" applyFont="1" applyFill="1" applyBorder="1" applyAlignment="1">
      <alignment horizontal="left" vertical="center" wrapText="1"/>
    </xf>
    <xf numFmtId="0" fontId="4" fillId="0" borderId="32" xfId="1" applyFont="1" applyFill="1" applyBorder="1" applyAlignment="1">
      <alignment horizontal="left" vertical="center" wrapText="1"/>
    </xf>
    <xf numFmtId="0" fontId="4" fillId="0" borderId="26" xfId="1" applyFont="1" applyBorder="1" applyAlignment="1">
      <alignment horizontal="left" vertical="center" wrapText="1"/>
    </xf>
    <xf numFmtId="0" fontId="4" fillId="0" borderId="27" xfId="1" applyFont="1" applyBorder="1" applyAlignment="1">
      <alignment horizontal="left" vertical="center" wrapText="1"/>
    </xf>
    <xf numFmtId="0" fontId="0" fillId="0" borderId="0" xfId="0" applyAlignment="1">
      <alignment horizontal="left" vertical="center" wrapText="1"/>
    </xf>
    <xf numFmtId="0" fontId="0" fillId="0" borderId="29"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49" fontId="42" fillId="3" borderId="5" xfId="1" applyNumberFormat="1" applyFont="1" applyFill="1" applyBorder="1" applyAlignment="1">
      <alignment horizontal="left" vertical="center"/>
    </xf>
    <xf numFmtId="49" fontId="42" fillId="3" borderId="18" xfId="1" applyNumberFormat="1" applyFont="1" applyFill="1" applyBorder="1" applyAlignment="1">
      <alignment horizontal="left" vertical="center"/>
    </xf>
    <xf numFmtId="49" fontId="42" fillId="0" borderId="5" xfId="1" applyNumberFormat="1" applyFont="1" applyBorder="1" applyAlignment="1">
      <alignment horizontal="left" vertical="center"/>
    </xf>
    <xf numFmtId="49" fontId="42" fillId="0" borderId="18" xfId="1" applyNumberFormat="1" applyFont="1" applyBorder="1" applyAlignment="1">
      <alignment horizontal="left" vertical="center"/>
    </xf>
    <xf numFmtId="0" fontId="24" fillId="3" borderId="15" xfId="1" applyFont="1" applyFill="1" applyBorder="1" applyAlignment="1">
      <alignment horizontal="left" vertical="center"/>
    </xf>
    <xf numFmtId="0" fontId="24" fillId="3" borderId="16" xfId="1" applyFont="1" applyFill="1" applyBorder="1" applyAlignment="1">
      <alignment horizontal="left" vertical="center"/>
    </xf>
    <xf numFmtId="0" fontId="24" fillId="0" borderId="5" xfId="1" applyFont="1" applyBorder="1" applyAlignment="1">
      <alignment horizontal="left" vertical="center"/>
    </xf>
    <xf numFmtId="0" fontId="24" fillId="0" borderId="18" xfId="1" applyFont="1" applyBorder="1" applyAlignment="1">
      <alignment horizontal="left" vertical="center"/>
    </xf>
    <xf numFmtId="49" fontId="42" fillId="0" borderId="15" xfId="1" applyNumberFormat="1" applyFont="1" applyBorder="1" applyAlignment="1">
      <alignment horizontal="left" vertical="center"/>
    </xf>
    <xf numFmtId="49" fontId="42" fillId="0" borderId="16" xfId="1" applyNumberFormat="1" applyFont="1" applyBorder="1" applyAlignment="1">
      <alignment horizontal="left" vertical="center"/>
    </xf>
    <xf numFmtId="0" fontId="24" fillId="0" borderId="67" xfId="1" applyFont="1" applyBorder="1" applyAlignment="1">
      <alignment horizontal="left" vertical="center"/>
    </xf>
    <xf numFmtId="0" fontId="24" fillId="0" borderId="68" xfId="1" applyFont="1" applyBorder="1" applyAlignment="1">
      <alignment horizontal="left" vertical="center"/>
    </xf>
    <xf numFmtId="0" fontId="24" fillId="0" borderId="20" xfId="1" applyFont="1" applyBorder="1" applyAlignment="1">
      <alignment horizontal="left" vertical="center"/>
    </xf>
    <xf numFmtId="0" fontId="24" fillId="0" borderId="21" xfId="1" applyFont="1" applyBorder="1" applyAlignment="1">
      <alignment horizontal="left" vertical="center"/>
    </xf>
    <xf numFmtId="49" fontId="42" fillId="0" borderId="20" xfId="1" applyNumberFormat="1" applyFont="1" applyBorder="1" applyAlignment="1">
      <alignment horizontal="left" vertical="center"/>
    </xf>
    <xf numFmtId="49" fontId="42" fillId="0" borderId="21" xfId="1" applyNumberFormat="1" applyFont="1" applyBorder="1" applyAlignment="1">
      <alignment horizontal="left" vertical="center"/>
    </xf>
    <xf numFmtId="0" fontId="24" fillId="0" borderId="7" xfId="1" applyFont="1" applyBorder="1" applyAlignment="1">
      <alignment horizontal="left" vertical="center"/>
    </xf>
    <xf numFmtId="0" fontId="24" fillId="0" borderId="71" xfId="1" applyFont="1" applyBorder="1" applyAlignment="1">
      <alignment horizontal="left" vertical="center"/>
    </xf>
    <xf numFmtId="0" fontId="45" fillId="0" borderId="26" xfId="1" applyFont="1" applyBorder="1" applyAlignment="1">
      <alignment horizontal="left" vertical="center"/>
    </xf>
    <xf numFmtId="0" fontId="25" fillId="0" borderId="0" xfId="1" applyFont="1" applyBorder="1" applyAlignment="1">
      <alignment horizontal="left" vertical="center" wrapText="1"/>
    </xf>
    <xf numFmtId="0" fontId="25" fillId="0" borderId="0" xfId="1" applyFont="1" applyAlignment="1">
      <alignment horizontal="left" vertical="center" wrapText="1"/>
    </xf>
    <xf numFmtId="0" fontId="28" fillId="0" borderId="37" xfId="1" applyFont="1" applyBorder="1" applyAlignment="1">
      <alignment vertical="top" wrapText="1"/>
    </xf>
    <xf numFmtId="0" fontId="28" fillId="0" borderId="39" xfId="1" applyFont="1" applyBorder="1" applyAlignment="1">
      <alignment vertical="top" wrapText="1"/>
    </xf>
    <xf numFmtId="0" fontId="28" fillId="0" borderId="38" xfId="1" applyFont="1" applyBorder="1" applyAlignment="1">
      <alignment vertical="top" wrapText="1"/>
    </xf>
    <xf numFmtId="0" fontId="5" fillId="2" borderId="1" xfId="1" applyFont="1" applyFill="1" applyBorder="1" applyAlignment="1" applyProtection="1">
      <alignment horizontal="center"/>
      <protection hidden="1"/>
    </xf>
    <xf numFmtId="0" fontId="5" fillId="2" borderId="2" xfId="1" applyFont="1" applyFill="1" applyBorder="1" applyAlignment="1" applyProtection="1">
      <alignment horizontal="center"/>
      <protection hidden="1"/>
    </xf>
    <xf numFmtId="0" fontId="5" fillId="2" borderId="3" xfId="1" applyFont="1" applyFill="1" applyBorder="1" applyAlignment="1" applyProtection="1">
      <alignment horizontal="center"/>
      <protection hidden="1"/>
    </xf>
    <xf numFmtId="0" fontId="28" fillId="0" borderId="37" xfId="1" applyFont="1" applyFill="1" applyBorder="1" applyAlignment="1">
      <alignment vertical="top" wrapText="1"/>
    </xf>
    <xf numFmtId="0" fontId="28" fillId="0" borderId="38" xfId="1" applyFont="1" applyFill="1" applyBorder="1" applyAlignment="1">
      <alignment vertical="top" wrapText="1"/>
    </xf>
    <xf numFmtId="0" fontId="4" fillId="0" borderId="41" xfId="1" applyFont="1" applyBorder="1" applyAlignment="1">
      <alignment vertical="top" wrapText="1"/>
    </xf>
    <xf numFmtId="0" fontId="4" fillId="0" borderId="43" xfId="1" applyFont="1" applyBorder="1" applyAlignment="1">
      <alignment vertical="top" wrapText="1"/>
    </xf>
    <xf numFmtId="0" fontId="4" fillId="0" borderId="35" xfId="1" applyFont="1" applyBorder="1" applyAlignment="1">
      <alignment vertical="top" wrapText="1"/>
    </xf>
    <xf numFmtId="0" fontId="4" fillId="0" borderId="40" xfId="1" applyFont="1" applyFill="1" applyBorder="1" applyAlignment="1">
      <alignment wrapText="1"/>
    </xf>
    <xf numFmtId="0" fontId="4" fillId="0" borderId="34" xfId="1" applyFont="1" applyFill="1" applyBorder="1" applyAlignment="1">
      <alignment wrapText="1"/>
    </xf>
    <xf numFmtId="0" fontId="4" fillId="0" borderId="40" xfId="1" applyFont="1" applyBorder="1" applyAlignment="1">
      <alignment vertical="top" wrapText="1"/>
    </xf>
    <xf numFmtId="0" fontId="4" fillId="0" borderId="34" xfId="1" applyFont="1" applyBorder="1" applyAlignment="1">
      <alignment vertical="top" wrapText="1"/>
    </xf>
    <xf numFmtId="0" fontId="4" fillId="0" borderId="41" xfId="1" applyFont="1" applyBorder="1" applyAlignment="1">
      <alignment wrapText="1"/>
    </xf>
    <xf numFmtId="0" fontId="4" fillId="0" borderId="35" xfId="1" applyFont="1" applyBorder="1" applyAlignment="1">
      <alignment wrapText="1"/>
    </xf>
    <xf numFmtId="0" fontId="9" fillId="11" borderId="23" xfId="1" applyFont="1" applyFill="1" applyBorder="1" applyAlignment="1">
      <alignment horizontal="left" vertical="center" wrapText="1"/>
    </xf>
    <xf numFmtId="0" fontId="9" fillId="11" borderId="25" xfId="1" applyFont="1" applyFill="1" applyBorder="1" applyAlignment="1">
      <alignment horizontal="left" vertical="center" wrapText="1"/>
    </xf>
    <xf numFmtId="0" fontId="4" fillId="0" borderId="44" xfId="1" applyFont="1" applyBorder="1" applyAlignment="1">
      <alignment horizontal="left" vertical="center"/>
    </xf>
    <xf numFmtId="0" fontId="4" fillId="0" borderId="45" xfId="1" applyFont="1" applyBorder="1" applyAlignment="1">
      <alignment horizontal="left" vertical="center"/>
    </xf>
    <xf numFmtId="0" fontId="4" fillId="0" borderId="46" xfId="1" applyFont="1" applyBorder="1" applyAlignment="1">
      <alignment horizontal="left" vertical="center"/>
    </xf>
    <xf numFmtId="0" fontId="4" fillId="0" borderId="47" xfId="1" applyFont="1" applyBorder="1" applyAlignment="1">
      <alignment horizontal="left" vertical="center"/>
    </xf>
    <xf numFmtId="0" fontId="4" fillId="0" borderId="17" xfId="1" applyFont="1" applyBorder="1" applyAlignment="1">
      <alignment horizontal="left" vertical="center"/>
    </xf>
    <xf numFmtId="0" fontId="4" fillId="0" borderId="18" xfId="1" applyFont="1" applyBorder="1" applyAlignment="1">
      <alignment horizontal="left" vertical="center"/>
    </xf>
    <xf numFmtId="0" fontId="4" fillId="0" borderId="19" xfId="1" applyFont="1" applyBorder="1" applyAlignment="1">
      <alignment horizontal="left" vertical="center"/>
    </xf>
    <xf numFmtId="0" fontId="4" fillId="0" borderId="21" xfId="1" applyFont="1" applyBorder="1" applyAlignment="1">
      <alignment horizontal="left" vertical="center"/>
    </xf>
    <xf numFmtId="0" fontId="9" fillId="11" borderId="11" xfId="1" applyFont="1" applyFill="1" applyBorder="1" applyAlignment="1">
      <alignment horizontal="left" vertical="center" wrapText="1"/>
    </xf>
    <xf numFmtId="0" fontId="9" fillId="11" borderId="13" xfId="1" applyFont="1" applyFill="1" applyBorder="1" applyAlignment="1">
      <alignment horizontal="left" vertical="center" wrapText="1"/>
    </xf>
    <xf numFmtId="0" fontId="4" fillId="0" borderId="28" xfId="1" applyFont="1" applyBorder="1" applyAlignment="1">
      <alignment horizontal="left" vertical="center"/>
    </xf>
    <xf numFmtId="0" fontId="4" fillId="0" borderId="29" xfId="1" applyFont="1" applyBorder="1" applyAlignment="1">
      <alignment horizontal="left" vertical="center"/>
    </xf>
    <xf numFmtId="0" fontId="4" fillId="0" borderId="52" xfId="1" applyFont="1" applyFill="1" applyBorder="1" applyAlignment="1">
      <alignment horizontal="left" wrapText="1"/>
    </xf>
    <xf numFmtId="0" fontId="4" fillId="0" borderId="53" xfId="1" applyFont="1" applyFill="1" applyBorder="1" applyAlignment="1">
      <alignment horizontal="left" wrapText="1"/>
    </xf>
    <xf numFmtId="0" fontId="4" fillId="0" borderId="54" xfId="1" applyFont="1" applyFill="1" applyBorder="1" applyAlignment="1">
      <alignment horizontal="left" wrapText="1"/>
    </xf>
    <xf numFmtId="0" fontId="27" fillId="11" borderId="40" xfId="1" applyFont="1" applyFill="1" applyBorder="1" applyAlignment="1">
      <alignment horizontal="left" vertical="center" wrapText="1"/>
    </xf>
    <xf numFmtId="0" fontId="27" fillId="11" borderId="34" xfId="1" applyFont="1" applyFill="1" applyBorder="1" applyAlignment="1">
      <alignment horizontal="left" vertical="center" wrapText="1"/>
    </xf>
    <xf numFmtId="0" fontId="4" fillId="0" borderId="41" xfId="1" applyFont="1" applyFill="1" applyBorder="1" applyAlignment="1">
      <alignment wrapText="1"/>
    </xf>
    <xf numFmtId="0" fontId="4" fillId="0" borderId="35" xfId="1" applyFont="1" applyFill="1" applyBorder="1" applyAlignment="1">
      <alignment wrapText="1"/>
    </xf>
    <xf numFmtId="0" fontId="27" fillId="11" borderId="40" xfId="1" applyFont="1" applyFill="1" applyBorder="1" applyAlignment="1">
      <alignment horizontal="left" vertical="center"/>
    </xf>
    <xf numFmtId="0" fontId="27" fillId="11" borderId="34" xfId="1" applyFont="1" applyFill="1" applyBorder="1" applyAlignment="1">
      <alignment horizontal="left" vertical="center"/>
    </xf>
    <xf numFmtId="0" fontId="27" fillId="11" borderId="51" xfId="1" applyFont="1" applyFill="1" applyBorder="1" applyAlignment="1">
      <alignment horizontal="center" vertical="top" wrapText="1"/>
    </xf>
    <xf numFmtId="0" fontId="27" fillId="11" borderId="24" xfId="1" applyFont="1" applyFill="1" applyBorder="1" applyAlignment="1">
      <alignment horizontal="center" vertical="top" wrapText="1"/>
    </xf>
    <xf numFmtId="0" fontId="27" fillId="11" borderId="25" xfId="1" applyFont="1" applyFill="1" applyBorder="1" applyAlignment="1">
      <alignment horizontal="center" vertical="top" wrapText="1"/>
    </xf>
    <xf numFmtId="0" fontId="31" fillId="9" borderId="0" xfId="1" applyFont="1" applyFill="1" applyAlignment="1">
      <alignment horizontal="center"/>
    </xf>
    <xf numFmtId="0" fontId="28" fillId="0" borderId="0" xfId="1" applyFont="1" applyAlignment="1">
      <alignment horizontal="left" wrapText="1"/>
    </xf>
    <xf numFmtId="0" fontId="28" fillId="3" borderId="37" xfId="1" applyFont="1" applyFill="1" applyBorder="1" applyAlignment="1">
      <alignment vertical="top" wrapText="1"/>
    </xf>
    <xf numFmtId="0" fontId="28" fillId="3" borderId="38" xfId="1" applyFont="1" applyFill="1" applyBorder="1" applyAlignment="1">
      <alignment vertical="top" wrapText="1"/>
    </xf>
    <xf numFmtId="0" fontId="27" fillId="0" borderId="40" xfId="1" applyFont="1" applyBorder="1" applyAlignment="1">
      <alignment vertical="top" wrapText="1"/>
    </xf>
    <xf numFmtId="0" fontId="27" fillId="0" borderId="34" xfId="1" applyFont="1" applyBorder="1" applyAlignment="1">
      <alignment vertical="top" wrapText="1"/>
    </xf>
    <xf numFmtId="0" fontId="4" fillId="3" borderId="40" xfId="1" applyFont="1" applyFill="1" applyBorder="1" applyAlignment="1">
      <alignment wrapText="1"/>
    </xf>
    <xf numFmtId="0" fontId="4" fillId="3" borderId="34" xfId="1" applyFont="1" applyFill="1" applyBorder="1" applyAlignment="1">
      <alignment wrapText="1"/>
    </xf>
    <xf numFmtId="0" fontId="4" fillId="0" borderId="55" xfId="1" applyFont="1" applyBorder="1" applyAlignment="1">
      <alignment vertical="top" wrapText="1"/>
    </xf>
    <xf numFmtId="0" fontId="9" fillId="0" borderId="0" xfId="1" applyFont="1" applyAlignment="1">
      <alignment horizontal="left" wrapText="1"/>
    </xf>
    <xf numFmtId="0" fontId="27" fillId="0" borderId="40" xfId="1" applyFont="1" applyBorder="1" applyAlignment="1">
      <alignment wrapText="1"/>
    </xf>
    <xf numFmtId="0" fontId="27" fillId="0" borderId="34" xfId="1" applyFont="1" applyBorder="1" applyAlignment="1">
      <alignment wrapText="1"/>
    </xf>
    <xf numFmtId="0" fontId="38" fillId="0" borderId="40" xfId="1" applyFont="1" applyBorder="1" applyAlignment="1">
      <alignment vertical="top" wrapText="1"/>
    </xf>
    <xf numFmtId="0" fontId="38" fillId="0" borderId="34" xfId="1" applyFont="1" applyBorder="1" applyAlignment="1">
      <alignment vertical="top" wrapText="1"/>
    </xf>
    <xf numFmtId="0" fontId="12" fillId="0" borderId="41" xfId="1" applyFont="1" applyBorder="1" applyAlignment="1">
      <alignment wrapText="1"/>
    </xf>
    <xf numFmtId="0" fontId="12" fillId="0" borderId="43" xfId="1" applyFont="1" applyBorder="1" applyAlignment="1">
      <alignment wrapText="1"/>
    </xf>
    <xf numFmtId="0" fontId="12" fillId="0" borderId="35" xfId="1" applyFont="1" applyBorder="1" applyAlignment="1">
      <alignment wrapText="1"/>
    </xf>
    <xf numFmtId="0" fontId="38" fillId="0" borderId="0" xfId="1" applyFont="1" applyAlignment="1">
      <alignment horizontal="left" wrapText="1"/>
    </xf>
    <xf numFmtId="0" fontId="10" fillId="0" borderId="0" xfId="1" applyFont="1" applyAlignment="1">
      <alignment horizontal="left" wrapText="1"/>
    </xf>
    <xf numFmtId="0" fontId="12" fillId="0" borderId="0" xfId="1" applyFont="1" applyAlignment="1">
      <alignment horizontal="left" wrapText="1"/>
    </xf>
    <xf numFmtId="0" fontId="27" fillId="0" borderId="51" xfId="1" applyFont="1" applyBorder="1" applyAlignment="1">
      <alignment horizontal="center" vertical="top" wrapText="1"/>
    </xf>
    <xf numFmtId="0" fontId="27" fillId="0" borderId="24" xfId="1" applyFont="1" applyBorder="1" applyAlignment="1">
      <alignment horizontal="center" vertical="top" wrapText="1"/>
    </xf>
    <xf numFmtId="0" fontId="27" fillId="0" borderId="25" xfId="1" applyFont="1" applyBorder="1" applyAlignment="1">
      <alignment horizontal="center" vertical="top" wrapText="1"/>
    </xf>
    <xf numFmtId="0" fontId="4" fillId="3" borderId="52" xfId="1" applyFont="1" applyFill="1" applyBorder="1" applyAlignment="1">
      <alignment horizontal="left" wrapText="1"/>
    </xf>
    <xf numFmtId="0" fontId="4" fillId="3" borderId="53" xfId="1" applyFont="1" applyFill="1" applyBorder="1" applyAlignment="1">
      <alignment horizontal="left" wrapText="1"/>
    </xf>
    <xf numFmtId="0" fontId="4" fillId="3" borderId="54" xfId="1" applyFont="1" applyFill="1" applyBorder="1" applyAlignment="1">
      <alignment horizontal="left" wrapText="1"/>
    </xf>
    <xf numFmtId="0" fontId="4" fillId="0" borderId="43" xfId="1" applyFont="1" applyBorder="1" applyAlignment="1">
      <alignment wrapText="1"/>
    </xf>
  </cellXfs>
  <cellStyles count="13">
    <cellStyle name="Monétaire 2" xfId="3" xr:uid="{00000000-0005-0000-0000-000000000000}"/>
    <cellStyle name="Normal 2" xfId="1" xr:uid="{00000000-0005-0000-0000-000002000000}"/>
    <cellStyle name="Normal 2 2" xfId="4" xr:uid="{00000000-0005-0000-0000-000003000000}"/>
    <cellStyle name="Normal 3" xfId="5" xr:uid="{00000000-0005-0000-0000-000004000000}"/>
    <cellStyle name="Normal 4" xfId="6" xr:uid="{00000000-0005-0000-0000-000005000000}"/>
    <cellStyle name="Normal 5" xfId="2" xr:uid="{00000000-0005-0000-0000-000006000000}"/>
    <cellStyle name="Pourcentage 2" xfId="7" xr:uid="{00000000-0005-0000-0000-000007000000}"/>
    <cellStyle name="Pourcentage 3" xfId="8" xr:uid="{00000000-0005-0000-0000-000008000000}"/>
    <cellStyle name="Standaard" xfId="0" builtinId="0"/>
    <cellStyle name="Standaard 2" xfId="9" xr:uid="{00000000-0005-0000-0000-000009000000}"/>
    <cellStyle name="Standaard 2 2" xfId="10" xr:uid="{00000000-0005-0000-0000-00000A000000}"/>
    <cellStyle name="Standaard 3" xfId="11" xr:uid="{00000000-0005-0000-0000-00000B000000}"/>
    <cellStyle name="Standaard 3 2" xfId="12" xr:uid="{00000000-0005-0000-0000-00000C000000}"/>
  </cellStyles>
  <dxfs count="31">
    <dxf>
      <alignment horizontal="left"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theme="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212035</xdr:colOff>
      <xdr:row>1</xdr:row>
      <xdr:rowOff>152400</xdr:rowOff>
    </xdr:from>
    <xdr:to>
      <xdr:col>1</xdr:col>
      <xdr:colOff>621500</xdr:colOff>
      <xdr:row>4</xdr:row>
      <xdr:rowOff>994</xdr:rowOff>
    </xdr:to>
    <xdr:pic>
      <xdr:nvPicPr>
        <xdr:cNvPr id="3" name="Picture 2">
          <a:extLst>
            <a:ext uri="{FF2B5EF4-FFF2-40B4-BE49-F238E27FC236}">
              <a16:creationId xmlns:a16="http://schemas.microsoft.com/office/drawing/2014/main" id="{607DC03A-E9D2-497A-8BD6-2FFA21B434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035" y="357809"/>
          <a:ext cx="899795" cy="464820"/>
        </a:xfrm>
        <a:prstGeom prst="rect">
          <a:avLst/>
        </a:prstGeom>
        <a:noFill/>
      </xdr:spPr>
    </xdr:pic>
    <xdr:clientData/>
  </xdr:twoCellAnchor>
  <xdr:twoCellAnchor>
    <xdr:from>
      <xdr:col>5</xdr:col>
      <xdr:colOff>61913</xdr:colOff>
      <xdr:row>10</xdr:row>
      <xdr:rowOff>47077</xdr:rowOff>
    </xdr:from>
    <xdr:to>
      <xdr:col>6</xdr:col>
      <xdr:colOff>376238</xdr:colOff>
      <xdr:row>12</xdr:row>
      <xdr:rowOff>19050</xdr:rowOff>
    </xdr:to>
    <xdr:sp macro="" textlink="">
      <xdr:nvSpPr>
        <xdr:cNvPr id="13" name="Freeform: Shape 12">
          <a:extLst>
            <a:ext uri="{FF2B5EF4-FFF2-40B4-BE49-F238E27FC236}">
              <a16:creationId xmlns:a16="http://schemas.microsoft.com/office/drawing/2014/main" id="{41BB831A-4EF8-4735-9D67-AA2E1465CAEE}"/>
            </a:ext>
          </a:extLst>
        </xdr:cNvPr>
        <xdr:cNvSpPr/>
      </xdr:nvSpPr>
      <xdr:spPr>
        <a:xfrm>
          <a:off x="5900738" y="2037802"/>
          <a:ext cx="800100" cy="352973"/>
        </a:xfrm>
        <a:custGeom>
          <a:avLst/>
          <a:gdLst>
            <a:gd name="connsiteX0" fmla="*/ 261938 w 790581"/>
            <a:gd name="connsiteY0" fmla="*/ 52937 h 740941"/>
            <a:gd name="connsiteX1" fmla="*/ 123825 w 790581"/>
            <a:gd name="connsiteY1" fmla="*/ 57700 h 740941"/>
            <a:gd name="connsiteX2" fmla="*/ 104775 w 790581"/>
            <a:gd name="connsiteY2" fmla="*/ 62462 h 740941"/>
            <a:gd name="connsiteX3" fmla="*/ 47625 w 790581"/>
            <a:gd name="connsiteY3" fmla="*/ 110087 h 740941"/>
            <a:gd name="connsiteX4" fmla="*/ 28575 w 790581"/>
            <a:gd name="connsiteY4" fmla="*/ 138662 h 740941"/>
            <a:gd name="connsiteX5" fmla="*/ 4763 w 790581"/>
            <a:gd name="connsiteY5" fmla="*/ 172000 h 740941"/>
            <a:gd name="connsiteX6" fmla="*/ 0 w 790581"/>
            <a:gd name="connsiteY6" fmla="*/ 186287 h 740941"/>
            <a:gd name="connsiteX7" fmla="*/ 4763 w 790581"/>
            <a:gd name="connsiteY7" fmla="*/ 205337 h 740941"/>
            <a:gd name="connsiteX8" fmla="*/ 80963 w 790581"/>
            <a:gd name="connsiteY8" fmla="*/ 176762 h 740941"/>
            <a:gd name="connsiteX9" fmla="*/ 104775 w 790581"/>
            <a:gd name="connsiteY9" fmla="*/ 167237 h 740941"/>
            <a:gd name="connsiteX10" fmla="*/ 114300 w 790581"/>
            <a:gd name="connsiteY10" fmla="*/ 152950 h 740941"/>
            <a:gd name="connsiteX11" fmla="*/ 142875 w 790581"/>
            <a:gd name="connsiteY11" fmla="*/ 138662 h 740941"/>
            <a:gd name="connsiteX12" fmla="*/ 176213 w 790581"/>
            <a:gd name="connsiteY12" fmla="*/ 114850 h 740941"/>
            <a:gd name="connsiteX13" fmla="*/ 190500 w 790581"/>
            <a:gd name="connsiteY13" fmla="*/ 105325 h 740941"/>
            <a:gd name="connsiteX14" fmla="*/ 219075 w 790581"/>
            <a:gd name="connsiteY14" fmla="*/ 95800 h 740941"/>
            <a:gd name="connsiteX15" fmla="*/ 252413 w 790581"/>
            <a:gd name="connsiteY15" fmla="*/ 81512 h 740941"/>
            <a:gd name="connsiteX16" fmla="*/ 266700 w 790581"/>
            <a:gd name="connsiteY16" fmla="*/ 71987 h 740941"/>
            <a:gd name="connsiteX17" fmla="*/ 295275 w 790581"/>
            <a:gd name="connsiteY17" fmla="*/ 62462 h 740941"/>
            <a:gd name="connsiteX18" fmla="*/ 309563 w 790581"/>
            <a:gd name="connsiteY18" fmla="*/ 57700 h 740941"/>
            <a:gd name="connsiteX19" fmla="*/ 357188 w 790581"/>
            <a:gd name="connsiteY19" fmla="*/ 38650 h 740941"/>
            <a:gd name="connsiteX20" fmla="*/ 376238 w 790581"/>
            <a:gd name="connsiteY20" fmla="*/ 29125 h 740941"/>
            <a:gd name="connsiteX21" fmla="*/ 409575 w 790581"/>
            <a:gd name="connsiteY21" fmla="*/ 19600 h 740941"/>
            <a:gd name="connsiteX22" fmla="*/ 433388 w 790581"/>
            <a:gd name="connsiteY22" fmla="*/ 10075 h 740941"/>
            <a:gd name="connsiteX23" fmla="*/ 481013 w 790581"/>
            <a:gd name="connsiteY23" fmla="*/ 550 h 740941"/>
            <a:gd name="connsiteX24" fmla="*/ 561975 w 790581"/>
            <a:gd name="connsiteY24" fmla="*/ 5312 h 740941"/>
            <a:gd name="connsiteX25" fmla="*/ 571500 w 790581"/>
            <a:gd name="connsiteY25" fmla="*/ 33887 h 740941"/>
            <a:gd name="connsiteX26" fmla="*/ 576263 w 790581"/>
            <a:gd name="connsiteY26" fmla="*/ 48175 h 740941"/>
            <a:gd name="connsiteX27" fmla="*/ 557213 w 790581"/>
            <a:gd name="connsiteY27" fmla="*/ 105325 h 740941"/>
            <a:gd name="connsiteX28" fmla="*/ 552450 w 790581"/>
            <a:gd name="connsiteY28" fmla="*/ 119612 h 740941"/>
            <a:gd name="connsiteX29" fmla="*/ 523875 w 790581"/>
            <a:gd name="connsiteY29" fmla="*/ 138662 h 740941"/>
            <a:gd name="connsiteX30" fmla="*/ 509588 w 790581"/>
            <a:gd name="connsiteY30" fmla="*/ 148187 h 740941"/>
            <a:gd name="connsiteX31" fmla="*/ 442913 w 790581"/>
            <a:gd name="connsiteY31" fmla="*/ 143425 h 740941"/>
            <a:gd name="connsiteX32" fmla="*/ 423863 w 790581"/>
            <a:gd name="connsiteY32" fmla="*/ 138662 h 740941"/>
            <a:gd name="connsiteX33" fmla="*/ 323850 w 790581"/>
            <a:gd name="connsiteY33" fmla="*/ 133900 h 740941"/>
            <a:gd name="connsiteX34" fmla="*/ 300038 w 790581"/>
            <a:gd name="connsiteY34" fmla="*/ 129137 h 740941"/>
            <a:gd name="connsiteX35" fmla="*/ 280988 w 790581"/>
            <a:gd name="connsiteY35" fmla="*/ 100562 h 740941"/>
            <a:gd name="connsiteX36" fmla="*/ 285750 w 790581"/>
            <a:gd name="connsiteY36" fmla="*/ 10075 h 740941"/>
            <a:gd name="connsiteX37" fmla="*/ 295275 w 790581"/>
            <a:gd name="connsiteY37" fmla="*/ 29125 h 740941"/>
            <a:gd name="connsiteX38" fmla="*/ 300038 w 790581"/>
            <a:gd name="connsiteY38" fmla="*/ 48175 h 740941"/>
            <a:gd name="connsiteX39" fmla="*/ 309563 w 790581"/>
            <a:gd name="connsiteY39" fmla="*/ 129137 h 740941"/>
            <a:gd name="connsiteX40" fmla="*/ 314325 w 790581"/>
            <a:gd name="connsiteY40" fmla="*/ 291062 h 740941"/>
            <a:gd name="connsiteX41" fmla="*/ 319088 w 790581"/>
            <a:gd name="connsiteY41" fmla="*/ 529187 h 740941"/>
            <a:gd name="connsiteX42" fmla="*/ 333375 w 790581"/>
            <a:gd name="connsiteY42" fmla="*/ 495850 h 740941"/>
            <a:gd name="connsiteX43" fmla="*/ 342900 w 790581"/>
            <a:gd name="connsiteY43" fmla="*/ 462512 h 740941"/>
            <a:gd name="connsiteX44" fmla="*/ 357188 w 790581"/>
            <a:gd name="connsiteY44" fmla="*/ 443462 h 740941"/>
            <a:gd name="connsiteX45" fmla="*/ 357188 w 790581"/>
            <a:gd name="connsiteY45" fmla="*/ 343450 h 740941"/>
            <a:gd name="connsiteX46" fmla="*/ 319088 w 790581"/>
            <a:gd name="connsiteY46" fmla="*/ 329162 h 740941"/>
            <a:gd name="connsiteX47" fmla="*/ 242888 w 790581"/>
            <a:gd name="connsiteY47" fmla="*/ 348212 h 740941"/>
            <a:gd name="connsiteX48" fmla="*/ 238125 w 790581"/>
            <a:gd name="connsiteY48" fmla="*/ 362500 h 740941"/>
            <a:gd name="connsiteX49" fmla="*/ 271463 w 790581"/>
            <a:gd name="connsiteY49" fmla="*/ 372025 h 740941"/>
            <a:gd name="connsiteX50" fmla="*/ 323850 w 790581"/>
            <a:gd name="connsiteY50" fmla="*/ 362500 h 740941"/>
            <a:gd name="connsiteX51" fmla="*/ 338138 w 790581"/>
            <a:gd name="connsiteY51" fmla="*/ 357737 h 740941"/>
            <a:gd name="connsiteX52" fmla="*/ 366713 w 790581"/>
            <a:gd name="connsiteY52" fmla="*/ 333925 h 740941"/>
            <a:gd name="connsiteX53" fmla="*/ 385763 w 790581"/>
            <a:gd name="connsiteY53" fmla="*/ 324400 h 740941"/>
            <a:gd name="connsiteX54" fmla="*/ 390525 w 790581"/>
            <a:gd name="connsiteY54" fmla="*/ 305350 h 740941"/>
            <a:gd name="connsiteX55" fmla="*/ 409575 w 790581"/>
            <a:gd name="connsiteY55" fmla="*/ 276775 h 740941"/>
            <a:gd name="connsiteX56" fmla="*/ 419100 w 790581"/>
            <a:gd name="connsiteY56" fmla="*/ 119612 h 740941"/>
            <a:gd name="connsiteX57" fmla="*/ 438150 w 790581"/>
            <a:gd name="connsiteY57" fmla="*/ 33887 h 740941"/>
            <a:gd name="connsiteX58" fmla="*/ 509588 w 790581"/>
            <a:gd name="connsiteY58" fmla="*/ 52937 h 740941"/>
            <a:gd name="connsiteX59" fmla="*/ 519113 w 790581"/>
            <a:gd name="connsiteY59" fmla="*/ 67225 h 740941"/>
            <a:gd name="connsiteX60" fmla="*/ 519113 w 790581"/>
            <a:gd name="connsiteY60" fmla="*/ 167237 h 740941"/>
            <a:gd name="connsiteX61" fmla="*/ 514350 w 790581"/>
            <a:gd name="connsiteY61" fmla="*/ 181525 h 740941"/>
            <a:gd name="connsiteX62" fmla="*/ 490538 w 790581"/>
            <a:gd name="connsiteY62" fmla="*/ 210100 h 740941"/>
            <a:gd name="connsiteX63" fmla="*/ 481013 w 790581"/>
            <a:gd name="connsiteY63" fmla="*/ 233912 h 740941"/>
            <a:gd name="connsiteX64" fmla="*/ 457200 w 790581"/>
            <a:gd name="connsiteY64" fmla="*/ 262487 h 740941"/>
            <a:gd name="connsiteX65" fmla="*/ 442913 w 790581"/>
            <a:gd name="connsiteY65" fmla="*/ 272012 h 740941"/>
            <a:gd name="connsiteX66" fmla="*/ 414338 w 790581"/>
            <a:gd name="connsiteY66" fmla="*/ 252962 h 740941"/>
            <a:gd name="connsiteX67" fmla="*/ 428625 w 790581"/>
            <a:gd name="connsiteY67" fmla="*/ 243437 h 740941"/>
            <a:gd name="connsiteX68" fmla="*/ 438150 w 790581"/>
            <a:gd name="connsiteY68" fmla="*/ 257725 h 740941"/>
            <a:gd name="connsiteX69" fmla="*/ 442913 w 790581"/>
            <a:gd name="connsiteY69" fmla="*/ 276775 h 740941"/>
            <a:gd name="connsiteX70" fmla="*/ 447675 w 790581"/>
            <a:gd name="connsiteY70" fmla="*/ 291062 h 740941"/>
            <a:gd name="connsiteX71" fmla="*/ 452438 w 790581"/>
            <a:gd name="connsiteY71" fmla="*/ 319637 h 740941"/>
            <a:gd name="connsiteX72" fmla="*/ 457200 w 790581"/>
            <a:gd name="connsiteY72" fmla="*/ 333925 h 740941"/>
            <a:gd name="connsiteX73" fmla="*/ 461963 w 790581"/>
            <a:gd name="connsiteY73" fmla="*/ 357737 h 740941"/>
            <a:gd name="connsiteX74" fmla="*/ 471488 w 790581"/>
            <a:gd name="connsiteY74" fmla="*/ 386312 h 740941"/>
            <a:gd name="connsiteX75" fmla="*/ 476250 w 790581"/>
            <a:gd name="connsiteY75" fmla="*/ 400600 h 740941"/>
            <a:gd name="connsiteX76" fmla="*/ 490538 w 790581"/>
            <a:gd name="connsiteY76" fmla="*/ 410125 h 740941"/>
            <a:gd name="connsiteX77" fmla="*/ 523875 w 790581"/>
            <a:gd name="connsiteY77" fmla="*/ 405362 h 740941"/>
            <a:gd name="connsiteX78" fmla="*/ 528638 w 790581"/>
            <a:gd name="connsiteY78" fmla="*/ 391075 h 740941"/>
            <a:gd name="connsiteX79" fmla="*/ 538163 w 790581"/>
            <a:gd name="connsiteY79" fmla="*/ 348212 h 740941"/>
            <a:gd name="connsiteX80" fmla="*/ 547688 w 790581"/>
            <a:gd name="connsiteY80" fmla="*/ 305350 h 740941"/>
            <a:gd name="connsiteX81" fmla="*/ 557213 w 790581"/>
            <a:gd name="connsiteY81" fmla="*/ 319637 h 740941"/>
            <a:gd name="connsiteX82" fmla="*/ 561975 w 790581"/>
            <a:gd name="connsiteY82" fmla="*/ 333925 h 740941"/>
            <a:gd name="connsiteX83" fmla="*/ 571500 w 790581"/>
            <a:gd name="connsiteY83" fmla="*/ 367262 h 740941"/>
            <a:gd name="connsiteX84" fmla="*/ 581025 w 790581"/>
            <a:gd name="connsiteY84" fmla="*/ 381550 h 740941"/>
            <a:gd name="connsiteX85" fmla="*/ 595313 w 790581"/>
            <a:gd name="connsiteY85" fmla="*/ 386312 h 740941"/>
            <a:gd name="connsiteX86" fmla="*/ 633413 w 790581"/>
            <a:gd name="connsiteY86" fmla="*/ 381550 h 740941"/>
            <a:gd name="connsiteX87" fmla="*/ 647700 w 790581"/>
            <a:gd name="connsiteY87" fmla="*/ 338687 h 740941"/>
            <a:gd name="connsiteX88" fmla="*/ 642938 w 790581"/>
            <a:gd name="connsiteY88" fmla="*/ 281537 h 740941"/>
            <a:gd name="connsiteX89" fmla="*/ 623888 w 790581"/>
            <a:gd name="connsiteY89" fmla="*/ 286300 h 740941"/>
            <a:gd name="connsiteX90" fmla="*/ 609600 w 790581"/>
            <a:gd name="connsiteY90" fmla="*/ 314875 h 740941"/>
            <a:gd name="connsiteX91" fmla="*/ 623888 w 790581"/>
            <a:gd name="connsiteY91" fmla="*/ 381550 h 740941"/>
            <a:gd name="connsiteX92" fmla="*/ 652463 w 790581"/>
            <a:gd name="connsiteY92" fmla="*/ 400600 h 740941"/>
            <a:gd name="connsiteX93" fmla="*/ 695325 w 790581"/>
            <a:gd name="connsiteY93" fmla="*/ 395837 h 740941"/>
            <a:gd name="connsiteX94" fmla="*/ 700088 w 790581"/>
            <a:gd name="connsiteY94" fmla="*/ 381550 h 740941"/>
            <a:gd name="connsiteX95" fmla="*/ 704850 w 790581"/>
            <a:gd name="connsiteY95" fmla="*/ 357737 h 740941"/>
            <a:gd name="connsiteX96" fmla="*/ 700088 w 790581"/>
            <a:gd name="connsiteY96" fmla="*/ 14837 h 740941"/>
            <a:gd name="connsiteX97" fmla="*/ 671513 w 790581"/>
            <a:gd name="connsiteY97" fmla="*/ 10075 h 740941"/>
            <a:gd name="connsiteX98" fmla="*/ 661988 w 790581"/>
            <a:gd name="connsiteY98" fmla="*/ 38650 h 740941"/>
            <a:gd name="connsiteX99" fmla="*/ 657225 w 790581"/>
            <a:gd name="connsiteY99" fmla="*/ 52937 h 740941"/>
            <a:gd name="connsiteX100" fmla="*/ 661988 w 790581"/>
            <a:gd name="connsiteY100" fmla="*/ 143425 h 740941"/>
            <a:gd name="connsiteX101" fmla="*/ 671513 w 790581"/>
            <a:gd name="connsiteY101" fmla="*/ 172000 h 740941"/>
            <a:gd name="connsiteX102" fmla="*/ 676275 w 790581"/>
            <a:gd name="connsiteY102" fmla="*/ 200575 h 740941"/>
            <a:gd name="connsiteX103" fmla="*/ 700088 w 790581"/>
            <a:gd name="connsiteY103" fmla="*/ 700637 h 740941"/>
            <a:gd name="connsiteX104" fmla="*/ 709613 w 790581"/>
            <a:gd name="connsiteY104" fmla="*/ 648250 h 740941"/>
            <a:gd name="connsiteX105" fmla="*/ 695325 w 790581"/>
            <a:gd name="connsiteY105" fmla="*/ 572050 h 740941"/>
            <a:gd name="connsiteX106" fmla="*/ 681038 w 790581"/>
            <a:gd name="connsiteY106" fmla="*/ 562525 h 740941"/>
            <a:gd name="connsiteX107" fmla="*/ 642938 w 790581"/>
            <a:gd name="connsiteY107" fmla="*/ 529187 h 740941"/>
            <a:gd name="connsiteX108" fmla="*/ 614363 w 790581"/>
            <a:gd name="connsiteY108" fmla="*/ 519662 h 740941"/>
            <a:gd name="connsiteX109" fmla="*/ 700088 w 790581"/>
            <a:gd name="connsiteY109" fmla="*/ 505375 h 740941"/>
            <a:gd name="connsiteX110" fmla="*/ 742950 w 790581"/>
            <a:gd name="connsiteY110" fmla="*/ 472037 h 740941"/>
            <a:gd name="connsiteX111" fmla="*/ 752475 w 790581"/>
            <a:gd name="connsiteY111" fmla="*/ 452987 h 740941"/>
            <a:gd name="connsiteX112" fmla="*/ 766763 w 790581"/>
            <a:gd name="connsiteY112" fmla="*/ 438700 h 740941"/>
            <a:gd name="connsiteX113" fmla="*/ 771525 w 790581"/>
            <a:gd name="connsiteY113" fmla="*/ 424412 h 740941"/>
            <a:gd name="connsiteX114" fmla="*/ 781050 w 790581"/>
            <a:gd name="connsiteY114" fmla="*/ 410125 h 740941"/>
            <a:gd name="connsiteX115" fmla="*/ 785813 w 790581"/>
            <a:gd name="connsiteY115" fmla="*/ 348212 h 740941"/>
            <a:gd name="connsiteX116" fmla="*/ 790575 w 790581"/>
            <a:gd name="connsiteY116" fmla="*/ 314875 h 740941"/>
            <a:gd name="connsiteX117" fmla="*/ 785813 w 790581"/>
            <a:gd name="connsiteY117" fmla="*/ 100562 h 740941"/>
            <a:gd name="connsiteX118" fmla="*/ 762000 w 790581"/>
            <a:gd name="connsiteY118" fmla="*/ 10075 h 740941"/>
            <a:gd name="connsiteX119" fmla="*/ 747713 w 790581"/>
            <a:gd name="connsiteY119" fmla="*/ 5312 h 740941"/>
            <a:gd name="connsiteX120" fmla="*/ 742950 w 790581"/>
            <a:gd name="connsiteY120" fmla="*/ 233912 h 740941"/>
            <a:gd name="connsiteX121" fmla="*/ 752475 w 790581"/>
            <a:gd name="connsiteY121" fmla="*/ 281537 h 740941"/>
            <a:gd name="connsiteX122" fmla="*/ 757238 w 790581"/>
            <a:gd name="connsiteY122" fmla="*/ 672062 h 740941"/>
            <a:gd name="connsiteX123" fmla="*/ 776288 w 790581"/>
            <a:gd name="connsiteY123" fmla="*/ 724450 h 740941"/>
            <a:gd name="connsiteX124" fmla="*/ 785813 w 790581"/>
            <a:gd name="connsiteY124" fmla="*/ 700637 h 740941"/>
            <a:gd name="connsiteX125" fmla="*/ 785813 w 790581"/>
            <a:gd name="connsiteY125" fmla="*/ 600625 h 740941"/>
            <a:gd name="connsiteX126" fmla="*/ 781050 w 790581"/>
            <a:gd name="connsiteY126" fmla="*/ 586337 h 740941"/>
            <a:gd name="connsiteX127" fmla="*/ 762000 w 790581"/>
            <a:gd name="connsiteY127" fmla="*/ 572050 h 740941"/>
            <a:gd name="connsiteX128" fmla="*/ 747713 w 790581"/>
            <a:gd name="connsiteY128" fmla="*/ 538712 h 740941"/>
            <a:gd name="connsiteX129" fmla="*/ 709613 w 790581"/>
            <a:gd name="connsiteY129" fmla="*/ 533950 h 740941"/>
            <a:gd name="connsiteX130" fmla="*/ 700088 w 790581"/>
            <a:gd name="connsiteY130" fmla="*/ 519662 h 740941"/>
            <a:gd name="connsiteX131" fmla="*/ 671513 w 790581"/>
            <a:gd name="connsiteY131" fmla="*/ 510137 h 740941"/>
            <a:gd name="connsiteX132" fmla="*/ 581025 w 790581"/>
            <a:gd name="connsiteY132" fmla="*/ 495850 h 740941"/>
            <a:gd name="connsiteX133" fmla="*/ 461963 w 790581"/>
            <a:gd name="connsiteY133" fmla="*/ 505375 h 740941"/>
            <a:gd name="connsiteX134" fmla="*/ 447675 w 790581"/>
            <a:gd name="connsiteY134" fmla="*/ 510137 h 740941"/>
            <a:gd name="connsiteX135" fmla="*/ 433388 w 790581"/>
            <a:gd name="connsiteY135" fmla="*/ 505375 h 740941"/>
            <a:gd name="connsiteX136" fmla="*/ 485775 w 790581"/>
            <a:gd name="connsiteY136" fmla="*/ 443462 h 740941"/>
            <a:gd name="connsiteX137" fmla="*/ 500063 w 790581"/>
            <a:gd name="connsiteY137" fmla="*/ 433937 h 740941"/>
            <a:gd name="connsiteX138" fmla="*/ 533400 w 790581"/>
            <a:gd name="connsiteY138" fmla="*/ 391075 h 740941"/>
            <a:gd name="connsiteX139" fmla="*/ 538163 w 790581"/>
            <a:gd name="connsiteY139" fmla="*/ 372025 h 740941"/>
            <a:gd name="connsiteX140" fmla="*/ 547688 w 790581"/>
            <a:gd name="connsiteY140" fmla="*/ 357737 h 740941"/>
            <a:gd name="connsiteX141" fmla="*/ 561975 w 790581"/>
            <a:gd name="connsiteY141" fmla="*/ 319637 h 740941"/>
            <a:gd name="connsiteX142" fmla="*/ 571500 w 790581"/>
            <a:gd name="connsiteY142" fmla="*/ 286300 h 740941"/>
            <a:gd name="connsiteX143" fmla="*/ 581025 w 790581"/>
            <a:gd name="connsiteY143" fmla="*/ 257725 h 740941"/>
            <a:gd name="connsiteX144" fmla="*/ 585788 w 790581"/>
            <a:gd name="connsiteY144" fmla="*/ 210100 h 740941"/>
            <a:gd name="connsiteX145" fmla="*/ 590550 w 790581"/>
            <a:gd name="connsiteY145" fmla="*/ 167237 h 74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Lst>
          <a:rect l="l" t="t" r="r" b="b"/>
          <a:pathLst>
            <a:path w="790581" h="740941">
              <a:moveTo>
                <a:pt x="261938" y="52937"/>
              </a:moveTo>
              <a:cubicBezTo>
                <a:pt x="215900" y="54525"/>
                <a:pt x="169806" y="54913"/>
                <a:pt x="123825" y="57700"/>
              </a:cubicBezTo>
              <a:cubicBezTo>
                <a:pt x="117292" y="58096"/>
                <a:pt x="110629" y="59535"/>
                <a:pt x="104775" y="62462"/>
              </a:cubicBezTo>
              <a:cubicBezTo>
                <a:pt x="87204" y="71247"/>
                <a:pt x="58158" y="94288"/>
                <a:pt x="47625" y="110087"/>
              </a:cubicBezTo>
              <a:cubicBezTo>
                <a:pt x="41275" y="119612"/>
                <a:pt x="35443" y="129504"/>
                <a:pt x="28575" y="138662"/>
              </a:cubicBezTo>
              <a:cubicBezTo>
                <a:pt x="25338" y="142978"/>
                <a:pt x="8246" y="165035"/>
                <a:pt x="4763" y="172000"/>
              </a:cubicBezTo>
              <a:cubicBezTo>
                <a:pt x="2518" y="176490"/>
                <a:pt x="1588" y="181525"/>
                <a:pt x="0" y="186287"/>
              </a:cubicBezTo>
              <a:cubicBezTo>
                <a:pt x="1588" y="192637"/>
                <a:pt x="-1677" y="204166"/>
                <a:pt x="4763" y="205337"/>
              </a:cubicBezTo>
              <a:cubicBezTo>
                <a:pt x="42627" y="212221"/>
                <a:pt x="53757" y="191602"/>
                <a:pt x="80963" y="176762"/>
              </a:cubicBezTo>
              <a:cubicBezTo>
                <a:pt x="88468" y="172668"/>
                <a:pt x="96838" y="170412"/>
                <a:pt x="104775" y="167237"/>
              </a:cubicBezTo>
              <a:cubicBezTo>
                <a:pt x="107950" y="162475"/>
                <a:pt x="110253" y="156997"/>
                <a:pt x="114300" y="152950"/>
              </a:cubicBezTo>
              <a:cubicBezTo>
                <a:pt x="127948" y="139303"/>
                <a:pt x="127383" y="146408"/>
                <a:pt x="142875" y="138662"/>
              </a:cubicBezTo>
              <a:cubicBezTo>
                <a:pt x="150359" y="134920"/>
                <a:pt x="171178" y="118447"/>
                <a:pt x="176213" y="114850"/>
              </a:cubicBezTo>
              <a:cubicBezTo>
                <a:pt x="180871" y="111523"/>
                <a:pt x="185270" y="107650"/>
                <a:pt x="190500" y="105325"/>
              </a:cubicBezTo>
              <a:cubicBezTo>
                <a:pt x="199675" y="101247"/>
                <a:pt x="219075" y="95800"/>
                <a:pt x="219075" y="95800"/>
              </a:cubicBezTo>
              <a:cubicBezTo>
                <a:pt x="254948" y="71885"/>
                <a:pt x="209355" y="99966"/>
                <a:pt x="252413" y="81512"/>
              </a:cubicBezTo>
              <a:cubicBezTo>
                <a:pt x="257674" y="79257"/>
                <a:pt x="261470" y="74312"/>
                <a:pt x="266700" y="71987"/>
              </a:cubicBezTo>
              <a:cubicBezTo>
                <a:pt x="275875" y="67909"/>
                <a:pt x="285750" y="65637"/>
                <a:pt x="295275" y="62462"/>
              </a:cubicBezTo>
              <a:lnTo>
                <a:pt x="309563" y="57700"/>
              </a:lnTo>
              <a:cubicBezTo>
                <a:pt x="345204" y="30968"/>
                <a:pt x="309997" y="52807"/>
                <a:pt x="357188" y="38650"/>
              </a:cubicBezTo>
              <a:cubicBezTo>
                <a:pt x="363988" y="36610"/>
                <a:pt x="369713" y="31922"/>
                <a:pt x="376238" y="29125"/>
              </a:cubicBezTo>
              <a:cubicBezTo>
                <a:pt x="392300" y="22241"/>
                <a:pt x="391437" y="25646"/>
                <a:pt x="409575" y="19600"/>
              </a:cubicBezTo>
              <a:cubicBezTo>
                <a:pt x="417685" y="16897"/>
                <a:pt x="425128" y="12278"/>
                <a:pt x="433388" y="10075"/>
              </a:cubicBezTo>
              <a:cubicBezTo>
                <a:pt x="449031" y="5904"/>
                <a:pt x="481013" y="550"/>
                <a:pt x="481013" y="550"/>
              </a:cubicBezTo>
              <a:cubicBezTo>
                <a:pt x="508000" y="2137"/>
                <a:pt x="536608" y="-4034"/>
                <a:pt x="561975" y="5312"/>
              </a:cubicBezTo>
              <a:cubicBezTo>
                <a:pt x="571396" y="8783"/>
                <a:pt x="568325" y="24362"/>
                <a:pt x="571500" y="33887"/>
              </a:cubicBezTo>
              <a:lnTo>
                <a:pt x="576263" y="48175"/>
              </a:lnTo>
              <a:cubicBezTo>
                <a:pt x="567277" y="129040"/>
                <a:pt x="583295" y="66203"/>
                <a:pt x="557213" y="105325"/>
              </a:cubicBezTo>
              <a:cubicBezTo>
                <a:pt x="554428" y="109502"/>
                <a:pt x="556000" y="116062"/>
                <a:pt x="552450" y="119612"/>
              </a:cubicBezTo>
              <a:cubicBezTo>
                <a:pt x="544355" y="127707"/>
                <a:pt x="533400" y="132312"/>
                <a:pt x="523875" y="138662"/>
              </a:cubicBezTo>
              <a:lnTo>
                <a:pt x="509588" y="148187"/>
              </a:lnTo>
              <a:cubicBezTo>
                <a:pt x="487363" y="146600"/>
                <a:pt x="465058" y="145886"/>
                <a:pt x="442913" y="143425"/>
              </a:cubicBezTo>
              <a:cubicBezTo>
                <a:pt x="436408" y="142702"/>
                <a:pt x="430388" y="139184"/>
                <a:pt x="423863" y="138662"/>
              </a:cubicBezTo>
              <a:cubicBezTo>
                <a:pt x="390594" y="136000"/>
                <a:pt x="357188" y="135487"/>
                <a:pt x="323850" y="133900"/>
              </a:cubicBezTo>
              <a:cubicBezTo>
                <a:pt x="315913" y="132312"/>
                <a:pt x="307278" y="132757"/>
                <a:pt x="300038" y="129137"/>
              </a:cubicBezTo>
              <a:cubicBezTo>
                <a:pt x="285767" y="122001"/>
                <a:pt x="285221" y="113263"/>
                <a:pt x="280988" y="100562"/>
              </a:cubicBezTo>
              <a:cubicBezTo>
                <a:pt x="282575" y="70400"/>
                <a:pt x="279827" y="39693"/>
                <a:pt x="285750" y="10075"/>
              </a:cubicBezTo>
              <a:cubicBezTo>
                <a:pt x="287142" y="3113"/>
                <a:pt x="292782" y="22478"/>
                <a:pt x="295275" y="29125"/>
              </a:cubicBezTo>
              <a:cubicBezTo>
                <a:pt x="297573" y="35254"/>
                <a:pt x="298450" y="41825"/>
                <a:pt x="300038" y="48175"/>
              </a:cubicBezTo>
              <a:cubicBezTo>
                <a:pt x="301490" y="59794"/>
                <a:pt x="309106" y="119318"/>
                <a:pt x="309563" y="129137"/>
              </a:cubicBezTo>
              <a:cubicBezTo>
                <a:pt x="312072" y="183077"/>
                <a:pt x="313040" y="237079"/>
                <a:pt x="314325" y="291062"/>
              </a:cubicBezTo>
              <a:cubicBezTo>
                <a:pt x="316215" y="370430"/>
                <a:pt x="317500" y="449812"/>
                <a:pt x="319088" y="529187"/>
              </a:cubicBezTo>
              <a:cubicBezTo>
                <a:pt x="327556" y="512250"/>
                <a:pt x="328703" y="512203"/>
                <a:pt x="333375" y="495850"/>
              </a:cubicBezTo>
              <a:cubicBezTo>
                <a:pt x="334699" y="491217"/>
                <a:pt x="339640" y="468217"/>
                <a:pt x="342900" y="462512"/>
              </a:cubicBezTo>
              <a:cubicBezTo>
                <a:pt x="346838" y="455620"/>
                <a:pt x="352425" y="449812"/>
                <a:pt x="357188" y="443462"/>
              </a:cubicBezTo>
              <a:cubicBezTo>
                <a:pt x="360391" y="411425"/>
                <a:pt x="367025" y="375419"/>
                <a:pt x="357188" y="343450"/>
              </a:cubicBezTo>
              <a:cubicBezTo>
                <a:pt x="353972" y="332997"/>
                <a:pt x="323331" y="330011"/>
                <a:pt x="319088" y="329162"/>
              </a:cubicBezTo>
              <a:cubicBezTo>
                <a:pt x="268792" y="332755"/>
                <a:pt x="259099" y="315791"/>
                <a:pt x="242888" y="348212"/>
              </a:cubicBezTo>
              <a:cubicBezTo>
                <a:pt x="240643" y="352702"/>
                <a:pt x="239713" y="357737"/>
                <a:pt x="238125" y="362500"/>
              </a:cubicBezTo>
              <a:cubicBezTo>
                <a:pt x="244096" y="364490"/>
                <a:pt x="266483" y="372357"/>
                <a:pt x="271463" y="372025"/>
              </a:cubicBezTo>
              <a:cubicBezTo>
                <a:pt x="289172" y="370844"/>
                <a:pt x="306495" y="366219"/>
                <a:pt x="323850" y="362500"/>
              </a:cubicBezTo>
              <a:cubicBezTo>
                <a:pt x="328759" y="361448"/>
                <a:pt x="333648" y="359982"/>
                <a:pt x="338138" y="357737"/>
              </a:cubicBezTo>
              <a:cubicBezTo>
                <a:pt x="363331" y="345140"/>
                <a:pt x="342138" y="351478"/>
                <a:pt x="366713" y="333925"/>
              </a:cubicBezTo>
              <a:cubicBezTo>
                <a:pt x="372490" y="329799"/>
                <a:pt x="379413" y="327575"/>
                <a:pt x="385763" y="324400"/>
              </a:cubicBezTo>
              <a:cubicBezTo>
                <a:pt x="387350" y="318050"/>
                <a:pt x="387598" y="311204"/>
                <a:pt x="390525" y="305350"/>
              </a:cubicBezTo>
              <a:cubicBezTo>
                <a:pt x="395644" y="295111"/>
                <a:pt x="409575" y="276775"/>
                <a:pt x="409575" y="276775"/>
              </a:cubicBezTo>
              <a:cubicBezTo>
                <a:pt x="425761" y="212039"/>
                <a:pt x="412359" y="271279"/>
                <a:pt x="419100" y="119612"/>
              </a:cubicBezTo>
              <a:cubicBezTo>
                <a:pt x="422695" y="38716"/>
                <a:pt x="403031" y="57301"/>
                <a:pt x="438150" y="33887"/>
              </a:cubicBezTo>
              <a:cubicBezTo>
                <a:pt x="537004" y="40949"/>
                <a:pt x="491656" y="17075"/>
                <a:pt x="509588" y="52937"/>
              </a:cubicBezTo>
              <a:cubicBezTo>
                <a:pt x="512148" y="58057"/>
                <a:pt x="515938" y="62462"/>
                <a:pt x="519113" y="67225"/>
              </a:cubicBezTo>
              <a:cubicBezTo>
                <a:pt x="528115" y="112237"/>
                <a:pt x="526741" y="94767"/>
                <a:pt x="519113" y="167237"/>
              </a:cubicBezTo>
              <a:cubicBezTo>
                <a:pt x="518587" y="172230"/>
                <a:pt x="516595" y="177035"/>
                <a:pt x="514350" y="181525"/>
              </a:cubicBezTo>
              <a:cubicBezTo>
                <a:pt x="507720" y="194784"/>
                <a:pt x="501069" y="199568"/>
                <a:pt x="490538" y="210100"/>
              </a:cubicBezTo>
              <a:cubicBezTo>
                <a:pt x="487363" y="218037"/>
                <a:pt x="484836" y="226266"/>
                <a:pt x="481013" y="233912"/>
              </a:cubicBezTo>
              <a:cubicBezTo>
                <a:pt x="475660" y="244618"/>
                <a:pt x="466231" y="254962"/>
                <a:pt x="457200" y="262487"/>
              </a:cubicBezTo>
              <a:cubicBezTo>
                <a:pt x="452803" y="266151"/>
                <a:pt x="447675" y="268837"/>
                <a:pt x="442913" y="272012"/>
              </a:cubicBezTo>
              <a:cubicBezTo>
                <a:pt x="438227" y="271075"/>
                <a:pt x="406744" y="271947"/>
                <a:pt x="414338" y="252962"/>
              </a:cubicBezTo>
              <a:cubicBezTo>
                <a:pt x="416464" y="247648"/>
                <a:pt x="423863" y="246612"/>
                <a:pt x="428625" y="243437"/>
              </a:cubicBezTo>
              <a:cubicBezTo>
                <a:pt x="431800" y="248200"/>
                <a:pt x="435895" y="252464"/>
                <a:pt x="438150" y="257725"/>
              </a:cubicBezTo>
              <a:cubicBezTo>
                <a:pt x="440728" y="263741"/>
                <a:pt x="441115" y="270481"/>
                <a:pt x="442913" y="276775"/>
              </a:cubicBezTo>
              <a:cubicBezTo>
                <a:pt x="444292" y="281602"/>
                <a:pt x="446586" y="286162"/>
                <a:pt x="447675" y="291062"/>
              </a:cubicBezTo>
              <a:cubicBezTo>
                <a:pt x="449770" y="300488"/>
                <a:pt x="450343" y="310211"/>
                <a:pt x="452438" y="319637"/>
              </a:cubicBezTo>
              <a:cubicBezTo>
                <a:pt x="453527" y="324538"/>
                <a:pt x="455982" y="329055"/>
                <a:pt x="457200" y="333925"/>
              </a:cubicBezTo>
              <a:cubicBezTo>
                <a:pt x="459163" y="341778"/>
                <a:pt x="459833" y="349928"/>
                <a:pt x="461963" y="357737"/>
              </a:cubicBezTo>
              <a:cubicBezTo>
                <a:pt x="464605" y="367423"/>
                <a:pt x="468313" y="376787"/>
                <a:pt x="471488" y="386312"/>
              </a:cubicBezTo>
              <a:cubicBezTo>
                <a:pt x="473075" y="391075"/>
                <a:pt x="472073" y="397815"/>
                <a:pt x="476250" y="400600"/>
              </a:cubicBezTo>
              <a:lnTo>
                <a:pt x="490538" y="410125"/>
              </a:lnTo>
              <a:cubicBezTo>
                <a:pt x="501650" y="408537"/>
                <a:pt x="513835" y="410382"/>
                <a:pt x="523875" y="405362"/>
              </a:cubicBezTo>
              <a:cubicBezTo>
                <a:pt x="528365" y="403117"/>
                <a:pt x="527259" y="395902"/>
                <a:pt x="528638" y="391075"/>
              </a:cubicBezTo>
              <a:cubicBezTo>
                <a:pt x="533119" y="375393"/>
                <a:pt x="534892" y="364566"/>
                <a:pt x="538163" y="348212"/>
              </a:cubicBezTo>
              <a:cubicBezTo>
                <a:pt x="546281" y="250787"/>
                <a:pt x="536108" y="282190"/>
                <a:pt x="547688" y="305350"/>
              </a:cubicBezTo>
              <a:cubicBezTo>
                <a:pt x="550248" y="310469"/>
                <a:pt x="554038" y="314875"/>
                <a:pt x="557213" y="319637"/>
              </a:cubicBezTo>
              <a:cubicBezTo>
                <a:pt x="558800" y="324400"/>
                <a:pt x="560596" y="329098"/>
                <a:pt x="561975" y="333925"/>
              </a:cubicBezTo>
              <a:cubicBezTo>
                <a:pt x="564008" y="341040"/>
                <a:pt x="567696" y="359654"/>
                <a:pt x="571500" y="367262"/>
              </a:cubicBezTo>
              <a:cubicBezTo>
                <a:pt x="574060" y="372382"/>
                <a:pt x="576555" y="377974"/>
                <a:pt x="581025" y="381550"/>
              </a:cubicBezTo>
              <a:cubicBezTo>
                <a:pt x="584945" y="384686"/>
                <a:pt x="590550" y="384725"/>
                <a:pt x="595313" y="386312"/>
              </a:cubicBezTo>
              <a:cubicBezTo>
                <a:pt x="608013" y="384725"/>
                <a:pt x="621965" y="387274"/>
                <a:pt x="633413" y="381550"/>
              </a:cubicBezTo>
              <a:cubicBezTo>
                <a:pt x="642177" y="377168"/>
                <a:pt x="646541" y="344482"/>
                <a:pt x="647700" y="338687"/>
              </a:cubicBezTo>
              <a:cubicBezTo>
                <a:pt x="646113" y="319637"/>
                <a:pt x="650848" y="298940"/>
                <a:pt x="642938" y="281537"/>
              </a:cubicBezTo>
              <a:cubicBezTo>
                <a:pt x="640229" y="275578"/>
                <a:pt x="629334" y="282669"/>
                <a:pt x="623888" y="286300"/>
              </a:cubicBezTo>
              <a:cubicBezTo>
                <a:pt x="615975" y="291576"/>
                <a:pt x="612317" y="306725"/>
                <a:pt x="609600" y="314875"/>
              </a:cubicBezTo>
              <a:cubicBezTo>
                <a:pt x="611240" y="332916"/>
                <a:pt x="605825" y="365745"/>
                <a:pt x="623888" y="381550"/>
              </a:cubicBezTo>
              <a:cubicBezTo>
                <a:pt x="632503" y="389088"/>
                <a:pt x="652463" y="400600"/>
                <a:pt x="652463" y="400600"/>
              </a:cubicBezTo>
              <a:cubicBezTo>
                <a:pt x="666750" y="399012"/>
                <a:pt x="681978" y="401176"/>
                <a:pt x="695325" y="395837"/>
              </a:cubicBezTo>
              <a:cubicBezTo>
                <a:pt x="699986" y="393973"/>
                <a:pt x="698870" y="386420"/>
                <a:pt x="700088" y="381550"/>
              </a:cubicBezTo>
              <a:cubicBezTo>
                <a:pt x="702051" y="373697"/>
                <a:pt x="703263" y="365675"/>
                <a:pt x="704850" y="357737"/>
              </a:cubicBezTo>
              <a:cubicBezTo>
                <a:pt x="703263" y="243437"/>
                <a:pt x="706258" y="128981"/>
                <a:pt x="700088" y="14837"/>
              </a:cubicBezTo>
              <a:cubicBezTo>
                <a:pt x="699108" y="-3302"/>
                <a:pt x="675896" y="8614"/>
                <a:pt x="671513" y="10075"/>
              </a:cubicBezTo>
              <a:lnTo>
                <a:pt x="661988" y="38650"/>
              </a:lnTo>
              <a:lnTo>
                <a:pt x="657225" y="52937"/>
              </a:lnTo>
              <a:cubicBezTo>
                <a:pt x="658813" y="83100"/>
                <a:pt x="658389" y="113436"/>
                <a:pt x="661988" y="143425"/>
              </a:cubicBezTo>
              <a:cubicBezTo>
                <a:pt x="663184" y="153394"/>
                <a:pt x="671513" y="172000"/>
                <a:pt x="671513" y="172000"/>
              </a:cubicBezTo>
              <a:cubicBezTo>
                <a:pt x="673100" y="181525"/>
                <a:pt x="676103" y="190920"/>
                <a:pt x="676275" y="200575"/>
              </a:cubicBezTo>
              <a:cubicBezTo>
                <a:pt x="685387" y="710873"/>
                <a:pt x="517614" y="746260"/>
                <a:pt x="700088" y="700637"/>
              </a:cubicBezTo>
              <a:cubicBezTo>
                <a:pt x="706785" y="680545"/>
                <a:pt x="709613" y="675173"/>
                <a:pt x="709613" y="648250"/>
              </a:cubicBezTo>
              <a:cubicBezTo>
                <a:pt x="709613" y="623812"/>
                <a:pt x="714893" y="591618"/>
                <a:pt x="695325" y="572050"/>
              </a:cubicBezTo>
              <a:cubicBezTo>
                <a:pt x="691278" y="568003"/>
                <a:pt x="685800" y="565700"/>
                <a:pt x="681038" y="562525"/>
              </a:cubicBezTo>
              <a:cubicBezTo>
                <a:pt x="669926" y="545856"/>
                <a:pt x="666751" y="537125"/>
                <a:pt x="642938" y="529187"/>
              </a:cubicBezTo>
              <a:lnTo>
                <a:pt x="614363" y="519662"/>
              </a:lnTo>
              <a:cubicBezTo>
                <a:pt x="674144" y="515677"/>
                <a:pt x="670108" y="527860"/>
                <a:pt x="700088" y="505375"/>
              </a:cubicBezTo>
              <a:cubicBezTo>
                <a:pt x="714568" y="494515"/>
                <a:pt x="742950" y="472037"/>
                <a:pt x="742950" y="472037"/>
              </a:cubicBezTo>
              <a:cubicBezTo>
                <a:pt x="746125" y="465687"/>
                <a:pt x="748348" y="458764"/>
                <a:pt x="752475" y="452987"/>
              </a:cubicBezTo>
              <a:cubicBezTo>
                <a:pt x="756390" y="447506"/>
                <a:pt x="763027" y="444304"/>
                <a:pt x="766763" y="438700"/>
              </a:cubicBezTo>
              <a:cubicBezTo>
                <a:pt x="769548" y="434523"/>
                <a:pt x="769280" y="428902"/>
                <a:pt x="771525" y="424412"/>
              </a:cubicBezTo>
              <a:cubicBezTo>
                <a:pt x="774085" y="419293"/>
                <a:pt x="777875" y="414887"/>
                <a:pt x="781050" y="410125"/>
              </a:cubicBezTo>
              <a:cubicBezTo>
                <a:pt x="782638" y="389487"/>
                <a:pt x="783753" y="368808"/>
                <a:pt x="785813" y="348212"/>
              </a:cubicBezTo>
              <a:cubicBezTo>
                <a:pt x="786930" y="337043"/>
                <a:pt x="790575" y="326100"/>
                <a:pt x="790575" y="314875"/>
              </a:cubicBezTo>
              <a:cubicBezTo>
                <a:pt x="790575" y="243420"/>
                <a:pt x="788276" y="171975"/>
                <a:pt x="785813" y="100562"/>
              </a:cubicBezTo>
              <a:cubicBezTo>
                <a:pt x="785567" y="93436"/>
                <a:pt x="789547" y="19259"/>
                <a:pt x="762000" y="10075"/>
              </a:cubicBezTo>
              <a:lnTo>
                <a:pt x="747713" y="5312"/>
              </a:lnTo>
              <a:cubicBezTo>
                <a:pt x="707592" y="85553"/>
                <a:pt x="731626" y="30066"/>
                <a:pt x="742950" y="233912"/>
              </a:cubicBezTo>
              <a:cubicBezTo>
                <a:pt x="743848" y="250076"/>
                <a:pt x="752475" y="281537"/>
                <a:pt x="752475" y="281537"/>
              </a:cubicBezTo>
              <a:cubicBezTo>
                <a:pt x="754063" y="411712"/>
                <a:pt x="754526" y="541906"/>
                <a:pt x="757238" y="672062"/>
              </a:cubicBezTo>
              <a:cubicBezTo>
                <a:pt x="758843" y="749092"/>
                <a:pt x="747343" y="753393"/>
                <a:pt x="776288" y="724450"/>
              </a:cubicBezTo>
              <a:cubicBezTo>
                <a:pt x="779463" y="716512"/>
                <a:pt x="784022" y="708996"/>
                <a:pt x="785813" y="700637"/>
              </a:cubicBezTo>
              <a:cubicBezTo>
                <a:pt x="793477" y="664870"/>
                <a:pt x="790716" y="637401"/>
                <a:pt x="785813" y="600625"/>
              </a:cubicBezTo>
              <a:cubicBezTo>
                <a:pt x="785149" y="595649"/>
                <a:pt x="784264" y="590194"/>
                <a:pt x="781050" y="586337"/>
              </a:cubicBezTo>
              <a:cubicBezTo>
                <a:pt x="775969" y="580239"/>
                <a:pt x="768350" y="576812"/>
                <a:pt x="762000" y="572050"/>
              </a:cubicBezTo>
              <a:cubicBezTo>
                <a:pt x="760446" y="565834"/>
                <a:pt x="756849" y="542366"/>
                <a:pt x="747713" y="538712"/>
              </a:cubicBezTo>
              <a:cubicBezTo>
                <a:pt x="735830" y="533959"/>
                <a:pt x="722313" y="535537"/>
                <a:pt x="709613" y="533950"/>
              </a:cubicBezTo>
              <a:cubicBezTo>
                <a:pt x="706438" y="529187"/>
                <a:pt x="704942" y="522696"/>
                <a:pt x="700088" y="519662"/>
              </a:cubicBezTo>
              <a:cubicBezTo>
                <a:pt x="691574" y="514341"/>
                <a:pt x="681358" y="512106"/>
                <a:pt x="671513" y="510137"/>
              </a:cubicBezTo>
              <a:cubicBezTo>
                <a:pt x="609792" y="497793"/>
                <a:pt x="639978" y="502400"/>
                <a:pt x="581025" y="495850"/>
              </a:cubicBezTo>
              <a:cubicBezTo>
                <a:pt x="531647" y="498319"/>
                <a:pt x="503208" y="495064"/>
                <a:pt x="461963" y="505375"/>
              </a:cubicBezTo>
              <a:cubicBezTo>
                <a:pt x="457093" y="506593"/>
                <a:pt x="452438" y="508550"/>
                <a:pt x="447675" y="510137"/>
              </a:cubicBezTo>
              <a:cubicBezTo>
                <a:pt x="442913" y="508550"/>
                <a:pt x="430897" y="509733"/>
                <a:pt x="433388" y="505375"/>
              </a:cubicBezTo>
              <a:cubicBezTo>
                <a:pt x="446801" y="481903"/>
                <a:pt x="463281" y="458457"/>
                <a:pt x="485775" y="443462"/>
              </a:cubicBezTo>
              <a:cubicBezTo>
                <a:pt x="490538" y="440287"/>
                <a:pt x="496016" y="437984"/>
                <a:pt x="500063" y="433937"/>
              </a:cubicBezTo>
              <a:cubicBezTo>
                <a:pt x="516546" y="417454"/>
                <a:pt x="522072" y="408066"/>
                <a:pt x="533400" y="391075"/>
              </a:cubicBezTo>
              <a:cubicBezTo>
                <a:pt x="534988" y="384725"/>
                <a:pt x="535585" y="378041"/>
                <a:pt x="538163" y="372025"/>
              </a:cubicBezTo>
              <a:cubicBezTo>
                <a:pt x="540418" y="366764"/>
                <a:pt x="545678" y="363097"/>
                <a:pt x="547688" y="357737"/>
              </a:cubicBezTo>
              <a:cubicBezTo>
                <a:pt x="565343" y="310656"/>
                <a:pt x="539637" y="353145"/>
                <a:pt x="561975" y="319637"/>
              </a:cubicBezTo>
              <a:cubicBezTo>
                <a:pt x="565150" y="308525"/>
                <a:pt x="568101" y="297346"/>
                <a:pt x="571500" y="286300"/>
              </a:cubicBezTo>
              <a:cubicBezTo>
                <a:pt x="574453" y="276704"/>
                <a:pt x="581025" y="257725"/>
                <a:pt x="581025" y="257725"/>
              </a:cubicBezTo>
              <a:cubicBezTo>
                <a:pt x="582613" y="241850"/>
                <a:pt x="583924" y="225945"/>
                <a:pt x="585788" y="210100"/>
              </a:cubicBezTo>
              <a:cubicBezTo>
                <a:pt x="590999" y="165807"/>
                <a:pt x="590550" y="190197"/>
                <a:pt x="590550" y="16723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17253</xdr:colOff>
      <xdr:row>72</xdr:row>
      <xdr:rowOff>94890</xdr:rowOff>
    </xdr:from>
    <xdr:to>
      <xdr:col>6</xdr:col>
      <xdr:colOff>1836970</xdr:colOff>
      <xdr:row>77</xdr:row>
      <xdr:rowOff>177595</xdr:rowOff>
    </xdr:to>
    <xdr:pic>
      <xdr:nvPicPr>
        <xdr:cNvPr id="2" name="Picture 1">
          <a:extLst>
            <a:ext uri="{FF2B5EF4-FFF2-40B4-BE49-F238E27FC236}">
              <a16:creationId xmlns:a16="http://schemas.microsoft.com/office/drawing/2014/main" id="{737546C7-EEA0-4B4C-8026-E763D826DA5C}"/>
            </a:ext>
          </a:extLst>
        </xdr:cNvPr>
        <xdr:cNvPicPr>
          <a:picLocks noChangeAspect="1"/>
        </xdr:cNvPicPr>
      </xdr:nvPicPr>
      <xdr:blipFill>
        <a:blip xmlns:r="http://schemas.openxmlformats.org/officeDocument/2006/relationships" r:embed="rId2"/>
        <a:stretch>
          <a:fillRect/>
        </a:stretch>
      </xdr:blipFill>
      <xdr:spPr>
        <a:xfrm>
          <a:off x="5063706" y="14604520"/>
          <a:ext cx="3657143" cy="1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624727</xdr:colOff>
      <xdr:row>447</xdr:row>
      <xdr:rowOff>94690</xdr:rowOff>
    </xdr:from>
    <xdr:to>
      <xdr:col>4</xdr:col>
      <xdr:colOff>114860</xdr:colOff>
      <xdr:row>449</xdr:row>
      <xdr:rowOff>385483</xdr:rowOff>
    </xdr:to>
    <xdr:pic>
      <xdr:nvPicPr>
        <xdr:cNvPr id="2" name="Image 1">
          <a:extLst>
            <a:ext uri="{FF2B5EF4-FFF2-40B4-BE49-F238E27FC236}">
              <a16:creationId xmlns:a16="http://schemas.microsoft.com/office/drawing/2014/main" id="{AEC25B94-784C-4F41-9808-FEDF7DB967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1786" y="81539043"/>
          <a:ext cx="29527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BB5D2A-3CC1-4221-A079-48CC78757017}" name="Table13" displayName="Table13" ref="A5:AG282" totalsRowShown="0" headerRowDxfId="30">
  <autoFilter ref="A5:AG282" xr:uid="{91DDBA72-5469-48ED-B312-B87AC579A136}"/>
  <tableColumns count="33">
    <tableColumn id="1" xr3:uid="{E305CF9E-4804-4E6E-98DB-465663EA3697}" name="Column1"/>
    <tableColumn id="2" xr3:uid="{A82E9BC9-DDB9-41FB-9862-11EE299E26B1}" name="Lokaal" dataDxfId="29"/>
    <tableColumn id="3" xr3:uid="{9ECA626A-0015-419C-8152-B4DD9FE089E4}" name="Beschrijving van het type lokaal" dataDxfId="28"/>
    <tableColumn id="4" xr3:uid="{667F2B70-8234-4298-AE2D-C51BA7AE3B50}" name="N° des locaux concernés" dataDxfId="27"/>
    <tableColumn id="5" xr3:uid="{40399F7F-9E34-458D-B621-91C37098A2B8}" name="AA" dataDxfId="26"/>
    <tableColumn id="6" xr3:uid="{96E61DD3-B670-4F3E-8F55-2C2CEAF2ECEB}" name="AD" dataDxfId="25"/>
    <tableColumn id="7" xr3:uid="{BB78CEDA-CDF5-4C09-A1AD-5408624EE261}" name="AE" dataDxfId="24"/>
    <tableColumn id="8" xr3:uid="{19C3ABE8-6745-4440-9702-148FFF42E9A4}" name="AF" dataDxfId="23"/>
    <tableColumn id="9" xr3:uid="{35C1A591-A51D-4309-9A18-CF0C1F0A7556}" name="AG"/>
    <tableColumn id="10" xr3:uid="{8D5DC6E2-20BD-4351-9AD2-9AB422033544}" name="AH" dataDxfId="22"/>
    <tableColumn id="11" xr3:uid="{C43DBA19-C050-4461-AD09-A645BBA95D2D}" name="AK" dataDxfId="21"/>
    <tableColumn id="12" xr3:uid="{E1DD7C40-C388-4F0F-A764-963543F0E239}" name="AL" dataDxfId="20"/>
    <tableColumn id="13" xr3:uid="{A94ED1A7-3663-42BB-A9D6-7AB03731CD1F}" name="AM" dataDxfId="19"/>
    <tableColumn id="14" xr3:uid="{686B2C21-2D9A-44E6-95CD-6A1A668DBD8C}" name="AN" dataDxfId="18"/>
    <tableColumn id="15" xr3:uid="{2AB0E8B8-3143-4811-8EC6-F952305BA6CE}" name="BA" dataDxfId="17"/>
    <tableColumn id="16" xr3:uid="{15F608A0-BD94-4B03-9DDD-F6E5C1A77CD5}" name="BB" dataDxfId="16"/>
    <tableColumn id="17" xr3:uid="{934124D4-BED0-4562-A6CA-81D0D5C73C30}" name="BC" dataDxfId="15"/>
    <tableColumn id="18" xr3:uid="{16F6CD48-0662-4260-BE08-BD3CC44CD102}" name="BD" dataDxfId="14"/>
    <tableColumn id="19" xr3:uid="{76905FB7-88C0-4AC8-B49F-F1186FD5AF86}" name="BE" dataDxfId="13"/>
    <tableColumn id="20" xr3:uid="{23BFABDA-66F9-40F0-BE25-1333D61BD768}" name="CA" dataDxfId="12"/>
    <tableColumn id="21" xr3:uid="{EB7B5DC5-83F6-4DF9-A118-F4BD5BD24607}" name="CB" dataDxfId="11"/>
    <tableColumn id="32" xr3:uid="{C8CF5909-D1AA-4B6A-8A01-791277DC9104}" name="Normaal/_x000a_Groot" dataDxfId="10">
      <calculatedColumnFormula>IF((Table13[[#This Row],[BE]]+Table13[[#This Row],[CA]]+Table13[[#This Row],[CB]])&gt;3,"groot","normaal")</calculatedColumnFormula>
    </tableColumn>
    <tableColumn id="22" xr3:uid="{C78DC7A1-D68A-4815-9E39-85DF614EA277}" name="IP" dataDxfId="9"/>
    <tableColumn id="23" xr3:uid="{2ED71CC6-0F4F-46A8-81B7-BBD120B31C31}" name="IK" dataDxfId="8"/>
    <tableColumn id="24" xr3:uid="{1ABA98CF-88BF-49EC-A6B3-3A1A8E843F0B}" name="Column5" dataDxfId="7"/>
    <tableColumn id="25" xr3:uid="{58844F4C-3547-4D45-98A1-1EB1226ACB6D}" name="FVK" dataDxfId="6"/>
    <tableColumn id="33" xr3:uid="{1D7E431C-6E8B-4EB4-B23B-D367593F8EA9}" name="Functiebehoud tijd (min.)" dataDxfId="5"/>
    <tableColumn id="26" xr3:uid="{7EF5EB63-37F9-49EE-9614-818770D2DA0A}" name="CPR" dataDxfId="4"/>
    <tableColumn id="27" xr3:uid="{0C330663-354D-4C14-9117-BB79799C60DB}" name="S" dataDxfId="3"/>
    <tableColumn id="28" xr3:uid="{69CE6B53-B311-4697-AE43-37A4E4472707}" name="E" dataDxfId="2"/>
    <tableColumn id="29" xr3:uid="{3CAB7B18-A26D-472D-97A4-F76C0D189AA1}" name="Groupe" dataDxfId="1"/>
    <tableColumn id="30" xr3:uid="{9DF364AA-858C-4124-BDA4-E3F025F1E499}" name="Classe"/>
    <tableColumn id="31" xr3:uid="{3394F7EA-A1CF-47C1-83A6-DAC524BFE531}" name="Opmerkingen" dataDxfId="0"/>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8CD0-1789-443A-96AC-A45EF95C6D26}">
  <dimension ref="E2:Q21"/>
  <sheetViews>
    <sheetView workbookViewId="0">
      <selection activeCell="F7" sqref="F7:M7"/>
    </sheetView>
  </sheetViews>
  <sheetFormatPr defaultRowHeight="13.2" x14ac:dyDescent="0.25"/>
  <cols>
    <col min="5" max="5" width="16.6640625" bestFit="1" customWidth="1"/>
    <col min="6" max="6" width="79.33203125" bestFit="1" customWidth="1"/>
    <col min="10" max="10" width="19.33203125" bestFit="1" customWidth="1"/>
  </cols>
  <sheetData>
    <row r="2" spans="5:13" ht="71.400000000000006" customHeight="1" x14ac:dyDescent="0.25">
      <c r="E2" s="228" t="s">
        <v>61</v>
      </c>
      <c r="F2" t="s">
        <v>62</v>
      </c>
    </row>
    <row r="3" spans="5:13" ht="30.3" customHeight="1" x14ac:dyDescent="0.25">
      <c r="E3" s="244" t="s">
        <v>66</v>
      </c>
      <c r="F3" s="245" t="s">
        <v>766</v>
      </c>
    </row>
    <row r="4" spans="5:13" ht="30.3" customHeight="1" x14ac:dyDescent="0.25">
      <c r="F4" s="252"/>
      <c r="G4" s="252"/>
      <c r="H4" s="252"/>
      <c r="I4" s="252"/>
      <c r="J4" s="252"/>
      <c r="K4" s="252"/>
      <c r="L4" s="252"/>
      <c r="M4" s="252"/>
    </row>
    <row r="5" spans="5:13" ht="30.3" customHeight="1" x14ac:dyDescent="0.25">
      <c r="F5" s="252"/>
      <c r="G5" s="252"/>
      <c r="H5" s="252"/>
      <c r="I5" s="252"/>
      <c r="J5" s="252"/>
      <c r="K5" s="252"/>
      <c r="L5" s="252"/>
      <c r="M5" s="252"/>
    </row>
    <row r="6" spans="5:13" ht="30.3" customHeight="1" x14ac:dyDescent="0.25">
      <c r="F6" s="252"/>
      <c r="G6" s="252"/>
      <c r="H6" s="252"/>
      <c r="I6" s="252"/>
      <c r="J6" s="252"/>
      <c r="K6" s="252"/>
      <c r="L6" s="252"/>
      <c r="M6" s="252"/>
    </row>
    <row r="7" spans="5:13" ht="30.3" customHeight="1" x14ac:dyDescent="0.25">
      <c r="F7" s="252"/>
      <c r="G7" s="252"/>
      <c r="H7" s="252"/>
      <c r="I7" s="252"/>
      <c r="J7" s="252"/>
      <c r="K7" s="252"/>
      <c r="L7" s="252"/>
      <c r="M7" s="252"/>
    </row>
    <row r="8" spans="5:13" ht="30.3" customHeight="1" x14ac:dyDescent="0.25">
      <c r="F8" s="252"/>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4"/>
  <sheetViews>
    <sheetView tabSelected="1" topLeftCell="A42" zoomScale="115" zoomScaleNormal="115" zoomScaleSheetLayoutView="130" workbookViewId="0">
      <selection activeCell="G41" sqref="G41:H41"/>
    </sheetView>
  </sheetViews>
  <sheetFormatPr defaultColWidth="9.109375" defaultRowHeight="14.4" x14ac:dyDescent="0.3"/>
  <cols>
    <col min="1" max="1" width="7.109375" style="36" customWidth="1"/>
    <col min="2" max="2" width="13.6640625" style="36" customWidth="1"/>
    <col min="3" max="3" width="9" style="36" customWidth="1"/>
    <col min="4" max="4" width="43.33203125" style="36" customWidth="1"/>
    <col min="5" max="5" width="19.44140625" style="36" bestFit="1" customWidth="1"/>
    <col min="6" max="6" width="7.109375" style="36" customWidth="1"/>
    <col min="7" max="7" width="27.33203125" style="36" customWidth="1"/>
    <col min="8" max="8" width="52.6640625" style="27" customWidth="1"/>
    <col min="9" max="9" width="9.109375" style="27"/>
    <col min="10" max="10" width="10.6640625" style="27" bestFit="1" customWidth="1"/>
    <col min="11" max="256" width="9.109375" style="27"/>
    <col min="257" max="257" width="7.109375" style="27" customWidth="1"/>
    <col min="258" max="258" width="13.6640625" style="27" customWidth="1"/>
    <col min="259" max="259" width="9" style="27" customWidth="1"/>
    <col min="260" max="260" width="19.33203125" style="27" customWidth="1"/>
    <col min="261" max="261" width="12" style="27" customWidth="1"/>
    <col min="262" max="262" width="7.109375" style="27" customWidth="1"/>
    <col min="263" max="263" width="27.33203125" style="27" customWidth="1"/>
    <col min="264" max="264" width="12.88671875" style="27" customWidth="1"/>
    <col min="265" max="512" width="9.109375" style="27"/>
    <col min="513" max="513" width="7.109375" style="27" customWidth="1"/>
    <col min="514" max="514" width="13.6640625" style="27" customWidth="1"/>
    <col min="515" max="515" width="9" style="27" customWidth="1"/>
    <col min="516" max="516" width="19.33203125" style="27" customWidth="1"/>
    <col min="517" max="517" width="12" style="27" customWidth="1"/>
    <col min="518" max="518" width="7.109375" style="27" customWidth="1"/>
    <col min="519" max="519" width="27.33203125" style="27" customWidth="1"/>
    <col min="520" max="520" width="12.88671875" style="27" customWidth="1"/>
    <col min="521" max="768" width="9.109375" style="27"/>
    <col min="769" max="769" width="7.109375" style="27" customWidth="1"/>
    <col min="770" max="770" width="13.6640625" style="27" customWidth="1"/>
    <col min="771" max="771" width="9" style="27" customWidth="1"/>
    <col min="772" max="772" width="19.33203125" style="27" customWidth="1"/>
    <col min="773" max="773" width="12" style="27" customWidth="1"/>
    <col min="774" max="774" width="7.109375" style="27" customWidth="1"/>
    <col min="775" max="775" width="27.33203125" style="27" customWidth="1"/>
    <col min="776" max="776" width="12.88671875" style="27" customWidth="1"/>
    <col min="777" max="1024" width="9.109375" style="27"/>
    <col min="1025" max="1025" width="7.109375" style="27" customWidth="1"/>
    <col min="1026" max="1026" width="13.6640625" style="27" customWidth="1"/>
    <col min="1027" max="1027" width="9" style="27" customWidth="1"/>
    <col min="1028" max="1028" width="19.33203125" style="27" customWidth="1"/>
    <col min="1029" max="1029" width="12" style="27" customWidth="1"/>
    <col min="1030" max="1030" width="7.109375" style="27" customWidth="1"/>
    <col min="1031" max="1031" width="27.33203125" style="27" customWidth="1"/>
    <col min="1032" max="1032" width="12.88671875" style="27" customWidth="1"/>
    <col min="1033" max="1280" width="9.109375" style="27"/>
    <col min="1281" max="1281" width="7.109375" style="27" customWidth="1"/>
    <col min="1282" max="1282" width="13.6640625" style="27" customWidth="1"/>
    <col min="1283" max="1283" width="9" style="27" customWidth="1"/>
    <col min="1284" max="1284" width="19.33203125" style="27" customWidth="1"/>
    <col min="1285" max="1285" width="12" style="27" customWidth="1"/>
    <col min="1286" max="1286" width="7.109375" style="27" customWidth="1"/>
    <col min="1287" max="1287" width="27.33203125" style="27" customWidth="1"/>
    <col min="1288" max="1288" width="12.88671875" style="27" customWidth="1"/>
    <col min="1289" max="1536" width="9.109375" style="27"/>
    <col min="1537" max="1537" width="7.109375" style="27" customWidth="1"/>
    <col min="1538" max="1538" width="13.6640625" style="27" customWidth="1"/>
    <col min="1539" max="1539" width="9" style="27" customWidth="1"/>
    <col min="1540" max="1540" width="19.33203125" style="27" customWidth="1"/>
    <col min="1541" max="1541" width="12" style="27" customWidth="1"/>
    <col min="1542" max="1542" width="7.109375" style="27" customWidth="1"/>
    <col min="1543" max="1543" width="27.33203125" style="27" customWidth="1"/>
    <col min="1544" max="1544" width="12.88671875" style="27" customWidth="1"/>
    <col min="1545" max="1792" width="9.109375" style="27"/>
    <col min="1793" max="1793" width="7.109375" style="27" customWidth="1"/>
    <col min="1794" max="1794" width="13.6640625" style="27" customWidth="1"/>
    <col min="1795" max="1795" width="9" style="27" customWidth="1"/>
    <col min="1796" max="1796" width="19.33203125" style="27" customWidth="1"/>
    <col min="1797" max="1797" width="12" style="27" customWidth="1"/>
    <col min="1798" max="1798" width="7.109375" style="27" customWidth="1"/>
    <col min="1799" max="1799" width="27.33203125" style="27" customWidth="1"/>
    <col min="1800" max="1800" width="12.88671875" style="27" customWidth="1"/>
    <col min="1801" max="2048" width="9.109375" style="27"/>
    <col min="2049" max="2049" width="7.109375" style="27" customWidth="1"/>
    <col min="2050" max="2050" width="13.6640625" style="27" customWidth="1"/>
    <col min="2051" max="2051" width="9" style="27" customWidth="1"/>
    <col min="2052" max="2052" width="19.33203125" style="27" customWidth="1"/>
    <col min="2053" max="2053" width="12" style="27" customWidth="1"/>
    <col min="2054" max="2054" width="7.109375" style="27" customWidth="1"/>
    <col min="2055" max="2055" width="27.33203125" style="27" customWidth="1"/>
    <col min="2056" max="2056" width="12.88671875" style="27" customWidth="1"/>
    <col min="2057" max="2304" width="9.109375" style="27"/>
    <col min="2305" max="2305" width="7.109375" style="27" customWidth="1"/>
    <col min="2306" max="2306" width="13.6640625" style="27" customWidth="1"/>
    <col min="2307" max="2307" width="9" style="27" customWidth="1"/>
    <col min="2308" max="2308" width="19.33203125" style="27" customWidth="1"/>
    <col min="2309" max="2309" width="12" style="27" customWidth="1"/>
    <col min="2310" max="2310" width="7.109375" style="27" customWidth="1"/>
    <col min="2311" max="2311" width="27.33203125" style="27" customWidth="1"/>
    <col min="2312" max="2312" width="12.88671875" style="27" customWidth="1"/>
    <col min="2313" max="2560" width="9.109375" style="27"/>
    <col min="2561" max="2561" width="7.109375" style="27" customWidth="1"/>
    <col min="2562" max="2562" width="13.6640625" style="27" customWidth="1"/>
    <col min="2563" max="2563" width="9" style="27" customWidth="1"/>
    <col min="2564" max="2564" width="19.33203125" style="27" customWidth="1"/>
    <col min="2565" max="2565" width="12" style="27" customWidth="1"/>
    <col min="2566" max="2566" width="7.109375" style="27" customWidth="1"/>
    <col min="2567" max="2567" width="27.33203125" style="27" customWidth="1"/>
    <col min="2568" max="2568" width="12.88671875" style="27" customWidth="1"/>
    <col min="2569" max="2816" width="9.109375" style="27"/>
    <col min="2817" max="2817" width="7.109375" style="27" customWidth="1"/>
    <col min="2818" max="2818" width="13.6640625" style="27" customWidth="1"/>
    <col min="2819" max="2819" width="9" style="27" customWidth="1"/>
    <col min="2820" max="2820" width="19.33203125" style="27" customWidth="1"/>
    <col min="2821" max="2821" width="12" style="27" customWidth="1"/>
    <col min="2822" max="2822" width="7.109375" style="27" customWidth="1"/>
    <col min="2823" max="2823" width="27.33203125" style="27" customWidth="1"/>
    <col min="2824" max="2824" width="12.88671875" style="27" customWidth="1"/>
    <col min="2825" max="3072" width="9.109375" style="27"/>
    <col min="3073" max="3073" width="7.109375" style="27" customWidth="1"/>
    <col min="3074" max="3074" width="13.6640625" style="27" customWidth="1"/>
    <col min="3075" max="3075" width="9" style="27" customWidth="1"/>
    <col min="3076" max="3076" width="19.33203125" style="27" customWidth="1"/>
    <col min="3077" max="3077" width="12" style="27" customWidth="1"/>
    <col min="3078" max="3078" width="7.109375" style="27" customWidth="1"/>
    <col min="3079" max="3079" width="27.33203125" style="27" customWidth="1"/>
    <col min="3080" max="3080" width="12.88671875" style="27" customWidth="1"/>
    <col min="3081" max="3328" width="9.109375" style="27"/>
    <col min="3329" max="3329" width="7.109375" style="27" customWidth="1"/>
    <col min="3330" max="3330" width="13.6640625" style="27" customWidth="1"/>
    <col min="3331" max="3331" width="9" style="27" customWidth="1"/>
    <col min="3332" max="3332" width="19.33203125" style="27" customWidth="1"/>
    <col min="3333" max="3333" width="12" style="27" customWidth="1"/>
    <col min="3334" max="3334" width="7.109375" style="27" customWidth="1"/>
    <col min="3335" max="3335" width="27.33203125" style="27" customWidth="1"/>
    <col min="3336" max="3336" width="12.88671875" style="27" customWidth="1"/>
    <col min="3337" max="3584" width="9.109375" style="27"/>
    <col min="3585" max="3585" width="7.109375" style="27" customWidth="1"/>
    <col min="3586" max="3586" width="13.6640625" style="27" customWidth="1"/>
    <col min="3587" max="3587" width="9" style="27" customWidth="1"/>
    <col min="3588" max="3588" width="19.33203125" style="27" customWidth="1"/>
    <col min="3589" max="3589" width="12" style="27" customWidth="1"/>
    <col min="3590" max="3590" width="7.109375" style="27" customWidth="1"/>
    <col min="3591" max="3591" width="27.33203125" style="27" customWidth="1"/>
    <col min="3592" max="3592" width="12.88671875" style="27" customWidth="1"/>
    <col min="3593" max="3840" width="9.109375" style="27"/>
    <col min="3841" max="3841" width="7.109375" style="27" customWidth="1"/>
    <col min="3842" max="3842" width="13.6640625" style="27" customWidth="1"/>
    <col min="3843" max="3843" width="9" style="27" customWidth="1"/>
    <col min="3844" max="3844" width="19.33203125" style="27" customWidth="1"/>
    <col min="3845" max="3845" width="12" style="27" customWidth="1"/>
    <col min="3846" max="3846" width="7.109375" style="27" customWidth="1"/>
    <col min="3847" max="3847" width="27.33203125" style="27" customWidth="1"/>
    <col min="3848" max="3848" width="12.88671875" style="27" customWidth="1"/>
    <col min="3849" max="4096" width="9.109375" style="27"/>
    <col min="4097" max="4097" width="7.109375" style="27" customWidth="1"/>
    <col min="4098" max="4098" width="13.6640625" style="27" customWidth="1"/>
    <col min="4099" max="4099" width="9" style="27" customWidth="1"/>
    <col min="4100" max="4100" width="19.33203125" style="27" customWidth="1"/>
    <col min="4101" max="4101" width="12" style="27" customWidth="1"/>
    <col min="4102" max="4102" width="7.109375" style="27" customWidth="1"/>
    <col min="4103" max="4103" width="27.33203125" style="27" customWidth="1"/>
    <col min="4104" max="4104" width="12.88671875" style="27" customWidth="1"/>
    <col min="4105" max="4352" width="9.109375" style="27"/>
    <col min="4353" max="4353" width="7.109375" style="27" customWidth="1"/>
    <col min="4354" max="4354" width="13.6640625" style="27" customWidth="1"/>
    <col min="4355" max="4355" width="9" style="27" customWidth="1"/>
    <col min="4356" max="4356" width="19.33203125" style="27" customWidth="1"/>
    <col min="4357" max="4357" width="12" style="27" customWidth="1"/>
    <col min="4358" max="4358" width="7.109375" style="27" customWidth="1"/>
    <col min="4359" max="4359" width="27.33203125" style="27" customWidth="1"/>
    <col min="4360" max="4360" width="12.88671875" style="27" customWidth="1"/>
    <col min="4361" max="4608" width="9.109375" style="27"/>
    <col min="4609" max="4609" width="7.109375" style="27" customWidth="1"/>
    <col min="4610" max="4610" width="13.6640625" style="27" customWidth="1"/>
    <col min="4611" max="4611" width="9" style="27" customWidth="1"/>
    <col min="4612" max="4612" width="19.33203125" style="27" customWidth="1"/>
    <col min="4613" max="4613" width="12" style="27" customWidth="1"/>
    <col min="4614" max="4614" width="7.109375" style="27" customWidth="1"/>
    <col min="4615" max="4615" width="27.33203125" style="27" customWidth="1"/>
    <col min="4616" max="4616" width="12.88671875" style="27" customWidth="1"/>
    <col min="4617" max="4864" width="9.109375" style="27"/>
    <col min="4865" max="4865" width="7.109375" style="27" customWidth="1"/>
    <col min="4866" max="4866" width="13.6640625" style="27" customWidth="1"/>
    <col min="4867" max="4867" width="9" style="27" customWidth="1"/>
    <col min="4868" max="4868" width="19.33203125" style="27" customWidth="1"/>
    <col min="4869" max="4869" width="12" style="27" customWidth="1"/>
    <col min="4870" max="4870" width="7.109375" style="27" customWidth="1"/>
    <col min="4871" max="4871" width="27.33203125" style="27" customWidth="1"/>
    <col min="4872" max="4872" width="12.88671875" style="27" customWidth="1"/>
    <col min="4873" max="5120" width="9.109375" style="27"/>
    <col min="5121" max="5121" width="7.109375" style="27" customWidth="1"/>
    <col min="5122" max="5122" width="13.6640625" style="27" customWidth="1"/>
    <col min="5123" max="5123" width="9" style="27" customWidth="1"/>
    <col min="5124" max="5124" width="19.33203125" style="27" customWidth="1"/>
    <col min="5125" max="5125" width="12" style="27" customWidth="1"/>
    <col min="5126" max="5126" width="7.109375" style="27" customWidth="1"/>
    <col min="5127" max="5127" width="27.33203125" style="27" customWidth="1"/>
    <col min="5128" max="5128" width="12.88671875" style="27" customWidth="1"/>
    <col min="5129" max="5376" width="9.109375" style="27"/>
    <col min="5377" max="5377" width="7.109375" style="27" customWidth="1"/>
    <col min="5378" max="5378" width="13.6640625" style="27" customWidth="1"/>
    <col min="5379" max="5379" width="9" style="27" customWidth="1"/>
    <col min="5380" max="5380" width="19.33203125" style="27" customWidth="1"/>
    <col min="5381" max="5381" width="12" style="27" customWidth="1"/>
    <col min="5382" max="5382" width="7.109375" style="27" customWidth="1"/>
    <col min="5383" max="5383" width="27.33203125" style="27" customWidth="1"/>
    <col min="5384" max="5384" width="12.88671875" style="27" customWidth="1"/>
    <col min="5385" max="5632" width="9.109375" style="27"/>
    <col min="5633" max="5633" width="7.109375" style="27" customWidth="1"/>
    <col min="5634" max="5634" width="13.6640625" style="27" customWidth="1"/>
    <col min="5635" max="5635" width="9" style="27" customWidth="1"/>
    <col min="5636" max="5636" width="19.33203125" style="27" customWidth="1"/>
    <col min="5637" max="5637" width="12" style="27" customWidth="1"/>
    <col min="5638" max="5638" width="7.109375" style="27" customWidth="1"/>
    <col min="5639" max="5639" width="27.33203125" style="27" customWidth="1"/>
    <col min="5640" max="5640" width="12.88671875" style="27" customWidth="1"/>
    <col min="5641" max="5888" width="9.109375" style="27"/>
    <col min="5889" max="5889" width="7.109375" style="27" customWidth="1"/>
    <col min="5890" max="5890" width="13.6640625" style="27" customWidth="1"/>
    <col min="5891" max="5891" width="9" style="27" customWidth="1"/>
    <col min="5892" max="5892" width="19.33203125" style="27" customWidth="1"/>
    <col min="5893" max="5893" width="12" style="27" customWidth="1"/>
    <col min="5894" max="5894" width="7.109375" style="27" customWidth="1"/>
    <col min="5895" max="5895" width="27.33203125" style="27" customWidth="1"/>
    <col min="5896" max="5896" width="12.88671875" style="27" customWidth="1"/>
    <col min="5897" max="6144" width="9.109375" style="27"/>
    <col min="6145" max="6145" width="7.109375" style="27" customWidth="1"/>
    <col min="6146" max="6146" width="13.6640625" style="27" customWidth="1"/>
    <col min="6147" max="6147" width="9" style="27" customWidth="1"/>
    <col min="6148" max="6148" width="19.33203125" style="27" customWidth="1"/>
    <col min="6149" max="6149" width="12" style="27" customWidth="1"/>
    <col min="6150" max="6150" width="7.109375" style="27" customWidth="1"/>
    <col min="6151" max="6151" width="27.33203125" style="27" customWidth="1"/>
    <col min="6152" max="6152" width="12.88671875" style="27" customWidth="1"/>
    <col min="6153" max="6400" width="9.109375" style="27"/>
    <col min="6401" max="6401" width="7.109375" style="27" customWidth="1"/>
    <col min="6402" max="6402" width="13.6640625" style="27" customWidth="1"/>
    <col min="6403" max="6403" width="9" style="27" customWidth="1"/>
    <col min="6404" max="6404" width="19.33203125" style="27" customWidth="1"/>
    <col min="6405" max="6405" width="12" style="27" customWidth="1"/>
    <col min="6406" max="6406" width="7.109375" style="27" customWidth="1"/>
    <col min="6407" max="6407" width="27.33203125" style="27" customWidth="1"/>
    <col min="6408" max="6408" width="12.88671875" style="27" customWidth="1"/>
    <col min="6409" max="6656" width="9.109375" style="27"/>
    <col min="6657" max="6657" width="7.109375" style="27" customWidth="1"/>
    <col min="6658" max="6658" width="13.6640625" style="27" customWidth="1"/>
    <col min="6659" max="6659" width="9" style="27" customWidth="1"/>
    <col min="6660" max="6660" width="19.33203125" style="27" customWidth="1"/>
    <col min="6661" max="6661" width="12" style="27" customWidth="1"/>
    <col min="6662" max="6662" width="7.109375" style="27" customWidth="1"/>
    <col min="6663" max="6663" width="27.33203125" style="27" customWidth="1"/>
    <col min="6664" max="6664" width="12.88671875" style="27" customWidth="1"/>
    <col min="6665" max="6912" width="9.109375" style="27"/>
    <col min="6913" max="6913" width="7.109375" style="27" customWidth="1"/>
    <col min="6914" max="6914" width="13.6640625" style="27" customWidth="1"/>
    <col min="6915" max="6915" width="9" style="27" customWidth="1"/>
    <col min="6916" max="6916" width="19.33203125" style="27" customWidth="1"/>
    <col min="6917" max="6917" width="12" style="27" customWidth="1"/>
    <col min="6918" max="6918" width="7.109375" style="27" customWidth="1"/>
    <col min="6919" max="6919" width="27.33203125" style="27" customWidth="1"/>
    <col min="6920" max="6920" width="12.88671875" style="27" customWidth="1"/>
    <col min="6921" max="7168" width="9.109375" style="27"/>
    <col min="7169" max="7169" width="7.109375" style="27" customWidth="1"/>
    <col min="7170" max="7170" width="13.6640625" style="27" customWidth="1"/>
    <col min="7171" max="7171" width="9" style="27" customWidth="1"/>
    <col min="7172" max="7172" width="19.33203125" style="27" customWidth="1"/>
    <col min="7173" max="7173" width="12" style="27" customWidth="1"/>
    <col min="7174" max="7174" width="7.109375" style="27" customWidth="1"/>
    <col min="7175" max="7175" width="27.33203125" style="27" customWidth="1"/>
    <col min="7176" max="7176" width="12.88671875" style="27" customWidth="1"/>
    <col min="7177" max="7424" width="9.109375" style="27"/>
    <col min="7425" max="7425" width="7.109375" style="27" customWidth="1"/>
    <col min="7426" max="7426" width="13.6640625" style="27" customWidth="1"/>
    <col min="7427" max="7427" width="9" style="27" customWidth="1"/>
    <col min="7428" max="7428" width="19.33203125" style="27" customWidth="1"/>
    <col min="7429" max="7429" width="12" style="27" customWidth="1"/>
    <col min="7430" max="7430" width="7.109375" style="27" customWidth="1"/>
    <col min="7431" max="7431" width="27.33203125" style="27" customWidth="1"/>
    <col min="7432" max="7432" width="12.88671875" style="27" customWidth="1"/>
    <col min="7433" max="7680" width="9.109375" style="27"/>
    <col min="7681" max="7681" width="7.109375" style="27" customWidth="1"/>
    <col min="7682" max="7682" width="13.6640625" style="27" customWidth="1"/>
    <col min="7683" max="7683" width="9" style="27" customWidth="1"/>
    <col min="7684" max="7684" width="19.33203125" style="27" customWidth="1"/>
    <col min="7685" max="7685" width="12" style="27" customWidth="1"/>
    <col min="7686" max="7686" width="7.109375" style="27" customWidth="1"/>
    <col min="7687" max="7687" width="27.33203125" style="27" customWidth="1"/>
    <col min="7688" max="7688" width="12.88671875" style="27" customWidth="1"/>
    <col min="7689" max="7936" width="9.109375" style="27"/>
    <col min="7937" max="7937" width="7.109375" style="27" customWidth="1"/>
    <col min="7938" max="7938" width="13.6640625" style="27" customWidth="1"/>
    <col min="7939" max="7939" width="9" style="27" customWidth="1"/>
    <col min="7940" max="7940" width="19.33203125" style="27" customWidth="1"/>
    <col min="7941" max="7941" width="12" style="27" customWidth="1"/>
    <col min="7942" max="7942" width="7.109375" style="27" customWidth="1"/>
    <col min="7943" max="7943" width="27.33203125" style="27" customWidth="1"/>
    <col min="7944" max="7944" width="12.88671875" style="27" customWidth="1"/>
    <col min="7945" max="8192" width="9.109375" style="27"/>
    <col min="8193" max="8193" width="7.109375" style="27" customWidth="1"/>
    <col min="8194" max="8194" width="13.6640625" style="27" customWidth="1"/>
    <col min="8195" max="8195" width="9" style="27" customWidth="1"/>
    <col min="8196" max="8196" width="19.33203125" style="27" customWidth="1"/>
    <col min="8197" max="8197" width="12" style="27" customWidth="1"/>
    <col min="8198" max="8198" width="7.109375" style="27" customWidth="1"/>
    <col min="8199" max="8199" width="27.33203125" style="27" customWidth="1"/>
    <col min="8200" max="8200" width="12.88671875" style="27" customWidth="1"/>
    <col min="8201" max="8448" width="9.109375" style="27"/>
    <col min="8449" max="8449" width="7.109375" style="27" customWidth="1"/>
    <col min="8450" max="8450" width="13.6640625" style="27" customWidth="1"/>
    <col min="8451" max="8451" width="9" style="27" customWidth="1"/>
    <col min="8452" max="8452" width="19.33203125" style="27" customWidth="1"/>
    <col min="8453" max="8453" width="12" style="27" customWidth="1"/>
    <col min="8454" max="8454" width="7.109375" style="27" customWidth="1"/>
    <col min="8455" max="8455" width="27.33203125" style="27" customWidth="1"/>
    <col min="8456" max="8456" width="12.88671875" style="27" customWidth="1"/>
    <col min="8457" max="8704" width="9.109375" style="27"/>
    <col min="8705" max="8705" width="7.109375" style="27" customWidth="1"/>
    <col min="8706" max="8706" width="13.6640625" style="27" customWidth="1"/>
    <col min="8707" max="8707" width="9" style="27" customWidth="1"/>
    <col min="8708" max="8708" width="19.33203125" style="27" customWidth="1"/>
    <col min="8709" max="8709" width="12" style="27" customWidth="1"/>
    <col min="8710" max="8710" width="7.109375" style="27" customWidth="1"/>
    <col min="8711" max="8711" width="27.33203125" style="27" customWidth="1"/>
    <col min="8712" max="8712" width="12.88671875" style="27" customWidth="1"/>
    <col min="8713" max="8960" width="9.109375" style="27"/>
    <col min="8961" max="8961" width="7.109375" style="27" customWidth="1"/>
    <col min="8962" max="8962" width="13.6640625" style="27" customWidth="1"/>
    <col min="8963" max="8963" width="9" style="27" customWidth="1"/>
    <col min="8964" max="8964" width="19.33203125" style="27" customWidth="1"/>
    <col min="8965" max="8965" width="12" style="27" customWidth="1"/>
    <col min="8966" max="8966" width="7.109375" style="27" customWidth="1"/>
    <col min="8967" max="8967" width="27.33203125" style="27" customWidth="1"/>
    <col min="8968" max="8968" width="12.88671875" style="27" customWidth="1"/>
    <col min="8969" max="9216" width="9.109375" style="27"/>
    <col min="9217" max="9217" width="7.109375" style="27" customWidth="1"/>
    <col min="9218" max="9218" width="13.6640625" style="27" customWidth="1"/>
    <col min="9219" max="9219" width="9" style="27" customWidth="1"/>
    <col min="9220" max="9220" width="19.33203125" style="27" customWidth="1"/>
    <col min="9221" max="9221" width="12" style="27" customWidth="1"/>
    <col min="9222" max="9222" width="7.109375" style="27" customWidth="1"/>
    <col min="9223" max="9223" width="27.33203125" style="27" customWidth="1"/>
    <col min="9224" max="9224" width="12.88671875" style="27" customWidth="1"/>
    <col min="9225" max="9472" width="9.109375" style="27"/>
    <col min="9473" max="9473" width="7.109375" style="27" customWidth="1"/>
    <col min="9474" max="9474" width="13.6640625" style="27" customWidth="1"/>
    <col min="9475" max="9475" width="9" style="27" customWidth="1"/>
    <col min="9476" max="9476" width="19.33203125" style="27" customWidth="1"/>
    <col min="9477" max="9477" width="12" style="27" customWidth="1"/>
    <col min="9478" max="9478" width="7.109375" style="27" customWidth="1"/>
    <col min="9479" max="9479" width="27.33203125" style="27" customWidth="1"/>
    <col min="9480" max="9480" width="12.88671875" style="27" customWidth="1"/>
    <col min="9481" max="9728" width="9.109375" style="27"/>
    <col min="9729" max="9729" width="7.109375" style="27" customWidth="1"/>
    <col min="9730" max="9730" width="13.6640625" style="27" customWidth="1"/>
    <col min="9731" max="9731" width="9" style="27" customWidth="1"/>
    <col min="9732" max="9732" width="19.33203125" style="27" customWidth="1"/>
    <col min="9733" max="9733" width="12" style="27" customWidth="1"/>
    <col min="9734" max="9734" width="7.109375" style="27" customWidth="1"/>
    <col min="9735" max="9735" width="27.33203125" style="27" customWidth="1"/>
    <col min="9736" max="9736" width="12.88671875" style="27" customWidth="1"/>
    <col min="9737" max="9984" width="9.109375" style="27"/>
    <col min="9985" max="9985" width="7.109375" style="27" customWidth="1"/>
    <col min="9986" max="9986" width="13.6640625" style="27" customWidth="1"/>
    <col min="9987" max="9987" width="9" style="27" customWidth="1"/>
    <col min="9988" max="9988" width="19.33203125" style="27" customWidth="1"/>
    <col min="9989" max="9989" width="12" style="27" customWidth="1"/>
    <col min="9990" max="9990" width="7.109375" style="27" customWidth="1"/>
    <col min="9991" max="9991" width="27.33203125" style="27" customWidth="1"/>
    <col min="9992" max="9992" width="12.88671875" style="27" customWidth="1"/>
    <col min="9993" max="10240" width="9.109375" style="27"/>
    <col min="10241" max="10241" width="7.109375" style="27" customWidth="1"/>
    <col min="10242" max="10242" width="13.6640625" style="27" customWidth="1"/>
    <col min="10243" max="10243" width="9" style="27" customWidth="1"/>
    <col min="10244" max="10244" width="19.33203125" style="27" customWidth="1"/>
    <col min="10245" max="10245" width="12" style="27" customWidth="1"/>
    <col min="10246" max="10246" width="7.109375" style="27" customWidth="1"/>
    <col min="10247" max="10247" width="27.33203125" style="27" customWidth="1"/>
    <col min="10248" max="10248" width="12.88671875" style="27" customWidth="1"/>
    <col min="10249" max="10496" width="9.109375" style="27"/>
    <col min="10497" max="10497" width="7.109375" style="27" customWidth="1"/>
    <col min="10498" max="10498" width="13.6640625" style="27" customWidth="1"/>
    <col min="10499" max="10499" width="9" style="27" customWidth="1"/>
    <col min="10500" max="10500" width="19.33203125" style="27" customWidth="1"/>
    <col min="10501" max="10501" width="12" style="27" customWidth="1"/>
    <col min="10502" max="10502" width="7.109375" style="27" customWidth="1"/>
    <col min="10503" max="10503" width="27.33203125" style="27" customWidth="1"/>
    <col min="10504" max="10504" width="12.88671875" style="27" customWidth="1"/>
    <col min="10505" max="10752" width="9.109375" style="27"/>
    <col min="10753" max="10753" width="7.109375" style="27" customWidth="1"/>
    <col min="10754" max="10754" width="13.6640625" style="27" customWidth="1"/>
    <col min="10755" max="10755" width="9" style="27" customWidth="1"/>
    <col min="10756" max="10756" width="19.33203125" style="27" customWidth="1"/>
    <col min="10757" max="10757" width="12" style="27" customWidth="1"/>
    <col min="10758" max="10758" width="7.109375" style="27" customWidth="1"/>
    <col min="10759" max="10759" width="27.33203125" style="27" customWidth="1"/>
    <col min="10760" max="10760" width="12.88671875" style="27" customWidth="1"/>
    <col min="10761" max="11008" width="9.109375" style="27"/>
    <col min="11009" max="11009" width="7.109375" style="27" customWidth="1"/>
    <col min="11010" max="11010" width="13.6640625" style="27" customWidth="1"/>
    <col min="11011" max="11011" width="9" style="27" customWidth="1"/>
    <col min="11012" max="11012" width="19.33203125" style="27" customWidth="1"/>
    <col min="11013" max="11013" width="12" style="27" customWidth="1"/>
    <col min="11014" max="11014" width="7.109375" style="27" customWidth="1"/>
    <col min="11015" max="11015" width="27.33203125" style="27" customWidth="1"/>
    <col min="11016" max="11016" width="12.88671875" style="27" customWidth="1"/>
    <col min="11017" max="11264" width="9.109375" style="27"/>
    <col min="11265" max="11265" width="7.109375" style="27" customWidth="1"/>
    <col min="11266" max="11266" width="13.6640625" style="27" customWidth="1"/>
    <col min="11267" max="11267" width="9" style="27" customWidth="1"/>
    <col min="11268" max="11268" width="19.33203125" style="27" customWidth="1"/>
    <col min="11269" max="11269" width="12" style="27" customWidth="1"/>
    <col min="11270" max="11270" width="7.109375" style="27" customWidth="1"/>
    <col min="11271" max="11271" width="27.33203125" style="27" customWidth="1"/>
    <col min="11272" max="11272" width="12.88671875" style="27" customWidth="1"/>
    <col min="11273" max="11520" width="9.109375" style="27"/>
    <col min="11521" max="11521" width="7.109375" style="27" customWidth="1"/>
    <col min="11522" max="11522" width="13.6640625" style="27" customWidth="1"/>
    <col min="11523" max="11523" width="9" style="27" customWidth="1"/>
    <col min="11524" max="11524" width="19.33203125" style="27" customWidth="1"/>
    <col min="11525" max="11525" width="12" style="27" customWidth="1"/>
    <col min="11526" max="11526" width="7.109375" style="27" customWidth="1"/>
    <col min="11527" max="11527" width="27.33203125" style="27" customWidth="1"/>
    <col min="11528" max="11528" width="12.88671875" style="27" customWidth="1"/>
    <col min="11529" max="11776" width="9.109375" style="27"/>
    <col min="11777" max="11777" width="7.109375" style="27" customWidth="1"/>
    <col min="11778" max="11778" width="13.6640625" style="27" customWidth="1"/>
    <col min="11779" max="11779" width="9" style="27" customWidth="1"/>
    <col min="11780" max="11780" width="19.33203125" style="27" customWidth="1"/>
    <col min="11781" max="11781" width="12" style="27" customWidth="1"/>
    <col min="11782" max="11782" width="7.109375" style="27" customWidth="1"/>
    <col min="11783" max="11783" width="27.33203125" style="27" customWidth="1"/>
    <col min="11784" max="11784" width="12.88671875" style="27" customWidth="1"/>
    <col min="11785" max="12032" width="9.109375" style="27"/>
    <col min="12033" max="12033" width="7.109375" style="27" customWidth="1"/>
    <col min="12034" max="12034" width="13.6640625" style="27" customWidth="1"/>
    <col min="12035" max="12035" width="9" style="27" customWidth="1"/>
    <col min="12036" max="12036" width="19.33203125" style="27" customWidth="1"/>
    <col min="12037" max="12037" width="12" style="27" customWidth="1"/>
    <col min="12038" max="12038" width="7.109375" style="27" customWidth="1"/>
    <col min="12039" max="12039" width="27.33203125" style="27" customWidth="1"/>
    <col min="12040" max="12040" width="12.88671875" style="27" customWidth="1"/>
    <col min="12041" max="12288" width="9.109375" style="27"/>
    <col min="12289" max="12289" width="7.109375" style="27" customWidth="1"/>
    <col min="12290" max="12290" width="13.6640625" style="27" customWidth="1"/>
    <col min="12291" max="12291" width="9" style="27" customWidth="1"/>
    <col min="12292" max="12292" width="19.33203125" style="27" customWidth="1"/>
    <col min="12293" max="12293" width="12" style="27" customWidth="1"/>
    <col min="12294" max="12294" width="7.109375" style="27" customWidth="1"/>
    <col min="12295" max="12295" width="27.33203125" style="27" customWidth="1"/>
    <col min="12296" max="12296" width="12.88671875" style="27" customWidth="1"/>
    <col min="12297" max="12544" width="9.109375" style="27"/>
    <col min="12545" max="12545" width="7.109375" style="27" customWidth="1"/>
    <col min="12546" max="12546" width="13.6640625" style="27" customWidth="1"/>
    <col min="12547" max="12547" width="9" style="27" customWidth="1"/>
    <col min="12548" max="12548" width="19.33203125" style="27" customWidth="1"/>
    <col min="12549" max="12549" width="12" style="27" customWidth="1"/>
    <col min="12550" max="12550" width="7.109375" style="27" customWidth="1"/>
    <col min="12551" max="12551" width="27.33203125" style="27" customWidth="1"/>
    <col min="12552" max="12552" width="12.88671875" style="27" customWidth="1"/>
    <col min="12553" max="12800" width="9.109375" style="27"/>
    <col min="12801" max="12801" width="7.109375" style="27" customWidth="1"/>
    <col min="12802" max="12802" width="13.6640625" style="27" customWidth="1"/>
    <col min="12803" max="12803" width="9" style="27" customWidth="1"/>
    <col min="12804" max="12804" width="19.33203125" style="27" customWidth="1"/>
    <col min="12805" max="12805" width="12" style="27" customWidth="1"/>
    <col min="12806" max="12806" width="7.109375" style="27" customWidth="1"/>
    <col min="12807" max="12807" width="27.33203125" style="27" customWidth="1"/>
    <col min="12808" max="12808" width="12.88671875" style="27" customWidth="1"/>
    <col min="12809" max="13056" width="9.109375" style="27"/>
    <col min="13057" max="13057" width="7.109375" style="27" customWidth="1"/>
    <col min="13058" max="13058" width="13.6640625" style="27" customWidth="1"/>
    <col min="13059" max="13059" width="9" style="27" customWidth="1"/>
    <col min="13060" max="13060" width="19.33203125" style="27" customWidth="1"/>
    <col min="13061" max="13061" width="12" style="27" customWidth="1"/>
    <col min="13062" max="13062" width="7.109375" style="27" customWidth="1"/>
    <col min="13063" max="13063" width="27.33203125" style="27" customWidth="1"/>
    <col min="13064" max="13064" width="12.88671875" style="27" customWidth="1"/>
    <col min="13065" max="13312" width="9.109375" style="27"/>
    <col min="13313" max="13313" width="7.109375" style="27" customWidth="1"/>
    <col min="13314" max="13314" width="13.6640625" style="27" customWidth="1"/>
    <col min="13315" max="13315" width="9" style="27" customWidth="1"/>
    <col min="13316" max="13316" width="19.33203125" style="27" customWidth="1"/>
    <col min="13317" max="13317" width="12" style="27" customWidth="1"/>
    <col min="13318" max="13318" width="7.109375" style="27" customWidth="1"/>
    <col min="13319" max="13319" width="27.33203125" style="27" customWidth="1"/>
    <col min="13320" max="13320" width="12.88671875" style="27" customWidth="1"/>
    <col min="13321" max="13568" width="9.109375" style="27"/>
    <col min="13569" max="13569" width="7.109375" style="27" customWidth="1"/>
    <col min="13570" max="13570" width="13.6640625" style="27" customWidth="1"/>
    <col min="13571" max="13571" width="9" style="27" customWidth="1"/>
    <col min="13572" max="13572" width="19.33203125" style="27" customWidth="1"/>
    <col min="13573" max="13573" width="12" style="27" customWidth="1"/>
    <col min="13574" max="13574" width="7.109375" style="27" customWidth="1"/>
    <col min="13575" max="13575" width="27.33203125" style="27" customWidth="1"/>
    <col min="13576" max="13576" width="12.88671875" style="27" customWidth="1"/>
    <col min="13577" max="13824" width="9.109375" style="27"/>
    <col min="13825" max="13825" width="7.109375" style="27" customWidth="1"/>
    <col min="13826" max="13826" width="13.6640625" style="27" customWidth="1"/>
    <col min="13827" max="13827" width="9" style="27" customWidth="1"/>
    <col min="13828" max="13828" width="19.33203125" style="27" customWidth="1"/>
    <col min="13829" max="13829" width="12" style="27" customWidth="1"/>
    <col min="13830" max="13830" width="7.109375" style="27" customWidth="1"/>
    <col min="13831" max="13831" width="27.33203125" style="27" customWidth="1"/>
    <col min="13832" max="13832" width="12.88671875" style="27" customWidth="1"/>
    <col min="13833" max="14080" width="9.109375" style="27"/>
    <col min="14081" max="14081" width="7.109375" style="27" customWidth="1"/>
    <col min="14082" max="14082" width="13.6640625" style="27" customWidth="1"/>
    <col min="14083" max="14083" width="9" style="27" customWidth="1"/>
    <col min="14084" max="14084" width="19.33203125" style="27" customWidth="1"/>
    <col min="14085" max="14085" width="12" style="27" customWidth="1"/>
    <col min="14086" max="14086" width="7.109375" style="27" customWidth="1"/>
    <col min="14087" max="14087" width="27.33203125" style="27" customWidth="1"/>
    <col min="14088" max="14088" width="12.88671875" style="27" customWidth="1"/>
    <col min="14089" max="14336" width="9.109375" style="27"/>
    <col min="14337" max="14337" width="7.109375" style="27" customWidth="1"/>
    <col min="14338" max="14338" width="13.6640625" style="27" customWidth="1"/>
    <col min="14339" max="14339" width="9" style="27" customWidth="1"/>
    <col min="14340" max="14340" width="19.33203125" style="27" customWidth="1"/>
    <col min="14341" max="14341" width="12" style="27" customWidth="1"/>
    <col min="14342" max="14342" width="7.109375" style="27" customWidth="1"/>
    <col min="14343" max="14343" width="27.33203125" style="27" customWidth="1"/>
    <col min="14344" max="14344" width="12.88671875" style="27" customWidth="1"/>
    <col min="14345" max="14592" width="9.109375" style="27"/>
    <col min="14593" max="14593" width="7.109375" style="27" customWidth="1"/>
    <col min="14594" max="14594" width="13.6640625" style="27" customWidth="1"/>
    <col min="14595" max="14595" width="9" style="27" customWidth="1"/>
    <col min="14596" max="14596" width="19.33203125" style="27" customWidth="1"/>
    <col min="14597" max="14597" width="12" style="27" customWidth="1"/>
    <col min="14598" max="14598" width="7.109375" style="27" customWidth="1"/>
    <col min="14599" max="14599" width="27.33203125" style="27" customWidth="1"/>
    <col min="14600" max="14600" width="12.88671875" style="27" customWidth="1"/>
    <col min="14601" max="14848" width="9.109375" style="27"/>
    <col min="14849" max="14849" width="7.109375" style="27" customWidth="1"/>
    <col min="14850" max="14850" width="13.6640625" style="27" customWidth="1"/>
    <col min="14851" max="14851" width="9" style="27" customWidth="1"/>
    <col min="14852" max="14852" width="19.33203125" style="27" customWidth="1"/>
    <col min="14853" max="14853" width="12" style="27" customWidth="1"/>
    <col min="14854" max="14854" width="7.109375" style="27" customWidth="1"/>
    <col min="14855" max="14855" width="27.33203125" style="27" customWidth="1"/>
    <col min="14856" max="14856" width="12.88671875" style="27" customWidth="1"/>
    <col min="14857" max="15104" width="9.109375" style="27"/>
    <col min="15105" max="15105" width="7.109375" style="27" customWidth="1"/>
    <col min="15106" max="15106" width="13.6640625" style="27" customWidth="1"/>
    <col min="15107" max="15107" width="9" style="27" customWidth="1"/>
    <col min="15108" max="15108" width="19.33203125" style="27" customWidth="1"/>
    <col min="15109" max="15109" width="12" style="27" customWidth="1"/>
    <col min="15110" max="15110" width="7.109375" style="27" customWidth="1"/>
    <col min="15111" max="15111" width="27.33203125" style="27" customWidth="1"/>
    <col min="15112" max="15112" width="12.88671875" style="27" customWidth="1"/>
    <col min="15113" max="15360" width="9.109375" style="27"/>
    <col min="15361" max="15361" width="7.109375" style="27" customWidth="1"/>
    <col min="15362" max="15362" width="13.6640625" style="27" customWidth="1"/>
    <col min="15363" max="15363" width="9" style="27" customWidth="1"/>
    <col min="15364" max="15364" width="19.33203125" style="27" customWidth="1"/>
    <col min="15365" max="15365" width="12" style="27" customWidth="1"/>
    <col min="15366" max="15366" width="7.109375" style="27" customWidth="1"/>
    <col min="15367" max="15367" width="27.33203125" style="27" customWidth="1"/>
    <col min="15368" max="15368" width="12.88671875" style="27" customWidth="1"/>
    <col min="15369" max="15616" width="9.109375" style="27"/>
    <col min="15617" max="15617" width="7.109375" style="27" customWidth="1"/>
    <col min="15618" max="15618" width="13.6640625" style="27" customWidth="1"/>
    <col min="15619" max="15619" width="9" style="27" customWidth="1"/>
    <col min="15620" max="15620" width="19.33203125" style="27" customWidth="1"/>
    <col min="15621" max="15621" width="12" style="27" customWidth="1"/>
    <col min="15622" max="15622" width="7.109375" style="27" customWidth="1"/>
    <col min="15623" max="15623" width="27.33203125" style="27" customWidth="1"/>
    <col min="15624" max="15624" width="12.88671875" style="27" customWidth="1"/>
    <col min="15625" max="15872" width="9.109375" style="27"/>
    <col min="15873" max="15873" width="7.109375" style="27" customWidth="1"/>
    <col min="15874" max="15874" width="13.6640625" style="27" customWidth="1"/>
    <col min="15875" max="15875" width="9" style="27" customWidth="1"/>
    <col min="15876" max="15876" width="19.33203125" style="27" customWidth="1"/>
    <col min="15877" max="15877" width="12" style="27" customWidth="1"/>
    <col min="15878" max="15878" width="7.109375" style="27" customWidth="1"/>
    <col min="15879" max="15879" width="27.33203125" style="27" customWidth="1"/>
    <col min="15880" max="15880" width="12.88671875" style="27" customWidth="1"/>
    <col min="15881" max="16128" width="9.109375" style="27"/>
    <col min="16129" max="16129" width="7.109375" style="27" customWidth="1"/>
    <col min="16130" max="16130" width="13.6640625" style="27" customWidth="1"/>
    <col min="16131" max="16131" width="9" style="27" customWidth="1"/>
    <col min="16132" max="16132" width="19.33203125" style="27" customWidth="1"/>
    <col min="16133" max="16133" width="12" style="27" customWidth="1"/>
    <col min="16134" max="16134" width="7.109375" style="27" customWidth="1"/>
    <col min="16135" max="16135" width="27.33203125" style="27" customWidth="1"/>
    <col min="16136" max="16136" width="12.88671875" style="27" customWidth="1"/>
    <col min="16137" max="16384" width="9.109375" style="27"/>
  </cols>
  <sheetData>
    <row r="1" spans="1:11" ht="78.3" customHeight="1" thickBot="1" x14ac:dyDescent="0.35">
      <c r="A1" s="265" t="s">
        <v>82</v>
      </c>
      <c r="B1" s="266"/>
      <c r="C1" s="266"/>
      <c r="D1" s="266"/>
      <c r="E1" s="266"/>
      <c r="F1" s="266"/>
      <c r="G1" s="266"/>
      <c r="H1" s="267"/>
      <c r="J1" s="153"/>
    </row>
    <row r="2" spans="1:11" ht="16.5" customHeight="1" x14ac:dyDescent="0.3">
      <c r="A2" s="268"/>
      <c r="B2" s="269"/>
      <c r="C2" s="63" t="s">
        <v>83</v>
      </c>
      <c r="D2" s="62" t="s">
        <v>84</v>
      </c>
      <c r="E2" s="62"/>
      <c r="F2" s="62"/>
      <c r="G2" s="62"/>
      <c r="H2" s="61"/>
      <c r="J2" s="154"/>
    </row>
    <row r="3" spans="1:11" ht="16.5" customHeight="1" x14ac:dyDescent="0.3">
      <c r="A3" s="268"/>
      <c r="B3" s="269"/>
      <c r="C3" s="63"/>
      <c r="D3" s="62"/>
      <c r="E3" s="62"/>
      <c r="F3" s="62"/>
      <c r="G3" s="62"/>
      <c r="H3" s="61"/>
    </row>
    <row r="4" spans="1:11" ht="16.5" customHeight="1" x14ac:dyDescent="0.3">
      <c r="A4" s="268"/>
      <c r="B4" s="269"/>
      <c r="C4" s="63" t="s">
        <v>85</v>
      </c>
      <c r="D4" s="62">
        <v>60640001</v>
      </c>
      <c r="E4" s="202" t="s">
        <v>86</v>
      </c>
      <c r="F4" s="62" t="s">
        <v>87</v>
      </c>
      <c r="G4" s="62"/>
      <c r="H4" s="61"/>
    </row>
    <row r="5" spans="1:11" ht="16.5" customHeight="1" thickBot="1" x14ac:dyDescent="0.35">
      <c r="A5" s="270"/>
      <c r="B5" s="271"/>
      <c r="C5" s="203"/>
      <c r="D5" s="204"/>
      <c r="E5" s="205" t="s">
        <v>88</v>
      </c>
      <c r="F5" s="272">
        <f ca="1">TODAY()</f>
        <v>45569</v>
      </c>
      <c r="G5" s="272"/>
      <c r="H5" s="206"/>
    </row>
    <row r="6" spans="1:11" ht="16.5" customHeight="1" x14ac:dyDescent="0.3">
      <c r="A6" s="207"/>
      <c r="B6" s="207"/>
      <c r="C6" s="202"/>
      <c r="D6" s="28"/>
      <c r="E6" s="28"/>
      <c r="F6" s="28"/>
      <c r="G6" s="28"/>
      <c r="H6" s="208"/>
    </row>
    <row r="7" spans="1:11" ht="15" customHeight="1" x14ac:dyDescent="0.3">
      <c r="A7" s="262" t="s">
        <v>89</v>
      </c>
      <c r="B7" s="263" t="s">
        <v>90</v>
      </c>
      <c r="C7" s="263" t="s">
        <v>90</v>
      </c>
      <c r="D7" s="263" t="s">
        <v>90</v>
      </c>
      <c r="E7" s="29"/>
      <c r="F7" s="263"/>
      <c r="G7" s="263"/>
      <c r="H7" s="264"/>
      <c r="K7" s="30"/>
    </row>
    <row r="8" spans="1:11" ht="15" customHeight="1" x14ac:dyDescent="0.3">
      <c r="A8" s="262" t="s">
        <v>91</v>
      </c>
      <c r="B8" s="263" t="s">
        <v>92</v>
      </c>
      <c r="C8" s="263" t="s">
        <v>92</v>
      </c>
      <c r="D8" s="263" t="s">
        <v>92</v>
      </c>
      <c r="E8" s="29"/>
      <c r="F8" s="263"/>
      <c r="G8" s="263"/>
      <c r="H8" s="264"/>
      <c r="K8" s="31"/>
    </row>
    <row r="9" spans="1:11" ht="15" customHeight="1" x14ac:dyDescent="0.3">
      <c r="A9" s="262" t="s">
        <v>93</v>
      </c>
      <c r="B9" s="263"/>
      <c r="C9" s="263"/>
      <c r="D9" s="263"/>
      <c r="E9" s="29"/>
      <c r="F9" s="263"/>
      <c r="G9" s="263"/>
      <c r="H9" s="264"/>
      <c r="K9" s="31"/>
    </row>
    <row r="10" spans="1:11" ht="15" customHeight="1" thickBot="1" x14ac:dyDescent="0.35">
      <c r="A10" s="278"/>
      <c r="B10" s="279"/>
      <c r="C10" s="279"/>
      <c r="D10" s="279"/>
      <c r="E10" s="60"/>
      <c r="F10" s="279"/>
      <c r="G10" s="279"/>
      <c r="H10" s="280"/>
      <c r="K10" s="32"/>
    </row>
    <row r="11" spans="1:11" ht="15" customHeight="1" x14ac:dyDescent="0.3">
      <c r="A11" s="56" t="s">
        <v>94</v>
      </c>
      <c r="B11" s="50"/>
      <c r="C11" s="50"/>
      <c r="D11" s="50" t="s">
        <v>95</v>
      </c>
      <c r="E11" s="51" t="s">
        <v>96</v>
      </c>
      <c r="F11" s="281"/>
      <c r="G11" s="281"/>
      <c r="H11" s="282"/>
      <c r="K11" s="32"/>
    </row>
    <row r="12" spans="1:11" ht="15" customHeight="1" x14ac:dyDescent="0.3">
      <c r="A12" s="57"/>
      <c r="B12" s="50"/>
      <c r="C12" s="50"/>
      <c r="D12" s="50"/>
      <c r="E12" s="29"/>
      <c r="F12" s="283"/>
      <c r="G12" s="283"/>
      <c r="H12" s="284"/>
      <c r="K12" s="32"/>
    </row>
    <row r="13" spans="1:11" ht="15" customHeight="1" thickBot="1" x14ac:dyDescent="0.35">
      <c r="A13" s="58" t="s">
        <v>97</v>
      </c>
      <c r="B13" s="59"/>
      <c r="C13" s="59"/>
      <c r="D13" s="219"/>
      <c r="E13" s="60"/>
      <c r="F13" s="285"/>
      <c r="G13" s="285"/>
      <c r="H13" s="286"/>
      <c r="K13" s="32"/>
    </row>
    <row r="14" spans="1:11" ht="15" customHeight="1" thickBot="1" x14ac:dyDescent="0.35">
      <c r="A14" s="33"/>
      <c r="B14" s="34"/>
      <c r="C14" s="34"/>
      <c r="D14" s="34"/>
      <c r="E14" s="34"/>
      <c r="F14" s="34"/>
      <c r="G14" s="34"/>
    </row>
    <row r="15" spans="1:11" ht="15" customHeight="1" thickBot="1" x14ac:dyDescent="0.35">
      <c r="A15" s="273" t="s">
        <v>98</v>
      </c>
      <c r="B15" s="274"/>
      <c r="C15" s="274"/>
      <c r="D15" s="274"/>
      <c r="E15" s="274"/>
      <c r="F15" s="274"/>
      <c r="G15" s="274"/>
      <c r="H15" s="275"/>
    </row>
    <row r="16" spans="1:11" ht="15" customHeight="1" x14ac:dyDescent="0.3">
      <c r="A16" s="35" t="s">
        <v>99</v>
      </c>
      <c r="B16" s="34"/>
      <c r="C16" s="34"/>
      <c r="D16" s="34"/>
      <c r="E16" s="34"/>
      <c r="F16" s="34"/>
      <c r="G16" s="34"/>
    </row>
    <row r="17" spans="1:8" ht="15" customHeight="1" x14ac:dyDescent="0.3">
      <c r="A17" s="35" t="s">
        <v>100</v>
      </c>
      <c r="B17" s="34"/>
      <c r="C17" s="34"/>
      <c r="D17" s="34"/>
      <c r="E17" s="34"/>
      <c r="F17" s="34"/>
      <c r="G17" s="34"/>
    </row>
    <row r="18" spans="1:8" ht="15" customHeight="1" x14ac:dyDescent="0.3">
      <c r="A18" s="35" t="s">
        <v>101</v>
      </c>
      <c r="B18" s="34"/>
      <c r="C18" s="34"/>
      <c r="D18" s="34"/>
      <c r="E18" s="34"/>
      <c r="F18" s="34"/>
      <c r="G18" s="34"/>
    </row>
    <row r="19" spans="1:8" ht="15" customHeight="1" x14ac:dyDescent="0.3">
      <c r="A19" s="35" t="s">
        <v>102</v>
      </c>
      <c r="B19" s="34"/>
      <c r="C19" s="34"/>
      <c r="D19" s="34"/>
      <c r="E19" s="34"/>
      <c r="F19" s="34"/>
      <c r="G19" s="34"/>
    </row>
    <row r="20" spans="1:8" ht="15" customHeight="1" x14ac:dyDescent="0.3">
      <c r="A20" s="52" t="s">
        <v>103</v>
      </c>
      <c r="B20" s="34"/>
      <c r="C20" s="34"/>
      <c r="D20" s="34"/>
      <c r="E20" s="34"/>
      <c r="F20" s="34"/>
      <c r="G20" s="34"/>
    </row>
    <row r="21" spans="1:8" ht="15" customHeight="1" thickBot="1" x14ac:dyDescent="0.35">
      <c r="A21" s="52"/>
      <c r="B21" s="34"/>
      <c r="C21" s="34"/>
      <c r="D21" s="34"/>
      <c r="E21" s="34"/>
      <c r="F21" s="34"/>
      <c r="G21" s="34"/>
    </row>
    <row r="22" spans="1:8" ht="15" customHeight="1" thickBot="1" x14ac:dyDescent="0.35">
      <c r="A22" s="273" t="s">
        <v>104</v>
      </c>
      <c r="B22" s="274"/>
      <c r="C22" s="274"/>
      <c r="D22" s="274"/>
      <c r="E22" s="274"/>
      <c r="F22" s="274"/>
      <c r="G22" s="274"/>
      <c r="H22" s="275"/>
    </row>
    <row r="23" spans="1:8" ht="15" customHeight="1" x14ac:dyDescent="0.3"/>
    <row r="24" spans="1:8" x14ac:dyDescent="0.3">
      <c r="A24" s="55" t="s">
        <v>105</v>
      </c>
      <c r="B24" s="38"/>
      <c r="C24" s="38"/>
      <c r="D24" s="38"/>
      <c r="E24" s="38"/>
      <c r="F24" s="39"/>
      <c r="G24" s="40" t="s">
        <v>106</v>
      </c>
    </row>
    <row r="25" spans="1:8" ht="7.5" customHeight="1" thickBot="1" x14ac:dyDescent="0.35">
      <c r="A25" s="37"/>
      <c r="B25" s="38"/>
      <c r="C25" s="38"/>
      <c r="D25" s="38"/>
      <c r="E25" s="38"/>
      <c r="F25" s="38"/>
      <c r="G25" s="38"/>
    </row>
    <row r="26" spans="1:8" ht="15" customHeight="1" thickBot="1" x14ac:dyDescent="0.35">
      <c r="A26" s="41" t="s">
        <v>35</v>
      </c>
      <c r="B26" s="276" t="s">
        <v>107</v>
      </c>
      <c r="C26" s="276"/>
      <c r="D26" s="277"/>
      <c r="E26" s="42"/>
      <c r="F26" s="41" t="s">
        <v>39</v>
      </c>
      <c r="G26" s="276" t="s">
        <v>11</v>
      </c>
      <c r="H26" s="277"/>
    </row>
    <row r="27" spans="1:8" ht="15" customHeight="1" x14ac:dyDescent="0.3">
      <c r="A27" s="43" t="s">
        <v>108</v>
      </c>
      <c r="B27" s="295" t="s">
        <v>109</v>
      </c>
      <c r="C27" s="295" t="s">
        <v>110</v>
      </c>
      <c r="D27" s="296" t="s">
        <v>110</v>
      </c>
      <c r="E27" s="42"/>
      <c r="F27" s="44" t="s">
        <v>111</v>
      </c>
      <c r="G27" s="291" t="s">
        <v>786</v>
      </c>
      <c r="H27" s="292"/>
    </row>
    <row r="28" spans="1:8" ht="15" customHeight="1" x14ac:dyDescent="0.3">
      <c r="A28" s="45" t="s">
        <v>112</v>
      </c>
      <c r="B28" s="289" t="s">
        <v>113</v>
      </c>
      <c r="C28" s="289" t="s">
        <v>114</v>
      </c>
      <c r="D28" s="290" t="s">
        <v>114</v>
      </c>
      <c r="E28" s="42"/>
      <c r="F28" s="45" t="s">
        <v>115</v>
      </c>
      <c r="G28" s="293" t="s">
        <v>787</v>
      </c>
      <c r="H28" s="294"/>
    </row>
    <row r="29" spans="1:8" ht="15" customHeight="1" thickBot="1" x14ac:dyDescent="0.35">
      <c r="A29" s="45" t="s">
        <v>116</v>
      </c>
      <c r="B29" s="289" t="s">
        <v>117</v>
      </c>
      <c r="C29" s="289" t="s">
        <v>118</v>
      </c>
      <c r="D29" s="290" t="s">
        <v>118</v>
      </c>
      <c r="E29" s="42"/>
      <c r="F29" s="46" t="s">
        <v>119</v>
      </c>
      <c r="G29" s="297" t="s">
        <v>788</v>
      </c>
      <c r="H29" s="298"/>
    </row>
    <row r="30" spans="1:8" ht="15" customHeight="1" thickBot="1" x14ac:dyDescent="0.35">
      <c r="A30" s="47" t="s">
        <v>120</v>
      </c>
      <c r="B30" s="287" t="s">
        <v>121</v>
      </c>
      <c r="C30" s="287" t="s">
        <v>122</v>
      </c>
      <c r="D30" s="288" t="s">
        <v>122</v>
      </c>
      <c r="E30" s="42"/>
      <c r="F30" s="48"/>
      <c r="G30" s="42"/>
    </row>
    <row r="31" spans="1:8" ht="15" customHeight="1" thickBot="1" x14ac:dyDescent="0.35">
      <c r="A31" s="47" t="s">
        <v>123</v>
      </c>
      <c r="B31" s="287" t="s">
        <v>124</v>
      </c>
      <c r="C31" s="287" t="s">
        <v>125</v>
      </c>
      <c r="D31" s="288" t="s">
        <v>125</v>
      </c>
      <c r="E31" s="42"/>
      <c r="F31" s="41" t="s">
        <v>40</v>
      </c>
      <c r="G31" s="276" t="s">
        <v>12</v>
      </c>
      <c r="H31" s="277"/>
    </row>
    <row r="32" spans="1:8" ht="15" customHeight="1" x14ac:dyDescent="0.3">
      <c r="A32" s="45" t="s">
        <v>126</v>
      </c>
      <c r="B32" s="289" t="s">
        <v>127</v>
      </c>
      <c r="C32" s="289" t="s">
        <v>127</v>
      </c>
      <c r="D32" s="290" t="s">
        <v>127</v>
      </c>
      <c r="E32" s="42"/>
      <c r="F32" s="44" t="s">
        <v>128</v>
      </c>
      <c r="G32" s="291" t="s">
        <v>129</v>
      </c>
      <c r="H32" s="292"/>
    </row>
    <row r="33" spans="1:8" ht="15" customHeight="1" x14ac:dyDescent="0.3">
      <c r="A33" s="45" t="s">
        <v>130</v>
      </c>
      <c r="B33" s="289" t="s">
        <v>131</v>
      </c>
      <c r="C33" s="289" t="s">
        <v>132</v>
      </c>
      <c r="D33" s="290" t="s">
        <v>132</v>
      </c>
      <c r="E33" s="42"/>
      <c r="F33" s="45" t="s">
        <v>133</v>
      </c>
      <c r="G33" s="293" t="s">
        <v>134</v>
      </c>
      <c r="H33" s="294"/>
    </row>
    <row r="34" spans="1:8" ht="15" customHeight="1" thickBot="1" x14ac:dyDescent="0.35">
      <c r="A34" s="46" t="s">
        <v>135</v>
      </c>
      <c r="B34" s="301" t="s">
        <v>136</v>
      </c>
      <c r="C34" s="301" t="s">
        <v>137</v>
      </c>
      <c r="D34" s="302" t="s">
        <v>137</v>
      </c>
      <c r="E34" s="42"/>
      <c r="F34" s="46" t="s">
        <v>138</v>
      </c>
      <c r="G34" s="299" t="s">
        <v>139</v>
      </c>
      <c r="H34" s="300"/>
    </row>
    <row r="35" spans="1:8" ht="15" customHeight="1" thickBot="1" x14ac:dyDescent="0.35">
      <c r="A35" s="48"/>
      <c r="B35" s="42"/>
      <c r="C35" s="42"/>
      <c r="D35" s="42"/>
      <c r="E35" s="42"/>
      <c r="F35" s="48"/>
      <c r="G35" s="42"/>
    </row>
    <row r="36" spans="1:8" ht="15" customHeight="1" thickBot="1" x14ac:dyDescent="0.35">
      <c r="A36" s="41" t="s">
        <v>36</v>
      </c>
      <c r="B36" s="276" t="s">
        <v>8</v>
      </c>
      <c r="C36" s="276"/>
      <c r="D36" s="277"/>
      <c r="E36" s="42"/>
      <c r="F36" s="41" t="s">
        <v>41</v>
      </c>
      <c r="G36" s="276" t="s">
        <v>13</v>
      </c>
      <c r="H36" s="277"/>
    </row>
    <row r="37" spans="1:8" ht="15" customHeight="1" x14ac:dyDescent="0.3">
      <c r="A37" s="44" t="s">
        <v>140</v>
      </c>
      <c r="B37" s="291" t="s">
        <v>141</v>
      </c>
      <c r="C37" s="291"/>
      <c r="D37" s="292"/>
      <c r="E37" s="42"/>
      <c r="F37" s="44" t="s">
        <v>142</v>
      </c>
      <c r="G37" s="291" t="s">
        <v>143</v>
      </c>
      <c r="H37" s="292"/>
    </row>
    <row r="38" spans="1:8" ht="15" customHeight="1" thickBot="1" x14ac:dyDescent="0.35">
      <c r="A38" s="45" t="s">
        <v>144</v>
      </c>
      <c r="B38" s="293" t="s">
        <v>145</v>
      </c>
      <c r="C38" s="293"/>
      <c r="D38" s="294"/>
      <c r="E38" s="42"/>
      <c r="F38" s="46" t="s">
        <v>146</v>
      </c>
      <c r="G38" s="299" t="s">
        <v>147</v>
      </c>
      <c r="H38" s="300"/>
    </row>
    <row r="39" spans="1:8" ht="15" customHeight="1" thickBot="1" x14ac:dyDescent="0.35">
      <c r="A39" s="45" t="s">
        <v>148</v>
      </c>
      <c r="B39" s="293" t="s">
        <v>149</v>
      </c>
      <c r="C39" s="293"/>
      <c r="D39" s="294"/>
      <c r="E39" s="42"/>
      <c r="F39" s="48"/>
      <c r="G39" s="42"/>
    </row>
    <row r="40" spans="1:8" ht="15" customHeight="1" thickBot="1" x14ac:dyDescent="0.35">
      <c r="A40" s="45" t="s">
        <v>150</v>
      </c>
      <c r="B40" s="293" t="s">
        <v>151</v>
      </c>
      <c r="C40" s="293"/>
      <c r="D40" s="294"/>
      <c r="E40" s="42"/>
      <c r="F40" s="41" t="s">
        <v>42</v>
      </c>
      <c r="G40" s="276" t="s">
        <v>14</v>
      </c>
      <c r="H40" s="277"/>
    </row>
    <row r="41" spans="1:8" ht="15" customHeight="1" x14ac:dyDescent="0.3">
      <c r="A41" s="45" t="s">
        <v>152</v>
      </c>
      <c r="B41" s="293" t="s">
        <v>153</v>
      </c>
      <c r="C41" s="293"/>
      <c r="D41" s="294"/>
      <c r="E41" s="42"/>
      <c r="F41" s="44" t="s">
        <v>154</v>
      </c>
      <c r="G41" s="291" t="s">
        <v>155</v>
      </c>
      <c r="H41" s="292"/>
    </row>
    <row r="42" spans="1:8" ht="15" customHeight="1" thickBot="1" x14ac:dyDescent="0.35">
      <c r="A42" s="45" t="s">
        <v>156</v>
      </c>
      <c r="B42" s="293" t="s">
        <v>157</v>
      </c>
      <c r="C42" s="293"/>
      <c r="D42" s="294"/>
      <c r="E42" s="42"/>
      <c r="F42" s="46" t="s">
        <v>158</v>
      </c>
      <c r="G42" s="299" t="s">
        <v>159</v>
      </c>
      <c r="H42" s="300"/>
    </row>
    <row r="43" spans="1:8" ht="15" customHeight="1" x14ac:dyDescent="0.3">
      <c r="A43" s="45" t="s">
        <v>160</v>
      </c>
      <c r="B43" s="293" t="s">
        <v>161</v>
      </c>
      <c r="C43" s="293"/>
      <c r="D43" s="294"/>
      <c r="E43" s="42"/>
      <c r="F43" s="48"/>
    </row>
    <row r="44" spans="1:8" ht="15" customHeight="1" thickBot="1" x14ac:dyDescent="0.35">
      <c r="A44" s="46" t="s">
        <v>162</v>
      </c>
      <c r="B44" s="299" t="s">
        <v>163</v>
      </c>
      <c r="C44" s="299"/>
      <c r="D44" s="300"/>
      <c r="E44" s="42"/>
    </row>
    <row r="45" spans="1:8" ht="15" customHeight="1" thickBot="1" x14ac:dyDescent="0.35">
      <c r="A45" s="48"/>
      <c r="B45" s="42"/>
      <c r="C45" s="42"/>
      <c r="D45" s="42"/>
      <c r="E45" s="42"/>
    </row>
    <row r="46" spans="1:8" ht="27.75" customHeight="1" thickBot="1" x14ac:dyDescent="0.35">
      <c r="A46" s="41" t="s">
        <v>37</v>
      </c>
      <c r="B46" s="276" t="s">
        <v>9</v>
      </c>
      <c r="C46" s="276"/>
      <c r="D46" s="277"/>
      <c r="E46" s="42"/>
      <c r="F46" s="41" t="s">
        <v>43</v>
      </c>
      <c r="G46" s="276" t="s">
        <v>15</v>
      </c>
      <c r="H46" s="277"/>
    </row>
    <row r="47" spans="1:8" x14ac:dyDescent="0.3">
      <c r="A47" s="44" t="s">
        <v>164</v>
      </c>
      <c r="B47" s="291" t="s">
        <v>165</v>
      </c>
      <c r="C47" s="291"/>
      <c r="D47" s="292"/>
      <c r="E47" s="42"/>
      <c r="F47" s="44" t="s">
        <v>166</v>
      </c>
      <c r="G47" s="291" t="s">
        <v>167</v>
      </c>
      <c r="H47" s="292"/>
    </row>
    <row r="48" spans="1:8" ht="15" customHeight="1" x14ac:dyDescent="0.3">
      <c r="A48" s="45" t="s">
        <v>168</v>
      </c>
      <c r="B48" s="293" t="s">
        <v>169</v>
      </c>
      <c r="C48" s="293"/>
      <c r="D48" s="294"/>
      <c r="E48" s="42"/>
      <c r="F48" s="45" t="s">
        <v>170</v>
      </c>
      <c r="G48" s="293" t="s">
        <v>171</v>
      </c>
      <c r="H48" s="294"/>
    </row>
    <row r="49" spans="1:8" ht="15" customHeight="1" x14ac:dyDescent="0.3">
      <c r="A49" s="45" t="s">
        <v>172</v>
      </c>
      <c r="B49" s="293" t="s">
        <v>173</v>
      </c>
      <c r="C49" s="293"/>
      <c r="D49" s="294"/>
      <c r="E49" s="42"/>
      <c r="F49" s="45" t="s">
        <v>174</v>
      </c>
      <c r="G49" s="293" t="s">
        <v>175</v>
      </c>
      <c r="H49" s="294"/>
    </row>
    <row r="50" spans="1:8" ht="15" customHeight="1" thickBot="1" x14ac:dyDescent="0.35">
      <c r="A50" s="46" t="s">
        <v>176</v>
      </c>
      <c r="B50" s="299" t="s">
        <v>177</v>
      </c>
      <c r="C50" s="299"/>
      <c r="D50" s="300"/>
      <c r="E50" s="42"/>
      <c r="F50" s="45" t="s">
        <v>178</v>
      </c>
      <c r="G50" s="293" t="s">
        <v>179</v>
      </c>
      <c r="H50" s="294"/>
    </row>
    <row r="51" spans="1:8" ht="15" customHeight="1" thickBot="1" x14ac:dyDescent="0.35">
      <c r="A51" s="48"/>
      <c r="B51" s="42"/>
      <c r="C51" s="42"/>
      <c r="D51" s="42"/>
      <c r="E51" s="42"/>
      <c r="F51" s="45" t="s">
        <v>180</v>
      </c>
      <c r="G51" s="293" t="s">
        <v>181</v>
      </c>
      <c r="H51" s="294"/>
    </row>
    <row r="52" spans="1:8" ht="15" customHeight="1" thickBot="1" x14ac:dyDescent="0.35">
      <c r="A52" s="41" t="s">
        <v>38</v>
      </c>
      <c r="B52" s="276" t="s">
        <v>10</v>
      </c>
      <c r="C52" s="276"/>
      <c r="D52" s="277"/>
      <c r="E52" s="42"/>
      <c r="F52" s="46" t="s">
        <v>182</v>
      </c>
      <c r="G52" s="299" t="s">
        <v>183</v>
      </c>
      <c r="H52" s="300"/>
    </row>
    <row r="53" spans="1:8" ht="15" customHeight="1" thickBot="1" x14ac:dyDescent="0.35">
      <c r="A53" s="44" t="s">
        <v>184</v>
      </c>
      <c r="B53" s="291" t="s">
        <v>185</v>
      </c>
      <c r="C53" s="291"/>
      <c r="D53" s="292"/>
      <c r="E53" s="42"/>
      <c r="F53" s="48"/>
      <c r="G53" s="42"/>
    </row>
    <row r="54" spans="1:8" ht="15" customHeight="1" thickBot="1" x14ac:dyDescent="0.35">
      <c r="A54" s="45" t="s">
        <v>186</v>
      </c>
      <c r="B54" s="293" t="s">
        <v>187</v>
      </c>
      <c r="C54" s="293"/>
      <c r="D54" s="294"/>
      <c r="E54" s="42"/>
      <c r="F54" s="41" t="s">
        <v>44</v>
      </c>
      <c r="G54" s="276" t="s">
        <v>16</v>
      </c>
      <c r="H54" s="277"/>
    </row>
    <row r="55" spans="1:8" ht="15" customHeight="1" x14ac:dyDescent="0.3">
      <c r="A55" s="45" t="s">
        <v>188</v>
      </c>
      <c r="B55" s="293" t="s">
        <v>189</v>
      </c>
      <c r="C55" s="293"/>
      <c r="D55" s="294"/>
      <c r="E55" s="42"/>
      <c r="F55" s="44" t="s">
        <v>190</v>
      </c>
      <c r="G55" s="291" t="s">
        <v>191</v>
      </c>
      <c r="H55" s="292"/>
    </row>
    <row r="56" spans="1:8" ht="15" customHeight="1" thickBot="1" x14ac:dyDescent="0.35">
      <c r="A56" s="46" t="s">
        <v>192</v>
      </c>
      <c r="B56" s="299" t="s">
        <v>193</v>
      </c>
      <c r="C56" s="299"/>
      <c r="D56" s="300"/>
      <c r="E56" s="42"/>
      <c r="F56" s="249" t="s">
        <v>194</v>
      </c>
      <c r="G56" s="303" t="s">
        <v>789</v>
      </c>
      <c r="H56" s="304"/>
    </row>
    <row r="57" spans="1:8" ht="15" customHeight="1" x14ac:dyDescent="0.3">
      <c r="F57" s="250"/>
      <c r="G57" s="305"/>
      <c r="H57" s="305"/>
    </row>
    <row r="58" spans="1:8" ht="15" customHeight="1" x14ac:dyDescent="0.3">
      <c r="F58" s="53"/>
      <c r="G58" s="54"/>
      <c r="H58" s="54"/>
    </row>
    <row r="59" spans="1:8" ht="15" customHeight="1" x14ac:dyDescent="0.3">
      <c r="A59" s="55" t="s">
        <v>196</v>
      </c>
      <c r="F59" s="39"/>
      <c r="G59" s="40" t="s">
        <v>106</v>
      </c>
    </row>
    <row r="60" spans="1:8" ht="7.5" customHeight="1" thickBot="1" x14ac:dyDescent="0.35">
      <c r="A60" s="49"/>
      <c r="F60" s="42"/>
      <c r="G60" s="42"/>
    </row>
    <row r="61" spans="1:8" ht="15" customHeight="1" thickBot="1" x14ac:dyDescent="0.35">
      <c r="A61" s="41" t="s">
        <v>45</v>
      </c>
      <c r="B61" s="276" t="s">
        <v>17</v>
      </c>
      <c r="C61" s="276"/>
      <c r="D61" s="277"/>
      <c r="F61" s="41" t="s">
        <v>48</v>
      </c>
      <c r="G61" s="276" t="s">
        <v>20</v>
      </c>
      <c r="H61" s="277"/>
    </row>
    <row r="62" spans="1:8" ht="15" customHeight="1" x14ac:dyDescent="0.3">
      <c r="A62" s="44" t="s">
        <v>197</v>
      </c>
      <c r="B62" s="291" t="s">
        <v>198</v>
      </c>
      <c r="C62" s="291"/>
      <c r="D62" s="292"/>
      <c r="F62" s="44" t="s">
        <v>199</v>
      </c>
      <c r="G62" s="291" t="s">
        <v>200</v>
      </c>
      <c r="H62" s="292"/>
    </row>
    <row r="63" spans="1:8" ht="15" customHeight="1" x14ac:dyDescent="0.3">
      <c r="A63" s="45" t="s">
        <v>201</v>
      </c>
      <c r="B63" s="293" t="s">
        <v>202</v>
      </c>
      <c r="C63" s="293"/>
      <c r="D63" s="294"/>
      <c r="F63" s="45" t="s">
        <v>203</v>
      </c>
      <c r="G63" s="293" t="s">
        <v>204</v>
      </c>
      <c r="H63" s="294"/>
    </row>
    <row r="64" spans="1:8" ht="15" customHeight="1" x14ac:dyDescent="0.3">
      <c r="A64" s="45" t="s">
        <v>205</v>
      </c>
      <c r="B64" s="293" t="s">
        <v>206</v>
      </c>
      <c r="C64" s="293"/>
      <c r="D64" s="294"/>
      <c r="F64" s="45" t="s">
        <v>207</v>
      </c>
      <c r="G64" s="293" t="s">
        <v>208</v>
      </c>
      <c r="H64" s="294"/>
    </row>
    <row r="65" spans="1:8" ht="15" customHeight="1" thickBot="1" x14ac:dyDescent="0.35">
      <c r="A65" s="45" t="s">
        <v>209</v>
      </c>
      <c r="B65" s="293" t="s">
        <v>210</v>
      </c>
      <c r="C65" s="293"/>
      <c r="D65" s="294"/>
      <c r="F65" s="46" t="s">
        <v>211</v>
      </c>
      <c r="G65" s="299" t="s">
        <v>212</v>
      </c>
      <c r="H65" s="300"/>
    </row>
    <row r="66" spans="1:8" ht="15" customHeight="1" thickBot="1" x14ac:dyDescent="0.35">
      <c r="A66" s="46" t="s">
        <v>213</v>
      </c>
      <c r="B66" s="299" t="s">
        <v>784</v>
      </c>
      <c r="C66" s="299"/>
      <c r="D66" s="300"/>
    </row>
    <row r="67" spans="1:8" ht="15" customHeight="1" thickBot="1" x14ac:dyDescent="0.35">
      <c r="F67" s="41" t="s">
        <v>49</v>
      </c>
      <c r="G67" s="276" t="s">
        <v>214</v>
      </c>
      <c r="H67" s="277"/>
    </row>
    <row r="68" spans="1:8" ht="15" customHeight="1" thickBot="1" x14ac:dyDescent="0.35">
      <c r="A68" s="41" t="s">
        <v>46</v>
      </c>
      <c r="B68" s="276" t="s">
        <v>18</v>
      </c>
      <c r="C68" s="276"/>
      <c r="D68" s="277"/>
      <c r="F68" s="44" t="s">
        <v>215</v>
      </c>
      <c r="G68" s="291" t="s">
        <v>216</v>
      </c>
      <c r="H68" s="292"/>
    </row>
    <row r="69" spans="1:8" ht="15" customHeight="1" x14ac:dyDescent="0.3">
      <c r="A69" s="44" t="s">
        <v>217</v>
      </c>
      <c r="B69" s="291" t="s">
        <v>218</v>
      </c>
      <c r="C69" s="291"/>
      <c r="D69" s="292"/>
      <c r="F69" s="45" t="s">
        <v>219</v>
      </c>
      <c r="G69" s="293" t="s">
        <v>220</v>
      </c>
      <c r="H69" s="294"/>
    </row>
    <row r="70" spans="1:8" ht="15" customHeight="1" x14ac:dyDescent="0.3">
      <c r="A70" s="45" t="s">
        <v>221</v>
      </c>
      <c r="B70" s="293" t="s">
        <v>222</v>
      </c>
      <c r="C70" s="293"/>
      <c r="D70" s="294"/>
      <c r="F70" s="45" t="s">
        <v>223</v>
      </c>
      <c r="G70" s="293" t="s">
        <v>224</v>
      </c>
      <c r="H70" s="294"/>
    </row>
    <row r="71" spans="1:8" ht="15" customHeight="1" thickBot="1" x14ac:dyDescent="0.35">
      <c r="A71" s="46" t="s">
        <v>225</v>
      </c>
      <c r="B71" s="299" t="s">
        <v>226</v>
      </c>
      <c r="C71" s="299"/>
      <c r="D71" s="300"/>
      <c r="F71" s="46" t="s">
        <v>227</v>
      </c>
      <c r="G71" s="299" t="s">
        <v>228</v>
      </c>
      <c r="H71" s="300"/>
    </row>
    <row r="72" spans="1:8" ht="15" customHeight="1" thickBot="1" x14ac:dyDescent="0.35"/>
    <row r="73" spans="1:8" ht="24.45" customHeight="1" thickBot="1" x14ac:dyDescent="0.35">
      <c r="A73" s="41" t="s">
        <v>47</v>
      </c>
      <c r="B73" s="276" t="s">
        <v>785</v>
      </c>
      <c r="C73" s="276"/>
      <c r="D73" s="277"/>
      <c r="E73" s="248"/>
      <c r="H73" s="246"/>
    </row>
    <row r="74" spans="1:8" ht="15" customHeight="1" x14ac:dyDescent="0.3">
      <c r="A74" s="44" t="s">
        <v>229</v>
      </c>
      <c r="B74" s="291" t="s">
        <v>230</v>
      </c>
      <c r="C74" s="291"/>
      <c r="D74" s="292"/>
      <c r="H74" s="246"/>
    </row>
    <row r="75" spans="1:8" ht="15" customHeight="1" x14ac:dyDescent="0.3">
      <c r="A75" s="45" t="s">
        <v>231</v>
      </c>
      <c r="B75" s="293" t="s">
        <v>232</v>
      </c>
      <c r="C75" s="293"/>
      <c r="D75" s="294"/>
      <c r="H75" s="246"/>
    </row>
    <row r="76" spans="1:8" ht="15" customHeight="1" x14ac:dyDescent="0.3">
      <c r="A76" s="45" t="s">
        <v>233</v>
      </c>
      <c r="B76" s="293" t="s">
        <v>234</v>
      </c>
      <c r="C76" s="293"/>
      <c r="D76" s="294"/>
      <c r="E76" s="247"/>
      <c r="H76" s="246"/>
    </row>
    <row r="77" spans="1:8" ht="15" customHeight="1" thickBot="1" x14ac:dyDescent="0.35">
      <c r="A77" s="46" t="s">
        <v>235</v>
      </c>
      <c r="B77" s="299" t="s">
        <v>236</v>
      </c>
      <c r="C77" s="299"/>
      <c r="D77" s="300"/>
      <c r="E77" s="247"/>
    </row>
    <row r="78" spans="1:8" ht="15" customHeight="1" x14ac:dyDescent="0.3">
      <c r="E78" s="247"/>
    </row>
    <row r="79" spans="1:8" ht="15" customHeight="1" x14ac:dyDescent="0.3">
      <c r="A79" s="55" t="s">
        <v>237</v>
      </c>
      <c r="F79" s="39"/>
      <c r="G79" s="40" t="s">
        <v>106</v>
      </c>
    </row>
    <row r="80" spans="1:8" ht="7.5" customHeight="1" thickBot="1" x14ac:dyDescent="0.35">
      <c r="A80" s="49"/>
    </row>
    <row r="81" spans="1:8" ht="15" customHeight="1" thickBot="1" x14ac:dyDescent="0.35">
      <c r="A81" s="41" t="s">
        <v>50</v>
      </c>
      <c r="B81" s="276" t="s">
        <v>238</v>
      </c>
      <c r="C81" s="276"/>
      <c r="D81" s="277"/>
      <c r="F81" s="41" t="s">
        <v>51</v>
      </c>
      <c r="G81" s="276" t="s">
        <v>239</v>
      </c>
      <c r="H81" s="277"/>
    </row>
    <row r="82" spans="1:8" ht="15" customHeight="1" x14ac:dyDescent="0.3">
      <c r="A82" s="44" t="s">
        <v>240</v>
      </c>
      <c r="B82" s="291" t="s">
        <v>241</v>
      </c>
      <c r="C82" s="291"/>
      <c r="D82" s="292"/>
      <c r="F82" s="44" t="s">
        <v>242</v>
      </c>
      <c r="G82" s="291" t="s">
        <v>243</v>
      </c>
      <c r="H82" s="292"/>
    </row>
    <row r="83" spans="1:8" ht="15" customHeight="1" thickBot="1" x14ac:dyDescent="0.35">
      <c r="A83" s="46" t="s">
        <v>244</v>
      </c>
      <c r="B83" s="299" t="s">
        <v>245</v>
      </c>
      <c r="C83" s="299"/>
      <c r="D83" s="300"/>
      <c r="F83" s="45" t="s">
        <v>246</v>
      </c>
      <c r="G83" s="293" t="s">
        <v>247</v>
      </c>
      <c r="H83" s="294"/>
    </row>
    <row r="84" spans="1:8" ht="15" customHeight="1" x14ac:dyDescent="0.3">
      <c r="C84" s="27"/>
      <c r="F84" s="45" t="s">
        <v>248</v>
      </c>
      <c r="G84" s="293" t="s">
        <v>249</v>
      </c>
      <c r="H84" s="294"/>
    </row>
    <row r="85" spans="1:8" ht="15" customHeight="1" thickBot="1" x14ac:dyDescent="0.35">
      <c r="C85" s="27"/>
      <c r="F85" s="46" t="s">
        <v>250</v>
      </c>
      <c r="G85" s="299" t="s">
        <v>251</v>
      </c>
      <c r="H85" s="300"/>
    </row>
    <row r="86" spans="1:8" ht="15" customHeight="1" thickBot="1" x14ac:dyDescent="0.35"/>
    <row r="87" spans="1:8" ht="15" customHeight="1" thickBot="1" x14ac:dyDescent="0.35">
      <c r="A87" s="273" t="s">
        <v>252</v>
      </c>
      <c r="B87" s="274"/>
      <c r="C87" s="274"/>
      <c r="D87" s="274"/>
      <c r="E87" s="274"/>
      <c r="F87" s="274"/>
      <c r="G87" s="274"/>
      <c r="H87" s="275"/>
    </row>
    <row r="88" spans="1:8" ht="15" customHeight="1" x14ac:dyDescent="0.3">
      <c r="A88" s="306" t="s">
        <v>253</v>
      </c>
      <c r="B88" s="306"/>
      <c r="C88" s="306"/>
      <c r="D88" s="306"/>
      <c r="E88" s="306"/>
      <c r="F88" s="306"/>
      <c r="G88" s="306"/>
      <c r="H88" s="306"/>
    </row>
    <row r="89" spans="1:8" ht="15" customHeight="1" x14ac:dyDescent="0.3">
      <c r="A89" s="307"/>
      <c r="B89" s="307"/>
      <c r="C89" s="307"/>
      <c r="D89" s="307"/>
      <c r="E89" s="307"/>
      <c r="F89" s="307"/>
      <c r="G89" s="307"/>
      <c r="H89" s="307"/>
    </row>
    <row r="90" spans="1:8" ht="15" customHeight="1" x14ac:dyDescent="0.3">
      <c r="A90" s="307"/>
      <c r="B90" s="307"/>
      <c r="C90" s="307"/>
      <c r="D90" s="307"/>
      <c r="E90" s="307"/>
      <c r="F90" s="307"/>
      <c r="G90" s="307"/>
      <c r="H90" s="307"/>
    </row>
    <row r="91" spans="1:8" ht="15" customHeight="1" x14ac:dyDescent="0.3"/>
    <row r="92" spans="1:8" ht="15" customHeight="1" x14ac:dyDescent="0.3"/>
    <row r="93" spans="1:8" ht="15" customHeight="1" x14ac:dyDescent="0.3"/>
    <row r="94" spans="1:8" ht="15" customHeight="1" x14ac:dyDescent="0.3"/>
    <row r="95" spans="1:8" ht="15" customHeight="1" x14ac:dyDescent="0.3"/>
    <row r="96" spans="1:8"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6.5" customHeight="1" x14ac:dyDescent="0.3"/>
  </sheetData>
  <mergeCells count="102">
    <mergeCell ref="G84:H84"/>
    <mergeCell ref="G85:H85"/>
    <mergeCell ref="A87:H87"/>
    <mergeCell ref="A88:H90"/>
    <mergeCell ref="B77:D77"/>
    <mergeCell ref="B81:D81"/>
    <mergeCell ref="G81:H81"/>
    <mergeCell ref="B82:D82"/>
    <mergeCell ref="G82:H82"/>
    <mergeCell ref="B83:D83"/>
    <mergeCell ref="G83:H83"/>
    <mergeCell ref="B71:D71"/>
    <mergeCell ref="G71:H71"/>
    <mergeCell ref="B73:D73"/>
    <mergeCell ref="B74:D74"/>
    <mergeCell ref="B75:D75"/>
    <mergeCell ref="B76:D76"/>
    <mergeCell ref="B68:D68"/>
    <mergeCell ref="G68:H68"/>
    <mergeCell ref="B69:D69"/>
    <mergeCell ref="G69:H69"/>
    <mergeCell ref="B70:D70"/>
    <mergeCell ref="G70:H70"/>
    <mergeCell ref="B64:D64"/>
    <mergeCell ref="G64:H64"/>
    <mergeCell ref="B65:D65"/>
    <mergeCell ref="G65:H65"/>
    <mergeCell ref="B66:D66"/>
    <mergeCell ref="G67:H67"/>
    <mergeCell ref="G57:H57"/>
    <mergeCell ref="B61:D61"/>
    <mergeCell ref="G61:H61"/>
    <mergeCell ref="B62:D62"/>
    <mergeCell ref="G62:H62"/>
    <mergeCell ref="B63:D63"/>
    <mergeCell ref="G63:H63"/>
    <mergeCell ref="B54:D54"/>
    <mergeCell ref="G54:H54"/>
    <mergeCell ref="B55:D55"/>
    <mergeCell ref="G55:H55"/>
    <mergeCell ref="B56:D56"/>
    <mergeCell ref="G56:H56"/>
    <mergeCell ref="B50:D50"/>
    <mergeCell ref="G50:H50"/>
    <mergeCell ref="G51:H51"/>
    <mergeCell ref="B52:D52"/>
    <mergeCell ref="G52:H52"/>
    <mergeCell ref="B53:D53"/>
    <mergeCell ref="B47:D47"/>
    <mergeCell ref="G47:H47"/>
    <mergeCell ref="B48:D48"/>
    <mergeCell ref="G48:H48"/>
    <mergeCell ref="B49:D49"/>
    <mergeCell ref="G49:H49"/>
    <mergeCell ref="B42:D42"/>
    <mergeCell ref="G42:H42"/>
    <mergeCell ref="B43:D43"/>
    <mergeCell ref="B44:D44"/>
    <mergeCell ref="B46:D46"/>
    <mergeCell ref="G46:H46"/>
    <mergeCell ref="B38:D38"/>
    <mergeCell ref="G38:H38"/>
    <mergeCell ref="B39:D39"/>
    <mergeCell ref="B40:D40"/>
    <mergeCell ref="G40:H40"/>
    <mergeCell ref="B41:D41"/>
    <mergeCell ref="G37:H37"/>
    <mergeCell ref="B34:D34"/>
    <mergeCell ref="G34:H34"/>
    <mergeCell ref="B36:D36"/>
    <mergeCell ref="G36:H36"/>
    <mergeCell ref="B37:D37"/>
    <mergeCell ref="G41:H41"/>
    <mergeCell ref="B32:D32"/>
    <mergeCell ref="G32:H32"/>
    <mergeCell ref="B33:D33"/>
    <mergeCell ref="G33:H33"/>
    <mergeCell ref="B27:D27"/>
    <mergeCell ref="G27:H27"/>
    <mergeCell ref="B28:D28"/>
    <mergeCell ref="G28:H28"/>
    <mergeCell ref="B29:D29"/>
    <mergeCell ref="G29:H29"/>
    <mergeCell ref="B26:D26"/>
    <mergeCell ref="G26:H26"/>
    <mergeCell ref="A9:D9"/>
    <mergeCell ref="F9:H9"/>
    <mergeCell ref="A10:D10"/>
    <mergeCell ref="F10:H10"/>
    <mergeCell ref="F11:H13"/>
    <mergeCell ref="B30:D30"/>
    <mergeCell ref="B31:D31"/>
    <mergeCell ref="G31:H31"/>
    <mergeCell ref="A7:D7"/>
    <mergeCell ref="F7:H7"/>
    <mergeCell ref="A8:D8"/>
    <mergeCell ref="F8:H8"/>
    <mergeCell ref="A1:H1"/>
    <mergeCell ref="A2:B5"/>
    <mergeCell ref="F5:G5"/>
    <mergeCell ref="A15:H15"/>
    <mergeCell ref="A22:H22"/>
  </mergeCells>
  <pageMargins left="0.70866141732283472" right="0.70866141732283472" top="0.74803149606299213" bottom="0.74803149606299213" header="0.31496062992125984" footer="0.31496062992125984"/>
  <pageSetup paperSize="9" scale="51" fitToHeight="0" orientation="portrait" r:id="rId1"/>
  <headerFooter>
    <oddFooter>&amp;L&amp;F&amp;RPage &amp;P/&amp;N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26"/>
  <sheetViews>
    <sheetView view="pageBreakPreview" topLeftCell="A112" zoomScale="130" zoomScaleNormal="100" zoomScaleSheetLayoutView="130" workbookViewId="0">
      <selection activeCell="G24" sqref="G24"/>
    </sheetView>
  </sheetViews>
  <sheetFormatPr defaultColWidth="9.109375" defaultRowHeight="13.2" x14ac:dyDescent="0.25"/>
  <cols>
    <col min="1" max="1" width="5.33203125" customWidth="1"/>
    <col min="2" max="2" width="20.6640625" customWidth="1"/>
    <col min="3" max="3" width="31.33203125" customWidth="1"/>
    <col min="4" max="4" width="35.6640625" customWidth="1"/>
    <col min="5" max="9" width="9.6640625" customWidth="1"/>
  </cols>
  <sheetData>
    <row r="1" spans="1:4" ht="15.6" x14ac:dyDescent="0.3">
      <c r="A1" s="311" t="s">
        <v>254</v>
      </c>
      <c r="B1" s="312"/>
      <c r="C1" s="312"/>
      <c r="D1" s="313"/>
    </row>
    <row r="2" spans="1:4" ht="15" thickBot="1" x14ac:dyDescent="0.35">
      <c r="A2" s="27"/>
      <c r="B2" s="27"/>
      <c r="C2" s="27"/>
      <c r="D2" s="27"/>
    </row>
    <row r="3" spans="1:4" ht="14.4" thickBot="1" x14ac:dyDescent="0.3">
      <c r="A3" s="145" t="s">
        <v>35</v>
      </c>
      <c r="B3" s="146" t="s">
        <v>255</v>
      </c>
      <c r="C3" s="146" t="s">
        <v>256</v>
      </c>
      <c r="D3" s="146" t="s">
        <v>257</v>
      </c>
    </row>
    <row r="4" spans="1:4" ht="14.4" thickBot="1" x14ac:dyDescent="0.35">
      <c r="A4" s="236" t="s">
        <v>108</v>
      </c>
      <c r="B4" s="65" t="s">
        <v>258</v>
      </c>
      <c r="C4" s="65" t="s">
        <v>259</v>
      </c>
      <c r="D4" s="65" t="s">
        <v>260</v>
      </c>
    </row>
    <row r="5" spans="1:4" ht="14.4" thickBot="1" x14ac:dyDescent="0.35">
      <c r="A5" s="236" t="s">
        <v>112</v>
      </c>
      <c r="B5" s="65" t="s">
        <v>261</v>
      </c>
      <c r="C5" s="65" t="s">
        <v>262</v>
      </c>
      <c r="D5" s="65" t="s">
        <v>263</v>
      </c>
    </row>
    <row r="6" spans="1:4" ht="14.4" thickBot="1" x14ac:dyDescent="0.35">
      <c r="A6" s="236" t="s">
        <v>116</v>
      </c>
      <c r="B6" s="65" t="s">
        <v>264</v>
      </c>
      <c r="C6" s="65" t="s">
        <v>265</v>
      </c>
      <c r="D6" s="65" t="s">
        <v>266</v>
      </c>
    </row>
    <row r="7" spans="1:4" ht="14.4" thickBot="1" x14ac:dyDescent="0.35">
      <c r="A7" s="237" t="s">
        <v>120</v>
      </c>
      <c r="B7" s="66" t="s">
        <v>267</v>
      </c>
      <c r="C7" s="66" t="s">
        <v>268</v>
      </c>
      <c r="D7" s="66" t="s">
        <v>269</v>
      </c>
    </row>
    <row r="8" spans="1:4" ht="14.4" thickBot="1" x14ac:dyDescent="0.35">
      <c r="A8" s="237" t="s">
        <v>123</v>
      </c>
      <c r="B8" s="66" t="s">
        <v>270</v>
      </c>
      <c r="C8" s="66" t="s">
        <v>271</v>
      </c>
      <c r="D8" s="66" t="s">
        <v>272</v>
      </c>
    </row>
    <row r="9" spans="1:4" ht="14.4" thickBot="1" x14ac:dyDescent="0.35">
      <c r="A9" s="236" t="s">
        <v>126</v>
      </c>
      <c r="B9" s="65" t="s">
        <v>273</v>
      </c>
      <c r="C9" s="65" t="s">
        <v>274</v>
      </c>
      <c r="D9" s="65" t="s">
        <v>275</v>
      </c>
    </row>
    <row r="10" spans="1:4" ht="14.4" thickBot="1" x14ac:dyDescent="0.35">
      <c r="A10" s="236"/>
      <c r="B10" s="65"/>
      <c r="C10" s="65"/>
      <c r="D10" s="65"/>
    </row>
    <row r="11" spans="1:4" ht="14.4" thickBot="1" x14ac:dyDescent="0.35">
      <c r="A11" s="67" t="s">
        <v>130</v>
      </c>
      <c r="B11" s="68"/>
      <c r="C11" s="69" t="s">
        <v>276</v>
      </c>
      <c r="D11" s="65" t="s">
        <v>266</v>
      </c>
    </row>
    <row r="12" spans="1:4" ht="14.4" thickBot="1" x14ac:dyDescent="0.35">
      <c r="A12" s="236" t="s">
        <v>135</v>
      </c>
      <c r="B12" s="70"/>
      <c r="C12" s="71" t="s">
        <v>277</v>
      </c>
      <c r="D12" s="65" t="s">
        <v>278</v>
      </c>
    </row>
    <row r="13" spans="1:4" ht="14.4" thickBot="1" x14ac:dyDescent="0.35">
      <c r="A13" s="64"/>
      <c r="B13" s="64"/>
      <c r="C13" s="64"/>
      <c r="D13" s="64"/>
    </row>
    <row r="14" spans="1:4" ht="14.4" thickBot="1" x14ac:dyDescent="0.3">
      <c r="A14" s="145" t="s">
        <v>36</v>
      </c>
      <c r="B14" s="146" t="s">
        <v>279</v>
      </c>
      <c r="C14" s="146" t="s">
        <v>256</v>
      </c>
      <c r="D14" s="146" t="s">
        <v>257</v>
      </c>
    </row>
    <row r="15" spans="1:4" x14ac:dyDescent="0.25">
      <c r="A15" s="314" t="s">
        <v>140</v>
      </c>
      <c r="B15" s="314" t="s">
        <v>280</v>
      </c>
      <c r="C15" s="314" t="s">
        <v>281</v>
      </c>
      <c r="D15" s="314" t="s">
        <v>282</v>
      </c>
    </row>
    <row r="16" spans="1:4" ht="13.8" thickBot="1" x14ac:dyDescent="0.3">
      <c r="A16" s="315"/>
      <c r="B16" s="315"/>
      <c r="C16" s="315"/>
      <c r="D16" s="315"/>
    </row>
    <row r="17" spans="1:4" ht="13.8" x14ac:dyDescent="0.25">
      <c r="A17" s="308" t="s">
        <v>144</v>
      </c>
      <c r="B17" s="308" t="s">
        <v>283</v>
      </c>
      <c r="C17" s="72" t="s">
        <v>284</v>
      </c>
      <c r="D17" s="308" t="s">
        <v>285</v>
      </c>
    </row>
    <row r="18" spans="1:4" ht="27.6" x14ac:dyDescent="0.25">
      <c r="A18" s="309"/>
      <c r="B18" s="309"/>
      <c r="C18" s="72" t="s">
        <v>286</v>
      </c>
      <c r="D18" s="309"/>
    </row>
    <row r="19" spans="1:4" ht="14.4" thickBot="1" x14ac:dyDescent="0.3">
      <c r="A19" s="310"/>
      <c r="B19" s="310"/>
      <c r="C19" s="73"/>
      <c r="D19" s="310"/>
    </row>
    <row r="20" spans="1:4" x14ac:dyDescent="0.25">
      <c r="A20" s="308" t="s">
        <v>148</v>
      </c>
      <c r="B20" s="308" t="s">
        <v>287</v>
      </c>
      <c r="C20" s="308" t="s">
        <v>288</v>
      </c>
      <c r="D20" s="308" t="s">
        <v>289</v>
      </c>
    </row>
    <row r="21" spans="1:4" ht="13.8" thickBot="1" x14ac:dyDescent="0.3">
      <c r="A21" s="310"/>
      <c r="B21" s="310"/>
      <c r="C21" s="310"/>
      <c r="D21" s="310"/>
    </row>
    <row r="22" spans="1:4" x14ac:dyDescent="0.25">
      <c r="A22" s="308" t="s">
        <v>150</v>
      </c>
      <c r="B22" s="308" t="s">
        <v>290</v>
      </c>
      <c r="C22" s="308" t="s">
        <v>291</v>
      </c>
      <c r="D22" s="308" t="s">
        <v>292</v>
      </c>
    </row>
    <row r="23" spans="1:4" ht="13.8" thickBot="1" x14ac:dyDescent="0.3">
      <c r="A23" s="310"/>
      <c r="B23" s="310"/>
      <c r="C23" s="310"/>
      <c r="D23" s="310"/>
    </row>
    <row r="24" spans="1:4" x14ac:dyDescent="0.25">
      <c r="A24" s="308" t="s">
        <v>152</v>
      </c>
      <c r="B24" s="308" t="s">
        <v>293</v>
      </c>
      <c r="C24" s="308" t="s">
        <v>294</v>
      </c>
      <c r="D24" s="308" t="s">
        <v>295</v>
      </c>
    </row>
    <row r="25" spans="1:4" ht="13.8" thickBot="1" x14ac:dyDescent="0.3">
      <c r="A25" s="310"/>
      <c r="B25" s="310"/>
      <c r="C25" s="310"/>
      <c r="D25" s="310"/>
    </row>
    <row r="26" spans="1:4" x14ac:dyDescent="0.25">
      <c r="A26" s="308" t="s">
        <v>156</v>
      </c>
      <c r="B26" s="308" t="s">
        <v>296</v>
      </c>
      <c r="C26" s="308" t="s">
        <v>297</v>
      </c>
      <c r="D26" s="308" t="s">
        <v>298</v>
      </c>
    </row>
    <row r="27" spans="1:4" ht="13.8" thickBot="1" x14ac:dyDescent="0.3">
      <c r="A27" s="310"/>
      <c r="B27" s="310"/>
      <c r="C27" s="310"/>
      <c r="D27" s="310"/>
    </row>
    <row r="28" spans="1:4" x14ac:dyDescent="0.25">
      <c r="A28" s="308" t="s">
        <v>160</v>
      </c>
      <c r="B28" s="308" t="s">
        <v>299</v>
      </c>
      <c r="C28" s="308" t="s">
        <v>300</v>
      </c>
      <c r="D28" s="308" t="s">
        <v>301</v>
      </c>
    </row>
    <row r="29" spans="1:4" ht="13.8" thickBot="1" x14ac:dyDescent="0.3">
      <c r="A29" s="310"/>
      <c r="B29" s="310"/>
      <c r="C29" s="310"/>
      <c r="D29" s="310"/>
    </row>
    <row r="30" spans="1:4" x14ac:dyDescent="0.25">
      <c r="A30" s="308" t="s">
        <v>162</v>
      </c>
      <c r="B30" s="308" t="s">
        <v>302</v>
      </c>
      <c r="C30" s="308" t="s">
        <v>303</v>
      </c>
      <c r="D30" s="308" t="s">
        <v>304</v>
      </c>
    </row>
    <row r="31" spans="1:4" ht="13.8" thickBot="1" x14ac:dyDescent="0.3">
      <c r="A31" s="310"/>
      <c r="B31" s="310"/>
      <c r="C31" s="310"/>
      <c r="D31" s="310"/>
    </row>
    <row r="32" spans="1:4" ht="14.4" thickBot="1" x14ac:dyDescent="0.35">
      <c r="A32" s="64"/>
      <c r="B32" s="64"/>
      <c r="C32" s="64"/>
      <c r="D32" s="64"/>
    </row>
    <row r="33" spans="1:4" ht="14.4" thickBot="1" x14ac:dyDescent="0.3">
      <c r="A33" s="145" t="s">
        <v>37</v>
      </c>
      <c r="B33" s="146" t="s">
        <v>305</v>
      </c>
      <c r="C33" s="146"/>
      <c r="D33" s="146" t="s">
        <v>306</v>
      </c>
    </row>
    <row r="34" spans="1:4" ht="42" thickBot="1" x14ac:dyDescent="0.35">
      <c r="A34" s="237" t="s">
        <v>164</v>
      </c>
      <c r="B34" s="319" t="s">
        <v>307</v>
      </c>
      <c r="C34" s="320"/>
      <c r="D34" s="74" t="s">
        <v>308</v>
      </c>
    </row>
    <row r="35" spans="1:4" ht="14.4" thickBot="1" x14ac:dyDescent="0.3">
      <c r="A35" s="234" t="s">
        <v>168</v>
      </c>
      <c r="B35" s="321" t="s">
        <v>309</v>
      </c>
      <c r="C35" s="322"/>
      <c r="D35" s="75" t="s">
        <v>310</v>
      </c>
    </row>
    <row r="36" spans="1:4" ht="14.4" thickBot="1" x14ac:dyDescent="0.3">
      <c r="A36" s="234" t="s">
        <v>172</v>
      </c>
      <c r="B36" s="321" t="s">
        <v>311</v>
      </c>
      <c r="C36" s="322"/>
      <c r="D36" s="75" t="s">
        <v>312</v>
      </c>
    </row>
    <row r="37" spans="1:4" ht="14.4" thickBot="1" x14ac:dyDescent="0.3">
      <c r="A37" s="323" t="s">
        <v>176</v>
      </c>
      <c r="B37" s="323" t="s">
        <v>313</v>
      </c>
      <c r="C37" s="75" t="s">
        <v>314</v>
      </c>
      <c r="D37" s="75" t="s">
        <v>315</v>
      </c>
    </row>
    <row r="38" spans="1:4" ht="14.4" thickBot="1" x14ac:dyDescent="0.3">
      <c r="A38" s="324"/>
      <c r="B38" s="324"/>
      <c r="C38" s="75" t="s">
        <v>316</v>
      </c>
      <c r="D38" s="75" t="s">
        <v>317</v>
      </c>
    </row>
    <row r="39" spans="1:4" ht="14.4" thickBot="1" x14ac:dyDescent="0.35">
      <c r="A39" s="64"/>
      <c r="B39" s="64"/>
      <c r="C39" s="64"/>
      <c r="D39" s="64"/>
    </row>
    <row r="40" spans="1:4" ht="28.2" thickBot="1" x14ac:dyDescent="0.3">
      <c r="A40" s="145" t="s">
        <v>38</v>
      </c>
      <c r="B40" s="146" t="s">
        <v>318</v>
      </c>
      <c r="C40" s="146" t="s">
        <v>256</v>
      </c>
      <c r="D40" s="146" t="s">
        <v>257</v>
      </c>
    </row>
    <row r="41" spans="1:4" ht="55.8" thickBot="1" x14ac:dyDescent="0.3">
      <c r="A41" s="76" t="s">
        <v>184</v>
      </c>
      <c r="B41" s="74" t="s">
        <v>280</v>
      </c>
      <c r="C41" s="74" t="s">
        <v>319</v>
      </c>
      <c r="D41" s="74" t="s">
        <v>320</v>
      </c>
    </row>
    <row r="42" spans="1:4" ht="42" thickBot="1" x14ac:dyDescent="0.3">
      <c r="A42" s="234" t="s">
        <v>186</v>
      </c>
      <c r="B42" s="75" t="s">
        <v>321</v>
      </c>
      <c r="C42" s="75" t="s">
        <v>322</v>
      </c>
      <c r="D42" s="75" t="s">
        <v>323</v>
      </c>
    </row>
    <row r="43" spans="1:4" ht="13.8" x14ac:dyDescent="0.25">
      <c r="A43" s="316" t="s">
        <v>188</v>
      </c>
      <c r="B43" s="316" t="s">
        <v>324</v>
      </c>
      <c r="C43" s="316" t="s">
        <v>325</v>
      </c>
      <c r="D43" s="77" t="s">
        <v>326</v>
      </c>
    </row>
    <row r="44" spans="1:4" ht="13.8" x14ac:dyDescent="0.25">
      <c r="A44" s="317"/>
      <c r="B44" s="317"/>
      <c r="C44" s="317"/>
      <c r="D44" s="77" t="s">
        <v>327</v>
      </c>
    </row>
    <row r="45" spans="1:4" ht="14.4" thickBot="1" x14ac:dyDescent="0.3">
      <c r="A45" s="318"/>
      <c r="B45" s="318"/>
      <c r="C45" s="318"/>
      <c r="D45" s="75" t="s">
        <v>328</v>
      </c>
    </row>
    <row r="46" spans="1:4" ht="55.8" thickBot="1" x14ac:dyDescent="0.3">
      <c r="A46" s="234" t="s">
        <v>192</v>
      </c>
      <c r="B46" s="75" t="s">
        <v>329</v>
      </c>
      <c r="C46" s="75" t="s">
        <v>330</v>
      </c>
      <c r="D46" s="75" t="s">
        <v>331</v>
      </c>
    </row>
    <row r="47" spans="1:4" ht="14.4" thickBot="1" x14ac:dyDescent="0.35">
      <c r="A47" s="64"/>
      <c r="B47" s="64"/>
      <c r="C47" s="64"/>
      <c r="D47" s="64"/>
    </row>
    <row r="48" spans="1:4" ht="14.4" thickBot="1" x14ac:dyDescent="0.3">
      <c r="A48" s="145" t="s">
        <v>39</v>
      </c>
      <c r="B48" s="146" t="s">
        <v>332</v>
      </c>
      <c r="C48" s="146" t="s">
        <v>306</v>
      </c>
      <c r="D48" s="146" t="s">
        <v>333</v>
      </c>
    </row>
    <row r="49" spans="1:4" ht="28.2" thickBot="1" x14ac:dyDescent="0.3">
      <c r="A49" s="76" t="s">
        <v>111</v>
      </c>
      <c r="B49" s="74" t="s">
        <v>334</v>
      </c>
      <c r="C49" s="74" t="s">
        <v>335</v>
      </c>
      <c r="D49" s="74" t="s">
        <v>336</v>
      </c>
    </row>
    <row r="50" spans="1:4" ht="28.2" thickBot="1" x14ac:dyDescent="0.3">
      <c r="A50" s="234" t="s">
        <v>115</v>
      </c>
      <c r="B50" s="75" t="s">
        <v>337</v>
      </c>
      <c r="C50" s="75" t="s">
        <v>338</v>
      </c>
      <c r="D50" s="75" t="s">
        <v>339</v>
      </c>
    </row>
    <row r="51" spans="1:4" ht="28.2" thickBot="1" x14ac:dyDescent="0.3">
      <c r="A51" s="234" t="s">
        <v>119</v>
      </c>
      <c r="B51" s="75" t="s">
        <v>340</v>
      </c>
      <c r="C51" s="75" t="s">
        <v>341</v>
      </c>
      <c r="D51" s="75" t="s">
        <v>342</v>
      </c>
    </row>
    <row r="52" spans="1:4" ht="14.4" thickBot="1" x14ac:dyDescent="0.35">
      <c r="A52" s="64"/>
      <c r="B52" s="64"/>
      <c r="C52" s="64"/>
      <c r="D52" s="64"/>
    </row>
    <row r="53" spans="1:4" ht="14.4" thickBot="1" x14ac:dyDescent="0.3">
      <c r="A53" s="145" t="s">
        <v>40</v>
      </c>
      <c r="B53" s="146" t="s">
        <v>343</v>
      </c>
      <c r="C53" s="146" t="s">
        <v>256</v>
      </c>
      <c r="D53" s="146" t="s">
        <v>257</v>
      </c>
    </row>
    <row r="54" spans="1:4" ht="28.2" thickBot="1" x14ac:dyDescent="0.3">
      <c r="A54" s="76" t="s">
        <v>128</v>
      </c>
      <c r="B54" s="74" t="s">
        <v>344</v>
      </c>
      <c r="C54" s="74" t="s">
        <v>345</v>
      </c>
      <c r="D54" s="74" t="s">
        <v>346</v>
      </c>
    </row>
    <row r="55" spans="1:4" ht="28.2" thickBot="1" x14ac:dyDescent="0.3">
      <c r="A55" s="76" t="s">
        <v>133</v>
      </c>
      <c r="B55" s="74" t="s">
        <v>347</v>
      </c>
      <c r="C55" s="74" t="s">
        <v>348</v>
      </c>
      <c r="D55" s="74" t="s">
        <v>349</v>
      </c>
    </row>
    <row r="56" spans="1:4" ht="28.2" thickBot="1" x14ac:dyDescent="0.3">
      <c r="A56" s="76" t="s">
        <v>138</v>
      </c>
      <c r="B56" s="74" t="s">
        <v>350</v>
      </c>
      <c r="C56" s="74" t="s">
        <v>351</v>
      </c>
      <c r="D56" s="74" t="s">
        <v>352</v>
      </c>
    </row>
    <row r="57" spans="1:4" ht="14.4" thickBot="1" x14ac:dyDescent="0.35">
      <c r="A57" s="78"/>
      <c r="B57" s="78"/>
      <c r="C57" s="78"/>
      <c r="D57" s="78"/>
    </row>
    <row r="58" spans="1:4" ht="28.2" thickBot="1" x14ac:dyDescent="0.3">
      <c r="A58" s="145" t="s">
        <v>41</v>
      </c>
      <c r="B58" s="146" t="s">
        <v>353</v>
      </c>
      <c r="C58" s="146" t="s">
        <v>354</v>
      </c>
      <c r="D58" s="146" t="s">
        <v>257</v>
      </c>
    </row>
    <row r="59" spans="1:4" ht="28.2" thickBot="1" x14ac:dyDescent="0.3">
      <c r="A59" s="76" t="s">
        <v>142</v>
      </c>
      <c r="B59" s="74" t="s">
        <v>280</v>
      </c>
      <c r="C59" s="74" t="s">
        <v>355</v>
      </c>
      <c r="D59" s="74" t="s">
        <v>356</v>
      </c>
    </row>
    <row r="60" spans="1:4" ht="28.2" thickBot="1" x14ac:dyDescent="0.3">
      <c r="A60" s="234" t="s">
        <v>146</v>
      </c>
      <c r="B60" s="75" t="s">
        <v>357</v>
      </c>
      <c r="C60" s="75" t="s">
        <v>358</v>
      </c>
      <c r="D60" s="75" t="s">
        <v>359</v>
      </c>
    </row>
    <row r="61" spans="1:4" ht="14.4" thickBot="1" x14ac:dyDescent="0.35">
      <c r="A61" s="78"/>
      <c r="B61" s="78"/>
      <c r="C61" s="78"/>
      <c r="D61" s="78"/>
    </row>
    <row r="62" spans="1:4" ht="14.4" thickBot="1" x14ac:dyDescent="0.3">
      <c r="A62" s="145" t="s">
        <v>41</v>
      </c>
      <c r="B62" s="146" t="s">
        <v>360</v>
      </c>
      <c r="C62" s="146" t="s">
        <v>354</v>
      </c>
      <c r="D62" s="146" t="s">
        <v>257</v>
      </c>
    </row>
    <row r="63" spans="1:4" ht="14.4" thickBot="1" x14ac:dyDescent="0.3">
      <c r="A63" s="234" t="s">
        <v>154</v>
      </c>
      <c r="B63" s="75" t="s">
        <v>280</v>
      </c>
      <c r="C63" s="75" t="s">
        <v>355</v>
      </c>
      <c r="D63" s="75" t="s">
        <v>361</v>
      </c>
    </row>
    <row r="64" spans="1:4" ht="28.2" thickBot="1" x14ac:dyDescent="0.3">
      <c r="A64" s="234" t="s">
        <v>158</v>
      </c>
      <c r="B64" s="75" t="s">
        <v>357</v>
      </c>
      <c r="C64" s="75" t="s">
        <v>358</v>
      </c>
      <c r="D64" s="75" t="s">
        <v>362</v>
      </c>
    </row>
    <row r="65" spans="1:4" ht="14.4" thickBot="1" x14ac:dyDescent="0.35">
      <c r="A65" s="64"/>
      <c r="B65" s="64"/>
      <c r="C65" s="64"/>
      <c r="D65" s="64"/>
    </row>
    <row r="66" spans="1:4" ht="13.8" customHeight="1" thickBot="1" x14ac:dyDescent="0.35">
      <c r="A66" s="147" t="s">
        <v>43</v>
      </c>
      <c r="B66" s="325" t="s">
        <v>363</v>
      </c>
      <c r="C66" s="326"/>
      <c r="D66" s="64"/>
    </row>
    <row r="67" spans="1:4" ht="13.8" x14ac:dyDescent="0.3">
      <c r="A67" s="79" t="s">
        <v>166</v>
      </c>
      <c r="B67" s="327" t="s">
        <v>364</v>
      </c>
      <c r="C67" s="328"/>
      <c r="D67" s="64"/>
    </row>
    <row r="68" spans="1:4" ht="13.8" x14ac:dyDescent="0.3">
      <c r="A68" s="80" t="s">
        <v>170</v>
      </c>
      <c r="B68" s="329" t="s">
        <v>365</v>
      </c>
      <c r="C68" s="330"/>
      <c r="D68" s="64"/>
    </row>
    <row r="69" spans="1:4" ht="13.8" x14ac:dyDescent="0.3">
      <c r="A69" s="81" t="s">
        <v>174</v>
      </c>
      <c r="B69" s="331" t="s">
        <v>366</v>
      </c>
      <c r="C69" s="332"/>
      <c r="D69" s="64"/>
    </row>
    <row r="70" spans="1:4" ht="13.8" x14ac:dyDescent="0.3">
      <c r="A70" s="81" t="s">
        <v>178</v>
      </c>
      <c r="B70" s="331" t="s">
        <v>367</v>
      </c>
      <c r="C70" s="332"/>
      <c r="D70" s="64"/>
    </row>
    <row r="71" spans="1:4" ht="13.8" x14ac:dyDescent="0.3">
      <c r="A71" s="81" t="s">
        <v>180</v>
      </c>
      <c r="B71" s="331" t="s">
        <v>368</v>
      </c>
      <c r="C71" s="332"/>
      <c r="D71" s="64"/>
    </row>
    <row r="72" spans="1:4" ht="14.4" thickBot="1" x14ac:dyDescent="0.35">
      <c r="A72" s="82" t="s">
        <v>182</v>
      </c>
      <c r="B72" s="333" t="s">
        <v>369</v>
      </c>
      <c r="C72" s="334"/>
      <c r="D72" s="64"/>
    </row>
    <row r="73" spans="1:4" ht="14.4" thickBot="1" x14ac:dyDescent="0.35">
      <c r="A73" s="83"/>
      <c r="B73" s="38"/>
      <c r="C73" s="84"/>
      <c r="D73" s="64"/>
    </row>
    <row r="74" spans="1:4" ht="14.4" thickBot="1" x14ac:dyDescent="0.35">
      <c r="A74" s="147" t="s">
        <v>44</v>
      </c>
      <c r="B74" s="335" t="s">
        <v>370</v>
      </c>
      <c r="C74" s="336"/>
      <c r="D74" s="64"/>
    </row>
    <row r="75" spans="1:4" ht="13.8" x14ac:dyDescent="0.3">
      <c r="A75" s="79" t="s">
        <v>190</v>
      </c>
      <c r="B75" s="327" t="s">
        <v>371</v>
      </c>
      <c r="C75" s="328"/>
      <c r="D75" s="64"/>
    </row>
    <row r="76" spans="1:4" ht="13.8" x14ac:dyDescent="0.3">
      <c r="A76" s="85" t="s">
        <v>194</v>
      </c>
      <c r="B76" s="337" t="s">
        <v>372</v>
      </c>
      <c r="C76" s="338"/>
      <c r="D76" s="64"/>
    </row>
    <row r="77" spans="1:4" ht="14.4" thickBot="1" x14ac:dyDescent="0.35">
      <c r="A77" s="82" t="s">
        <v>195</v>
      </c>
      <c r="B77" s="333" t="s">
        <v>373</v>
      </c>
      <c r="C77" s="334"/>
      <c r="D77" s="64"/>
    </row>
    <row r="78" spans="1:4" ht="14.4" thickBot="1" x14ac:dyDescent="0.35">
      <c r="A78" s="64"/>
      <c r="B78" s="64"/>
      <c r="C78" s="64"/>
      <c r="D78" s="64"/>
    </row>
    <row r="79" spans="1:4" ht="28.2" thickBot="1" x14ac:dyDescent="0.3">
      <c r="A79" s="145" t="s">
        <v>45</v>
      </c>
      <c r="B79" s="146" t="s">
        <v>374</v>
      </c>
      <c r="C79" s="146" t="s">
        <v>256</v>
      </c>
      <c r="D79" s="146" t="s">
        <v>257</v>
      </c>
    </row>
    <row r="80" spans="1:4" ht="28.2" thickBot="1" x14ac:dyDescent="0.3">
      <c r="A80" s="76" t="s">
        <v>197</v>
      </c>
      <c r="B80" s="74" t="s">
        <v>375</v>
      </c>
      <c r="C80" s="74" t="s">
        <v>376</v>
      </c>
      <c r="D80" s="74" t="s">
        <v>377</v>
      </c>
    </row>
    <row r="81" spans="1:4" ht="28.2" thickBot="1" x14ac:dyDescent="0.3">
      <c r="A81" s="234" t="s">
        <v>201</v>
      </c>
      <c r="B81" s="75" t="s">
        <v>378</v>
      </c>
      <c r="C81" s="75" t="s">
        <v>379</v>
      </c>
      <c r="D81" s="75" t="s">
        <v>380</v>
      </c>
    </row>
    <row r="82" spans="1:4" ht="28.2" thickBot="1" x14ac:dyDescent="0.3">
      <c r="A82" s="234" t="s">
        <v>205</v>
      </c>
      <c r="B82" s="75" t="s">
        <v>381</v>
      </c>
      <c r="C82" s="75" t="s">
        <v>382</v>
      </c>
      <c r="D82" s="75" t="s">
        <v>383</v>
      </c>
    </row>
    <row r="83" spans="1:4" ht="13.8" x14ac:dyDescent="0.25">
      <c r="A83" s="316" t="s">
        <v>209</v>
      </c>
      <c r="B83" s="316" t="s">
        <v>384</v>
      </c>
      <c r="C83" s="77" t="s">
        <v>385</v>
      </c>
      <c r="D83" s="316" t="s">
        <v>386</v>
      </c>
    </row>
    <row r="84" spans="1:4" ht="41.4" x14ac:dyDescent="0.25">
      <c r="A84" s="317"/>
      <c r="B84" s="317"/>
      <c r="C84" s="77" t="s">
        <v>387</v>
      </c>
      <c r="D84" s="317"/>
    </row>
    <row r="85" spans="1:4" ht="41.4" x14ac:dyDescent="0.25">
      <c r="A85" s="317"/>
      <c r="B85" s="317"/>
      <c r="C85" s="77" t="s">
        <v>388</v>
      </c>
      <c r="D85" s="317"/>
    </row>
    <row r="86" spans="1:4" ht="28.2" thickBot="1" x14ac:dyDescent="0.3">
      <c r="A86" s="318"/>
      <c r="B86" s="318"/>
      <c r="C86" s="75" t="s">
        <v>389</v>
      </c>
      <c r="D86" s="318"/>
    </row>
    <row r="87" spans="1:4" ht="97.2" thickBot="1" x14ac:dyDescent="0.3">
      <c r="A87" s="234" t="s">
        <v>213</v>
      </c>
      <c r="B87" s="75" t="s">
        <v>390</v>
      </c>
      <c r="C87" s="75" t="s">
        <v>391</v>
      </c>
      <c r="D87" s="75" t="s">
        <v>392</v>
      </c>
    </row>
    <row r="88" spans="1:4" ht="14.4" thickBot="1" x14ac:dyDescent="0.35">
      <c r="A88" s="64"/>
      <c r="B88" s="64"/>
      <c r="C88" s="64"/>
      <c r="D88" s="64"/>
    </row>
    <row r="89" spans="1:4" ht="28.2" thickBot="1" x14ac:dyDescent="0.35">
      <c r="A89" s="145" t="s">
        <v>46</v>
      </c>
      <c r="B89" s="146" t="s">
        <v>393</v>
      </c>
      <c r="C89" s="146" t="s">
        <v>394</v>
      </c>
      <c r="D89" s="64"/>
    </row>
    <row r="90" spans="1:4" ht="28.2" thickBot="1" x14ac:dyDescent="0.35">
      <c r="A90" s="76" t="s">
        <v>217</v>
      </c>
      <c r="B90" s="74" t="s">
        <v>395</v>
      </c>
      <c r="C90" s="74" t="s">
        <v>396</v>
      </c>
      <c r="D90" s="78"/>
    </row>
    <row r="91" spans="1:4" ht="14.4" thickBot="1" x14ac:dyDescent="0.35">
      <c r="A91" s="76" t="s">
        <v>221</v>
      </c>
      <c r="B91" s="74" t="s">
        <v>397</v>
      </c>
      <c r="C91" s="344" t="s">
        <v>398</v>
      </c>
      <c r="D91" s="78"/>
    </row>
    <row r="92" spans="1:4" ht="28.2" thickBot="1" x14ac:dyDescent="0.35">
      <c r="A92" s="76" t="s">
        <v>225</v>
      </c>
      <c r="B92" s="74" t="s">
        <v>399</v>
      </c>
      <c r="C92" s="345"/>
      <c r="D92" s="78"/>
    </row>
    <row r="93" spans="1:4" ht="14.4" thickBot="1" x14ac:dyDescent="0.35">
      <c r="A93" s="78"/>
      <c r="B93" s="78"/>
      <c r="C93" s="78"/>
      <c r="D93" s="78"/>
    </row>
    <row r="94" spans="1:4" ht="14.4" thickBot="1" x14ac:dyDescent="0.3">
      <c r="A94" s="148" t="s">
        <v>47</v>
      </c>
      <c r="B94" s="346" t="s">
        <v>400</v>
      </c>
      <c r="C94" s="347"/>
      <c r="D94" s="149" t="s">
        <v>257</v>
      </c>
    </row>
    <row r="95" spans="1:4" ht="28.2" thickBot="1" x14ac:dyDescent="0.3">
      <c r="A95" s="76" t="s">
        <v>229</v>
      </c>
      <c r="B95" s="74" t="s">
        <v>401</v>
      </c>
      <c r="C95" s="74" t="s">
        <v>402</v>
      </c>
      <c r="D95" s="74" t="s">
        <v>403</v>
      </c>
    </row>
    <row r="96" spans="1:4" ht="55.8" thickBot="1" x14ac:dyDescent="0.3">
      <c r="A96" s="234" t="s">
        <v>231</v>
      </c>
      <c r="B96" s="75" t="s">
        <v>344</v>
      </c>
      <c r="C96" s="75" t="s">
        <v>404</v>
      </c>
      <c r="D96" s="75" t="s">
        <v>405</v>
      </c>
    </row>
    <row r="97" spans="1:4" ht="42" thickBot="1" x14ac:dyDescent="0.3">
      <c r="A97" s="234" t="s">
        <v>233</v>
      </c>
      <c r="B97" s="75" t="s">
        <v>406</v>
      </c>
      <c r="C97" s="75" t="s">
        <v>407</v>
      </c>
      <c r="D97" s="75" t="s">
        <v>408</v>
      </c>
    </row>
    <row r="98" spans="1:4" ht="55.8" thickBot="1" x14ac:dyDescent="0.3">
      <c r="A98" s="234" t="s">
        <v>235</v>
      </c>
      <c r="B98" s="75" t="s">
        <v>409</v>
      </c>
      <c r="C98" s="75" t="s">
        <v>410</v>
      </c>
      <c r="D98" s="75" t="s">
        <v>411</v>
      </c>
    </row>
    <row r="99" spans="1:4" ht="14.4" thickBot="1" x14ac:dyDescent="0.35">
      <c r="A99" s="64"/>
      <c r="B99" s="64"/>
      <c r="C99" s="64"/>
      <c r="D99" s="64"/>
    </row>
    <row r="100" spans="1:4" ht="14.4" thickBot="1" x14ac:dyDescent="0.3">
      <c r="A100" s="145" t="s">
        <v>48</v>
      </c>
      <c r="B100" s="146" t="s">
        <v>412</v>
      </c>
      <c r="C100" s="146" t="s">
        <v>413</v>
      </c>
      <c r="D100" s="146" t="s">
        <v>414</v>
      </c>
    </row>
    <row r="101" spans="1:4" ht="14.4" thickBot="1" x14ac:dyDescent="0.35">
      <c r="A101" s="237" t="s">
        <v>199</v>
      </c>
      <c r="B101" s="66" t="s">
        <v>415</v>
      </c>
      <c r="C101" s="66" t="s">
        <v>416</v>
      </c>
      <c r="D101" s="66" t="s">
        <v>417</v>
      </c>
    </row>
    <row r="102" spans="1:4" ht="14.4" thickBot="1" x14ac:dyDescent="0.35">
      <c r="A102" s="236" t="s">
        <v>203</v>
      </c>
      <c r="B102" s="65" t="s">
        <v>418</v>
      </c>
      <c r="C102" s="65" t="s">
        <v>416</v>
      </c>
      <c r="D102" s="65" t="s">
        <v>419</v>
      </c>
    </row>
    <row r="103" spans="1:4" ht="14.4" thickBot="1" x14ac:dyDescent="0.35">
      <c r="A103" s="236" t="s">
        <v>207</v>
      </c>
      <c r="B103" s="65" t="s">
        <v>420</v>
      </c>
      <c r="C103" s="65" t="s">
        <v>421</v>
      </c>
      <c r="D103" s="65" t="s">
        <v>417</v>
      </c>
    </row>
    <row r="104" spans="1:4" ht="14.4" thickBot="1" x14ac:dyDescent="0.35">
      <c r="A104" s="236" t="s">
        <v>211</v>
      </c>
      <c r="B104" s="65" t="s">
        <v>422</v>
      </c>
      <c r="C104" s="65" t="s">
        <v>421</v>
      </c>
      <c r="D104" s="65" t="s">
        <v>419</v>
      </c>
    </row>
    <row r="105" spans="1:4" ht="14.4" thickBot="1" x14ac:dyDescent="0.35">
      <c r="A105" s="64"/>
      <c r="B105" s="64"/>
      <c r="C105" s="64"/>
      <c r="D105" s="64"/>
    </row>
    <row r="106" spans="1:4" ht="14.4" thickBot="1" x14ac:dyDescent="0.3">
      <c r="A106" s="150" t="s">
        <v>423</v>
      </c>
      <c r="B106" s="348" t="s">
        <v>257</v>
      </c>
      <c r="C106" s="349"/>
      <c r="D106" s="350"/>
    </row>
    <row r="107" spans="1:4" ht="14.4" thickBot="1" x14ac:dyDescent="0.35">
      <c r="A107" s="237" t="s">
        <v>199</v>
      </c>
      <c r="B107" s="339" t="s">
        <v>424</v>
      </c>
      <c r="C107" s="340"/>
      <c r="D107" s="341"/>
    </row>
    <row r="108" spans="1:4" ht="14.4" thickBot="1" x14ac:dyDescent="0.35">
      <c r="A108" s="237" t="s">
        <v>203</v>
      </c>
      <c r="B108" s="339" t="s">
        <v>425</v>
      </c>
      <c r="C108" s="340"/>
      <c r="D108" s="341"/>
    </row>
    <row r="109" spans="1:4" ht="14.4" thickBot="1" x14ac:dyDescent="0.35">
      <c r="A109" s="237" t="s">
        <v>207</v>
      </c>
      <c r="B109" s="339" t="s">
        <v>426</v>
      </c>
      <c r="C109" s="340"/>
      <c r="D109" s="341"/>
    </row>
    <row r="110" spans="1:4" ht="14.4" thickBot="1" x14ac:dyDescent="0.35">
      <c r="A110" s="237" t="s">
        <v>211</v>
      </c>
      <c r="B110" s="339" t="s">
        <v>427</v>
      </c>
      <c r="C110" s="340"/>
      <c r="D110" s="341"/>
    </row>
    <row r="111" spans="1:4" ht="14.4" thickBot="1" x14ac:dyDescent="0.35">
      <c r="A111" s="64"/>
      <c r="B111" s="64"/>
      <c r="C111" s="64"/>
      <c r="D111" s="64"/>
    </row>
    <row r="112" spans="1:4" ht="14.4" thickBot="1" x14ac:dyDescent="0.3">
      <c r="A112" s="145" t="s">
        <v>49</v>
      </c>
      <c r="B112" s="342" t="s">
        <v>428</v>
      </c>
      <c r="C112" s="343"/>
      <c r="D112" s="146" t="s">
        <v>257</v>
      </c>
    </row>
    <row r="113" spans="1:4" ht="42" thickBot="1" x14ac:dyDescent="0.35">
      <c r="A113" s="237" t="s">
        <v>215</v>
      </c>
      <c r="B113" s="66" t="s">
        <v>429</v>
      </c>
      <c r="C113" s="66" t="s">
        <v>430</v>
      </c>
      <c r="D113" s="66" t="s">
        <v>431</v>
      </c>
    </row>
    <row r="114" spans="1:4" ht="42" thickBot="1" x14ac:dyDescent="0.35">
      <c r="A114" s="237" t="s">
        <v>219</v>
      </c>
      <c r="B114" s="66" t="s">
        <v>432</v>
      </c>
      <c r="C114" s="66" t="s">
        <v>433</v>
      </c>
      <c r="D114" s="66" t="s">
        <v>434</v>
      </c>
    </row>
    <row r="115" spans="1:4" ht="69.599999999999994" thickBot="1" x14ac:dyDescent="0.35">
      <c r="A115" s="237" t="s">
        <v>223</v>
      </c>
      <c r="B115" s="66" t="s">
        <v>435</v>
      </c>
      <c r="C115" s="66" t="s">
        <v>436</v>
      </c>
      <c r="D115" s="66" t="s">
        <v>437</v>
      </c>
    </row>
    <row r="116" spans="1:4" ht="42" thickBot="1" x14ac:dyDescent="0.35">
      <c r="A116" s="237" t="s">
        <v>227</v>
      </c>
      <c r="B116" s="66" t="s">
        <v>438</v>
      </c>
      <c r="C116" s="66" t="s">
        <v>439</v>
      </c>
      <c r="D116" s="66" t="s">
        <v>440</v>
      </c>
    </row>
    <row r="117" spans="1:4" ht="14.4" thickBot="1" x14ac:dyDescent="0.35">
      <c r="A117" s="78"/>
      <c r="B117" s="78"/>
      <c r="C117" s="78"/>
      <c r="D117" s="78"/>
    </row>
    <row r="118" spans="1:4" ht="28.2" thickBot="1" x14ac:dyDescent="0.3">
      <c r="A118" s="145" t="s">
        <v>50</v>
      </c>
      <c r="B118" s="146" t="s">
        <v>441</v>
      </c>
      <c r="C118" s="146" t="s">
        <v>256</v>
      </c>
      <c r="D118" s="146" t="s">
        <v>257</v>
      </c>
    </row>
    <row r="119" spans="1:4" ht="28.2" thickBot="1" x14ac:dyDescent="0.35">
      <c r="A119" s="237" t="s">
        <v>240</v>
      </c>
      <c r="B119" s="66" t="s">
        <v>442</v>
      </c>
      <c r="C119" s="66" t="s">
        <v>443</v>
      </c>
      <c r="D119" s="66" t="s">
        <v>443</v>
      </c>
    </row>
    <row r="120" spans="1:4" ht="28.2" thickBot="1" x14ac:dyDescent="0.35">
      <c r="A120" s="237" t="s">
        <v>244</v>
      </c>
      <c r="B120" s="66" t="s">
        <v>444</v>
      </c>
      <c r="C120" s="66" t="s">
        <v>445</v>
      </c>
      <c r="D120" s="66" t="s">
        <v>446</v>
      </c>
    </row>
    <row r="121" spans="1:4" ht="14.4" thickBot="1" x14ac:dyDescent="0.35">
      <c r="A121" s="78"/>
      <c r="B121" s="78"/>
      <c r="C121" s="78"/>
      <c r="D121" s="78"/>
    </row>
    <row r="122" spans="1:4" ht="14.4" thickBot="1" x14ac:dyDescent="0.3">
      <c r="A122" s="151" t="s">
        <v>51</v>
      </c>
      <c r="B122" s="152" t="s">
        <v>447</v>
      </c>
      <c r="C122" s="152" t="s">
        <v>256</v>
      </c>
      <c r="D122" s="152" t="s">
        <v>257</v>
      </c>
    </row>
    <row r="123" spans="1:4" ht="14.4" thickBot="1" x14ac:dyDescent="0.35">
      <c r="A123" s="237" t="s">
        <v>242</v>
      </c>
      <c r="B123" s="66" t="s">
        <v>429</v>
      </c>
      <c r="C123" s="66" t="s">
        <v>448</v>
      </c>
      <c r="D123" s="66" t="s">
        <v>443</v>
      </c>
    </row>
    <row r="124" spans="1:4" ht="42" thickBot="1" x14ac:dyDescent="0.35">
      <c r="A124" s="236" t="s">
        <v>246</v>
      </c>
      <c r="B124" s="65" t="s">
        <v>449</v>
      </c>
      <c r="C124" s="65" t="s">
        <v>450</v>
      </c>
      <c r="D124" s="65" t="s">
        <v>451</v>
      </c>
    </row>
    <row r="125" spans="1:4" ht="69.599999999999994" thickBot="1" x14ac:dyDescent="0.35">
      <c r="A125" s="236" t="s">
        <v>248</v>
      </c>
      <c r="B125" s="65" t="s">
        <v>452</v>
      </c>
      <c r="C125" s="65" t="s">
        <v>453</v>
      </c>
      <c r="D125" s="65" t="s">
        <v>454</v>
      </c>
    </row>
    <row r="126" spans="1:4" ht="42" thickBot="1" x14ac:dyDescent="0.35">
      <c r="A126" s="236" t="s">
        <v>250</v>
      </c>
      <c r="B126" s="65" t="s">
        <v>455</v>
      </c>
      <c r="C126" s="65" t="s">
        <v>456</v>
      </c>
      <c r="D126" s="65" t="s">
        <v>457</v>
      </c>
    </row>
  </sheetData>
  <mergeCells count="62">
    <mergeCell ref="B109:D109"/>
    <mergeCell ref="B110:D110"/>
    <mergeCell ref="B112:C112"/>
    <mergeCell ref="D83:D86"/>
    <mergeCell ref="C91:C92"/>
    <mergeCell ref="B94:C94"/>
    <mergeCell ref="B106:D106"/>
    <mergeCell ref="B107:D107"/>
    <mergeCell ref="B108:D108"/>
    <mergeCell ref="A83:A86"/>
    <mergeCell ref="B83:B86"/>
    <mergeCell ref="B66:C66"/>
    <mergeCell ref="B67:C67"/>
    <mergeCell ref="B68:C68"/>
    <mergeCell ref="B69:C69"/>
    <mergeCell ref="B70:C70"/>
    <mergeCell ref="B71:C71"/>
    <mergeCell ref="B72:C72"/>
    <mergeCell ref="B74:C74"/>
    <mergeCell ref="B75:C75"/>
    <mergeCell ref="B76:C76"/>
    <mergeCell ref="B77:C77"/>
    <mergeCell ref="A43:A45"/>
    <mergeCell ref="B43:B45"/>
    <mergeCell ref="C43:C45"/>
    <mergeCell ref="A28:A29"/>
    <mergeCell ref="B28:B29"/>
    <mergeCell ref="C28:C29"/>
    <mergeCell ref="B34:C34"/>
    <mergeCell ref="B35:C35"/>
    <mergeCell ref="B36:C36"/>
    <mergeCell ref="A37:A38"/>
    <mergeCell ref="B37:B38"/>
    <mergeCell ref="D28:D29"/>
    <mergeCell ref="A30:A31"/>
    <mergeCell ref="B30:B31"/>
    <mergeCell ref="C30:C31"/>
    <mergeCell ref="D30:D31"/>
    <mergeCell ref="A24:A25"/>
    <mergeCell ref="B24:B25"/>
    <mergeCell ref="C24:C25"/>
    <mergeCell ref="D24:D25"/>
    <mergeCell ref="A26:A27"/>
    <mergeCell ref="B26:B27"/>
    <mergeCell ref="C26:C27"/>
    <mergeCell ref="D26:D27"/>
    <mergeCell ref="A20:A21"/>
    <mergeCell ref="B20:B21"/>
    <mergeCell ref="C20:C21"/>
    <mergeCell ref="D20:D21"/>
    <mergeCell ref="A22:A23"/>
    <mergeCell ref="B22:B23"/>
    <mergeCell ref="C22:C23"/>
    <mergeCell ref="D22:D23"/>
    <mergeCell ref="A17:A19"/>
    <mergeCell ref="B17:B19"/>
    <mergeCell ref="D17:D19"/>
    <mergeCell ref="A1:D1"/>
    <mergeCell ref="A15:A16"/>
    <mergeCell ref="B15:B16"/>
    <mergeCell ref="C15:C16"/>
    <mergeCell ref="D15:D16"/>
  </mergeCells>
  <pageMargins left="0.70866141732283472" right="0.70866141732283472" top="1.1023622047244095" bottom="0.98425196850393704" header="0.31496062992125984" footer="0.31496062992125984"/>
  <pageSetup paperSize="9" scale="95" fitToHeight="0" orientation="portrait" r:id="rId1"/>
  <headerFooter>
    <oddHeader>&amp;R&amp;G</oddHeader>
    <oddFooter xml:space="preserve">&amp;L&amp;8 2018-01-15&amp;R&amp;8&amp;P (&amp;N) &amp;10 
&amp;6&amp;Z&amp;F </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15"/>
  <sheetViews>
    <sheetView view="pageBreakPreview" zoomScale="145" zoomScaleNormal="100" zoomScaleSheetLayoutView="145" zoomScalePageLayoutView="145" workbookViewId="0">
      <selection activeCell="G24" sqref="G24"/>
    </sheetView>
  </sheetViews>
  <sheetFormatPr defaultColWidth="9.109375" defaultRowHeight="13.2" x14ac:dyDescent="0.25"/>
  <cols>
    <col min="1" max="1" width="9.6640625" customWidth="1"/>
    <col min="2" max="18" width="5.6640625" customWidth="1"/>
  </cols>
  <sheetData>
    <row r="1" spans="2:18" ht="15.6" x14ac:dyDescent="0.3">
      <c r="B1" s="311" t="s">
        <v>458</v>
      </c>
      <c r="C1" s="312"/>
      <c r="D1" s="312"/>
      <c r="E1" s="312"/>
      <c r="F1" s="312"/>
      <c r="G1" s="312"/>
      <c r="H1" s="312"/>
      <c r="I1" s="312"/>
      <c r="J1" s="312"/>
      <c r="K1" s="312"/>
      <c r="L1" s="312"/>
      <c r="M1" s="312"/>
      <c r="N1" s="312"/>
      <c r="O1" s="312"/>
      <c r="P1" s="312"/>
      <c r="Q1" s="312"/>
      <c r="R1" s="313"/>
    </row>
    <row r="2" spans="2:18" ht="14.4" thickBot="1" x14ac:dyDescent="0.35">
      <c r="B2" s="64"/>
      <c r="C2" s="64"/>
      <c r="D2" s="64"/>
      <c r="E2" s="64"/>
      <c r="F2" s="64"/>
      <c r="G2" s="64"/>
      <c r="H2" s="64"/>
      <c r="I2" s="64"/>
      <c r="J2" s="64"/>
      <c r="K2" s="64"/>
      <c r="L2" s="64"/>
      <c r="M2" s="64"/>
      <c r="N2" s="64"/>
      <c r="O2" s="64"/>
      <c r="P2" s="64"/>
      <c r="Q2" s="64"/>
      <c r="R2" s="64"/>
    </row>
    <row r="3" spans="2:18" ht="144" thickBot="1" x14ac:dyDescent="0.3">
      <c r="B3" s="87" t="s">
        <v>459</v>
      </c>
      <c r="C3" s="88" t="s">
        <v>279</v>
      </c>
      <c r="D3" s="88" t="s">
        <v>460</v>
      </c>
      <c r="E3" s="88" t="s">
        <v>461</v>
      </c>
      <c r="F3" s="88" t="s">
        <v>462</v>
      </c>
      <c r="G3" s="88" t="s">
        <v>343</v>
      </c>
      <c r="H3" s="88" t="s">
        <v>463</v>
      </c>
      <c r="I3" s="88" t="s">
        <v>464</v>
      </c>
      <c r="J3" s="88" t="s">
        <v>465</v>
      </c>
      <c r="K3" s="88" t="s">
        <v>466</v>
      </c>
      <c r="L3" s="88" t="s">
        <v>374</v>
      </c>
      <c r="M3" s="88" t="s">
        <v>393</v>
      </c>
      <c r="N3" s="88" t="s">
        <v>400</v>
      </c>
      <c r="O3" s="88" t="s">
        <v>467</v>
      </c>
      <c r="P3" s="88" t="s">
        <v>428</v>
      </c>
      <c r="Q3" s="88" t="s">
        <v>441</v>
      </c>
      <c r="R3" s="88" t="s">
        <v>468</v>
      </c>
    </row>
    <row r="4" spans="2:18" ht="14.4" thickBot="1" x14ac:dyDescent="0.3">
      <c r="B4" s="89" t="s">
        <v>108</v>
      </c>
      <c r="C4" s="90" t="s">
        <v>140</v>
      </c>
      <c r="D4" s="90" t="s">
        <v>164</v>
      </c>
      <c r="E4" s="90" t="s">
        <v>184</v>
      </c>
      <c r="F4" s="90" t="s">
        <v>111</v>
      </c>
      <c r="G4" s="90" t="s">
        <v>128</v>
      </c>
      <c r="H4" s="90" t="s">
        <v>142</v>
      </c>
      <c r="I4" s="90" t="s">
        <v>154</v>
      </c>
      <c r="J4" s="90" t="s">
        <v>166</v>
      </c>
      <c r="K4" s="90" t="s">
        <v>190</v>
      </c>
      <c r="L4" s="90" t="s">
        <v>197</v>
      </c>
      <c r="M4" s="90" t="s">
        <v>217</v>
      </c>
      <c r="N4" s="90" t="s">
        <v>229</v>
      </c>
      <c r="O4" s="90" t="s">
        <v>199</v>
      </c>
      <c r="P4" s="90" t="s">
        <v>215</v>
      </c>
      <c r="Q4" s="90" t="s">
        <v>240</v>
      </c>
      <c r="R4" s="90" t="s">
        <v>242</v>
      </c>
    </row>
    <row r="5" spans="2:18" ht="14.4" thickBot="1" x14ac:dyDescent="0.3">
      <c r="B5" s="89" t="s">
        <v>112</v>
      </c>
      <c r="C5" s="91" t="s">
        <v>144</v>
      </c>
      <c r="D5" s="91" t="s">
        <v>168</v>
      </c>
      <c r="E5" s="91" t="s">
        <v>186</v>
      </c>
      <c r="F5" s="91" t="s">
        <v>115</v>
      </c>
      <c r="G5" s="91" t="s">
        <v>133</v>
      </c>
      <c r="H5" s="91" t="s">
        <v>146</v>
      </c>
      <c r="I5" s="91" t="s">
        <v>158</v>
      </c>
      <c r="J5" s="91" t="s">
        <v>170</v>
      </c>
      <c r="K5" s="91" t="s">
        <v>194</v>
      </c>
      <c r="L5" s="92" t="s">
        <v>201</v>
      </c>
      <c r="M5" s="92" t="s">
        <v>221</v>
      </c>
      <c r="N5" s="92" t="s">
        <v>231</v>
      </c>
      <c r="O5" s="92" t="s">
        <v>203</v>
      </c>
      <c r="P5" s="92" t="s">
        <v>219</v>
      </c>
      <c r="Q5" s="93" t="s">
        <v>244</v>
      </c>
      <c r="R5" s="93" t="s">
        <v>246</v>
      </c>
    </row>
    <row r="6" spans="2:18" ht="14.4" thickBot="1" x14ac:dyDescent="0.3">
      <c r="B6" s="89" t="s">
        <v>116</v>
      </c>
      <c r="C6" s="91" t="s">
        <v>148</v>
      </c>
      <c r="D6" s="91" t="s">
        <v>172</v>
      </c>
      <c r="E6" s="91" t="s">
        <v>188</v>
      </c>
      <c r="F6" s="91" t="s">
        <v>119</v>
      </c>
      <c r="G6" s="91" t="s">
        <v>138</v>
      </c>
      <c r="H6" s="94"/>
      <c r="I6" s="95"/>
      <c r="J6" s="91" t="s">
        <v>174</v>
      </c>
      <c r="K6" s="95"/>
      <c r="L6" s="92" t="s">
        <v>205</v>
      </c>
      <c r="M6" s="92" t="s">
        <v>225</v>
      </c>
      <c r="N6" s="92" t="s">
        <v>233</v>
      </c>
      <c r="O6" s="92" t="s">
        <v>207</v>
      </c>
      <c r="P6" s="92" t="s">
        <v>223</v>
      </c>
      <c r="Q6" s="95"/>
      <c r="R6" s="93" t="s">
        <v>248</v>
      </c>
    </row>
    <row r="7" spans="2:18" ht="14.4" thickBot="1" x14ac:dyDescent="0.3">
      <c r="B7" s="96" t="s">
        <v>120</v>
      </c>
      <c r="C7" s="91" t="s">
        <v>150</v>
      </c>
      <c r="D7" s="91" t="s">
        <v>176</v>
      </c>
      <c r="E7" s="91" t="s">
        <v>192</v>
      </c>
      <c r="F7" s="94"/>
      <c r="G7" s="94"/>
      <c r="H7" s="94"/>
      <c r="I7" s="95"/>
      <c r="J7" s="91" t="s">
        <v>178</v>
      </c>
      <c r="K7" s="95"/>
      <c r="L7" s="92" t="s">
        <v>209</v>
      </c>
      <c r="M7" s="95"/>
      <c r="N7" s="92" t="s">
        <v>235</v>
      </c>
      <c r="O7" s="92" t="s">
        <v>211</v>
      </c>
      <c r="P7" s="92" t="s">
        <v>227</v>
      </c>
      <c r="Q7" s="95"/>
      <c r="R7" s="93" t="s">
        <v>250</v>
      </c>
    </row>
    <row r="8" spans="2:18" ht="14.4" thickBot="1" x14ac:dyDescent="0.3">
      <c r="B8" s="96" t="s">
        <v>123</v>
      </c>
      <c r="C8" s="91" t="s">
        <v>152</v>
      </c>
      <c r="D8" s="94"/>
      <c r="E8" s="94"/>
      <c r="F8" s="94"/>
      <c r="G8" s="94"/>
      <c r="H8" s="94"/>
      <c r="I8" s="95"/>
      <c r="J8" s="91" t="s">
        <v>180</v>
      </c>
      <c r="K8" s="95"/>
      <c r="L8" s="92" t="s">
        <v>213</v>
      </c>
      <c r="M8" s="94"/>
      <c r="N8" s="94"/>
      <c r="O8" s="94"/>
      <c r="P8" s="94"/>
      <c r="Q8" s="94"/>
      <c r="R8" s="94"/>
    </row>
    <row r="9" spans="2:18" ht="14.4" thickBot="1" x14ac:dyDescent="0.3">
      <c r="B9" s="89" t="s">
        <v>126</v>
      </c>
      <c r="C9" s="91" t="s">
        <v>156</v>
      </c>
      <c r="D9" s="94"/>
      <c r="E9" s="94"/>
      <c r="F9" s="94"/>
      <c r="G9" s="94"/>
      <c r="H9" s="94"/>
      <c r="I9" s="95"/>
      <c r="J9" s="91" t="s">
        <v>182</v>
      </c>
      <c r="K9" s="94"/>
      <c r="L9" s="94"/>
      <c r="M9" s="94"/>
      <c r="N9" s="94"/>
      <c r="O9" s="94"/>
      <c r="P9" s="94"/>
      <c r="Q9" s="94"/>
      <c r="R9" s="94"/>
    </row>
    <row r="10" spans="2:18" ht="14.4" thickBot="1" x14ac:dyDescent="0.3">
      <c r="B10" s="89" t="s">
        <v>130</v>
      </c>
      <c r="C10" s="91" t="s">
        <v>160</v>
      </c>
      <c r="D10" s="94"/>
      <c r="E10" s="94"/>
      <c r="F10" s="94"/>
      <c r="G10" s="94"/>
      <c r="H10" s="94"/>
      <c r="I10" s="94"/>
      <c r="J10" s="94"/>
      <c r="K10" s="94"/>
      <c r="L10" s="94"/>
      <c r="M10" s="94"/>
      <c r="N10" s="94"/>
      <c r="O10" s="94"/>
      <c r="P10" s="94"/>
      <c r="Q10" s="94"/>
      <c r="R10" s="94"/>
    </row>
    <row r="11" spans="2:18" ht="14.4" thickBot="1" x14ac:dyDescent="0.3">
      <c r="B11" s="89" t="s">
        <v>135</v>
      </c>
      <c r="C11" s="91" t="s">
        <v>162</v>
      </c>
      <c r="D11" s="94"/>
      <c r="E11" s="94"/>
      <c r="F11" s="94"/>
      <c r="G11" s="94"/>
      <c r="H11" s="94"/>
      <c r="I11" s="94"/>
      <c r="J11" s="94"/>
      <c r="K11" s="94"/>
      <c r="L11" s="94"/>
      <c r="M11" s="94"/>
      <c r="N11" s="94"/>
      <c r="O11" s="94"/>
      <c r="P11" s="94"/>
      <c r="Q11" s="94"/>
      <c r="R11" s="94"/>
    </row>
    <row r="12" spans="2:18" ht="14.4" thickBot="1" x14ac:dyDescent="0.3">
      <c r="B12" s="97"/>
      <c r="C12" s="97"/>
      <c r="D12" s="97"/>
      <c r="E12" s="97"/>
      <c r="F12" s="97"/>
      <c r="G12" s="97"/>
      <c r="H12" s="97"/>
      <c r="I12" s="97"/>
      <c r="J12" s="97"/>
      <c r="K12" s="97"/>
      <c r="L12" s="97"/>
      <c r="M12" s="97"/>
      <c r="N12" s="97"/>
      <c r="O12" s="97"/>
      <c r="P12" s="97"/>
      <c r="Q12" s="97"/>
      <c r="R12" s="97"/>
    </row>
    <row r="13" spans="2:18" ht="14.4" thickBot="1" x14ac:dyDescent="0.3">
      <c r="B13" s="89" t="s">
        <v>469</v>
      </c>
      <c r="C13" s="91" t="s">
        <v>469</v>
      </c>
      <c r="D13" s="91" t="s">
        <v>469</v>
      </c>
      <c r="E13" s="91" t="s">
        <v>469</v>
      </c>
      <c r="F13" s="91" t="s">
        <v>469</v>
      </c>
      <c r="G13" s="91" t="s">
        <v>469</v>
      </c>
      <c r="H13" s="91" t="s">
        <v>469</v>
      </c>
      <c r="I13" s="91" t="s">
        <v>469</v>
      </c>
      <c r="J13" s="91" t="s">
        <v>469</v>
      </c>
      <c r="K13" s="91" t="s">
        <v>469</v>
      </c>
      <c r="L13" s="92" t="s">
        <v>469</v>
      </c>
      <c r="M13" s="92" t="s">
        <v>469</v>
      </c>
      <c r="N13" s="92" t="s">
        <v>469</v>
      </c>
      <c r="O13" s="92" t="s">
        <v>469</v>
      </c>
      <c r="P13" s="92" t="s">
        <v>469</v>
      </c>
      <c r="Q13" s="93" t="s">
        <v>469</v>
      </c>
      <c r="R13" s="93" t="s">
        <v>469</v>
      </c>
    </row>
    <row r="14" spans="2:18" ht="14.4" thickBot="1" x14ac:dyDescent="0.3">
      <c r="B14" s="89">
        <v>144</v>
      </c>
      <c r="C14" s="91">
        <v>84</v>
      </c>
      <c r="D14" s="91">
        <v>29</v>
      </c>
      <c r="E14" s="91">
        <v>146</v>
      </c>
      <c r="F14" s="91">
        <v>147</v>
      </c>
      <c r="G14" s="91">
        <v>148</v>
      </c>
      <c r="H14" s="91">
        <v>149</v>
      </c>
      <c r="I14" s="91">
        <v>149</v>
      </c>
      <c r="J14" s="91">
        <v>139</v>
      </c>
      <c r="K14" s="91">
        <v>139</v>
      </c>
      <c r="L14" s="92">
        <v>47</v>
      </c>
      <c r="M14" s="92">
        <v>31</v>
      </c>
      <c r="N14" s="92">
        <v>47</v>
      </c>
      <c r="O14" s="92" t="s">
        <v>470</v>
      </c>
      <c r="P14" s="92" t="s">
        <v>471</v>
      </c>
      <c r="Q14" s="93" t="s">
        <v>472</v>
      </c>
      <c r="R14" s="93" t="s">
        <v>473</v>
      </c>
    </row>
    <row r="15" spans="2:18" ht="14.4" thickBot="1" x14ac:dyDescent="0.3">
      <c r="B15" s="89">
        <v>225</v>
      </c>
      <c r="C15" s="91">
        <v>226</v>
      </c>
      <c r="D15" s="91">
        <v>227</v>
      </c>
      <c r="E15" s="91">
        <v>228</v>
      </c>
      <c r="F15" s="91">
        <v>229</v>
      </c>
      <c r="G15" s="91">
        <v>230</v>
      </c>
      <c r="H15" s="91"/>
      <c r="I15" s="91"/>
      <c r="J15" s="91">
        <v>232</v>
      </c>
      <c r="K15" s="91">
        <v>232</v>
      </c>
      <c r="L15" s="92">
        <v>233</v>
      </c>
      <c r="M15" s="92">
        <v>234</v>
      </c>
      <c r="N15" s="92">
        <v>234</v>
      </c>
      <c r="O15" s="92">
        <v>234</v>
      </c>
      <c r="P15" s="92">
        <v>234</v>
      </c>
      <c r="Q15" s="93"/>
      <c r="R15" s="93"/>
    </row>
  </sheetData>
  <mergeCells count="1">
    <mergeCell ref="B1:R1"/>
  </mergeCells>
  <pageMargins left="0.70866141732283472" right="0.70866141732283472" top="1.1023622047244095" bottom="0.98425196850393704" header="0.31496062992125984" footer="0.31496062992125984"/>
  <pageSetup paperSize="9" scale="92" fitToHeight="0" orientation="portrait" r:id="rId1"/>
  <headerFooter>
    <oddHeader>&amp;R&amp;G</oddHeader>
    <oddFooter xml:space="preserve">&amp;L&amp;8 2018-01-15&amp;R&amp;8&amp;P (&amp;N) &amp;10 
&amp;6&amp;Z&amp;F </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564"/>
  <sheetViews>
    <sheetView view="pageBreakPreview" topLeftCell="A461" zoomScale="85" zoomScaleNormal="100" zoomScaleSheetLayoutView="85" zoomScalePageLayoutView="55" workbookViewId="0">
      <selection activeCell="G24" sqref="G24"/>
    </sheetView>
  </sheetViews>
  <sheetFormatPr defaultColWidth="9.109375" defaultRowHeight="13.2" x14ac:dyDescent="0.25"/>
  <cols>
    <col min="1" max="1" width="9.6640625" customWidth="1"/>
    <col min="2" max="3" width="20.33203125" customWidth="1"/>
    <col min="4" max="4" width="31.33203125" customWidth="1"/>
    <col min="5" max="5" width="36" customWidth="1"/>
    <col min="6" max="9" width="9.6640625" customWidth="1"/>
  </cols>
  <sheetData>
    <row r="1" spans="2:5" ht="13.8" x14ac:dyDescent="0.3">
      <c r="B1" s="64"/>
      <c r="C1" s="64"/>
      <c r="D1" s="64"/>
      <c r="E1" s="64"/>
    </row>
    <row r="2" spans="2:5" ht="13.8" x14ac:dyDescent="0.3">
      <c r="B2" s="86" t="s">
        <v>474</v>
      </c>
      <c r="C2" s="64"/>
      <c r="D2" s="64"/>
      <c r="E2" s="64"/>
    </row>
    <row r="3" spans="2:5" ht="13.8" x14ac:dyDescent="0.3">
      <c r="B3" s="98"/>
      <c r="C3" s="64"/>
      <c r="D3" s="64"/>
      <c r="E3" s="64"/>
    </row>
    <row r="4" spans="2:5" ht="15.6" x14ac:dyDescent="0.3">
      <c r="B4" s="351" t="s">
        <v>475</v>
      </c>
      <c r="C4" s="351"/>
      <c r="D4" s="351"/>
      <c r="E4" s="351"/>
    </row>
    <row r="5" spans="2:5" ht="13.8" x14ac:dyDescent="0.3">
      <c r="B5" s="99"/>
      <c r="C5" s="64"/>
      <c r="D5" s="64"/>
      <c r="E5" s="64"/>
    </row>
    <row r="6" spans="2:5" ht="13.8" x14ac:dyDescent="0.3">
      <c r="B6" s="99" t="s">
        <v>476</v>
      </c>
      <c r="C6" s="64"/>
      <c r="D6" s="64"/>
      <c r="E6" s="64"/>
    </row>
    <row r="7" spans="2:5" ht="13.8" x14ac:dyDescent="0.3">
      <c r="B7" s="100"/>
      <c r="C7" s="64"/>
      <c r="D7" s="64"/>
      <c r="E7" s="64"/>
    </row>
    <row r="8" spans="2:5" ht="13.8" x14ac:dyDescent="0.3">
      <c r="B8" s="99" t="s">
        <v>477</v>
      </c>
      <c r="C8" s="64"/>
      <c r="D8" s="64"/>
      <c r="E8" s="64"/>
    </row>
    <row r="9" spans="2:5" ht="13.8" x14ac:dyDescent="0.3">
      <c r="B9" s="352" t="s">
        <v>478</v>
      </c>
      <c r="C9" s="352"/>
      <c r="D9" s="352"/>
      <c r="E9" s="352"/>
    </row>
    <row r="10" spans="2:5" ht="14.4" thickBot="1" x14ac:dyDescent="0.35">
      <c r="B10" s="100"/>
      <c r="C10" s="64"/>
      <c r="D10" s="64"/>
      <c r="E10" s="64"/>
    </row>
    <row r="11" spans="2:5" ht="14.4" thickBot="1" x14ac:dyDescent="0.3">
      <c r="B11" s="101" t="s">
        <v>423</v>
      </c>
      <c r="C11" s="239" t="s">
        <v>479</v>
      </c>
      <c r="D11" s="239" t="s">
        <v>256</v>
      </c>
      <c r="E11" s="239" t="s">
        <v>257</v>
      </c>
    </row>
    <row r="12" spans="2:5" ht="14.4" thickBot="1" x14ac:dyDescent="0.35">
      <c r="B12" s="236" t="s">
        <v>108</v>
      </c>
      <c r="C12" s="65" t="s">
        <v>258</v>
      </c>
      <c r="D12" s="65" t="s">
        <v>259</v>
      </c>
      <c r="E12" s="65" t="s">
        <v>260</v>
      </c>
    </row>
    <row r="13" spans="2:5" ht="14.4" thickBot="1" x14ac:dyDescent="0.35">
      <c r="B13" s="236" t="s">
        <v>112</v>
      </c>
      <c r="C13" s="65" t="s">
        <v>261</v>
      </c>
      <c r="D13" s="65" t="s">
        <v>262</v>
      </c>
      <c r="E13" s="65" t="s">
        <v>263</v>
      </c>
    </row>
    <row r="14" spans="2:5" ht="14.4" thickBot="1" x14ac:dyDescent="0.35">
      <c r="B14" s="236" t="s">
        <v>116</v>
      </c>
      <c r="C14" s="65" t="s">
        <v>264</v>
      </c>
      <c r="D14" s="65" t="s">
        <v>265</v>
      </c>
      <c r="E14" s="65" t="s">
        <v>266</v>
      </c>
    </row>
    <row r="15" spans="2:5" ht="14.4" thickBot="1" x14ac:dyDescent="0.35">
      <c r="B15" s="102" t="s">
        <v>120</v>
      </c>
      <c r="C15" s="103" t="s">
        <v>267</v>
      </c>
      <c r="D15" s="103" t="s">
        <v>268</v>
      </c>
      <c r="E15" s="103" t="s">
        <v>269</v>
      </c>
    </row>
    <row r="16" spans="2:5" ht="14.4" thickBot="1" x14ac:dyDescent="0.35">
      <c r="B16" s="102" t="s">
        <v>123</v>
      </c>
      <c r="C16" s="103" t="s">
        <v>270</v>
      </c>
      <c r="D16" s="103" t="s">
        <v>271</v>
      </c>
      <c r="E16" s="103" t="s">
        <v>272</v>
      </c>
    </row>
    <row r="17" spans="2:5" ht="14.4" thickBot="1" x14ac:dyDescent="0.35">
      <c r="B17" s="236" t="s">
        <v>126</v>
      </c>
      <c r="C17" s="65" t="s">
        <v>273</v>
      </c>
      <c r="D17" s="65" t="s">
        <v>274</v>
      </c>
      <c r="E17" s="65" t="s">
        <v>275</v>
      </c>
    </row>
    <row r="18" spans="2:5" ht="15.6" x14ac:dyDescent="0.3">
      <c r="B18" s="104"/>
      <c r="C18" s="64"/>
      <c r="D18" s="64"/>
      <c r="E18" s="64"/>
    </row>
    <row r="19" spans="2:5" ht="13.8" x14ac:dyDescent="0.3">
      <c r="B19" s="352" t="s">
        <v>480</v>
      </c>
      <c r="C19" s="352"/>
      <c r="D19" s="352"/>
      <c r="E19" s="352"/>
    </row>
    <row r="20" spans="2:5" ht="14.4" thickBot="1" x14ac:dyDescent="0.35">
      <c r="B20" s="100"/>
      <c r="C20" s="64"/>
      <c r="D20" s="64"/>
      <c r="E20" s="64"/>
    </row>
    <row r="21" spans="2:5" ht="14.4" thickBot="1" x14ac:dyDescent="0.3">
      <c r="B21" s="101" t="s">
        <v>423</v>
      </c>
      <c r="C21" s="239" t="s">
        <v>479</v>
      </c>
      <c r="D21" s="239" t="s">
        <v>256</v>
      </c>
      <c r="E21" s="239" t="s">
        <v>257</v>
      </c>
    </row>
    <row r="22" spans="2:5" ht="14.4" thickBot="1" x14ac:dyDescent="0.35">
      <c r="B22" s="236" t="s">
        <v>130</v>
      </c>
      <c r="C22" s="65" t="s">
        <v>264</v>
      </c>
      <c r="D22" s="65" t="s">
        <v>481</v>
      </c>
      <c r="E22" s="65" t="s">
        <v>482</v>
      </c>
    </row>
    <row r="23" spans="2:5" ht="16.2" thickBot="1" x14ac:dyDescent="0.35">
      <c r="B23" s="236" t="s">
        <v>135</v>
      </c>
      <c r="C23" s="65" t="s">
        <v>267</v>
      </c>
      <c r="D23" s="65" t="s">
        <v>483</v>
      </c>
      <c r="E23" s="65" t="s">
        <v>484</v>
      </c>
    </row>
    <row r="24" spans="2:5" ht="13.8" x14ac:dyDescent="0.3">
      <c r="B24" s="100"/>
      <c r="C24" s="64"/>
      <c r="D24" s="64"/>
      <c r="E24" s="64"/>
    </row>
    <row r="25" spans="2:5" ht="13.8" x14ac:dyDescent="0.3">
      <c r="B25" s="352" t="s">
        <v>485</v>
      </c>
      <c r="C25" s="352"/>
      <c r="D25" s="352"/>
      <c r="E25" s="352"/>
    </row>
    <row r="26" spans="2:5" ht="13.8" x14ac:dyDescent="0.3">
      <c r="B26" s="100"/>
      <c r="C26" s="64"/>
      <c r="D26" s="64"/>
      <c r="E26" s="64"/>
    </row>
    <row r="27" spans="2:5" ht="13.8" x14ac:dyDescent="0.3">
      <c r="B27" s="99" t="s">
        <v>486</v>
      </c>
      <c r="C27" s="64"/>
      <c r="D27" s="64"/>
      <c r="E27" s="64"/>
    </row>
    <row r="28" spans="2:5" ht="13.8" x14ac:dyDescent="0.3">
      <c r="B28" s="352" t="s">
        <v>487</v>
      </c>
      <c r="C28" s="352"/>
      <c r="D28" s="352"/>
      <c r="E28" s="352"/>
    </row>
    <row r="29" spans="2:5" ht="13.8" x14ac:dyDescent="0.3">
      <c r="B29" s="352" t="s">
        <v>488</v>
      </c>
      <c r="C29" s="352"/>
      <c r="D29" s="352"/>
      <c r="E29" s="352"/>
    </row>
    <row r="30" spans="2:5" ht="13.8" x14ac:dyDescent="0.3">
      <c r="B30" s="105"/>
      <c r="C30" s="64"/>
      <c r="D30" s="64"/>
      <c r="E30" s="64"/>
    </row>
    <row r="31" spans="2:5" ht="13.8" x14ac:dyDescent="0.3">
      <c r="B31" s="99" t="s">
        <v>489</v>
      </c>
      <c r="C31" s="64"/>
      <c r="D31" s="64"/>
      <c r="E31" s="64"/>
    </row>
    <row r="32" spans="2:5" ht="13.8" x14ac:dyDescent="0.3">
      <c r="B32" s="352" t="s">
        <v>490</v>
      </c>
      <c r="C32" s="352"/>
      <c r="D32" s="352"/>
      <c r="E32" s="352"/>
    </row>
    <row r="33" spans="2:5" ht="14.4" thickBot="1" x14ac:dyDescent="0.35">
      <c r="B33" s="100"/>
      <c r="C33" s="64"/>
      <c r="D33" s="64"/>
      <c r="E33" s="64"/>
    </row>
    <row r="34" spans="2:5" ht="28.2" thickBot="1" x14ac:dyDescent="0.35">
      <c r="B34" s="106"/>
      <c r="C34" s="239" t="s">
        <v>255</v>
      </c>
      <c r="D34" s="239" t="s">
        <v>491</v>
      </c>
      <c r="E34" s="64"/>
    </row>
    <row r="35" spans="2:5" ht="14.4" thickBot="1" x14ac:dyDescent="0.35">
      <c r="B35" s="234" t="s">
        <v>108</v>
      </c>
      <c r="C35" s="75" t="s">
        <v>492</v>
      </c>
      <c r="D35" s="107" t="s">
        <v>493</v>
      </c>
      <c r="E35" s="64"/>
    </row>
    <row r="36" spans="2:5" ht="14.4" thickBot="1" x14ac:dyDescent="0.35">
      <c r="B36" s="234" t="s">
        <v>112</v>
      </c>
      <c r="C36" s="75" t="s">
        <v>494</v>
      </c>
      <c r="D36" s="107" t="s">
        <v>495</v>
      </c>
      <c r="E36" s="64"/>
    </row>
    <row r="37" spans="2:5" ht="14.4" thickBot="1" x14ac:dyDescent="0.35">
      <c r="B37" s="234" t="s">
        <v>116</v>
      </c>
      <c r="C37" s="75" t="s">
        <v>496</v>
      </c>
      <c r="D37" s="65" t="s">
        <v>497</v>
      </c>
      <c r="E37" s="64"/>
    </row>
    <row r="38" spans="2:5" ht="14.4" thickBot="1" x14ac:dyDescent="0.35">
      <c r="B38" s="108" t="s">
        <v>120</v>
      </c>
      <c r="C38" s="109" t="s">
        <v>498</v>
      </c>
      <c r="D38" s="110" t="s">
        <v>396</v>
      </c>
      <c r="E38" s="64"/>
    </row>
    <row r="39" spans="2:5" ht="14.4" thickBot="1" x14ac:dyDescent="0.35">
      <c r="B39" s="108" t="s">
        <v>123</v>
      </c>
      <c r="C39" s="109" t="s">
        <v>499</v>
      </c>
      <c r="D39" s="103"/>
      <c r="E39" s="64"/>
    </row>
    <row r="40" spans="2:5" ht="28.2" thickBot="1" x14ac:dyDescent="0.35">
      <c r="B40" s="234" t="s">
        <v>126</v>
      </c>
      <c r="C40" s="75" t="s">
        <v>500</v>
      </c>
      <c r="D40" s="65" t="s">
        <v>501</v>
      </c>
      <c r="E40" s="64"/>
    </row>
    <row r="41" spans="2:5" ht="15.6" x14ac:dyDescent="0.3">
      <c r="B41" s="104"/>
      <c r="C41" s="64"/>
      <c r="D41" s="64"/>
      <c r="E41" s="64"/>
    </row>
    <row r="42" spans="2:5" ht="13.8" x14ac:dyDescent="0.3">
      <c r="B42" s="100" t="s">
        <v>502</v>
      </c>
      <c r="C42" s="64"/>
      <c r="D42" s="64"/>
      <c r="E42" s="64"/>
    </row>
    <row r="43" spans="2:5" ht="14.4" thickBot="1" x14ac:dyDescent="0.35">
      <c r="B43" s="100"/>
      <c r="C43" s="64"/>
      <c r="D43" s="64"/>
      <c r="E43" s="64"/>
    </row>
    <row r="44" spans="2:5" ht="28.2" thickBot="1" x14ac:dyDescent="0.35">
      <c r="B44" s="101" t="s">
        <v>423</v>
      </c>
      <c r="C44" s="239" t="s">
        <v>459</v>
      </c>
      <c r="D44" s="239" t="s">
        <v>491</v>
      </c>
      <c r="E44" s="64"/>
    </row>
    <row r="45" spans="2:5" ht="14.4" thickBot="1" x14ac:dyDescent="0.35">
      <c r="B45" s="234" t="s">
        <v>130</v>
      </c>
      <c r="C45" s="75" t="s">
        <v>503</v>
      </c>
      <c r="D45" s="65" t="s">
        <v>504</v>
      </c>
      <c r="E45" s="64"/>
    </row>
    <row r="46" spans="2:5" ht="30" thickBot="1" x14ac:dyDescent="0.35">
      <c r="B46" s="234" t="s">
        <v>135</v>
      </c>
      <c r="C46" s="75" t="s">
        <v>505</v>
      </c>
      <c r="D46" s="65" t="s">
        <v>506</v>
      </c>
      <c r="E46" s="64"/>
    </row>
    <row r="47" spans="2:5" ht="13.8" x14ac:dyDescent="0.3">
      <c r="B47" s="105"/>
      <c r="C47" s="64"/>
      <c r="D47" s="64"/>
      <c r="E47" s="64"/>
    </row>
    <row r="48" spans="2:5" ht="15.6" x14ac:dyDescent="0.3">
      <c r="B48" s="351" t="s">
        <v>507</v>
      </c>
      <c r="C48" s="351"/>
      <c r="D48" s="351"/>
      <c r="E48" s="351"/>
    </row>
    <row r="49" spans="2:5" ht="13.8" x14ac:dyDescent="0.3">
      <c r="B49" s="105"/>
      <c r="C49" s="64"/>
      <c r="D49" s="64"/>
      <c r="E49" s="64"/>
    </row>
    <row r="50" spans="2:5" ht="13.8" x14ac:dyDescent="0.3">
      <c r="B50" s="99" t="s">
        <v>508</v>
      </c>
      <c r="C50" s="64"/>
      <c r="D50" s="64"/>
      <c r="E50" s="64"/>
    </row>
    <row r="51" spans="2:5" ht="13.8" x14ac:dyDescent="0.3">
      <c r="B51" s="100"/>
      <c r="C51" s="64"/>
      <c r="D51" s="64"/>
      <c r="E51" s="64"/>
    </row>
    <row r="52" spans="2:5" ht="13.8" x14ac:dyDescent="0.3">
      <c r="B52" s="99" t="s">
        <v>509</v>
      </c>
      <c r="C52" s="64"/>
      <c r="D52" s="64"/>
      <c r="E52" s="64"/>
    </row>
    <row r="53" spans="2:5" ht="13.8" x14ac:dyDescent="0.3">
      <c r="B53" s="352" t="s">
        <v>510</v>
      </c>
      <c r="C53" s="352"/>
      <c r="D53" s="352"/>
      <c r="E53" s="352"/>
    </row>
    <row r="54" spans="2:5" ht="13.8" x14ac:dyDescent="0.3">
      <c r="B54" s="100" t="s">
        <v>511</v>
      </c>
      <c r="C54" s="64"/>
      <c r="D54" s="64"/>
      <c r="E54" s="64"/>
    </row>
    <row r="55" spans="2:5" ht="13.8" x14ac:dyDescent="0.3">
      <c r="B55" s="100" t="s">
        <v>512</v>
      </c>
      <c r="C55" s="64"/>
      <c r="D55" s="64"/>
      <c r="E55" s="64"/>
    </row>
    <row r="56" spans="2:5" ht="13.8" x14ac:dyDescent="0.3">
      <c r="B56" s="100" t="s">
        <v>513</v>
      </c>
      <c r="C56" s="64"/>
      <c r="D56" s="64"/>
      <c r="E56" s="64"/>
    </row>
    <row r="57" spans="2:5" ht="13.8" x14ac:dyDescent="0.3">
      <c r="B57" s="100"/>
      <c r="C57" s="64"/>
      <c r="D57" s="64"/>
      <c r="E57" s="64"/>
    </row>
    <row r="58" spans="2:5" ht="13.8" x14ac:dyDescent="0.3">
      <c r="B58" s="99" t="s">
        <v>514</v>
      </c>
      <c r="C58" s="64"/>
      <c r="D58" s="64"/>
      <c r="E58" s="64"/>
    </row>
    <row r="59" spans="2:5" ht="13.8" x14ac:dyDescent="0.3">
      <c r="B59" s="352" t="s">
        <v>515</v>
      </c>
      <c r="C59" s="352"/>
      <c r="D59" s="352"/>
      <c r="E59" s="352"/>
    </row>
    <row r="60" spans="2:5" ht="14.4" thickBot="1" x14ac:dyDescent="0.35">
      <c r="B60" s="100"/>
      <c r="C60" s="64"/>
      <c r="D60" s="64"/>
      <c r="E60" s="64"/>
    </row>
    <row r="61" spans="2:5" x14ac:dyDescent="0.25">
      <c r="B61" s="353" t="s">
        <v>140</v>
      </c>
      <c r="C61" s="353" t="s">
        <v>516</v>
      </c>
      <c r="D61" s="353" t="s">
        <v>281</v>
      </c>
      <c r="E61" s="353" t="s">
        <v>282</v>
      </c>
    </row>
    <row r="62" spans="2:5" ht="13.8" thickBot="1" x14ac:dyDescent="0.3">
      <c r="B62" s="354"/>
      <c r="C62" s="354"/>
      <c r="D62" s="354"/>
      <c r="E62" s="354"/>
    </row>
    <row r="63" spans="2:5" ht="13.8" x14ac:dyDescent="0.25">
      <c r="B63" s="308" t="s">
        <v>144</v>
      </c>
      <c r="C63" s="308" t="s">
        <v>517</v>
      </c>
      <c r="D63" s="72" t="s">
        <v>284</v>
      </c>
      <c r="E63" s="308" t="s">
        <v>285</v>
      </c>
    </row>
    <row r="64" spans="2:5" ht="27.6" x14ac:dyDescent="0.25">
      <c r="B64" s="309"/>
      <c r="C64" s="309"/>
      <c r="D64" s="72" t="s">
        <v>286</v>
      </c>
      <c r="E64" s="309"/>
    </row>
    <row r="65" spans="2:5" ht="14.4" thickBot="1" x14ac:dyDescent="0.3">
      <c r="B65" s="310"/>
      <c r="C65" s="310"/>
      <c r="D65" s="73"/>
      <c r="E65" s="310"/>
    </row>
    <row r="66" spans="2:5" x14ac:dyDescent="0.25">
      <c r="B66" s="308" t="s">
        <v>148</v>
      </c>
      <c r="C66" s="308" t="s">
        <v>518</v>
      </c>
      <c r="D66" s="308" t="s">
        <v>288</v>
      </c>
      <c r="E66" s="308" t="s">
        <v>289</v>
      </c>
    </row>
    <row r="67" spans="2:5" ht="13.8" thickBot="1" x14ac:dyDescent="0.3">
      <c r="B67" s="310"/>
      <c r="C67" s="310"/>
      <c r="D67" s="310"/>
      <c r="E67" s="310"/>
    </row>
    <row r="68" spans="2:5" x14ac:dyDescent="0.25">
      <c r="B68" s="308" t="s">
        <v>150</v>
      </c>
      <c r="C68" s="308" t="s">
        <v>519</v>
      </c>
      <c r="D68" s="308" t="s">
        <v>291</v>
      </c>
      <c r="E68" s="308" t="s">
        <v>292</v>
      </c>
    </row>
    <row r="69" spans="2:5" ht="13.8" thickBot="1" x14ac:dyDescent="0.3">
      <c r="B69" s="310"/>
      <c r="C69" s="310"/>
      <c r="D69" s="310"/>
      <c r="E69" s="310"/>
    </row>
    <row r="70" spans="2:5" x14ac:dyDescent="0.25">
      <c r="B70" s="308" t="s">
        <v>152</v>
      </c>
      <c r="C70" s="308" t="s">
        <v>520</v>
      </c>
      <c r="D70" s="308" t="s">
        <v>294</v>
      </c>
      <c r="E70" s="308" t="s">
        <v>295</v>
      </c>
    </row>
    <row r="71" spans="2:5" ht="13.8" thickBot="1" x14ac:dyDescent="0.3">
      <c r="B71" s="310"/>
      <c r="C71" s="310"/>
      <c r="D71" s="310"/>
      <c r="E71" s="310"/>
    </row>
    <row r="72" spans="2:5" x14ac:dyDescent="0.25">
      <c r="B72" s="308" t="s">
        <v>156</v>
      </c>
      <c r="C72" s="308" t="s">
        <v>296</v>
      </c>
      <c r="D72" s="308" t="s">
        <v>297</v>
      </c>
      <c r="E72" s="308" t="s">
        <v>298</v>
      </c>
    </row>
    <row r="73" spans="2:5" ht="13.8" thickBot="1" x14ac:dyDescent="0.3">
      <c r="B73" s="310"/>
      <c r="C73" s="310"/>
      <c r="D73" s="310"/>
      <c r="E73" s="310"/>
    </row>
    <row r="74" spans="2:5" x14ac:dyDescent="0.25">
      <c r="B74" s="308" t="s">
        <v>160</v>
      </c>
      <c r="C74" s="308" t="s">
        <v>521</v>
      </c>
      <c r="D74" s="308" t="s">
        <v>300</v>
      </c>
      <c r="E74" s="308" t="s">
        <v>301</v>
      </c>
    </row>
    <row r="75" spans="2:5" ht="13.8" thickBot="1" x14ac:dyDescent="0.3">
      <c r="B75" s="310"/>
      <c r="C75" s="310"/>
      <c r="D75" s="310"/>
      <c r="E75" s="310"/>
    </row>
    <row r="76" spans="2:5" x14ac:dyDescent="0.25">
      <c r="B76" s="308" t="s">
        <v>162</v>
      </c>
      <c r="C76" s="308" t="s">
        <v>522</v>
      </c>
      <c r="D76" s="308" t="s">
        <v>303</v>
      </c>
      <c r="E76" s="308" t="s">
        <v>304</v>
      </c>
    </row>
    <row r="77" spans="2:5" ht="13.8" thickBot="1" x14ac:dyDescent="0.3">
      <c r="B77" s="310"/>
      <c r="C77" s="310"/>
      <c r="D77" s="310"/>
      <c r="E77" s="310"/>
    </row>
    <row r="78" spans="2:5" ht="13.8" x14ac:dyDescent="0.3">
      <c r="B78" s="99"/>
      <c r="C78" s="64"/>
      <c r="D78" s="64"/>
      <c r="E78" s="64"/>
    </row>
    <row r="79" spans="2:5" ht="13.8" x14ac:dyDescent="0.3">
      <c r="B79" s="99" t="s">
        <v>523</v>
      </c>
      <c r="C79" s="64"/>
      <c r="D79" s="64"/>
      <c r="E79" s="64"/>
    </row>
    <row r="80" spans="2:5" ht="13.8" x14ac:dyDescent="0.3">
      <c r="B80" s="100"/>
      <c r="C80" s="64"/>
      <c r="D80" s="64"/>
      <c r="E80" s="64"/>
    </row>
    <row r="81" spans="2:5" ht="13.8" x14ac:dyDescent="0.3">
      <c r="B81" s="352" t="s">
        <v>524</v>
      </c>
      <c r="C81" s="352"/>
      <c r="D81" s="352"/>
      <c r="E81" s="352"/>
    </row>
    <row r="82" spans="2:5" ht="14.4" thickBot="1" x14ac:dyDescent="0.35">
      <c r="B82" s="100"/>
      <c r="C82" s="64"/>
      <c r="D82" s="64"/>
      <c r="E82" s="64"/>
    </row>
    <row r="83" spans="2:5" ht="14.4" thickBot="1" x14ac:dyDescent="0.35">
      <c r="B83" s="106"/>
      <c r="C83" s="239" t="s">
        <v>525</v>
      </c>
      <c r="D83" s="239" t="s">
        <v>306</v>
      </c>
      <c r="E83" s="64"/>
    </row>
    <row r="84" spans="2:5" ht="14.4" thickBot="1" x14ac:dyDescent="0.35">
      <c r="B84" s="108" t="s">
        <v>140</v>
      </c>
      <c r="C84" s="109" t="s">
        <v>526</v>
      </c>
      <c r="D84" s="109" t="s">
        <v>527</v>
      </c>
      <c r="E84" s="64"/>
    </row>
    <row r="85" spans="2:5" ht="14.4" thickBot="1" x14ac:dyDescent="0.35">
      <c r="B85" s="234" t="s">
        <v>144</v>
      </c>
      <c r="C85" s="75" t="s">
        <v>528</v>
      </c>
      <c r="D85" s="75" t="s">
        <v>529</v>
      </c>
      <c r="E85" s="64"/>
    </row>
    <row r="86" spans="2:5" ht="14.4" thickBot="1" x14ac:dyDescent="0.35">
      <c r="B86" s="234" t="s">
        <v>148</v>
      </c>
      <c r="C86" s="75" t="s">
        <v>530</v>
      </c>
      <c r="D86" s="75" t="s">
        <v>531</v>
      </c>
      <c r="E86" s="64"/>
    </row>
    <row r="87" spans="2:5" ht="14.4" thickBot="1" x14ac:dyDescent="0.35">
      <c r="B87" s="234" t="s">
        <v>150</v>
      </c>
      <c r="C87" s="75" t="s">
        <v>532</v>
      </c>
      <c r="D87" s="75" t="s">
        <v>533</v>
      </c>
      <c r="E87" s="64"/>
    </row>
    <row r="88" spans="2:5" ht="14.4" thickBot="1" x14ac:dyDescent="0.35">
      <c r="B88" s="234" t="s">
        <v>152</v>
      </c>
      <c r="C88" s="75" t="s">
        <v>534</v>
      </c>
      <c r="D88" s="75" t="s">
        <v>535</v>
      </c>
      <c r="E88" s="64"/>
    </row>
    <row r="89" spans="2:5" ht="14.4" thickBot="1" x14ac:dyDescent="0.35">
      <c r="B89" s="234" t="s">
        <v>156</v>
      </c>
      <c r="C89" s="75" t="s">
        <v>536</v>
      </c>
      <c r="D89" s="75" t="s">
        <v>537</v>
      </c>
      <c r="E89" s="64"/>
    </row>
    <row r="90" spans="2:5" ht="14.4" thickBot="1" x14ac:dyDescent="0.35">
      <c r="B90" s="234" t="s">
        <v>160</v>
      </c>
      <c r="C90" s="75" t="s">
        <v>538</v>
      </c>
      <c r="D90" s="75" t="s">
        <v>539</v>
      </c>
      <c r="E90" s="64"/>
    </row>
    <row r="91" spans="2:5" ht="14.4" thickBot="1" x14ac:dyDescent="0.35">
      <c r="B91" s="234" t="s">
        <v>162</v>
      </c>
      <c r="C91" s="75" t="s">
        <v>540</v>
      </c>
      <c r="D91" s="75" t="s">
        <v>541</v>
      </c>
      <c r="E91" s="64"/>
    </row>
    <row r="92" spans="2:5" ht="13.8" x14ac:dyDescent="0.3">
      <c r="B92" s="105"/>
      <c r="C92" s="64"/>
      <c r="D92" s="64"/>
      <c r="E92" s="64"/>
    </row>
    <row r="93" spans="2:5" ht="15.6" x14ac:dyDescent="0.3">
      <c r="B93" s="351" t="s">
        <v>542</v>
      </c>
      <c r="C93" s="351"/>
      <c r="D93" s="351"/>
      <c r="E93" s="351"/>
    </row>
    <row r="94" spans="2:5" ht="13.8" x14ac:dyDescent="0.3">
      <c r="B94" s="111"/>
      <c r="C94" s="64"/>
      <c r="D94" s="64"/>
      <c r="E94" s="64"/>
    </row>
    <row r="95" spans="2:5" ht="13.8" x14ac:dyDescent="0.3">
      <c r="B95" s="99" t="s">
        <v>543</v>
      </c>
      <c r="C95" s="64"/>
      <c r="D95" s="64"/>
      <c r="E95" s="64"/>
    </row>
    <row r="96" spans="2:5" ht="13.8" x14ac:dyDescent="0.3">
      <c r="B96" s="99"/>
      <c r="C96" s="64"/>
      <c r="D96" s="64"/>
      <c r="E96" s="64"/>
    </row>
    <row r="97" spans="2:5" ht="13.8" x14ac:dyDescent="0.3">
      <c r="B97" s="99" t="s">
        <v>544</v>
      </c>
      <c r="C97" s="64"/>
      <c r="D97" s="64"/>
      <c r="E97" s="64"/>
    </row>
    <row r="98" spans="2:5" ht="13.8" x14ac:dyDescent="0.3">
      <c r="B98" s="352" t="s">
        <v>545</v>
      </c>
      <c r="C98" s="352"/>
      <c r="D98" s="352"/>
      <c r="E98" s="352"/>
    </row>
    <row r="99" spans="2:5" ht="13.8" x14ac:dyDescent="0.3">
      <c r="B99" s="100"/>
      <c r="C99" s="64"/>
      <c r="D99" s="64"/>
      <c r="E99" s="64"/>
    </row>
    <row r="100" spans="2:5" ht="13.8" x14ac:dyDescent="0.3">
      <c r="B100" s="352" t="s">
        <v>546</v>
      </c>
      <c r="C100" s="352"/>
      <c r="D100" s="352"/>
      <c r="E100" s="352"/>
    </row>
    <row r="101" spans="2:5" ht="13.8" x14ac:dyDescent="0.3">
      <c r="B101" s="100"/>
      <c r="C101" s="64"/>
      <c r="D101" s="64"/>
      <c r="E101" s="64"/>
    </row>
    <row r="102" spans="2:5" ht="13.8" x14ac:dyDescent="0.3">
      <c r="B102" s="100" t="s">
        <v>547</v>
      </c>
      <c r="C102" s="64"/>
      <c r="D102" s="64"/>
      <c r="E102" s="64"/>
    </row>
    <row r="103" spans="2:5" ht="13.8" x14ac:dyDescent="0.3">
      <c r="B103" s="100"/>
      <c r="C103" s="64"/>
      <c r="D103" s="64"/>
      <c r="E103" s="64"/>
    </row>
    <row r="104" spans="2:5" ht="13.8" x14ac:dyDescent="0.3">
      <c r="B104" s="352" t="s">
        <v>548</v>
      </c>
      <c r="C104" s="352"/>
      <c r="D104" s="352"/>
      <c r="E104" s="352"/>
    </row>
    <row r="105" spans="2:5" ht="13.8" x14ac:dyDescent="0.3">
      <c r="B105" s="100" t="s">
        <v>549</v>
      </c>
      <c r="C105" s="64"/>
      <c r="D105" s="64"/>
      <c r="E105" s="64"/>
    </row>
    <row r="106" spans="2:5" ht="13.8" x14ac:dyDescent="0.3">
      <c r="B106" s="100"/>
      <c r="C106" s="64"/>
      <c r="D106" s="64"/>
      <c r="E106" s="64"/>
    </row>
    <row r="107" spans="2:5" ht="13.8" x14ac:dyDescent="0.3">
      <c r="B107" s="99" t="s">
        <v>550</v>
      </c>
      <c r="C107" s="64"/>
      <c r="D107" s="64"/>
      <c r="E107" s="64"/>
    </row>
    <row r="108" spans="2:5" ht="13.8" x14ac:dyDescent="0.3">
      <c r="B108" s="352" t="s">
        <v>551</v>
      </c>
      <c r="C108" s="352"/>
      <c r="D108" s="352"/>
      <c r="E108" s="352"/>
    </row>
    <row r="109" spans="2:5" ht="13.8" x14ac:dyDescent="0.3">
      <c r="B109" s="111"/>
      <c r="C109" s="64"/>
      <c r="D109" s="64"/>
      <c r="E109" s="64"/>
    </row>
    <row r="110" spans="2:5" ht="13.8" x14ac:dyDescent="0.3">
      <c r="B110" s="99" t="s">
        <v>552</v>
      </c>
      <c r="C110" s="64"/>
      <c r="D110" s="64"/>
      <c r="E110" s="64"/>
    </row>
    <row r="111" spans="2:5" ht="13.8" x14ac:dyDescent="0.3">
      <c r="B111" s="100"/>
      <c r="C111" s="64"/>
      <c r="D111" s="64"/>
      <c r="E111" s="64"/>
    </row>
    <row r="112" spans="2:5" ht="13.8" x14ac:dyDescent="0.3">
      <c r="B112" s="352" t="s">
        <v>553</v>
      </c>
      <c r="C112" s="352"/>
      <c r="D112" s="352"/>
      <c r="E112" s="352"/>
    </row>
    <row r="113" spans="2:5" ht="14.4" thickBot="1" x14ac:dyDescent="0.35">
      <c r="B113" s="100"/>
      <c r="C113" s="64"/>
      <c r="D113" s="64"/>
      <c r="E113" s="64"/>
    </row>
    <row r="114" spans="2:5" ht="14.4" thickBot="1" x14ac:dyDescent="0.3">
      <c r="B114" s="101" t="s">
        <v>423</v>
      </c>
      <c r="C114" s="355" t="s">
        <v>305</v>
      </c>
      <c r="D114" s="356"/>
      <c r="E114" s="239" t="s">
        <v>306</v>
      </c>
    </row>
    <row r="115" spans="2:5" ht="42" thickBot="1" x14ac:dyDescent="0.35">
      <c r="B115" s="102" t="s">
        <v>164</v>
      </c>
      <c r="C115" s="357" t="s">
        <v>307</v>
      </c>
      <c r="D115" s="358"/>
      <c r="E115" s="109" t="s">
        <v>308</v>
      </c>
    </row>
    <row r="116" spans="2:5" ht="14.4" thickBot="1" x14ac:dyDescent="0.3">
      <c r="B116" s="234" t="s">
        <v>168</v>
      </c>
      <c r="C116" s="321" t="s">
        <v>309</v>
      </c>
      <c r="D116" s="322"/>
      <c r="E116" s="75" t="s">
        <v>310</v>
      </c>
    </row>
    <row r="117" spans="2:5" ht="14.4" thickBot="1" x14ac:dyDescent="0.3">
      <c r="B117" s="234" t="s">
        <v>172</v>
      </c>
      <c r="C117" s="321" t="s">
        <v>311</v>
      </c>
      <c r="D117" s="322"/>
      <c r="E117" s="75" t="s">
        <v>312</v>
      </c>
    </row>
    <row r="118" spans="2:5" ht="14.4" thickBot="1" x14ac:dyDescent="0.3">
      <c r="B118" s="323" t="s">
        <v>176</v>
      </c>
      <c r="C118" s="323" t="s">
        <v>313</v>
      </c>
      <c r="D118" s="75" t="s">
        <v>314</v>
      </c>
      <c r="E118" s="75" t="s">
        <v>315</v>
      </c>
    </row>
    <row r="119" spans="2:5" ht="14.4" thickBot="1" x14ac:dyDescent="0.3">
      <c r="B119" s="324"/>
      <c r="C119" s="324"/>
      <c r="D119" s="75" t="s">
        <v>316</v>
      </c>
      <c r="E119" s="75" t="s">
        <v>317</v>
      </c>
    </row>
    <row r="120" spans="2:5" ht="13.8" x14ac:dyDescent="0.3">
      <c r="B120" s="64"/>
      <c r="C120" s="64"/>
      <c r="D120" s="64"/>
      <c r="E120" s="64"/>
    </row>
    <row r="121" spans="2:5" ht="15.6" x14ac:dyDescent="0.3">
      <c r="B121" s="351" t="s">
        <v>554</v>
      </c>
      <c r="C121" s="351"/>
      <c r="D121" s="351"/>
      <c r="E121" s="351"/>
    </row>
    <row r="122" spans="2:5" ht="13.8" x14ac:dyDescent="0.3">
      <c r="B122" s="98"/>
      <c r="C122" s="64"/>
      <c r="D122" s="64"/>
      <c r="E122" s="64"/>
    </row>
    <row r="123" spans="2:5" ht="13.8" x14ac:dyDescent="0.3">
      <c r="B123" s="99" t="s">
        <v>555</v>
      </c>
      <c r="C123" s="64"/>
      <c r="D123" s="64"/>
      <c r="E123" s="64"/>
    </row>
    <row r="124" spans="2:5" ht="13.8" x14ac:dyDescent="0.3">
      <c r="B124" s="100"/>
      <c r="C124" s="64"/>
      <c r="D124" s="64"/>
      <c r="E124" s="64"/>
    </row>
    <row r="125" spans="2:5" ht="13.8" x14ac:dyDescent="0.3">
      <c r="B125" s="99" t="s">
        <v>477</v>
      </c>
      <c r="C125" s="64"/>
      <c r="D125" s="64"/>
      <c r="E125" s="64"/>
    </row>
    <row r="126" spans="2:5" ht="13.8" x14ac:dyDescent="0.3">
      <c r="B126" s="352" t="s">
        <v>556</v>
      </c>
      <c r="C126" s="352"/>
      <c r="D126" s="352"/>
      <c r="E126" s="352"/>
    </row>
    <row r="127" spans="2:5" ht="14.4" thickBot="1" x14ac:dyDescent="0.35">
      <c r="B127" s="100"/>
      <c r="C127" s="64"/>
      <c r="D127" s="64"/>
      <c r="E127" s="64"/>
    </row>
    <row r="128" spans="2:5" ht="28.2" thickBot="1" x14ac:dyDescent="0.3">
      <c r="B128" s="101" t="s">
        <v>423</v>
      </c>
      <c r="C128" s="239" t="s">
        <v>318</v>
      </c>
      <c r="D128" s="239" t="s">
        <v>256</v>
      </c>
      <c r="E128" s="239" t="s">
        <v>257</v>
      </c>
    </row>
    <row r="129" spans="2:5" ht="55.8" thickBot="1" x14ac:dyDescent="0.3">
      <c r="B129" s="108" t="s">
        <v>184</v>
      </c>
      <c r="C129" s="109" t="s">
        <v>280</v>
      </c>
      <c r="D129" s="109" t="s">
        <v>319</v>
      </c>
      <c r="E129" s="109" t="s">
        <v>320</v>
      </c>
    </row>
    <row r="130" spans="2:5" ht="42" thickBot="1" x14ac:dyDescent="0.3">
      <c r="B130" s="234" t="s">
        <v>186</v>
      </c>
      <c r="C130" s="75" t="s">
        <v>321</v>
      </c>
      <c r="D130" s="75" t="s">
        <v>322</v>
      </c>
      <c r="E130" s="75" t="s">
        <v>323</v>
      </c>
    </row>
    <row r="131" spans="2:5" ht="13.8" x14ac:dyDescent="0.25">
      <c r="B131" s="316" t="s">
        <v>188</v>
      </c>
      <c r="C131" s="316" t="s">
        <v>324</v>
      </c>
      <c r="D131" s="316" t="s">
        <v>325</v>
      </c>
      <c r="E131" s="77" t="s">
        <v>326</v>
      </c>
    </row>
    <row r="132" spans="2:5" ht="13.8" x14ac:dyDescent="0.25">
      <c r="B132" s="317"/>
      <c r="C132" s="317"/>
      <c r="D132" s="317"/>
      <c r="E132" s="77" t="s">
        <v>327</v>
      </c>
    </row>
    <row r="133" spans="2:5" ht="14.4" thickBot="1" x14ac:dyDescent="0.3">
      <c r="B133" s="318"/>
      <c r="C133" s="318"/>
      <c r="D133" s="318"/>
      <c r="E133" s="75" t="s">
        <v>328</v>
      </c>
    </row>
    <row r="134" spans="2:5" ht="55.8" thickBot="1" x14ac:dyDescent="0.3">
      <c r="B134" s="234" t="s">
        <v>192</v>
      </c>
      <c r="C134" s="75" t="s">
        <v>329</v>
      </c>
      <c r="D134" s="75" t="s">
        <v>330</v>
      </c>
      <c r="E134" s="75" t="s">
        <v>331</v>
      </c>
    </row>
    <row r="135" spans="2:5" ht="13.8" x14ac:dyDescent="0.3">
      <c r="B135" s="100"/>
      <c r="C135" s="64"/>
      <c r="D135" s="64"/>
      <c r="E135" s="64"/>
    </row>
    <row r="136" spans="2:5" ht="13.8" x14ac:dyDescent="0.3">
      <c r="B136" s="99" t="s">
        <v>486</v>
      </c>
      <c r="C136" s="64"/>
      <c r="D136" s="64"/>
      <c r="E136" s="64"/>
    </row>
    <row r="137" spans="2:5" ht="13.8" x14ac:dyDescent="0.3">
      <c r="B137" s="352" t="s">
        <v>557</v>
      </c>
      <c r="C137" s="352"/>
      <c r="D137" s="352"/>
      <c r="E137" s="352"/>
    </row>
    <row r="138" spans="2:5" ht="13.8" x14ac:dyDescent="0.3">
      <c r="B138" s="100"/>
      <c r="C138" s="64"/>
      <c r="D138" s="64"/>
      <c r="E138" s="64"/>
    </row>
    <row r="139" spans="2:5" ht="13.8" x14ac:dyDescent="0.3">
      <c r="B139" s="352" t="s">
        <v>558</v>
      </c>
      <c r="C139" s="352"/>
      <c r="D139" s="352"/>
      <c r="E139" s="352"/>
    </row>
    <row r="140" spans="2:5" ht="13.8" x14ac:dyDescent="0.3">
      <c r="B140" s="100"/>
      <c r="C140" s="64"/>
      <c r="D140" s="64"/>
      <c r="E140" s="64"/>
    </row>
    <row r="141" spans="2:5" ht="13.8" x14ac:dyDescent="0.3">
      <c r="B141" s="352" t="s">
        <v>559</v>
      </c>
      <c r="C141" s="352"/>
      <c r="D141" s="352"/>
      <c r="E141" s="352"/>
    </row>
    <row r="142" spans="2:5" ht="13.8" x14ac:dyDescent="0.3">
      <c r="B142" s="352"/>
      <c r="C142" s="352"/>
      <c r="D142" s="352"/>
      <c r="E142" s="352"/>
    </row>
    <row r="143" spans="2:5" ht="13.8" x14ac:dyDescent="0.3">
      <c r="B143" s="352" t="s">
        <v>560</v>
      </c>
      <c r="C143" s="352"/>
      <c r="D143" s="352"/>
      <c r="E143" s="352"/>
    </row>
    <row r="144" spans="2:5" ht="13.8" x14ac:dyDescent="0.3">
      <c r="B144" s="238"/>
      <c r="C144" s="238"/>
      <c r="D144" s="238"/>
      <c r="E144" s="238"/>
    </row>
    <row r="145" spans="2:5" ht="13.8" x14ac:dyDescent="0.3">
      <c r="B145" s="99" t="s">
        <v>561</v>
      </c>
      <c r="C145" s="64"/>
      <c r="D145" s="64"/>
      <c r="E145" s="64"/>
    </row>
    <row r="146" spans="2:5" ht="13.8" x14ac:dyDescent="0.3">
      <c r="B146" s="100"/>
      <c r="C146" s="64"/>
      <c r="D146" s="64"/>
      <c r="E146" s="64"/>
    </row>
    <row r="147" spans="2:5" ht="13.8" x14ac:dyDescent="0.3">
      <c r="B147" s="352" t="s">
        <v>562</v>
      </c>
      <c r="C147" s="352"/>
      <c r="D147" s="352"/>
      <c r="E147" s="352"/>
    </row>
    <row r="148" spans="2:5" ht="13.8" x14ac:dyDescent="0.3">
      <c r="B148" s="352"/>
      <c r="C148" s="352"/>
      <c r="D148" s="352"/>
      <c r="E148" s="352"/>
    </row>
    <row r="149" spans="2:5" ht="13.8" x14ac:dyDescent="0.3">
      <c r="B149" s="352" t="s">
        <v>563</v>
      </c>
      <c r="C149" s="352"/>
      <c r="D149" s="352"/>
      <c r="E149" s="352"/>
    </row>
    <row r="150" spans="2:5" ht="13.8" x14ac:dyDescent="0.3">
      <c r="B150" s="352"/>
      <c r="C150" s="352"/>
      <c r="D150" s="352"/>
      <c r="E150" s="352"/>
    </row>
    <row r="151" spans="2:5" ht="13.8" x14ac:dyDescent="0.3">
      <c r="B151" s="352" t="s">
        <v>564</v>
      </c>
      <c r="C151" s="352"/>
      <c r="D151" s="352"/>
      <c r="E151" s="352"/>
    </row>
    <row r="152" spans="2:5" ht="13.8" x14ac:dyDescent="0.3">
      <c r="B152" s="352"/>
      <c r="C152" s="352"/>
      <c r="D152" s="352"/>
      <c r="E152" s="352"/>
    </row>
    <row r="153" spans="2:5" ht="13.8" x14ac:dyDescent="0.3">
      <c r="B153" s="352" t="s">
        <v>565</v>
      </c>
      <c r="C153" s="352"/>
      <c r="D153" s="352"/>
      <c r="E153" s="352"/>
    </row>
    <row r="154" spans="2:5" ht="13.8" x14ac:dyDescent="0.3">
      <c r="B154" s="64"/>
      <c r="C154" s="64"/>
      <c r="D154" s="64"/>
      <c r="E154" s="64"/>
    </row>
    <row r="155" spans="2:5" ht="15.6" x14ac:dyDescent="0.3">
      <c r="B155" s="351" t="s">
        <v>566</v>
      </c>
      <c r="C155" s="351"/>
      <c r="D155" s="351"/>
      <c r="E155" s="351"/>
    </row>
    <row r="156" spans="2:5" ht="13.8" x14ac:dyDescent="0.3">
      <c r="B156" s="105"/>
      <c r="C156" s="64"/>
      <c r="D156" s="64"/>
      <c r="E156" s="64"/>
    </row>
    <row r="157" spans="2:5" ht="13.8" x14ac:dyDescent="0.3">
      <c r="B157" s="105"/>
      <c r="C157" s="64"/>
      <c r="D157" s="64"/>
      <c r="E157" s="64"/>
    </row>
    <row r="158" spans="2:5" ht="13.8" x14ac:dyDescent="0.3">
      <c r="B158" s="98" t="s">
        <v>567</v>
      </c>
      <c r="C158" s="64"/>
      <c r="D158" s="64"/>
      <c r="E158" s="64"/>
    </row>
    <row r="159" spans="2:5" ht="13.8" x14ac:dyDescent="0.3">
      <c r="B159" s="64"/>
      <c r="C159" s="64"/>
      <c r="D159" s="64"/>
      <c r="E159" s="64"/>
    </row>
    <row r="160" spans="2:5" ht="13.8" x14ac:dyDescent="0.3">
      <c r="B160" s="98" t="s">
        <v>477</v>
      </c>
      <c r="C160" s="64"/>
      <c r="D160" s="64"/>
      <c r="E160" s="64"/>
    </row>
    <row r="161" spans="2:5" ht="13.8" x14ac:dyDescent="0.3">
      <c r="B161" s="352" t="s">
        <v>568</v>
      </c>
      <c r="C161" s="352"/>
      <c r="D161" s="352"/>
      <c r="E161" s="352"/>
    </row>
    <row r="162" spans="2:5" ht="13.8" x14ac:dyDescent="0.3">
      <c r="B162" s="352"/>
      <c r="C162" s="352"/>
      <c r="D162" s="352"/>
      <c r="E162" s="352"/>
    </row>
    <row r="163" spans="2:5" ht="13.8" x14ac:dyDescent="0.3">
      <c r="B163" s="352" t="s">
        <v>569</v>
      </c>
      <c r="C163" s="352"/>
      <c r="D163" s="352"/>
      <c r="E163" s="352"/>
    </row>
    <row r="164" spans="2:5" ht="13.8" x14ac:dyDescent="0.3">
      <c r="B164" s="352"/>
      <c r="C164" s="352"/>
      <c r="D164" s="352"/>
      <c r="E164" s="352"/>
    </row>
    <row r="165" spans="2:5" ht="13.8" x14ac:dyDescent="0.3">
      <c r="B165" s="352" t="s">
        <v>570</v>
      </c>
      <c r="C165" s="352"/>
      <c r="D165" s="352"/>
      <c r="E165" s="352"/>
    </row>
    <row r="166" spans="2:5" ht="13.8" x14ac:dyDescent="0.3">
      <c r="B166" s="352"/>
      <c r="C166" s="352"/>
      <c r="D166" s="352"/>
      <c r="E166" s="352"/>
    </row>
    <row r="167" spans="2:5" ht="13.8" x14ac:dyDescent="0.3">
      <c r="B167" s="352" t="s">
        <v>571</v>
      </c>
      <c r="C167" s="352"/>
      <c r="D167" s="352"/>
      <c r="E167" s="352"/>
    </row>
    <row r="168" spans="2:5" ht="13.8" x14ac:dyDescent="0.3">
      <c r="B168" s="64"/>
      <c r="C168" s="64"/>
      <c r="D168" s="64"/>
      <c r="E168" s="64"/>
    </row>
    <row r="169" spans="2:5" ht="13.8" x14ac:dyDescent="0.3">
      <c r="B169" s="64"/>
      <c r="C169" s="64"/>
      <c r="D169" s="64"/>
      <c r="E169" s="64"/>
    </row>
    <row r="170" spans="2:5" ht="13.8" x14ac:dyDescent="0.3">
      <c r="B170" s="98" t="s">
        <v>486</v>
      </c>
      <c r="C170" s="64"/>
      <c r="D170" s="64"/>
      <c r="E170" s="64"/>
    </row>
    <row r="171" spans="2:5" ht="13.8" x14ac:dyDescent="0.3">
      <c r="B171" s="352" t="s">
        <v>572</v>
      </c>
      <c r="C171" s="352"/>
      <c r="D171" s="352"/>
      <c r="E171" s="352"/>
    </row>
    <row r="172" spans="2:5" ht="13.8" x14ac:dyDescent="0.3">
      <c r="B172" s="64" t="s">
        <v>573</v>
      </c>
      <c r="C172" s="64"/>
      <c r="D172" s="64"/>
      <c r="E172" s="64"/>
    </row>
    <row r="173" spans="2:5" ht="13.8" x14ac:dyDescent="0.3">
      <c r="B173" s="64" t="s">
        <v>574</v>
      </c>
      <c r="C173" s="64"/>
      <c r="D173" s="64"/>
      <c r="E173" s="64"/>
    </row>
    <row r="174" spans="2:5" ht="13.8" x14ac:dyDescent="0.3">
      <c r="B174" s="64" t="s">
        <v>575</v>
      </c>
      <c r="C174" s="64"/>
      <c r="D174" s="64"/>
      <c r="E174" s="64"/>
    </row>
    <row r="175" spans="2:5" ht="13.8" x14ac:dyDescent="0.3">
      <c r="B175" s="64" t="s">
        <v>576</v>
      </c>
      <c r="C175" s="64"/>
      <c r="D175" s="64"/>
      <c r="E175" s="64"/>
    </row>
    <row r="176" spans="2:5" ht="13.8" x14ac:dyDescent="0.3">
      <c r="B176" s="64" t="s">
        <v>577</v>
      </c>
      <c r="C176" s="64"/>
      <c r="D176" s="64"/>
      <c r="E176" s="64"/>
    </row>
    <row r="177" spans="2:5" ht="13.8" x14ac:dyDescent="0.3">
      <c r="B177" s="64" t="s">
        <v>578</v>
      </c>
      <c r="C177" s="64"/>
      <c r="D177" s="64"/>
      <c r="E177" s="64"/>
    </row>
    <row r="178" spans="2:5" ht="13.8" x14ac:dyDescent="0.3">
      <c r="B178" s="64"/>
      <c r="C178" s="64"/>
      <c r="D178" s="64"/>
      <c r="E178" s="64"/>
    </row>
    <row r="179" spans="2:5" ht="13.8" x14ac:dyDescent="0.3">
      <c r="B179" s="98" t="s">
        <v>579</v>
      </c>
      <c r="C179" s="64"/>
      <c r="D179" s="64"/>
      <c r="E179" s="64"/>
    </row>
    <row r="180" spans="2:5" ht="13.8" x14ac:dyDescent="0.3">
      <c r="B180" s="64"/>
      <c r="C180" s="64"/>
      <c r="D180" s="64"/>
      <c r="E180" s="64"/>
    </row>
    <row r="181" spans="2:5" ht="13.8" x14ac:dyDescent="0.3">
      <c r="B181" s="352" t="s">
        <v>580</v>
      </c>
      <c r="C181" s="352"/>
      <c r="D181" s="352"/>
      <c r="E181" s="352"/>
    </row>
    <row r="182" spans="2:5" ht="13.8" x14ac:dyDescent="0.3">
      <c r="B182" s="64" t="s">
        <v>581</v>
      </c>
      <c r="C182" s="64"/>
      <c r="D182" s="64"/>
      <c r="E182" s="64"/>
    </row>
    <row r="183" spans="2:5" ht="13.8" x14ac:dyDescent="0.3">
      <c r="B183" s="64"/>
      <c r="C183" s="64"/>
      <c r="D183" s="64"/>
      <c r="E183" s="64"/>
    </row>
    <row r="184" spans="2:5" ht="15.6" x14ac:dyDescent="0.3">
      <c r="B184" s="351" t="s">
        <v>582</v>
      </c>
      <c r="C184" s="351"/>
      <c r="D184" s="351"/>
      <c r="E184" s="351"/>
    </row>
    <row r="185" spans="2:5" ht="13.8" x14ac:dyDescent="0.3">
      <c r="B185" s="99"/>
      <c r="C185" s="64"/>
      <c r="D185" s="64"/>
      <c r="E185" s="64"/>
    </row>
    <row r="186" spans="2:5" ht="13.8" x14ac:dyDescent="0.3">
      <c r="B186" s="99" t="s">
        <v>583</v>
      </c>
      <c r="C186" s="64"/>
      <c r="D186" s="64"/>
      <c r="E186" s="64"/>
    </row>
    <row r="187" spans="2:5" ht="13.8" x14ac:dyDescent="0.3">
      <c r="B187" s="100"/>
      <c r="C187" s="64"/>
      <c r="D187" s="64"/>
      <c r="E187" s="64"/>
    </row>
    <row r="188" spans="2:5" ht="13.8" x14ac:dyDescent="0.3">
      <c r="B188" s="99" t="s">
        <v>477</v>
      </c>
      <c r="C188" s="64"/>
      <c r="D188" s="64"/>
      <c r="E188" s="64"/>
    </row>
    <row r="189" spans="2:5" ht="13.8" x14ac:dyDescent="0.3">
      <c r="B189" s="352" t="s">
        <v>584</v>
      </c>
      <c r="C189" s="352"/>
      <c r="D189" s="352"/>
      <c r="E189" s="352"/>
    </row>
    <row r="190" spans="2:5" ht="14.4" thickBot="1" x14ac:dyDescent="0.35">
      <c r="B190" s="100"/>
      <c r="C190" s="64"/>
      <c r="D190" s="64"/>
      <c r="E190" s="64"/>
    </row>
    <row r="191" spans="2:5" ht="14.4" thickBot="1" x14ac:dyDescent="0.3">
      <c r="B191" s="101" t="s">
        <v>423</v>
      </c>
      <c r="C191" s="239" t="s">
        <v>343</v>
      </c>
      <c r="D191" s="239" t="s">
        <v>256</v>
      </c>
      <c r="E191" s="239" t="s">
        <v>257</v>
      </c>
    </row>
    <row r="192" spans="2:5" ht="28.2" thickBot="1" x14ac:dyDescent="0.3">
      <c r="B192" s="108" t="s">
        <v>128</v>
      </c>
      <c r="C192" s="109" t="s">
        <v>344</v>
      </c>
      <c r="D192" s="109" t="s">
        <v>345</v>
      </c>
      <c r="E192" s="109" t="s">
        <v>346</v>
      </c>
    </row>
    <row r="193" spans="2:5" ht="28.2" thickBot="1" x14ac:dyDescent="0.3">
      <c r="B193" s="234" t="s">
        <v>133</v>
      </c>
      <c r="C193" s="75" t="s">
        <v>347</v>
      </c>
      <c r="D193" s="75" t="s">
        <v>348</v>
      </c>
      <c r="E193" s="75" t="s">
        <v>349</v>
      </c>
    </row>
    <row r="194" spans="2:5" ht="28.2" thickBot="1" x14ac:dyDescent="0.3">
      <c r="B194" s="234" t="s">
        <v>138</v>
      </c>
      <c r="C194" s="75" t="s">
        <v>350</v>
      </c>
      <c r="D194" s="75" t="s">
        <v>351</v>
      </c>
      <c r="E194" s="75" t="s">
        <v>352</v>
      </c>
    </row>
    <row r="195" spans="2:5" ht="13.8" x14ac:dyDescent="0.3">
      <c r="B195" s="100"/>
      <c r="C195" s="64"/>
      <c r="D195" s="64"/>
      <c r="E195" s="64"/>
    </row>
    <row r="196" spans="2:5" ht="13.8" x14ac:dyDescent="0.3">
      <c r="B196" s="99" t="s">
        <v>486</v>
      </c>
      <c r="C196" s="64"/>
      <c r="D196" s="64"/>
      <c r="E196" s="64"/>
    </row>
    <row r="197" spans="2:5" ht="13.8" x14ac:dyDescent="0.3">
      <c r="B197" s="352" t="s">
        <v>585</v>
      </c>
      <c r="C197" s="352"/>
      <c r="D197" s="352"/>
      <c r="E197" s="352"/>
    </row>
    <row r="198" spans="2:5" ht="13.8" x14ac:dyDescent="0.3">
      <c r="B198" s="98"/>
      <c r="C198" s="64"/>
      <c r="D198" s="64"/>
      <c r="E198" s="64"/>
    </row>
    <row r="199" spans="2:5" ht="13.8" x14ac:dyDescent="0.3">
      <c r="B199" s="98" t="s">
        <v>586</v>
      </c>
      <c r="C199" s="64"/>
      <c r="D199" s="64"/>
      <c r="E199" s="64"/>
    </row>
    <row r="200" spans="2:5" ht="13.8" x14ac:dyDescent="0.3">
      <c r="B200" s="64"/>
      <c r="C200" s="64"/>
      <c r="D200" s="64"/>
      <c r="E200" s="64"/>
    </row>
    <row r="201" spans="2:5" ht="13.8" x14ac:dyDescent="0.3">
      <c r="B201" s="352" t="s">
        <v>587</v>
      </c>
      <c r="C201" s="352"/>
      <c r="D201" s="352"/>
      <c r="E201" s="352"/>
    </row>
    <row r="202" spans="2:5" ht="13.8" x14ac:dyDescent="0.3">
      <c r="B202" s="64"/>
      <c r="C202" s="64"/>
      <c r="D202" s="64"/>
      <c r="E202" s="64"/>
    </row>
    <row r="203" spans="2:5" ht="15.6" x14ac:dyDescent="0.3">
      <c r="B203" s="351" t="s">
        <v>588</v>
      </c>
      <c r="C203" s="351"/>
      <c r="D203" s="351"/>
      <c r="E203" s="351"/>
    </row>
    <row r="204" spans="2:5" ht="13.8" x14ac:dyDescent="0.3">
      <c r="B204" s="64"/>
      <c r="C204" s="64"/>
      <c r="D204" s="64"/>
      <c r="E204" s="64"/>
    </row>
    <row r="205" spans="2:5" ht="13.8" x14ac:dyDescent="0.3">
      <c r="B205" s="99" t="s">
        <v>589</v>
      </c>
      <c r="C205" s="64"/>
      <c r="D205" s="64"/>
      <c r="E205" s="64"/>
    </row>
    <row r="206" spans="2:5" ht="13.8" x14ac:dyDescent="0.3">
      <c r="B206" s="100"/>
      <c r="C206" s="64"/>
      <c r="D206" s="64"/>
      <c r="E206" s="64"/>
    </row>
    <row r="207" spans="2:5" ht="13.8" x14ac:dyDescent="0.3">
      <c r="B207" s="99" t="s">
        <v>477</v>
      </c>
      <c r="C207" s="64"/>
      <c r="D207" s="64"/>
      <c r="E207" s="64"/>
    </row>
    <row r="208" spans="2:5" ht="13.8" x14ac:dyDescent="0.3">
      <c r="B208" s="352" t="s">
        <v>590</v>
      </c>
      <c r="C208" s="352"/>
      <c r="D208" s="352"/>
      <c r="E208" s="352"/>
    </row>
    <row r="209" spans="2:5" ht="14.4" thickBot="1" x14ac:dyDescent="0.35">
      <c r="B209" s="100"/>
      <c r="C209" s="64"/>
      <c r="D209" s="64"/>
      <c r="E209" s="64"/>
    </row>
    <row r="210" spans="2:5" ht="28.2" thickBot="1" x14ac:dyDescent="0.3">
      <c r="B210" s="101" t="s">
        <v>423</v>
      </c>
      <c r="C210" s="239" t="s">
        <v>591</v>
      </c>
      <c r="D210" s="239" t="s">
        <v>256</v>
      </c>
      <c r="E210" s="239" t="s">
        <v>257</v>
      </c>
    </row>
    <row r="211" spans="2:5" ht="14.4" thickBot="1" x14ac:dyDescent="0.3">
      <c r="B211" s="321" t="s">
        <v>353</v>
      </c>
      <c r="C211" s="359"/>
      <c r="D211" s="359"/>
      <c r="E211" s="322"/>
    </row>
    <row r="212" spans="2:5" ht="28.2" thickBot="1" x14ac:dyDescent="0.3">
      <c r="B212" s="108" t="s">
        <v>142</v>
      </c>
      <c r="C212" s="109" t="s">
        <v>280</v>
      </c>
      <c r="D212" s="109" t="s">
        <v>355</v>
      </c>
      <c r="E212" s="109" t="s">
        <v>356</v>
      </c>
    </row>
    <row r="213" spans="2:5" ht="28.2" thickBot="1" x14ac:dyDescent="0.3">
      <c r="B213" s="234" t="s">
        <v>146</v>
      </c>
      <c r="C213" s="75" t="s">
        <v>357</v>
      </c>
      <c r="D213" s="75" t="s">
        <v>358</v>
      </c>
      <c r="E213" s="75" t="s">
        <v>359</v>
      </c>
    </row>
    <row r="214" spans="2:5" ht="14.4" thickBot="1" x14ac:dyDescent="0.3">
      <c r="B214" s="321" t="s">
        <v>360</v>
      </c>
      <c r="C214" s="359"/>
      <c r="D214" s="359"/>
      <c r="E214" s="322"/>
    </row>
    <row r="215" spans="2:5" ht="14.4" thickBot="1" x14ac:dyDescent="0.3">
      <c r="B215" s="234" t="s">
        <v>154</v>
      </c>
      <c r="C215" s="75" t="s">
        <v>280</v>
      </c>
      <c r="D215" s="75" t="s">
        <v>355</v>
      </c>
      <c r="E215" s="75" t="s">
        <v>361</v>
      </c>
    </row>
    <row r="216" spans="2:5" ht="28.2" thickBot="1" x14ac:dyDescent="0.3">
      <c r="B216" s="234" t="s">
        <v>158</v>
      </c>
      <c r="C216" s="75" t="s">
        <v>357</v>
      </c>
      <c r="D216" s="75" t="s">
        <v>358</v>
      </c>
      <c r="E216" s="75" t="s">
        <v>362</v>
      </c>
    </row>
    <row r="217" spans="2:5" ht="13.8" x14ac:dyDescent="0.3">
      <c r="B217" s="100"/>
      <c r="C217" s="64"/>
      <c r="D217" s="64"/>
      <c r="E217" s="64"/>
    </row>
    <row r="218" spans="2:5" ht="13.8" x14ac:dyDescent="0.3">
      <c r="B218" s="99" t="s">
        <v>592</v>
      </c>
      <c r="C218" s="64"/>
      <c r="D218" s="64"/>
      <c r="E218" s="64"/>
    </row>
    <row r="219" spans="2:5" ht="13.8" x14ac:dyDescent="0.3">
      <c r="B219" s="352" t="s">
        <v>593</v>
      </c>
      <c r="C219" s="352"/>
      <c r="D219" s="352"/>
      <c r="E219" s="352"/>
    </row>
    <row r="220" spans="2:5" ht="13.8" x14ac:dyDescent="0.3">
      <c r="B220" s="100"/>
      <c r="C220" s="64"/>
      <c r="D220" s="64"/>
      <c r="E220" s="64"/>
    </row>
    <row r="221" spans="2:5" ht="13.8" x14ac:dyDescent="0.3">
      <c r="B221" s="100" t="s">
        <v>594</v>
      </c>
      <c r="C221" s="64"/>
      <c r="D221" s="64"/>
      <c r="E221" s="64"/>
    </row>
    <row r="222" spans="2:5" ht="13.8" x14ac:dyDescent="0.3">
      <c r="B222" s="100" t="s">
        <v>595</v>
      </c>
      <c r="C222" s="64"/>
      <c r="D222" s="64"/>
      <c r="E222" s="64"/>
    </row>
    <row r="223" spans="2:5" ht="13.8" x14ac:dyDescent="0.3">
      <c r="B223" s="100" t="s">
        <v>596</v>
      </c>
      <c r="C223" s="64"/>
      <c r="D223" s="64"/>
      <c r="E223" s="64"/>
    </row>
    <row r="224" spans="2:5" ht="13.8" x14ac:dyDescent="0.3">
      <c r="B224" s="100" t="s">
        <v>597</v>
      </c>
      <c r="C224" s="64"/>
      <c r="D224" s="64"/>
      <c r="E224" s="64"/>
    </row>
    <row r="225" spans="2:5" ht="13.8" x14ac:dyDescent="0.3">
      <c r="B225" s="64"/>
      <c r="C225" s="64"/>
      <c r="D225" s="64"/>
      <c r="E225" s="64"/>
    </row>
    <row r="226" spans="2:5" ht="15.6" x14ac:dyDescent="0.3">
      <c r="B226" s="351" t="s">
        <v>598</v>
      </c>
      <c r="C226" s="351"/>
      <c r="D226" s="351"/>
      <c r="E226" s="351"/>
    </row>
    <row r="227" spans="2:5" ht="13.8" x14ac:dyDescent="0.3">
      <c r="B227" s="98"/>
      <c r="C227" s="64"/>
      <c r="D227" s="64"/>
      <c r="E227" s="64"/>
    </row>
    <row r="228" spans="2:5" ht="13.8" x14ac:dyDescent="0.3">
      <c r="B228" s="99" t="s">
        <v>589</v>
      </c>
      <c r="C228" s="64"/>
      <c r="D228" s="64"/>
      <c r="E228" s="64"/>
    </row>
    <row r="229" spans="2:5" ht="13.8" x14ac:dyDescent="0.3">
      <c r="B229" s="100"/>
      <c r="C229" s="64"/>
      <c r="D229" s="64"/>
      <c r="E229" s="64"/>
    </row>
    <row r="230" spans="2:5" ht="13.8" x14ac:dyDescent="0.3">
      <c r="B230" s="99" t="s">
        <v>477</v>
      </c>
      <c r="C230" s="64"/>
      <c r="D230" s="64"/>
      <c r="E230" s="64"/>
    </row>
    <row r="231" spans="2:5" ht="13.8" x14ac:dyDescent="0.3">
      <c r="B231" s="352" t="s">
        <v>590</v>
      </c>
      <c r="C231" s="352"/>
      <c r="D231" s="352"/>
      <c r="E231" s="352"/>
    </row>
    <row r="232" spans="2:5" ht="14.4" thickBot="1" x14ac:dyDescent="0.35">
      <c r="B232" s="100"/>
      <c r="C232" s="64"/>
      <c r="D232" s="64"/>
      <c r="E232" s="64"/>
    </row>
    <row r="233" spans="2:5" ht="28.2" thickBot="1" x14ac:dyDescent="0.3">
      <c r="B233" s="101" t="s">
        <v>423</v>
      </c>
      <c r="C233" s="239" t="s">
        <v>591</v>
      </c>
      <c r="D233" s="239" t="s">
        <v>256</v>
      </c>
      <c r="E233" s="239" t="s">
        <v>257</v>
      </c>
    </row>
    <row r="234" spans="2:5" ht="14.4" thickBot="1" x14ac:dyDescent="0.3">
      <c r="B234" s="321" t="s">
        <v>353</v>
      </c>
      <c r="C234" s="359"/>
      <c r="D234" s="359"/>
      <c r="E234" s="322"/>
    </row>
    <row r="235" spans="2:5" ht="28.2" thickBot="1" x14ac:dyDescent="0.3">
      <c r="B235" s="112" t="s">
        <v>142</v>
      </c>
      <c r="C235" s="113" t="s">
        <v>280</v>
      </c>
      <c r="D235" s="113" t="s">
        <v>355</v>
      </c>
      <c r="E235" s="113" t="s">
        <v>356</v>
      </c>
    </row>
    <row r="236" spans="2:5" ht="28.2" thickBot="1" x14ac:dyDescent="0.3">
      <c r="B236" s="234" t="s">
        <v>146</v>
      </c>
      <c r="C236" s="75" t="s">
        <v>357</v>
      </c>
      <c r="D236" s="75" t="s">
        <v>358</v>
      </c>
      <c r="E236" s="75" t="s">
        <v>359</v>
      </c>
    </row>
    <row r="237" spans="2:5" ht="14.4" thickBot="1" x14ac:dyDescent="0.3">
      <c r="B237" s="321" t="s">
        <v>360</v>
      </c>
      <c r="C237" s="359"/>
      <c r="D237" s="359"/>
      <c r="E237" s="322"/>
    </row>
    <row r="238" spans="2:5" ht="14.4" thickBot="1" x14ac:dyDescent="0.3">
      <c r="B238" s="108" t="s">
        <v>154</v>
      </c>
      <c r="C238" s="109" t="s">
        <v>280</v>
      </c>
      <c r="D238" s="109" t="s">
        <v>355</v>
      </c>
      <c r="E238" s="109" t="s">
        <v>361</v>
      </c>
    </row>
    <row r="239" spans="2:5" ht="28.2" thickBot="1" x14ac:dyDescent="0.3">
      <c r="B239" s="234" t="s">
        <v>158</v>
      </c>
      <c r="C239" s="75" t="s">
        <v>357</v>
      </c>
      <c r="D239" s="75" t="s">
        <v>358</v>
      </c>
      <c r="E239" s="75" t="s">
        <v>362</v>
      </c>
    </row>
    <row r="240" spans="2:5" ht="13.8" x14ac:dyDescent="0.3">
      <c r="B240" s="100"/>
      <c r="C240" s="64"/>
      <c r="D240" s="64"/>
      <c r="E240" s="64"/>
    </row>
    <row r="241" spans="2:5" ht="13.8" x14ac:dyDescent="0.3">
      <c r="B241" s="99" t="s">
        <v>592</v>
      </c>
      <c r="C241" s="64"/>
      <c r="D241" s="64"/>
      <c r="E241" s="64"/>
    </row>
    <row r="242" spans="2:5" ht="13.8" x14ac:dyDescent="0.3">
      <c r="B242" s="352" t="s">
        <v>593</v>
      </c>
      <c r="C242" s="352"/>
      <c r="D242" s="352"/>
      <c r="E242" s="352"/>
    </row>
    <row r="243" spans="2:5" ht="13.8" x14ac:dyDescent="0.3">
      <c r="B243" s="100"/>
      <c r="C243" s="64"/>
      <c r="D243" s="64"/>
      <c r="E243" s="64"/>
    </row>
    <row r="244" spans="2:5" ht="13.8" x14ac:dyDescent="0.3">
      <c r="B244" s="100" t="s">
        <v>594</v>
      </c>
      <c r="C244" s="64"/>
      <c r="D244" s="64"/>
      <c r="E244" s="64"/>
    </row>
    <row r="245" spans="2:5" ht="13.8" x14ac:dyDescent="0.3">
      <c r="B245" s="100" t="s">
        <v>595</v>
      </c>
      <c r="C245" s="64"/>
      <c r="D245" s="64"/>
      <c r="E245" s="64"/>
    </row>
    <row r="246" spans="2:5" ht="13.8" x14ac:dyDescent="0.3">
      <c r="B246" s="100" t="s">
        <v>599</v>
      </c>
      <c r="C246" s="64"/>
      <c r="D246" s="64"/>
      <c r="E246" s="64"/>
    </row>
    <row r="247" spans="2:5" ht="13.8" x14ac:dyDescent="0.3">
      <c r="B247" s="100" t="s">
        <v>597</v>
      </c>
      <c r="C247" s="64"/>
      <c r="D247" s="64"/>
      <c r="E247" s="64"/>
    </row>
    <row r="248" spans="2:5" ht="13.8" x14ac:dyDescent="0.3">
      <c r="B248" s="64"/>
      <c r="C248" s="64"/>
      <c r="D248" s="64"/>
      <c r="E248" s="64"/>
    </row>
    <row r="249" spans="2:5" ht="15.6" x14ac:dyDescent="0.3">
      <c r="B249" s="351" t="s">
        <v>600</v>
      </c>
      <c r="C249" s="351"/>
      <c r="D249" s="351"/>
      <c r="E249" s="351"/>
    </row>
    <row r="250" spans="2:5" ht="13.8" x14ac:dyDescent="0.3">
      <c r="B250" s="64"/>
      <c r="C250" s="64"/>
      <c r="D250" s="64"/>
      <c r="E250" s="64"/>
    </row>
    <row r="251" spans="2:5" ht="13.8" x14ac:dyDescent="0.3">
      <c r="B251" s="360" t="s">
        <v>601</v>
      </c>
      <c r="C251" s="360"/>
      <c r="D251" s="360"/>
      <c r="E251" s="360"/>
    </row>
    <row r="252" spans="2:5" ht="13.8" x14ac:dyDescent="0.3">
      <c r="B252" s="64"/>
      <c r="C252" s="64"/>
      <c r="D252" s="64"/>
      <c r="E252" s="64"/>
    </row>
    <row r="253" spans="2:5" ht="13.8" x14ac:dyDescent="0.3">
      <c r="B253" s="352" t="s">
        <v>602</v>
      </c>
      <c r="C253" s="352"/>
      <c r="D253" s="352"/>
      <c r="E253" s="352"/>
    </row>
    <row r="254" spans="2:5" ht="13.8" x14ac:dyDescent="0.3">
      <c r="B254" s="352"/>
      <c r="C254" s="352"/>
      <c r="D254" s="352"/>
      <c r="E254" s="352"/>
    </row>
    <row r="255" spans="2:5" ht="13.8" x14ac:dyDescent="0.3">
      <c r="B255" s="352" t="s">
        <v>603</v>
      </c>
      <c r="C255" s="352"/>
      <c r="D255" s="352"/>
      <c r="E255" s="352"/>
    </row>
    <row r="256" spans="2:5" ht="13.8" x14ac:dyDescent="0.3">
      <c r="B256" s="352" t="s">
        <v>604</v>
      </c>
      <c r="C256" s="352"/>
      <c r="D256" s="352"/>
      <c r="E256" s="352"/>
    </row>
    <row r="257" spans="2:5" ht="13.8" x14ac:dyDescent="0.3">
      <c r="B257" s="352" t="s">
        <v>605</v>
      </c>
      <c r="C257" s="352"/>
      <c r="D257" s="352"/>
      <c r="E257" s="352"/>
    </row>
    <row r="258" spans="2:5" ht="13.8" x14ac:dyDescent="0.3">
      <c r="B258" s="352" t="s">
        <v>606</v>
      </c>
      <c r="C258" s="352"/>
      <c r="D258" s="352"/>
      <c r="E258" s="352"/>
    </row>
    <row r="259" spans="2:5" ht="13.8" x14ac:dyDescent="0.3">
      <c r="B259" s="352" t="s">
        <v>607</v>
      </c>
      <c r="C259" s="352"/>
      <c r="D259" s="352"/>
      <c r="E259" s="352"/>
    </row>
    <row r="260" spans="2:5" ht="13.8" x14ac:dyDescent="0.3">
      <c r="B260" s="64"/>
      <c r="C260" s="64"/>
      <c r="D260" s="64"/>
      <c r="E260" s="64"/>
    </row>
    <row r="261" spans="2:5" ht="13.8" x14ac:dyDescent="0.3">
      <c r="B261" s="360" t="s">
        <v>608</v>
      </c>
      <c r="C261" s="360"/>
      <c r="D261" s="360"/>
      <c r="E261" s="360"/>
    </row>
    <row r="262" spans="2:5" ht="13.8" x14ac:dyDescent="0.3">
      <c r="B262" s="64"/>
      <c r="C262" s="64"/>
      <c r="D262" s="64"/>
      <c r="E262" s="64"/>
    </row>
    <row r="263" spans="2:5" ht="13.8" x14ac:dyDescent="0.3">
      <c r="B263" s="64" t="s">
        <v>609</v>
      </c>
      <c r="C263" s="64"/>
      <c r="D263" s="64"/>
      <c r="E263" s="64"/>
    </row>
    <row r="264" spans="2:5" ht="13.8" x14ac:dyDescent="0.3">
      <c r="B264" s="64" t="s">
        <v>610</v>
      </c>
      <c r="C264" s="64"/>
      <c r="D264" s="64"/>
      <c r="E264" s="64"/>
    </row>
    <row r="265" spans="2:5" ht="13.8" x14ac:dyDescent="0.3">
      <c r="B265" s="64" t="s">
        <v>611</v>
      </c>
      <c r="C265" s="64"/>
      <c r="D265" s="64"/>
      <c r="E265" s="64"/>
    </row>
    <row r="266" spans="2:5" ht="13.8" x14ac:dyDescent="0.3">
      <c r="B266" s="64" t="s">
        <v>612</v>
      </c>
      <c r="C266" s="64"/>
      <c r="D266" s="64"/>
      <c r="E266" s="64"/>
    </row>
    <row r="267" spans="2:5" ht="13.8" x14ac:dyDescent="0.3">
      <c r="B267" s="64" t="s">
        <v>613</v>
      </c>
      <c r="C267" s="64"/>
      <c r="D267" s="64"/>
      <c r="E267" s="64"/>
    </row>
    <row r="268" spans="2:5" ht="13.8" x14ac:dyDescent="0.3">
      <c r="B268" s="64" t="s">
        <v>614</v>
      </c>
      <c r="C268" s="64"/>
      <c r="D268" s="64"/>
      <c r="E268" s="64"/>
    </row>
    <row r="269" spans="2:5" ht="13.8" x14ac:dyDescent="0.3">
      <c r="B269" s="64" t="s">
        <v>615</v>
      </c>
      <c r="C269" s="64"/>
      <c r="D269" s="64"/>
      <c r="E269" s="64"/>
    </row>
    <row r="270" spans="2:5" ht="13.8" x14ac:dyDescent="0.3">
      <c r="B270" s="64" t="s">
        <v>616</v>
      </c>
      <c r="C270" s="64"/>
      <c r="D270" s="64"/>
      <c r="E270" s="64"/>
    </row>
    <row r="271" spans="2:5" ht="13.8" x14ac:dyDescent="0.3">
      <c r="B271" s="64" t="s">
        <v>617</v>
      </c>
      <c r="C271" s="64"/>
      <c r="D271" s="64"/>
      <c r="E271" s="64"/>
    </row>
    <row r="272" spans="2:5" ht="13.8" x14ac:dyDescent="0.3">
      <c r="B272" s="64" t="s">
        <v>618</v>
      </c>
      <c r="C272" s="64"/>
      <c r="D272" s="64"/>
      <c r="E272" s="64"/>
    </row>
    <row r="273" spans="2:5" ht="13.8" x14ac:dyDescent="0.3">
      <c r="B273" s="64" t="s">
        <v>619</v>
      </c>
      <c r="C273" s="64"/>
      <c r="D273" s="64"/>
      <c r="E273" s="64"/>
    </row>
    <row r="274" spans="2:5" ht="13.8" x14ac:dyDescent="0.3">
      <c r="B274" s="64" t="s">
        <v>620</v>
      </c>
      <c r="C274" s="64"/>
      <c r="D274" s="64"/>
      <c r="E274" s="64"/>
    </row>
    <row r="275" spans="2:5" ht="13.8" x14ac:dyDescent="0.3">
      <c r="B275" s="64" t="s">
        <v>621</v>
      </c>
      <c r="C275" s="64"/>
      <c r="D275" s="64"/>
      <c r="E275" s="64"/>
    </row>
    <row r="276" spans="2:5" ht="13.8" x14ac:dyDescent="0.3">
      <c r="B276" s="64" t="s">
        <v>622</v>
      </c>
      <c r="C276" s="64"/>
      <c r="D276" s="64"/>
      <c r="E276" s="64"/>
    </row>
    <row r="277" spans="2:5" ht="13.8" x14ac:dyDescent="0.3">
      <c r="B277" s="64" t="s">
        <v>623</v>
      </c>
      <c r="C277" s="64"/>
      <c r="D277" s="64"/>
      <c r="E277" s="64"/>
    </row>
    <row r="278" spans="2:5" ht="13.8" x14ac:dyDescent="0.3">
      <c r="B278" s="64" t="s">
        <v>624</v>
      </c>
      <c r="C278" s="64"/>
      <c r="D278" s="64"/>
      <c r="E278" s="64"/>
    </row>
    <row r="279" spans="2:5" ht="13.8" x14ac:dyDescent="0.3">
      <c r="B279" s="64" t="s">
        <v>625</v>
      </c>
      <c r="C279" s="64"/>
      <c r="D279" s="64"/>
      <c r="E279" s="64"/>
    </row>
    <row r="280" spans="2:5" ht="13.8" x14ac:dyDescent="0.3">
      <c r="B280" s="64" t="s">
        <v>626</v>
      </c>
      <c r="C280" s="64"/>
      <c r="D280" s="64"/>
      <c r="E280" s="64"/>
    </row>
    <row r="281" spans="2:5" ht="13.8" x14ac:dyDescent="0.3">
      <c r="B281" s="64" t="s">
        <v>627</v>
      </c>
      <c r="C281" s="64"/>
      <c r="D281" s="64"/>
      <c r="E281" s="64"/>
    </row>
    <row r="282" spans="2:5" ht="13.8" x14ac:dyDescent="0.3">
      <c r="B282" s="64" t="s">
        <v>628</v>
      </c>
      <c r="C282" s="64"/>
      <c r="D282" s="64"/>
      <c r="E282" s="64"/>
    </row>
    <row r="283" spans="2:5" ht="13.8" x14ac:dyDescent="0.3">
      <c r="B283" s="64" t="s">
        <v>629</v>
      </c>
      <c r="C283" s="64"/>
      <c r="D283" s="64"/>
      <c r="E283" s="64"/>
    </row>
    <row r="284" spans="2:5" ht="13.8" x14ac:dyDescent="0.3">
      <c r="B284" s="64" t="s">
        <v>626</v>
      </c>
      <c r="C284" s="64"/>
      <c r="D284" s="64"/>
      <c r="E284" s="64"/>
    </row>
    <row r="285" spans="2:5" ht="13.8" x14ac:dyDescent="0.3">
      <c r="B285" s="64"/>
      <c r="C285" s="64"/>
      <c r="D285" s="64"/>
      <c r="E285" s="64"/>
    </row>
    <row r="286" spans="2:5" ht="15.6" x14ac:dyDescent="0.3">
      <c r="B286" s="351" t="s">
        <v>630</v>
      </c>
      <c r="C286" s="351"/>
      <c r="D286" s="351"/>
      <c r="E286" s="351"/>
    </row>
    <row r="287" spans="2:5" ht="13.8" x14ac:dyDescent="0.3">
      <c r="B287" s="64"/>
      <c r="C287" s="64"/>
      <c r="D287" s="64"/>
      <c r="E287" s="64"/>
    </row>
    <row r="288" spans="2:5" ht="13.8" x14ac:dyDescent="0.3">
      <c r="B288" s="360" t="s">
        <v>601</v>
      </c>
      <c r="C288" s="360"/>
      <c r="D288" s="360"/>
      <c r="E288" s="360"/>
    </row>
    <row r="289" spans="2:5" ht="13.8" x14ac:dyDescent="0.3">
      <c r="B289" s="98"/>
      <c r="C289" s="64"/>
      <c r="D289" s="64"/>
      <c r="E289" s="64"/>
    </row>
    <row r="290" spans="2:5" ht="13.8" x14ac:dyDescent="0.3">
      <c r="B290" s="352" t="s">
        <v>602</v>
      </c>
      <c r="C290" s="352"/>
      <c r="D290" s="352"/>
      <c r="E290" s="352"/>
    </row>
    <row r="291" spans="2:5" ht="13.8" x14ac:dyDescent="0.3">
      <c r="B291" s="352"/>
      <c r="C291" s="352"/>
      <c r="D291" s="352"/>
      <c r="E291" s="352"/>
    </row>
    <row r="292" spans="2:5" ht="13.8" x14ac:dyDescent="0.3">
      <c r="B292" s="352" t="s">
        <v>603</v>
      </c>
      <c r="C292" s="352"/>
      <c r="D292" s="352"/>
      <c r="E292" s="352"/>
    </row>
    <row r="293" spans="2:5" ht="13.8" x14ac:dyDescent="0.3">
      <c r="B293" s="352" t="s">
        <v>604</v>
      </c>
      <c r="C293" s="352"/>
      <c r="D293" s="352"/>
      <c r="E293" s="352"/>
    </row>
    <row r="294" spans="2:5" ht="13.8" x14ac:dyDescent="0.3">
      <c r="B294" s="352" t="s">
        <v>605</v>
      </c>
      <c r="C294" s="352"/>
      <c r="D294" s="352"/>
      <c r="E294" s="352"/>
    </row>
    <row r="295" spans="2:5" ht="13.8" x14ac:dyDescent="0.3">
      <c r="B295" s="352" t="s">
        <v>606</v>
      </c>
      <c r="C295" s="352"/>
      <c r="D295" s="352"/>
      <c r="E295" s="352"/>
    </row>
    <row r="296" spans="2:5" ht="13.8" x14ac:dyDescent="0.3">
      <c r="B296" s="352" t="s">
        <v>607</v>
      </c>
      <c r="C296" s="352"/>
      <c r="D296" s="352"/>
      <c r="E296" s="352"/>
    </row>
    <row r="297" spans="2:5" ht="13.8" x14ac:dyDescent="0.3">
      <c r="B297" s="64"/>
      <c r="C297" s="64"/>
      <c r="D297" s="64"/>
      <c r="E297" s="64"/>
    </row>
    <row r="298" spans="2:5" ht="13.8" x14ac:dyDescent="0.3">
      <c r="B298" s="360" t="s">
        <v>608</v>
      </c>
      <c r="C298" s="360"/>
      <c r="D298" s="360"/>
      <c r="E298" s="360"/>
    </row>
    <row r="299" spans="2:5" ht="13.8" x14ac:dyDescent="0.3">
      <c r="B299" s="98"/>
      <c r="C299" s="64"/>
      <c r="D299" s="64"/>
      <c r="E299" s="64"/>
    </row>
    <row r="300" spans="2:5" ht="13.8" x14ac:dyDescent="0.3">
      <c r="B300" s="64" t="s">
        <v>609</v>
      </c>
      <c r="C300" s="64"/>
      <c r="D300" s="64"/>
      <c r="E300" s="64"/>
    </row>
    <row r="301" spans="2:5" ht="13.8" x14ac:dyDescent="0.3">
      <c r="B301" s="64"/>
      <c r="C301" s="64"/>
      <c r="D301" s="64"/>
      <c r="E301" s="64"/>
    </row>
    <row r="302" spans="2:5" ht="13.8" x14ac:dyDescent="0.3">
      <c r="B302" s="64" t="s">
        <v>610</v>
      </c>
      <c r="C302" s="64"/>
      <c r="D302" s="64"/>
      <c r="E302" s="64"/>
    </row>
    <row r="303" spans="2:5" ht="13.8" x14ac:dyDescent="0.3">
      <c r="B303" s="64" t="s">
        <v>631</v>
      </c>
      <c r="C303" s="64"/>
      <c r="D303" s="64"/>
      <c r="E303" s="64"/>
    </row>
    <row r="304" spans="2:5" ht="13.8" x14ac:dyDescent="0.3">
      <c r="B304" s="64" t="s">
        <v>632</v>
      </c>
      <c r="C304" s="64"/>
      <c r="D304" s="64"/>
      <c r="E304" s="64"/>
    </row>
    <row r="305" spans="2:5" ht="13.8" x14ac:dyDescent="0.3">
      <c r="B305" s="64" t="s">
        <v>633</v>
      </c>
      <c r="C305" s="64"/>
      <c r="D305" s="64"/>
      <c r="E305" s="64"/>
    </row>
    <row r="306" spans="2:5" ht="13.8" x14ac:dyDescent="0.3">
      <c r="B306" s="64" t="s">
        <v>634</v>
      </c>
      <c r="C306" s="64"/>
      <c r="D306" s="64"/>
      <c r="E306" s="64"/>
    </row>
    <row r="307" spans="2:5" ht="13.8" x14ac:dyDescent="0.3">
      <c r="B307" s="64" t="s">
        <v>615</v>
      </c>
      <c r="C307" s="64"/>
      <c r="D307" s="64"/>
      <c r="E307" s="64"/>
    </row>
    <row r="308" spans="2:5" ht="13.8" x14ac:dyDescent="0.3">
      <c r="B308" s="64" t="s">
        <v>635</v>
      </c>
      <c r="C308" s="64"/>
      <c r="D308" s="64"/>
      <c r="E308" s="64"/>
    </row>
    <row r="309" spans="2:5" ht="13.8" x14ac:dyDescent="0.3">
      <c r="B309" s="64" t="s">
        <v>636</v>
      </c>
      <c r="C309" s="64"/>
      <c r="D309" s="64"/>
      <c r="E309" s="64"/>
    </row>
    <row r="310" spans="2:5" ht="13.8" x14ac:dyDescent="0.3">
      <c r="B310" s="64" t="s">
        <v>637</v>
      </c>
      <c r="C310" s="64"/>
      <c r="D310" s="64"/>
      <c r="E310" s="64"/>
    </row>
    <row r="311" spans="2:5" ht="13.8" x14ac:dyDescent="0.3">
      <c r="B311" s="64" t="s">
        <v>619</v>
      </c>
      <c r="C311" s="64"/>
      <c r="D311" s="64"/>
      <c r="E311" s="64"/>
    </row>
    <row r="312" spans="2:5" ht="13.8" x14ac:dyDescent="0.3">
      <c r="B312" s="64" t="s">
        <v>638</v>
      </c>
      <c r="C312" s="64"/>
      <c r="D312" s="64"/>
      <c r="E312" s="64"/>
    </row>
    <row r="313" spans="2:5" ht="13.8" x14ac:dyDescent="0.3">
      <c r="B313" s="64" t="s">
        <v>639</v>
      </c>
      <c r="C313" s="64"/>
      <c r="D313" s="64"/>
      <c r="E313" s="64"/>
    </row>
    <row r="314" spans="2:5" ht="13.8" x14ac:dyDescent="0.3">
      <c r="B314" s="64" t="s">
        <v>640</v>
      </c>
      <c r="C314" s="64"/>
      <c r="D314" s="64"/>
      <c r="E314" s="64"/>
    </row>
    <row r="315" spans="2:5" ht="13.8" x14ac:dyDescent="0.3">
      <c r="B315" s="64" t="s">
        <v>641</v>
      </c>
      <c r="C315" s="64"/>
      <c r="D315" s="64"/>
      <c r="E315" s="64"/>
    </row>
    <row r="316" spans="2:5" ht="13.8" x14ac:dyDescent="0.3">
      <c r="B316" s="64" t="s">
        <v>624</v>
      </c>
      <c r="C316" s="64"/>
      <c r="D316" s="64"/>
      <c r="E316" s="64"/>
    </row>
    <row r="317" spans="2:5" ht="13.8" x14ac:dyDescent="0.3">
      <c r="B317" s="64" t="s">
        <v>642</v>
      </c>
      <c r="C317" s="64"/>
      <c r="D317" s="64"/>
      <c r="E317" s="64"/>
    </row>
    <row r="318" spans="2:5" ht="13.8" x14ac:dyDescent="0.3">
      <c r="B318" s="64" t="s">
        <v>643</v>
      </c>
      <c r="C318" s="64"/>
      <c r="D318" s="64"/>
      <c r="E318" s="64"/>
    </row>
    <row r="319" spans="2:5" ht="13.8" x14ac:dyDescent="0.3">
      <c r="B319" s="64" t="s">
        <v>627</v>
      </c>
      <c r="C319" s="64"/>
      <c r="D319" s="64"/>
      <c r="E319" s="64"/>
    </row>
    <row r="320" spans="2:5" ht="13.8" x14ac:dyDescent="0.3">
      <c r="B320" s="64" t="s">
        <v>644</v>
      </c>
      <c r="C320" s="64"/>
      <c r="D320" s="64"/>
      <c r="E320" s="64"/>
    </row>
    <row r="321" spans="2:5" ht="13.8" x14ac:dyDescent="0.3">
      <c r="B321" s="64" t="s">
        <v>645</v>
      </c>
      <c r="C321" s="64"/>
      <c r="D321" s="64"/>
      <c r="E321" s="64"/>
    </row>
    <row r="322" spans="2:5" ht="13.8" x14ac:dyDescent="0.3">
      <c r="B322" s="64" t="s">
        <v>643</v>
      </c>
      <c r="C322" s="64"/>
      <c r="D322" s="64"/>
      <c r="E322" s="64"/>
    </row>
    <row r="323" spans="2:5" ht="13.8" x14ac:dyDescent="0.3">
      <c r="B323" s="64"/>
      <c r="C323" s="64"/>
      <c r="D323" s="64"/>
      <c r="E323" s="64"/>
    </row>
    <row r="324" spans="2:5" ht="15.6" x14ac:dyDescent="0.3">
      <c r="B324" s="351" t="s">
        <v>646</v>
      </c>
      <c r="C324" s="351"/>
      <c r="D324" s="351"/>
      <c r="E324" s="351"/>
    </row>
    <row r="325" spans="2:5" ht="13.8" x14ac:dyDescent="0.3">
      <c r="B325" s="64"/>
      <c r="C325" s="64"/>
      <c r="D325" s="64"/>
      <c r="E325" s="64"/>
    </row>
    <row r="326" spans="2:5" ht="13.8" x14ac:dyDescent="0.3">
      <c r="B326" s="99" t="s">
        <v>647</v>
      </c>
      <c r="C326" s="64"/>
      <c r="D326" s="64"/>
      <c r="E326" s="64"/>
    </row>
    <row r="327" spans="2:5" ht="13.8" x14ac:dyDescent="0.3">
      <c r="B327" s="100"/>
      <c r="C327" s="64"/>
      <c r="D327" s="64"/>
      <c r="E327" s="64"/>
    </row>
    <row r="328" spans="2:5" ht="13.8" x14ac:dyDescent="0.3">
      <c r="B328" s="99" t="s">
        <v>648</v>
      </c>
      <c r="C328" s="64"/>
      <c r="D328" s="64"/>
      <c r="E328" s="64"/>
    </row>
    <row r="329" spans="2:5" ht="13.8" x14ac:dyDescent="0.3">
      <c r="B329" s="100"/>
      <c r="C329" s="64"/>
      <c r="D329" s="64"/>
      <c r="E329" s="64"/>
    </row>
    <row r="330" spans="2:5" ht="13.8" x14ac:dyDescent="0.3">
      <c r="B330" s="99" t="s">
        <v>649</v>
      </c>
      <c r="C330" s="64"/>
      <c r="D330" s="64"/>
      <c r="E330" s="64"/>
    </row>
    <row r="331" spans="2:5" ht="13.8" x14ac:dyDescent="0.3">
      <c r="B331" s="100"/>
      <c r="C331" s="64"/>
      <c r="D331" s="64"/>
      <c r="E331" s="64"/>
    </row>
    <row r="332" spans="2:5" ht="13.8" x14ac:dyDescent="0.3">
      <c r="B332" s="99" t="s">
        <v>650</v>
      </c>
      <c r="C332" s="64"/>
      <c r="D332" s="64"/>
      <c r="E332" s="64"/>
    </row>
    <row r="333" spans="2:5" ht="13.8" x14ac:dyDescent="0.3">
      <c r="B333" s="100" t="s">
        <v>651</v>
      </c>
      <c r="C333" s="64"/>
      <c r="D333" s="64"/>
      <c r="E333" s="64"/>
    </row>
    <row r="334" spans="2:5" ht="14.4" thickBot="1" x14ac:dyDescent="0.35">
      <c r="B334" s="100"/>
      <c r="C334" s="64"/>
      <c r="D334" s="64"/>
      <c r="E334" s="64"/>
    </row>
    <row r="335" spans="2:5" ht="14.4" thickBot="1" x14ac:dyDescent="0.3">
      <c r="B335" s="101" t="s">
        <v>423</v>
      </c>
      <c r="C335" s="239" t="s">
        <v>479</v>
      </c>
      <c r="D335" s="239" t="s">
        <v>256</v>
      </c>
      <c r="E335" s="239" t="s">
        <v>257</v>
      </c>
    </row>
    <row r="336" spans="2:5" ht="28.2" thickBot="1" x14ac:dyDescent="0.3">
      <c r="B336" s="108" t="s">
        <v>197</v>
      </c>
      <c r="C336" s="109" t="s">
        <v>375</v>
      </c>
      <c r="D336" s="109" t="s">
        <v>376</v>
      </c>
      <c r="E336" s="109" t="s">
        <v>377</v>
      </c>
    </row>
    <row r="337" spans="2:5" ht="28.2" thickBot="1" x14ac:dyDescent="0.3">
      <c r="B337" s="234" t="s">
        <v>201</v>
      </c>
      <c r="C337" s="75" t="s">
        <v>378</v>
      </c>
      <c r="D337" s="75" t="s">
        <v>379</v>
      </c>
      <c r="E337" s="75" t="s">
        <v>380</v>
      </c>
    </row>
    <row r="338" spans="2:5" ht="28.2" thickBot="1" x14ac:dyDescent="0.3">
      <c r="B338" s="234" t="s">
        <v>205</v>
      </c>
      <c r="C338" s="75" t="s">
        <v>381</v>
      </c>
      <c r="D338" s="75" t="s">
        <v>382</v>
      </c>
      <c r="E338" s="75" t="s">
        <v>383</v>
      </c>
    </row>
    <row r="339" spans="2:5" ht="13.8" x14ac:dyDescent="0.25">
      <c r="B339" s="316" t="s">
        <v>209</v>
      </c>
      <c r="C339" s="316" t="s">
        <v>384</v>
      </c>
      <c r="D339" s="77" t="s">
        <v>385</v>
      </c>
      <c r="E339" s="316" t="s">
        <v>386</v>
      </c>
    </row>
    <row r="340" spans="2:5" ht="41.4" x14ac:dyDescent="0.25">
      <c r="B340" s="317"/>
      <c r="C340" s="317"/>
      <c r="D340" s="77" t="s">
        <v>387</v>
      </c>
      <c r="E340" s="317"/>
    </row>
    <row r="341" spans="2:5" ht="41.4" x14ac:dyDescent="0.25">
      <c r="B341" s="317"/>
      <c r="C341" s="317"/>
      <c r="D341" s="77" t="s">
        <v>388</v>
      </c>
      <c r="E341" s="317"/>
    </row>
    <row r="342" spans="2:5" ht="28.2" thickBot="1" x14ac:dyDescent="0.3">
      <c r="B342" s="318"/>
      <c r="C342" s="318"/>
      <c r="D342" s="75" t="s">
        <v>389</v>
      </c>
      <c r="E342" s="318"/>
    </row>
    <row r="343" spans="2:5" ht="111" thickBot="1" x14ac:dyDescent="0.3">
      <c r="B343" s="234" t="s">
        <v>213</v>
      </c>
      <c r="C343" s="75" t="s">
        <v>390</v>
      </c>
      <c r="D343" s="75" t="s">
        <v>391</v>
      </c>
      <c r="E343" s="75" t="s">
        <v>392</v>
      </c>
    </row>
    <row r="344" spans="2:5" ht="13.8" x14ac:dyDescent="0.25">
      <c r="B344" s="114"/>
      <c r="C344" s="114"/>
      <c r="D344" s="114"/>
      <c r="E344" s="114"/>
    </row>
    <row r="345" spans="2:5" ht="13.8" x14ac:dyDescent="0.3">
      <c r="B345" s="99" t="s">
        <v>652</v>
      </c>
      <c r="C345" s="64"/>
      <c r="D345" s="64"/>
      <c r="E345" s="64"/>
    </row>
    <row r="346" spans="2:5" ht="13.8" x14ac:dyDescent="0.3">
      <c r="B346" s="352" t="s">
        <v>653</v>
      </c>
      <c r="C346" s="352"/>
      <c r="D346" s="352"/>
      <c r="E346" s="352"/>
    </row>
    <row r="347" spans="2:5" ht="13.8" x14ac:dyDescent="0.3">
      <c r="B347" s="352"/>
      <c r="C347" s="352"/>
      <c r="D347" s="352"/>
      <c r="E347" s="352"/>
    </row>
    <row r="348" spans="2:5" ht="13.8" x14ac:dyDescent="0.3">
      <c r="B348" s="352" t="s">
        <v>654</v>
      </c>
      <c r="C348" s="352"/>
      <c r="D348" s="352"/>
      <c r="E348" s="352"/>
    </row>
    <row r="349" spans="2:5" ht="13.8" x14ac:dyDescent="0.3">
      <c r="B349" s="352" t="s">
        <v>655</v>
      </c>
      <c r="C349" s="352"/>
      <c r="D349" s="352"/>
      <c r="E349" s="352"/>
    </row>
    <row r="350" spans="2:5" ht="13.8" x14ac:dyDescent="0.3">
      <c r="B350" s="352" t="s">
        <v>656</v>
      </c>
      <c r="C350" s="352"/>
      <c r="D350" s="352"/>
      <c r="E350" s="352"/>
    </row>
    <row r="351" spans="2:5" ht="13.8" x14ac:dyDescent="0.3">
      <c r="B351" s="352" t="s">
        <v>657</v>
      </c>
      <c r="C351" s="352"/>
      <c r="D351" s="352"/>
      <c r="E351" s="352"/>
    </row>
    <row r="352" spans="2:5" ht="13.8" x14ac:dyDescent="0.3">
      <c r="B352" s="352" t="s">
        <v>658</v>
      </c>
      <c r="C352" s="352"/>
      <c r="D352" s="352"/>
      <c r="E352" s="352"/>
    </row>
    <row r="353" spans="2:5" ht="13.8" x14ac:dyDescent="0.3">
      <c r="B353" s="352" t="s">
        <v>659</v>
      </c>
      <c r="C353" s="352"/>
      <c r="D353" s="352"/>
      <c r="E353" s="352"/>
    </row>
    <row r="354" spans="2:5" ht="13.8" x14ac:dyDescent="0.3">
      <c r="B354" s="100"/>
      <c r="C354" s="64"/>
      <c r="D354" s="64"/>
      <c r="E354" s="64"/>
    </row>
    <row r="355" spans="2:5" ht="13.8" x14ac:dyDescent="0.3">
      <c r="B355" s="352" t="s">
        <v>660</v>
      </c>
      <c r="C355" s="352"/>
      <c r="D355" s="352"/>
      <c r="E355" s="352"/>
    </row>
    <row r="356" spans="2:5" ht="13.8" x14ac:dyDescent="0.3">
      <c r="B356" s="352" t="s">
        <v>661</v>
      </c>
      <c r="C356" s="352"/>
      <c r="D356" s="352"/>
      <c r="E356" s="352"/>
    </row>
    <row r="357" spans="2:5" ht="13.8" x14ac:dyDescent="0.3">
      <c r="B357" s="352" t="s">
        <v>662</v>
      </c>
      <c r="C357" s="352"/>
      <c r="D357" s="352"/>
      <c r="E357" s="352"/>
    </row>
    <row r="358" spans="2:5" ht="13.8" x14ac:dyDescent="0.3">
      <c r="B358" s="352" t="s">
        <v>663</v>
      </c>
      <c r="C358" s="352"/>
      <c r="D358" s="352"/>
      <c r="E358" s="352"/>
    </row>
    <row r="359" spans="2:5" ht="13.8" x14ac:dyDescent="0.3">
      <c r="B359" s="100"/>
      <c r="C359" s="64"/>
      <c r="D359" s="64"/>
      <c r="E359" s="64"/>
    </row>
    <row r="360" spans="2:5" ht="13.8" x14ac:dyDescent="0.3">
      <c r="B360" s="99" t="s">
        <v>664</v>
      </c>
      <c r="C360" s="64"/>
      <c r="D360" s="64"/>
      <c r="E360" s="64"/>
    </row>
    <row r="361" spans="2:5" ht="13.8" x14ac:dyDescent="0.3">
      <c r="B361" s="352" t="s">
        <v>665</v>
      </c>
      <c r="C361" s="352"/>
      <c r="D361" s="352"/>
      <c r="E361" s="352"/>
    </row>
    <row r="362" spans="2:5" ht="13.8" x14ac:dyDescent="0.3">
      <c r="B362" s="352" t="s">
        <v>666</v>
      </c>
      <c r="C362" s="352"/>
      <c r="D362" s="352"/>
      <c r="E362" s="352"/>
    </row>
    <row r="363" spans="2:5" ht="13.8" x14ac:dyDescent="0.3">
      <c r="B363" s="352" t="s">
        <v>667</v>
      </c>
      <c r="C363" s="352"/>
      <c r="D363" s="352"/>
      <c r="E363" s="352"/>
    </row>
    <row r="364" spans="2:5" ht="13.8" x14ac:dyDescent="0.3">
      <c r="B364" s="352" t="s">
        <v>668</v>
      </c>
      <c r="C364" s="352"/>
      <c r="D364" s="352"/>
      <c r="E364" s="352"/>
    </row>
    <row r="365" spans="2:5" ht="13.8" x14ac:dyDescent="0.3">
      <c r="B365" s="352" t="s">
        <v>669</v>
      </c>
      <c r="C365" s="352"/>
      <c r="D365" s="352"/>
      <c r="E365" s="352"/>
    </row>
    <row r="366" spans="2:5" ht="13.8" x14ac:dyDescent="0.3">
      <c r="B366" s="352" t="s">
        <v>670</v>
      </c>
      <c r="C366" s="352"/>
      <c r="D366" s="352"/>
      <c r="E366" s="352"/>
    </row>
    <row r="367" spans="2:5" ht="13.8" x14ac:dyDescent="0.3">
      <c r="B367" s="100" t="s">
        <v>671</v>
      </c>
      <c r="C367" s="64"/>
      <c r="D367" s="64"/>
      <c r="E367" s="64"/>
    </row>
    <row r="368" spans="2:5" ht="13.8" x14ac:dyDescent="0.3">
      <c r="B368" s="100"/>
      <c r="C368" s="64"/>
      <c r="D368" s="64"/>
      <c r="E368" s="64"/>
    </row>
    <row r="369" spans="2:5" ht="13.8" x14ac:dyDescent="0.3">
      <c r="B369" s="99" t="s">
        <v>672</v>
      </c>
      <c r="C369" s="64"/>
      <c r="D369" s="64"/>
      <c r="E369" s="64"/>
    </row>
    <row r="370" spans="2:5" ht="13.8" x14ac:dyDescent="0.3">
      <c r="B370" s="100"/>
      <c r="C370" s="64"/>
      <c r="D370" s="64"/>
      <c r="E370" s="64"/>
    </row>
    <row r="371" spans="2:5" ht="13.8" x14ac:dyDescent="0.3">
      <c r="B371" s="352" t="s">
        <v>673</v>
      </c>
      <c r="C371" s="352"/>
      <c r="D371" s="352"/>
      <c r="E371" s="352"/>
    </row>
    <row r="372" spans="2:5" ht="13.8" x14ac:dyDescent="0.3">
      <c r="B372" s="352" t="s">
        <v>674</v>
      </c>
      <c r="C372" s="352"/>
      <c r="D372" s="352"/>
      <c r="E372" s="352"/>
    </row>
    <row r="373" spans="2:5" ht="13.8" x14ac:dyDescent="0.3">
      <c r="B373" s="100" t="s">
        <v>675</v>
      </c>
      <c r="C373" s="64"/>
      <c r="D373" s="64"/>
      <c r="E373" s="64"/>
    </row>
    <row r="374" spans="2:5" ht="13.8" x14ac:dyDescent="0.3">
      <c r="B374" s="100" t="s">
        <v>676</v>
      </c>
      <c r="C374" s="64"/>
      <c r="D374" s="64"/>
      <c r="E374" s="64"/>
    </row>
    <row r="375" spans="2:5" ht="13.8" x14ac:dyDescent="0.3">
      <c r="B375" s="352" t="s">
        <v>677</v>
      </c>
      <c r="C375" s="352"/>
      <c r="D375" s="352"/>
      <c r="E375" s="352" t="s">
        <v>678</v>
      </c>
    </row>
    <row r="376" spans="2:5" ht="13.8" x14ac:dyDescent="0.3">
      <c r="B376" s="352" t="s">
        <v>679</v>
      </c>
      <c r="C376" s="352"/>
      <c r="D376" s="352"/>
      <c r="E376" s="352"/>
    </row>
    <row r="377" spans="2:5" ht="13.8" x14ac:dyDescent="0.3">
      <c r="B377" s="100" t="s">
        <v>680</v>
      </c>
      <c r="C377" s="64"/>
      <c r="D377" s="64"/>
      <c r="E377" s="64"/>
    </row>
    <row r="378" spans="2:5" ht="15" x14ac:dyDescent="0.35">
      <c r="B378" s="100" t="s">
        <v>681</v>
      </c>
      <c r="C378" s="64"/>
      <c r="D378" s="64"/>
      <c r="E378" s="64"/>
    </row>
    <row r="379" spans="2:5" ht="15" x14ac:dyDescent="0.35">
      <c r="B379" s="100" t="s">
        <v>682</v>
      </c>
      <c r="C379" s="100"/>
      <c r="D379" s="64"/>
      <c r="E379" s="64"/>
    </row>
    <row r="380" spans="2:5" ht="15" x14ac:dyDescent="0.35">
      <c r="B380" s="100" t="s">
        <v>683</v>
      </c>
      <c r="C380" s="100"/>
      <c r="D380" s="64"/>
      <c r="E380" s="64"/>
    </row>
    <row r="381" spans="2:5" ht="13.8" x14ac:dyDescent="0.3">
      <c r="B381" s="100" t="s">
        <v>684</v>
      </c>
      <c r="C381" s="64"/>
      <c r="D381" s="64"/>
      <c r="E381" s="64"/>
    </row>
    <row r="382" spans="2:5" ht="13.8" x14ac:dyDescent="0.3">
      <c r="B382" s="352" t="s">
        <v>685</v>
      </c>
      <c r="C382" s="352"/>
      <c r="D382" s="352"/>
      <c r="E382" s="352"/>
    </row>
    <row r="383" spans="2:5" ht="13.8" x14ac:dyDescent="0.3">
      <c r="B383" s="100" t="s">
        <v>686</v>
      </c>
      <c r="C383" s="64"/>
      <c r="D383" s="64"/>
      <c r="E383" s="64"/>
    </row>
    <row r="384" spans="2:5" ht="13.8" x14ac:dyDescent="0.3">
      <c r="B384" s="100" t="s">
        <v>687</v>
      </c>
      <c r="C384" s="64"/>
      <c r="D384" s="64"/>
      <c r="E384" s="64"/>
    </row>
    <row r="385" spans="2:5" ht="13.8" x14ac:dyDescent="0.3">
      <c r="B385" s="352" t="s">
        <v>688</v>
      </c>
      <c r="C385" s="352"/>
      <c r="D385" s="352"/>
      <c r="E385" s="352"/>
    </row>
    <row r="386" spans="2:5" ht="13.8" x14ac:dyDescent="0.3">
      <c r="B386" s="352" t="s">
        <v>689</v>
      </c>
      <c r="C386" s="352"/>
      <c r="D386" s="352"/>
      <c r="E386" s="352"/>
    </row>
    <row r="387" spans="2:5" ht="13.8" x14ac:dyDescent="0.3">
      <c r="B387" s="64"/>
      <c r="C387" s="64"/>
      <c r="D387" s="64"/>
      <c r="E387" s="64"/>
    </row>
    <row r="388" spans="2:5" ht="13.8" x14ac:dyDescent="0.3">
      <c r="B388" s="99" t="s">
        <v>690</v>
      </c>
      <c r="C388" s="64"/>
      <c r="D388" s="64"/>
      <c r="E388" s="64"/>
    </row>
    <row r="389" spans="2:5" ht="13.8" x14ac:dyDescent="0.3">
      <c r="B389" s="100"/>
      <c r="C389" s="64"/>
      <c r="D389" s="64"/>
      <c r="E389" s="64"/>
    </row>
    <row r="390" spans="2:5" ht="13.8" x14ac:dyDescent="0.3">
      <c r="B390" s="100" t="s">
        <v>691</v>
      </c>
      <c r="C390" s="64"/>
      <c r="D390" s="64"/>
      <c r="E390" s="64"/>
    </row>
    <row r="391" spans="2:5" ht="14.4" thickBot="1" x14ac:dyDescent="0.35">
      <c r="B391" s="100"/>
      <c r="C391" s="64"/>
      <c r="D391" s="64"/>
      <c r="E391" s="64"/>
    </row>
    <row r="392" spans="2:5" ht="28.2" thickBot="1" x14ac:dyDescent="0.35">
      <c r="B392" s="361" t="s">
        <v>692</v>
      </c>
      <c r="C392" s="362"/>
      <c r="D392" s="239" t="s">
        <v>394</v>
      </c>
      <c r="E392" s="64"/>
    </row>
    <row r="393" spans="2:5" ht="14.4" thickBot="1" x14ac:dyDescent="0.35">
      <c r="B393" s="108" t="s">
        <v>197</v>
      </c>
      <c r="C393" s="109" t="s">
        <v>375</v>
      </c>
      <c r="D393" s="109" t="s">
        <v>693</v>
      </c>
      <c r="E393" s="64"/>
    </row>
    <row r="394" spans="2:5" ht="28.2" thickBot="1" x14ac:dyDescent="0.35">
      <c r="B394" s="234" t="s">
        <v>201</v>
      </c>
      <c r="C394" s="75" t="s">
        <v>378</v>
      </c>
      <c r="D394" s="75" t="s">
        <v>694</v>
      </c>
      <c r="E394" s="64"/>
    </row>
    <row r="395" spans="2:5" ht="42" thickBot="1" x14ac:dyDescent="0.35">
      <c r="B395" s="234" t="s">
        <v>205</v>
      </c>
      <c r="C395" s="75" t="s">
        <v>381</v>
      </c>
      <c r="D395" s="75" t="s">
        <v>695</v>
      </c>
      <c r="E395" s="64"/>
    </row>
    <row r="396" spans="2:5" ht="14.4" thickBot="1" x14ac:dyDescent="0.35">
      <c r="B396" s="234" t="s">
        <v>209</v>
      </c>
      <c r="C396" s="75" t="s">
        <v>384</v>
      </c>
      <c r="D396" s="323" t="s">
        <v>696</v>
      </c>
      <c r="E396" s="64"/>
    </row>
    <row r="397" spans="2:5" ht="14.4" thickBot="1" x14ac:dyDescent="0.35">
      <c r="B397" s="234" t="s">
        <v>213</v>
      </c>
      <c r="C397" s="75" t="s">
        <v>390</v>
      </c>
      <c r="D397" s="324"/>
      <c r="E397" s="64"/>
    </row>
    <row r="398" spans="2:5" ht="13.8" x14ac:dyDescent="0.3">
      <c r="B398" s="64"/>
      <c r="C398" s="64"/>
      <c r="D398" s="64"/>
      <c r="E398" s="64"/>
    </row>
    <row r="399" spans="2:5" ht="15.6" x14ac:dyDescent="0.3">
      <c r="B399" s="351" t="s">
        <v>697</v>
      </c>
      <c r="C399" s="351"/>
      <c r="D399" s="351"/>
      <c r="E399" s="351"/>
    </row>
    <row r="400" spans="2:5" ht="13.8" x14ac:dyDescent="0.3">
      <c r="B400" s="64"/>
      <c r="C400" s="64"/>
      <c r="D400" s="64"/>
      <c r="E400" s="64"/>
    </row>
    <row r="401" spans="2:5" ht="13.8" x14ac:dyDescent="0.3">
      <c r="B401" s="98" t="s">
        <v>698</v>
      </c>
      <c r="C401" s="64"/>
      <c r="D401" s="64"/>
      <c r="E401" s="64"/>
    </row>
    <row r="402" spans="2:5" ht="13.8" x14ac:dyDescent="0.3">
      <c r="B402" s="64"/>
      <c r="C402" s="64"/>
      <c r="D402" s="64"/>
      <c r="E402" s="64"/>
    </row>
    <row r="403" spans="2:5" ht="13.8" x14ac:dyDescent="0.3">
      <c r="B403" s="64" t="s">
        <v>699</v>
      </c>
      <c r="C403" s="64"/>
      <c r="D403" s="64"/>
      <c r="E403" s="64"/>
    </row>
    <row r="404" spans="2:5" ht="13.8" x14ac:dyDescent="0.3">
      <c r="B404" s="64"/>
      <c r="C404" s="64"/>
      <c r="D404" s="64"/>
      <c r="E404" s="64"/>
    </row>
    <row r="405" spans="2:5" ht="13.8" x14ac:dyDescent="0.3">
      <c r="B405" s="98" t="s">
        <v>700</v>
      </c>
      <c r="C405" s="64"/>
      <c r="D405" s="64"/>
      <c r="E405" s="64"/>
    </row>
    <row r="406" spans="2:5" ht="13.8" x14ac:dyDescent="0.3">
      <c r="B406" s="100" t="s">
        <v>701</v>
      </c>
      <c r="C406" s="64"/>
      <c r="D406" s="64"/>
      <c r="E406" s="64"/>
    </row>
    <row r="407" spans="2:5" ht="13.8" x14ac:dyDescent="0.3">
      <c r="B407" s="100"/>
      <c r="C407" s="64"/>
      <c r="D407" s="64"/>
      <c r="E407" s="64"/>
    </row>
    <row r="408" spans="2:5" ht="13.8" x14ac:dyDescent="0.3">
      <c r="B408" s="352" t="s">
        <v>702</v>
      </c>
      <c r="C408" s="352"/>
      <c r="D408" s="352"/>
      <c r="E408" s="352"/>
    </row>
    <row r="409" spans="2:5" ht="14.4" thickBot="1" x14ac:dyDescent="0.35">
      <c r="B409" s="100"/>
      <c r="C409" s="64"/>
      <c r="D409" s="64"/>
      <c r="E409" s="64"/>
    </row>
    <row r="410" spans="2:5" ht="28.2" thickBot="1" x14ac:dyDescent="0.35">
      <c r="B410" s="355" t="s">
        <v>393</v>
      </c>
      <c r="C410" s="356"/>
      <c r="D410" s="239" t="s">
        <v>394</v>
      </c>
      <c r="E410" s="64"/>
    </row>
    <row r="411" spans="2:5" ht="28.2" thickBot="1" x14ac:dyDescent="0.35">
      <c r="B411" s="108" t="s">
        <v>217</v>
      </c>
      <c r="C411" s="109" t="s">
        <v>395</v>
      </c>
      <c r="D411" s="109" t="s">
        <v>396</v>
      </c>
      <c r="E411" s="64"/>
    </row>
    <row r="412" spans="2:5" ht="14.4" thickBot="1" x14ac:dyDescent="0.35">
      <c r="B412" s="234" t="s">
        <v>221</v>
      </c>
      <c r="C412" s="75" t="s">
        <v>397</v>
      </c>
      <c r="D412" s="323" t="s">
        <v>398</v>
      </c>
      <c r="E412" s="64"/>
    </row>
    <row r="413" spans="2:5" ht="28.2" thickBot="1" x14ac:dyDescent="0.35">
      <c r="B413" s="234" t="s">
        <v>225</v>
      </c>
      <c r="C413" s="75" t="s">
        <v>399</v>
      </c>
      <c r="D413" s="324"/>
      <c r="E413" s="64"/>
    </row>
    <row r="414" spans="2:5" ht="13.8" x14ac:dyDescent="0.3">
      <c r="B414" s="100"/>
      <c r="C414" s="64"/>
      <c r="D414" s="64"/>
      <c r="E414" s="64"/>
    </row>
    <row r="415" spans="2:5" ht="13.8" x14ac:dyDescent="0.3">
      <c r="B415" s="115"/>
      <c r="C415" s="116"/>
      <c r="D415" s="116"/>
      <c r="E415" s="116"/>
    </row>
    <row r="416" spans="2:5" ht="13.8" x14ac:dyDescent="0.3">
      <c r="B416" s="370" t="s">
        <v>703</v>
      </c>
      <c r="C416" s="370"/>
      <c r="D416" s="370"/>
      <c r="E416" s="370"/>
    </row>
    <row r="417" spans="2:5" ht="14.4" thickBot="1" x14ac:dyDescent="0.35">
      <c r="B417" s="117"/>
      <c r="C417" s="117"/>
      <c r="D417" s="117"/>
      <c r="E417" s="117"/>
    </row>
    <row r="418" spans="2:5" ht="28.2" thickBot="1" x14ac:dyDescent="0.35">
      <c r="B418" s="363" t="s">
        <v>704</v>
      </c>
      <c r="C418" s="364"/>
      <c r="D418" s="240" t="s">
        <v>394</v>
      </c>
      <c r="E418" s="117"/>
    </row>
    <row r="419" spans="2:5" ht="14.4" thickBot="1" x14ac:dyDescent="0.35">
      <c r="B419" s="118" t="s">
        <v>199</v>
      </c>
      <c r="C419" s="119" t="s">
        <v>396</v>
      </c>
      <c r="D419" s="119" t="s">
        <v>396</v>
      </c>
      <c r="E419" s="117"/>
    </row>
    <row r="420" spans="2:5" ht="14.4" thickBot="1" x14ac:dyDescent="0.35">
      <c r="B420" s="118" t="s">
        <v>203</v>
      </c>
      <c r="C420" s="119" t="s">
        <v>705</v>
      </c>
      <c r="D420" s="365" t="s">
        <v>706</v>
      </c>
      <c r="E420" s="117"/>
    </row>
    <row r="421" spans="2:5" ht="14.4" thickBot="1" x14ac:dyDescent="0.35">
      <c r="B421" s="118" t="s">
        <v>207</v>
      </c>
      <c r="C421" s="119" t="s">
        <v>707</v>
      </c>
      <c r="D421" s="366"/>
      <c r="E421" s="117"/>
    </row>
    <row r="422" spans="2:5" ht="14.4" thickBot="1" x14ac:dyDescent="0.35">
      <c r="B422" s="118" t="s">
        <v>211</v>
      </c>
      <c r="C422" s="119" t="s">
        <v>708</v>
      </c>
      <c r="D422" s="367"/>
      <c r="E422" s="117"/>
    </row>
    <row r="423" spans="2:5" ht="13.8" x14ac:dyDescent="0.3">
      <c r="B423" s="100"/>
      <c r="C423" s="64"/>
      <c r="D423" s="64"/>
      <c r="E423" s="64"/>
    </row>
    <row r="424" spans="2:5" ht="13.8" x14ac:dyDescent="0.3">
      <c r="B424" s="100" t="s">
        <v>709</v>
      </c>
      <c r="C424" s="64"/>
      <c r="D424" s="64"/>
      <c r="E424" s="64"/>
    </row>
    <row r="425" spans="2:5" ht="13.8" x14ac:dyDescent="0.3">
      <c r="B425" s="100" t="s">
        <v>710</v>
      </c>
      <c r="C425" s="64"/>
      <c r="D425" s="64"/>
      <c r="E425" s="64"/>
    </row>
    <row r="426" spans="2:5" ht="13.8" x14ac:dyDescent="0.3">
      <c r="B426" s="100" t="s">
        <v>711</v>
      </c>
      <c r="C426" s="64"/>
      <c r="D426" s="64"/>
      <c r="E426" s="64"/>
    </row>
    <row r="427" spans="2:5" ht="13.8" x14ac:dyDescent="0.3">
      <c r="B427" s="100" t="s">
        <v>712</v>
      </c>
      <c r="C427" s="64"/>
      <c r="D427" s="64"/>
      <c r="E427" s="64"/>
    </row>
    <row r="428" spans="2:5" ht="13.8" x14ac:dyDescent="0.3">
      <c r="B428" s="64"/>
      <c r="C428" s="64"/>
      <c r="D428" s="64"/>
      <c r="E428" s="64"/>
    </row>
    <row r="429" spans="2:5" ht="13.8" x14ac:dyDescent="0.3">
      <c r="B429" s="64"/>
      <c r="C429" s="64"/>
      <c r="D429" s="64"/>
      <c r="E429" s="64"/>
    </row>
    <row r="430" spans="2:5" ht="15.6" x14ac:dyDescent="0.3">
      <c r="B430" s="351" t="s">
        <v>713</v>
      </c>
      <c r="C430" s="351"/>
      <c r="D430" s="351"/>
      <c r="E430" s="351"/>
    </row>
    <row r="431" spans="2:5" ht="13.8" x14ac:dyDescent="0.3">
      <c r="B431" s="64"/>
      <c r="C431" s="64"/>
      <c r="D431" s="64"/>
      <c r="E431" s="64"/>
    </row>
    <row r="432" spans="2:5" ht="13.8" x14ac:dyDescent="0.3">
      <c r="B432" s="99" t="s">
        <v>647</v>
      </c>
      <c r="C432" s="64"/>
      <c r="D432" s="64"/>
      <c r="E432" s="64"/>
    </row>
    <row r="433" spans="2:5" ht="13.8" x14ac:dyDescent="0.3">
      <c r="B433" s="100"/>
      <c r="C433" s="64"/>
      <c r="D433" s="64"/>
      <c r="E433" s="64"/>
    </row>
    <row r="434" spans="2:5" ht="13.8" x14ac:dyDescent="0.3">
      <c r="B434" s="99" t="s">
        <v>648</v>
      </c>
      <c r="C434" s="64"/>
      <c r="D434" s="64"/>
      <c r="E434" s="64"/>
    </row>
    <row r="435" spans="2:5" ht="13.8" x14ac:dyDescent="0.3">
      <c r="B435" s="100"/>
      <c r="C435" s="64"/>
      <c r="D435" s="64"/>
      <c r="E435" s="64"/>
    </row>
    <row r="436" spans="2:5" ht="13.8" x14ac:dyDescent="0.3">
      <c r="B436" s="368" t="s">
        <v>714</v>
      </c>
      <c r="C436" s="368"/>
      <c r="D436" s="368"/>
      <c r="E436" s="368"/>
    </row>
    <row r="437" spans="2:5" ht="14.4" thickBot="1" x14ac:dyDescent="0.35">
      <c r="B437" s="117"/>
      <c r="C437" s="117"/>
      <c r="D437" s="117"/>
      <c r="E437" s="117"/>
    </row>
    <row r="438" spans="2:5" ht="14.4" thickBot="1" x14ac:dyDescent="0.3">
      <c r="B438" s="101" t="s">
        <v>423</v>
      </c>
      <c r="C438" s="239" t="s">
        <v>479</v>
      </c>
      <c r="D438" s="239" t="s">
        <v>256</v>
      </c>
      <c r="E438" s="239" t="s">
        <v>257</v>
      </c>
    </row>
    <row r="439" spans="2:5" ht="42" thickBot="1" x14ac:dyDescent="0.3">
      <c r="B439" s="108" t="s">
        <v>229</v>
      </c>
      <c r="C439" s="109" t="s">
        <v>401</v>
      </c>
      <c r="D439" s="109" t="s">
        <v>402</v>
      </c>
      <c r="E439" s="109" t="s">
        <v>403</v>
      </c>
    </row>
    <row r="440" spans="2:5" ht="55.8" thickBot="1" x14ac:dyDescent="0.3">
      <c r="B440" s="234" t="s">
        <v>231</v>
      </c>
      <c r="C440" s="75" t="s">
        <v>344</v>
      </c>
      <c r="D440" s="75" t="s">
        <v>404</v>
      </c>
      <c r="E440" s="75" t="s">
        <v>405</v>
      </c>
    </row>
    <row r="441" spans="2:5" ht="42" thickBot="1" x14ac:dyDescent="0.3">
      <c r="B441" s="234" t="s">
        <v>233</v>
      </c>
      <c r="C441" s="75" t="s">
        <v>406</v>
      </c>
      <c r="D441" s="75" t="s">
        <v>407</v>
      </c>
      <c r="E441" s="75" t="s">
        <v>408</v>
      </c>
    </row>
    <row r="442" spans="2:5" ht="55.8" thickBot="1" x14ac:dyDescent="0.3">
      <c r="B442" s="234" t="s">
        <v>235</v>
      </c>
      <c r="C442" s="75" t="s">
        <v>409</v>
      </c>
      <c r="D442" s="75" t="s">
        <v>410</v>
      </c>
      <c r="E442" s="75" t="s">
        <v>411</v>
      </c>
    </row>
    <row r="443" spans="2:5" ht="13.8" x14ac:dyDescent="0.3">
      <c r="B443" s="64"/>
      <c r="C443" s="64"/>
      <c r="D443" s="64"/>
      <c r="E443" s="64"/>
    </row>
    <row r="444" spans="2:5" ht="13.8" x14ac:dyDescent="0.3">
      <c r="B444" s="99" t="s">
        <v>715</v>
      </c>
      <c r="C444" s="64"/>
      <c r="D444" s="64"/>
      <c r="E444" s="64"/>
    </row>
    <row r="445" spans="2:5" ht="13.8" x14ac:dyDescent="0.3">
      <c r="B445" s="100" t="s">
        <v>701</v>
      </c>
      <c r="C445" s="64"/>
      <c r="D445" s="64"/>
      <c r="E445" s="64"/>
    </row>
    <row r="446" spans="2:5" ht="13.8" x14ac:dyDescent="0.3">
      <c r="B446" s="100"/>
      <c r="C446" s="64"/>
      <c r="D446" s="64"/>
      <c r="E446" s="64"/>
    </row>
    <row r="447" spans="2:5" ht="13.8" x14ac:dyDescent="0.3">
      <c r="B447" s="369" t="s">
        <v>716</v>
      </c>
      <c r="C447" s="369"/>
      <c r="D447" s="369"/>
      <c r="E447" s="369"/>
    </row>
    <row r="448" spans="2:5" ht="36" customHeight="1" x14ac:dyDescent="0.3">
      <c r="B448" s="241"/>
      <c r="C448" s="241"/>
      <c r="D448" s="241"/>
      <c r="E448" s="241"/>
    </row>
    <row r="449" spans="2:5" ht="36" customHeight="1" x14ac:dyDescent="0.3">
      <c r="B449" s="241"/>
      <c r="C449" s="241"/>
      <c r="D449" s="241"/>
      <c r="E449" s="241"/>
    </row>
    <row r="450" spans="2:5" ht="36" customHeight="1" x14ac:dyDescent="0.3">
      <c r="B450" s="120"/>
      <c r="C450" s="120"/>
      <c r="D450" s="120"/>
      <c r="E450" s="120"/>
    </row>
    <row r="451" spans="2:5" ht="13.8" x14ac:dyDescent="0.3">
      <c r="B451" s="121" t="s">
        <v>64</v>
      </c>
      <c r="C451" s="122" t="s">
        <v>717</v>
      </c>
      <c r="D451" s="120"/>
      <c r="E451" s="120"/>
    </row>
    <row r="452" spans="2:5" ht="13.8" x14ac:dyDescent="0.3">
      <c r="B452" s="123" t="s">
        <v>718</v>
      </c>
      <c r="C452" s="122" t="s">
        <v>719</v>
      </c>
      <c r="D452" s="120"/>
      <c r="E452" s="120"/>
    </row>
    <row r="453" spans="2:5" ht="13.8" x14ac:dyDescent="0.3">
      <c r="B453" s="123" t="s">
        <v>720</v>
      </c>
      <c r="C453" s="369" t="s">
        <v>721</v>
      </c>
      <c r="D453" s="369"/>
      <c r="E453" s="369"/>
    </row>
    <row r="454" spans="2:5" ht="13.8" x14ac:dyDescent="0.3">
      <c r="B454" s="123" t="s">
        <v>722</v>
      </c>
      <c r="C454" s="369" t="s">
        <v>723</v>
      </c>
      <c r="D454" s="369"/>
      <c r="E454" s="369"/>
    </row>
    <row r="455" spans="2:5" ht="13.8" x14ac:dyDescent="0.3">
      <c r="B455" s="100" t="s">
        <v>724</v>
      </c>
      <c r="C455" s="64"/>
      <c r="D455" s="64"/>
      <c r="E455" s="64"/>
    </row>
    <row r="456" spans="2:5" ht="14.4" thickBot="1" x14ac:dyDescent="0.35">
      <c r="B456" s="100"/>
      <c r="C456" s="64"/>
      <c r="D456" s="64"/>
      <c r="E456" s="64"/>
    </row>
    <row r="457" spans="2:5" ht="28.2" thickBot="1" x14ac:dyDescent="0.35">
      <c r="B457" s="355" t="s">
        <v>704</v>
      </c>
      <c r="C457" s="356"/>
      <c r="D457" s="239" t="s">
        <v>394</v>
      </c>
      <c r="E457" s="64"/>
    </row>
    <row r="458" spans="2:5" ht="14.4" thickBot="1" x14ac:dyDescent="0.35">
      <c r="B458" s="234" t="s">
        <v>199</v>
      </c>
      <c r="C458" s="75" t="s">
        <v>396</v>
      </c>
      <c r="D458" s="75" t="s">
        <v>396</v>
      </c>
      <c r="E458" s="64"/>
    </row>
    <row r="459" spans="2:5" ht="14.4" thickBot="1" x14ac:dyDescent="0.35">
      <c r="B459" s="234" t="s">
        <v>203</v>
      </c>
      <c r="C459" s="75" t="s">
        <v>705</v>
      </c>
      <c r="D459" s="323" t="s">
        <v>725</v>
      </c>
      <c r="E459" s="64"/>
    </row>
    <row r="460" spans="2:5" ht="14.4" thickBot="1" x14ac:dyDescent="0.35">
      <c r="B460" s="234" t="s">
        <v>207</v>
      </c>
      <c r="C460" s="75" t="s">
        <v>707</v>
      </c>
      <c r="D460" s="377"/>
      <c r="E460" s="64"/>
    </row>
    <row r="461" spans="2:5" ht="14.4" thickBot="1" x14ac:dyDescent="0.35">
      <c r="B461" s="234" t="s">
        <v>211</v>
      </c>
      <c r="C461" s="75" t="s">
        <v>708</v>
      </c>
      <c r="D461" s="324"/>
      <c r="E461" s="64"/>
    </row>
    <row r="462" spans="2:5" ht="13.8" x14ac:dyDescent="0.3">
      <c r="B462" s="100" t="s">
        <v>726</v>
      </c>
      <c r="C462" s="64"/>
      <c r="D462" s="64"/>
      <c r="E462" s="64"/>
    </row>
    <row r="463" spans="2:5" ht="13.8" x14ac:dyDescent="0.3">
      <c r="B463" s="100" t="s">
        <v>727</v>
      </c>
      <c r="C463" s="64"/>
      <c r="D463" s="64"/>
      <c r="E463" s="64"/>
    </row>
    <row r="464" spans="2:5" ht="13.8" x14ac:dyDescent="0.3">
      <c r="B464" s="100" t="s">
        <v>728</v>
      </c>
      <c r="C464" s="64"/>
      <c r="D464" s="64"/>
      <c r="E464" s="64"/>
    </row>
    <row r="465" spans="2:5" ht="13.8" x14ac:dyDescent="0.3">
      <c r="B465" s="100" t="s">
        <v>729</v>
      </c>
      <c r="C465" s="64"/>
      <c r="D465" s="64"/>
      <c r="E465" s="64"/>
    </row>
    <row r="466" spans="2:5" ht="13.8" x14ac:dyDescent="0.3">
      <c r="B466" s="100" t="s">
        <v>730</v>
      </c>
      <c r="C466" s="64"/>
      <c r="D466" s="64"/>
      <c r="E466" s="64"/>
    </row>
    <row r="467" spans="2:5" ht="13.8" x14ac:dyDescent="0.3">
      <c r="B467" s="64"/>
      <c r="C467" s="64"/>
      <c r="D467" s="64"/>
      <c r="E467" s="64"/>
    </row>
    <row r="468" spans="2:5" ht="15.6" x14ac:dyDescent="0.3">
      <c r="B468" s="351" t="s">
        <v>731</v>
      </c>
      <c r="C468" s="351"/>
      <c r="D468" s="351"/>
      <c r="E468" s="351"/>
    </row>
    <row r="469" spans="2:5" ht="13.8" x14ac:dyDescent="0.3">
      <c r="B469" s="64"/>
      <c r="C469" s="64"/>
      <c r="D469" s="64"/>
      <c r="E469" s="64"/>
    </row>
    <row r="470" spans="2:5" ht="13.8" x14ac:dyDescent="0.3">
      <c r="B470" s="99" t="s">
        <v>732</v>
      </c>
      <c r="C470" s="64"/>
      <c r="D470" s="64"/>
      <c r="E470" s="64"/>
    </row>
    <row r="471" spans="2:5" ht="13.8" x14ac:dyDescent="0.3">
      <c r="B471" s="100"/>
      <c r="C471" s="64"/>
      <c r="D471" s="64"/>
      <c r="E471" s="64"/>
    </row>
    <row r="472" spans="2:5" ht="13.8" x14ac:dyDescent="0.3">
      <c r="B472" s="99" t="s">
        <v>733</v>
      </c>
      <c r="C472" s="64"/>
      <c r="D472" s="64"/>
      <c r="E472" s="64"/>
    </row>
    <row r="473" spans="2:5" ht="13.8" x14ac:dyDescent="0.3">
      <c r="B473" s="369" t="s">
        <v>734</v>
      </c>
      <c r="C473" s="369"/>
      <c r="D473" s="369"/>
      <c r="E473" s="369"/>
    </row>
    <row r="474" spans="2:5" ht="13.8" x14ac:dyDescent="0.3">
      <c r="B474" s="124" t="s">
        <v>735</v>
      </c>
      <c r="C474" s="100"/>
      <c r="D474" s="64"/>
      <c r="E474" s="64"/>
    </row>
    <row r="475" spans="2:5" ht="13.8" x14ac:dyDescent="0.3">
      <c r="B475" s="100"/>
      <c r="C475" s="64"/>
      <c r="D475" s="64"/>
      <c r="E475" s="64"/>
    </row>
    <row r="476" spans="2:5" ht="13.8" x14ac:dyDescent="0.3">
      <c r="B476" s="99" t="s">
        <v>736</v>
      </c>
      <c r="C476" s="64"/>
      <c r="D476" s="64"/>
      <c r="E476" s="64"/>
    </row>
    <row r="477" spans="2:5" ht="13.8" x14ac:dyDescent="0.3">
      <c r="B477" s="369" t="s">
        <v>737</v>
      </c>
      <c r="C477" s="369"/>
      <c r="D477" s="369"/>
      <c r="E477" s="369"/>
    </row>
    <row r="478" spans="2:5" ht="14.4" thickBot="1" x14ac:dyDescent="0.35">
      <c r="B478" s="100"/>
      <c r="C478" s="64"/>
      <c r="D478" s="64"/>
      <c r="E478" s="64"/>
    </row>
    <row r="479" spans="2:5" ht="14.4" thickBot="1" x14ac:dyDescent="0.3">
      <c r="B479" s="106"/>
      <c r="C479" s="235"/>
      <c r="D479" s="355" t="s">
        <v>256</v>
      </c>
      <c r="E479" s="356"/>
    </row>
    <row r="480" spans="2:5" ht="14.4" thickBot="1" x14ac:dyDescent="0.3">
      <c r="B480" s="125" t="s">
        <v>423</v>
      </c>
      <c r="C480" s="126" t="s">
        <v>412</v>
      </c>
      <c r="D480" s="126" t="s">
        <v>413</v>
      </c>
      <c r="E480" s="126" t="s">
        <v>414</v>
      </c>
    </row>
    <row r="481" spans="2:5" ht="14.4" thickBot="1" x14ac:dyDescent="0.35">
      <c r="B481" s="102" t="s">
        <v>199</v>
      </c>
      <c r="C481" s="103" t="s">
        <v>415</v>
      </c>
      <c r="D481" s="103" t="s">
        <v>416</v>
      </c>
      <c r="E481" s="103" t="s">
        <v>417</v>
      </c>
    </row>
    <row r="482" spans="2:5" ht="14.4" thickBot="1" x14ac:dyDescent="0.35">
      <c r="B482" s="236" t="s">
        <v>203</v>
      </c>
      <c r="C482" s="65" t="s">
        <v>418</v>
      </c>
      <c r="D482" s="65" t="s">
        <v>416</v>
      </c>
      <c r="E482" s="65" t="s">
        <v>419</v>
      </c>
    </row>
    <row r="483" spans="2:5" ht="14.4" thickBot="1" x14ac:dyDescent="0.35">
      <c r="B483" s="236" t="s">
        <v>207</v>
      </c>
      <c r="C483" s="65" t="s">
        <v>420</v>
      </c>
      <c r="D483" s="65" t="s">
        <v>421</v>
      </c>
      <c r="E483" s="65" t="s">
        <v>417</v>
      </c>
    </row>
    <row r="484" spans="2:5" ht="14.4" thickBot="1" x14ac:dyDescent="0.35">
      <c r="B484" s="236" t="s">
        <v>211</v>
      </c>
      <c r="C484" s="65" t="s">
        <v>422</v>
      </c>
      <c r="D484" s="65" t="s">
        <v>421</v>
      </c>
      <c r="E484" s="65" t="s">
        <v>419</v>
      </c>
    </row>
    <row r="485" spans="2:5" ht="14.4" thickBot="1" x14ac:dyDescent="0.35">
      <c r="B485" s="100"/>
      <c r="C485" s="64"/>
      <c r="D485" s="64"/>
      <c r="E485" s="64"/>
    </row>
    <row r="486" spans="2:5" ht="14.4" thickBot="1" x14ac:dyDescent="0.3">
      <c r="B486" s="127" t="s">
        <v>423</v>
      </c>
      <c r="C486" s="371" t="s">
        <v>257</v>
      </c>
      <c r="D486" s="372"/>
      <c r="E486" s="373"/>
    </row>
    <row r="487" spans="2:5" ht="14.4" thickBot="1" x14ac:dyDescent="0.35">
      <c r="B487" s="102" t="s">
        <v>199</v>
      </c>
      <c r="C487" s="374" t="s">
        <v>424</v>
      </c>
      <c r="D487" s="375"/>
      <c r="E487" s="376"/>
    </row>
    <row r="488" spans="2:5" ht="14.4" thickBot="1" x14ac:dyDescent="0.35">
      <c r="B488" s="236" t="s">
        <v>203</v>
      </c>
      <c r="C488" s="374" t="s">
        <v>425</v>
      </c>
      <c r="D488" s="375"/>
      <c r="E488" s="376"/>
    </row>
    <row r="489" spans="2:5" ht="14.4" thickBot="1" x14ac:dyDescent="0.35">
      <c r="B489" s="236" t="s">
        <v>207</v>
      </c>
      <c r="C489" s="374" t="s">
        <v>426</v>
      </c>
      <c r="D489" s="375"/>
      <c r="E489" s="376"/>
    </row>
    <row r="490" spans="2:5" ht="14.4" thickBot="1" x14ac:dyDescent="0.35">
      <c r="B490" s="236" t="s">
        <v>211</v>
      </c>
      <c r="C490" s="374" t="s">
        <v>427</v>
      </c>
      <c r="D490" s="375"/>
      <c r="E490" s="376"/>
    </row>
    <row r="491" spans="2:5" ht="13.8" x14ac:dyDescent="0.3">
      <c r="B491" s="128"/>
      <c r="C491" s="128"/>
      <c r="D491" s="64"/>
      <c r="E491" s="64"/>
    </row>
    <row r="492" spans="2:5" ht="13.8" x14ac:dyDescent="0.3">
      <c r="B492" s="99" t="s">
        <v>700</v>
      </c>
      <c r="C492" s="64"/>
      <c r="D492" s="64"/>
      <c r="E492" s="64"/>
    </row>
    <row r="493" spans="2:5" ht="13.8" x14ac:dyDescent="0.3">
      <c r="B493" s="100" t="s">
        <v>701</v>
      </c>
      <c r="C493" s="64"/>
      <c r="D493" s="64"/>
      <c r="E493" s="64"/>
    </row>
    <row r="494" spans="2:5" ht="13.8" x14ac:dyDescent="0.3">
      <c r="B494" s="100"/>
      <c r="C494" s="64"/>
      <c r="D494" s="64"/>
      <c r="E494" s="64"/>
    </row>
    <row r="495" spans="2:5" ht="13.8" x14ac:dyDescent="0.3">
      <c r="B495" s="369" t="s">
        <v>724</v>
      </c>
      <c r="C495" s="369"/>
      <c r="D495" s="369"/>
      <c r="E495" s="369"/>
    </row>
    <row r="496" spans="2:5" ht="14.4" thickBot="1" x14ac:dyDescent="0.35">
      <c r="B496" s="100"/>
      <c r="C496" s="64"/>
      <c r="D496" s="64"/>
      <c r="E496" s="64"/>
    </row>
    <row r="497" spans="2:5" ht="28.2" thickBot="1" x14ac:dyDescent="0.35">
      <c r="B497" s="355" t="s">
        <v>704</v>
      </c>
      <c r="C497" s="356"/>
      <c r="D497" s="239" t="s">
        <v>394</v>
      </c>
      <c r="E497" s="64"/>
    </row>
    <row r="498" spans="2:5" ht="14.4" thickBot="1" x14ac:dyDescent="0.35">
      <c r="B498" s="108" t="s">
        <v>199</v>
      </c>
      <c r="C498" s="109" t="s">
        <v>396</v>
      </c>
      <c r="D498" s="109" t="s">
        <v>396</v>
      </c>
      <c r="E498" s="64"/>
    </row>
    <row r="499" spans="2:5" ht="14.4" thickBot="1" x14ac:dyDescent="0.35">
      <c r="B499" s="234" t="s">
        <v>203</v>
      </c>
      <c r="C499" s="75" t="s">
        <v>705</v>
      </c>
      <c r="D499" s="323" t="s">
        <v>725</v>
      </c>
      <c r="E499" s="64"/>
    </row>
    <row r="500" spans="2:5" ht="14.4" thickBot="1" x14ac:dyDescent="0.35">
      <c r="B500" s="234" t="s">
        <v>207</v>
      </c>
      <c r="C500" s="75" t="s">
        <v>707</v>
      </c>
      <c r="D500" s="377"/>
      <c r="E500" s="64"/>
    </row>
    <row r="501" spans="2:5" ht="14.4" thickBot="1" x14ac:dyDescent="0.35">
      <c r="B501" s="234" t="s">
        <v>211</v>
      </c>
      <c r="C501" s="75" t="s">
        <v>708</v>
      </c>
      <c r="D501" s="324"/>
      <c r="E501" s="64"/>
    </row>
    <row r="502" spans="2:5" ht="13.8" x14ac:dyDescent="0.3">
      <c r="B502" s="64"/>
      <c r="C502" s="64"/>
      <c r="D502" s="64"/>
      <c r="E502" s="64"/>
    </row>
    <row r="503" spans="2:5" ht="15.6" x14ac:dyDescent="0.3">
      <c r="B503" s="351" t="s">
        <v>738</v>
      </c>
      <c r="C503" s="351"/>
      <c r="D503" s="351"/>
      <c r="E503" s="351"/>
    </row>
    <row r="504" spans="2:5" ht="13.8" x14ac:dyDescent="0.3">
      <c r="B504" s="64"/>
      <c r="C504" s="64"/>
      <c r="D504" s="64"/>
      <c r="E504" s="64"/>
    </row>
    <row r="505" spans="2:5" ht="13.8" x14ac:dyDescent="0.3">
      <c r="B505" s="98" t="s">
        <v>732</v>
      </c>
      <c r="C505" s="64"/>
      <c r="D505" s="64"/>
      <c r="E505" s="64"/>
    </row>
    <row r="506" spans="2:5" ht="13.8" x14ac:dyDescent="0.3">
      <c r="B506" s="64"/>
      <c r="C506" s="64"/>
      <c r="D506" s="64"/>
      <c r="E506" s="64"/>
    </row>
    <row r="507" spans="2:5" ht="13.8" x14ac:dyDescent="0.3">
      <c r="B507" s="129" t="s">
        <v>733</v>
      </c>
      <c r="C507" s="64"/>
      <c r="D507" s="64"/>
      <c r="E507" s="64"/>
    </row>
    <row r="508" spans="2:5" ht="13.8" x14ac:dyDescent="0.3">
      <c r="B508" s="369" t="s">
        <v>734</v>
      </c>
      <c r="C508" s="369"/>
      <c r="D508" s="369"/>
      <c r="E508" s="369"/>
    </row>
    <row r="509" spans="2:5" ht="13.8" x14ac:dyDescent="0.3">
      <c r="B509" s="64" t="s">
        <v>726</v>
      </c>
      <c r="C509" s="64" t="s">
        <v>739</v>
      </c>
      <c r="D509" s="64"/>
      <c r="E509" s="64"/>
    </row>
    <row r="510" spans="2:5" ht="13.8" x14ac:dyDescent="0.3">
      <c r="B510" s="64"/>
      <c r="C510" s="64"/>
      <c r="D510" s="64"/>
      <c r="E510" s="64"/>
    </row>
    <row r="511" spans="2:5" ht="13.8" x14ac:dyDescent="0.3">
      <c r="B511" s="129" t="s">
        <v>740</v>
      </c>
      <c r="C511" s="64"/>
      <c r="D511" s="64"/>
      <c r="E511" s="64"/>
    </row>
    <row r="512" spans="2:5" ht="13.8" x14ac:dyDescent="0.3">
      <c r="B512" s="100"/>
      <c r="C512" s="64"/>
      <c r="D512" s="64"/>
      <c r="E512" s="64"/>
    </row>
    <row r="513" spans="2:5" ht="13.8" x14ac:dyDescent="0.3">
      <c r="B513" s="369" t="s">
        <v>741</v>
      </c>
      <c r="C513" s="369"/>
      <c r="D513" s="369"/>
      <c r="E513" s="369"/>
    </row>
    <row r="514" spans="2:5" ht="14.4" thickBot="1" x14ac:dyDescent="0.35">
      <c r="B514" s="100"/>
      <c r="C514" s="64"/>
      <c r="D514" s="64"/>
      <c r="E514" s="64"/>
    </row>
    <row r="515" spans="2:5" ht="14.4" thickBot="1" x14ac:dyDescent="0.3">
      <c r="B515" s="101" t="s">
        <v>423</v>
      </c>
      <c r="C515" s="239" t="s">
        <v>479</v>
      </c>
      <c r="D515" s="239" t="s">
        <v>256</v>
      </c>
      <c r="E515" s="239" t="s">
        <v>257</v>
      </c>
    </row>
    <row r="516" spans="2:5" ht="42" thickBot="1" x14ac:dyDescent="0.35">
      <c r="B516" s="102" t="s">
        <v>215</v>
      </c>
      <c r="C516" s="103" t="s">
        <v>429</v>
      </c>
      <c r="D516" s="103" t="s">
        <v>430</v>
      </c>
      <c r="E516" s="103" t="s">
        <v>431</v>
      </c>
    </row>
    <row r="517" spans="2:5" ht="42" thickBot="1" x14ac:dyDescent="0.35">
      <c r="B517" s="236" t="s">
        <v>219</v>
      </c>
      <c r="C517" s="65" t="s">
        <v>432</v>
      </c>
      <c r="D517" s="65" t="s">
        <v>433</v>
      </c>
      <c r="E517" s="65" t="s">
        <v>434</v>
      </c>
    </row>
    <row r="518" spans="2:5" ht="69.599999999999994" thickBot="1" x14ac:dyDescent="0.35">
      <c r="B518" s="236" t="s">
        <v>223</v>
      </c>
      <c r="C518" s="65" t="s">
        <v>435</v>
      </c>
      <c r="D518" s="65" t="s">
        <v>436</v>
      </c>
      <c r="E518" s="65" t="s">
        <v>437</v>
      </c>
    </row>
    <row r="519" spans="2:5" ht="42" thickBot="1" x14ac:dyDescent="0.35">
      <c r="B519" s="236" t="s">
        <v>227</v>
      </c>
      <c r="C519" s="65" t="s">
        <v>438</v>
      </c>
      <c r="D519" s="65" t="s">
        <v>439</v>
      </c>
      <c r="E519" s="65" t="s">
        <v>440</v>
      </c>
    </row>
    <row r="520" spans="2:5" ht="13.8" x14ac:dyDescent="0.3">
      <c r="B520" s="64"/>
      <c r="C520" s="64"/>
      <c r="D520" s="64"/>
      <c r="E520" s="64"/>
    </row>
    <row r="521" spans="2:5" ht="13.8" x14ac:dyDescent="0.3">
      <c r="B521" s="99" t="s">
        <v>700</v>
      </c>
      <c r="C521" s="64"/>
      <c r="D521" s="64"/>
      <c r="E521" s="64"/>
    </row>
    <row r="522" spans="2:5" ht="13.8" x14ac:dyDescent="0.3">
      <c r="B522" s="100"/>
      <c r="C522" s="64"/>
      <c r="D522" s="64"/>
      <c r="E522" s="64"/>
    </row>
    <row r="523" spans="2:5" ht="13.8" x14ac:dyDescent="0.3">
      <c r="B523" s="100" t="s">
        <v>701</v>
      </c>
      <c r="C523" s="64"/>
      <c r="D523" s="64"/>
      <c r="E523" s="64"/>
    </row>
    <row r="524" spans="2:5" ht="13.8" x14ac:dyDescent="0.3">
      <c r="B524" s="100"/>
      <c r="C524" s="64"/>
      <c r="D524" s="64"/>
      <c r="E524" s="64"/>
    </row>
    <row r="525" spans="2:5" ht="13.8" x14ac:dyDescent="0.3">
      <c r="B525" s="124" t="s">
        <v>742</v>
      </c>
      <c r="C525" s="100"/>
      <c r="D525" s="64"/>
      <c r="E525" s="64"/>
    </row>
    <row r="526" spans="2:5" ht="13.8" x14ac:dyDescent="0.3">
      <c r="B526" s="100" t="s">
        <v>728</v>
      </c>
      <c r="C526" s="64"/>
      <c r="D526" s="64"/>
      <c r="E526" s="64"/>
    </row>
    <row r="527" spans="2:5" ht="13.8" x14ac:dyDescent="0.3">
      <c r="B527" s="100" t="s">
        <v>729</v>
      </c>
      <c r="C527" s="64"/>
      <c r="D527" s="64"/>
      <c r="E527" s="64"/>
    </row>
    <row r="528" spans="2:5" ht="13.8" x14ac:dyDescent="0.3">
      <c r="B528" s="100" t="s">
        <v>730</v>
      </c>
      <c r="C528" s="64"/>
      <c r="D528" s="64"/>
      <c r="E528" s="64"/>
    </row>
    <row r="529" spans="2:5" ht="13.8" x14ac:dyDescent="0.3">
      <c r="B529" s="64"/>
      <c r="C529" s="64"/>
      <c r="D529" s="64"/>
      <c r="E529" s="64"/>
    </row>
    <row r="530" spans="2:5" ht="15.6" x14ac:dyDescent="0.3">
      <c r="B530" s="351" t="s">
        <v>743</v>
      </c>
      <c r="C530" s="351"/>
      <c r="D530" s="351"/>
      <c r="E530" s="351"/>
    </row>
    <row r="531" spans="2:5" ht="13.8" x14ac:dyDescent="0.3">
      <c r="B531" s="64"/>
      <c r="C531" s="64"/>
      <c r="D531" s="64"/>
      <c r="E531" s="64"/>
    </row>
    <row r="532" spans="2:5" ht="13.8" x14ac:dyDescent="0.3">
      <c r="B532" s="98" t="s">
        <v>732</v>
      </c>
      <c r="C532" s="64"/>
      <c r="D532" s="64"/>
      <c r="E532" s="64"/>
    </row>
    <row r="533" spans="2:5" ht="13.8" x14ac:dyDescent="0.3">
      <c r="B533" s="64"/>
      <c r="C533" s="64"/>
      <c r="D533" s="64"/>
      <c r="E533" s="64"/>
    </row>
    <row r="534" spans="2:5" ht="13.8" x14ac:dyDescent="0.3">
      <c r="B534" s="98" t="s">
        <v>733</v>
      </c>
      <c r="C534" s="64"/>
      <c r="D534" s="64"/>
      <c r="E534" s="64"/>
    </row>
    <row r="535" spans="2:5" ht="13.8" x14ac:dyDescent="0.3">
      <c r="B535" s="64"/>
      <c r="C535" s="64"/>
      <c r="D535" s="64"/>
      <c r="E535" s="64"/>
    </row>
    <row r="536" spans="2:5" ht="13.8" x14ac:dyDescent="0.3">
      <c r="B536" s="369" t="s">
        <v>734</v>
      </c>
      <c r="C536" s="369"/>
      <c r="D536" s="369"/>
      <c r="E536" s="369"/>
    </row>
    <row r="537" spans="2:5" ht="13.8" x14ac:dyDescent="0.3">
      <c r="B537" s="64" t="s">
        <v>726</v>
      </c>
      <c r="C537" s="64" t="s">
        <v>744</v>
      </c>
      <c r="D537" s="64"/>
      <c r="E537" s="64"/>
    </row>
    <row r="538" spans="2:5" ht="13.8" x14ac:dyDescent="0.3">
      <c r="B538" s="64"/>
      <c r="C538" s="64"/>
      <c r="D538" s="64"/>
      <c r="E538" s="64"/>
    </row>
    <row r="539" spans="2:5" ht="13.8" x14ac:dyDescent="0.3">
      <c r="B539" s="99" t="s">
        <v>745</v>
      </c>
      <c r="C539" s="64"/>
      <c r="D539" s="64"/>
      <c r="E539" s="64"/>
    </row>
    <row r="540" spans="2:5" ht="13.8" x14ac:dyDescent="0.3">
      <c r="B540" s="100"/>
      <c r="C540" s="64"/>
      <c r="D540" s="64"/>
      <c r="E540" s="64"/>
    </row>
    <row r="541" spans="2:5" ht="13.8" x14ac:dyDescent="0.3">
      <c r="B541" s="369" t="s">
        <v>746</v>
      </c>
      <c r="C541" s="369"/>
      <c r="D541" s="369"/>
      <c r="E541" s="369"/>
    </row>
    <row r="542" spans="2:5" ht="14.4" thickBot="1" x14ac:dyDescent="0.35">
      <c r="B542" s="100"/>
      <c r="C542" s="64"/>
      <c r="D542" s="64"/>
      <c r="E542" s="64"/>
    </row>
    <row r="543" spans="2:5" ht="14.4" thickBot="1" x14ac:dyDescent="0.3">
      <c r="B543" s="101" t="s">
        <v>423</v>
      </c>
      <c r="C543" s="239" t="s">
        <v>479</v>
      </c>
      <c r="D543" s="239" t="s">
        <v>256</v>
      </c>
      <c r="E543" s="239" t="s">
        <v>257</v>
      </c>
    </row>
    <row r="544" spans="2:5" ht="28.2" thickBot="1" x14ac:dyDescent="0.35">
      <c r="B544" s="102" t="s">
        <v>240</v>
      </c>
      <c r="C544" s="103" t="s">
        <v>442</v>
      </c>
      <c r="D544" s="103" t="s">
        <v>443</v>
      </c>
      <c r="E544" s="103" t="s">
        <v>443</v>
      </c>
    </row>
    <row r="545" spans="2:5" ht="28.2" thickBot="1" x14ac:dyDescent="0.35">
      <c r="B545" s="236" t="s">
        <v>244</v>
      </c>
      <c r="C545" s="65" t="s">
        <v>444</v>
      </c>
      <c r="D545" s="65" t="s">
        <v>445</v>
      </c>
      <c r="E545" s="65" t="s">
        <v>446</v>
      </c>
    </row>
    <row r="546" spans="2:5" ht="13.8" x14ac:dyDescent="0.3">
      <c r="B546" s="100"/>
      <c r="C546" s="64"/>
      <c r="D546" s="64"/>
      <c r="E546" s="64"/>
    </row>
    <row r="547" spans="2:5" ht="15.6" x14ac:dyDescent="0.3">
      <c r="B547" s="351" t="s">
        <v>747</v>
      </c>
      <c r="C547" s="351"/>
      <c r="D547" s="351"/>
      <c r="E547" s="351"/>
    </row>
    <row r="548" spans="2:5" ht="13.8" x14ac:dyDescent="0.3">
      <c r="B548" s="98"/>
      <c r="C548" s="64"/>
      <c r="D548" s="64"/>
      <c r="E548" s="64"/>
    </row>
    <row r="549" spans="2:5" ht="13.8" x14ac:dyDescent="0.3">
      <c r="B549" s="98" t="s">
        <v>732</v>
      </c>
      <c r="C549" s="64"/>
      <c r="D549" s="64"/>
      <c r="E549" s="64"/>
    </row>
    <row r="550" spans="2:5" ht="13.8" x14ac:dyDescent="0.3">
      <c r="B550" s="98"/>
      <c r="C550" s="64"/>
      <c r="D550" s="64"/>
      <c r="E550" s="64"/>
    </row>
    <row r="551" spans="2:5" ht="13.8" x14ac:dyDescent="0.3">
      <c r="B551" s="98" t="s">
        <v>733</v>
      </c>
      <c r="C551" s="64"/>
      <c r="D551" s="64"/>
      <c r="E551" s="64"/>
    </row>
    <row r="552" spans="2:5" ht="13.8" x14ac:dyDescent="0.3">
      <c r="B552" s="369" t="s">
        <v>734</v>
      </c>
      <c r="C552" s="369"/>
      <c r="D552" s="369"/>
      <c r="E552" s="369"/>
    </row>
    <row r="553" spans="2:5" ht="13.8" x14ac:dyDescent="0.3">
      <c r="B553" s="64" t="s">
        <v>726</v>
      </c>
      <c r="C553" s="64" t="s">
        <v>748</v>
      </c>
      <c r="D553" s="64"/>
      <c r="E553" s="64"/>
    </row>
    <row r="554" spans="2:5" ht="13.8" x14ac:dyDescent="0.3">
      <c r="B554" s="64"/>
      <c r="C554" s="64"/>
      <c r="D554" s="64"/>
      <c r="E554" s="64"/>
    </row>
    <row r="555" spans="2:5" ht="13.8" x14ac:dyDescent="0.3">
      <c r="B555" s="99" t="s">
        <v>749</v>
      </c>
      <c r="C555" s="64"/>
      <c r="D555" s="64"/>
      <c r="E555" s="64"/>
    </row>
    <row r="556" spans="2:5" ht="13.8" x14ac:dyDescent="0.3">
      <c r="B556" s="100"/>
      <c r="C556" s="64"/>
      <c r="D556" s="64"/>
      <c r="E556" s="64"/>
    </row>
    <row r="557" spans="2:5" ht="13.8" x14ac:dyDescent="0.3">
      <c r="B557" s="369" t="s">
        <v>750</v>
      </c>
      <c r="C557" s="369"/>
      <c r="D557" s="369"/>
      <c r="E557" s="369"/>
    </row>
    <row r="558" spans="2:5" ht="14.4" thickBot="1" x14ac:dyDescent="0.35">
      <c r="B558" s="100"/>
      <c r="C558" s="64"/>
      <c r="D558" s="64"/>
      <c r="E558" s="64"/>
    </row>
    <row r="559" spans="2:5" ht="14.4" thickBot="1" x14ac:dyDescent="0.3">
      <c r="B559" s="101" t="s">
        <v>423</v>
      </c>
      <c r="C559" s="239" t="s">
        <v>479</v>
      </c>
      <c r="D559" s="239" t="s">
        <v>256</v>
      </c>
      <c r="E559" s="239" t="s">
        <v>257</v>
      </c>
    </row>
    <row r="560" spans="2:5" ht="14.4" thickBot="1" x14ac:dyDescent="0.35">
      <c r="B560" s="102" t="s">
        <v>242</v>
      </c>
      <c r="C560" s="103" t="s">
        <v>429</v>
      </c>
      <c r="D560" s="103" t="s">
        <v>448</v>
      </c>
      <c r="E560" s="103" t="s">
        <v>443</v>
      </c>
    </row>
    <row r="561" spans="2:5" ht="42" thickBot="1" x14ac:dyDescent="0.35">
      <c r="B561" s="236" t="s">
        <v>246</v>
      </c>
      <c r="C561" s="65" t="s">
        <v>449</v>
      </c>
      <c r="D561" s="65" t="s">
        <v>450</v>
      </c>
      <c r="E561" s="65" t="s">
        <v>451</v>
      </c>
    </row>
    <row r="562" spans="2:5" ht="69.599999999999994" thickBot="1" x14ac:dyDescent="0.35">
      <c r="B562" s="236" t="s">
        <v>248</v>
      </c>
      <c r="C562" s="65" t="s">
        <v>452</v>
      </c>
      <c r="D562" s="65" t="s">
        <v>453</v>
      </c>
      <c r="E562" s="65" t="s">
        <v>454</v>
      </c>
    </row>
    <row r="563" spans="2:5" ht="42" thickBot="1" x14ac:dyDescent="0.35">
      <c r="B563" s="236" t="s">
        <v>250</v>
      </c>
      <c r="C563" s="65" t="s">
        <v>455</v>
      </c>
      <c r="D563" s="65" t="s">
        <v>456</v>
      </c>
      <c r="E563" s="65" t="s">
        <v>457</v>
      </c>
    </row>
    <row r="564" spans="2:5" ht="13.8" x14ac:dyDescent="0.3">
      <c r="B564" s="64"/>
      <c r="C564" s="64"/>
      <c r="D564" s="64"/>
      <c r="E564" s="64"/>
    </row>
  </sheetData>
  <mergeCells count="181">
    <mergeCell ref="B530:E530"/>
    <mergeCell ref="B536:E536"/>
    <mergeCell ref="B541:E541"/>
    <mergeCell ref="B547:E547"/>
    <mergeCell ref="B552:E552"/>
    <mergeCell ref="B557:E557"/>
    <mergeCell ref="B495:E495"/>
    <mergeCell ref="B497:C497"/>
    <mergeCell ref="D499:D501"/>
    <mergeCell ref="B503:E503"/>
    <mergeCell ref="B508:E508"/>
    <mergeCell ref="B513:E513"/>
    <mergeCell ref="D479:E479"/>
    <mergeCell ref="C486:E486"/>
    <mergeCell ref="C487:E487"/>
    <mergeCell ref="C488:E488"/>
    <mergeCell ref="C489:E489"/>
    <mergeCell ref="C490:E490"/>
    <mergeCell ref="C454:E454"/>
    <mergeCell ref="B457:C457"/>
    <mergeCell ref="D459:D461"/>
    <mergeCell ref="B468:E468"/>
    <mergeCell ref="B473:E473"/>
    <mergeCell ref="B477:E477"/>
    <mergeCell ref="B418:C418"/>
    <mergeCell ref="D420:D422"/>
    <mergeCell ref="B430:E430"/>
    <mergeCell ref="B436:E436"/>
    <mergeCell ref="B447:E447"/>
    <mergeCell ref="C453:E453"/>
    <mergeCell ref="D396:D397"/>
    <mergeCell ref="B399:E399"/>
    <mergeCell ref="B408:E408"/>
    <mergeCell ref="B410:C410"/>
    <mergeCell ref="D412:D413"/>
    <mergeCell ref="B416:E416"/>
    <mergeCell ref="B375:E375"/>
    <mergeCell ref="B376:E376"/>
    <mergeCell ref="B382:E382"/>
    <mergeCell ref="B385:E385"/>
    <mergeCell ref="B386:E386"/>
    <mergeCell ref="B392:C392"/>
    <mergeCell ref="B363:E363"/>
    <mergeCell ref="B364:E364"/>
    <mergeCell ref="B365:E365"/>
    <mergeCell ref="B366:E366"/>
    <mergeCell ref="B371:E371"/>
    <mergeCell ref="B372:E372"/>
    <mergeCell ref="B355:E355"/>
    <mergeCell ref="B356:E356"/>
    <mergeCell ref="B357:E357"/>
    <mergeCell ref="B358:E358"/>
    <mergeCell ref="B361:E361"/>
    <mergeCell ref="B362:E362"/>
    <mergeCell ref="B348:E348"/>
    <mergeCell ref="B349:E349"/>
    <mergeCell ref="B350:E350"/>
    <mergeCell ref="B351:E351"/>
    <mergeCell ref="B352:E352"/>
    <mergeCell ref="B353:E353"/>
    <mergeCell ref="B324:E324"/>
    <mergeCell ref="B339:B342"/>
    <mergeCell ref="C339:C342"/>
    <mergeCell ref="E339:E342"/>
    <mergeCell ref="B346:E346"/>
    <mergeCell ref="B347:E347"/>
    <mergeCell ref="B292:E292"/>
    <mergeCell ref="B293:E293"/>
    <mergeCell ref="B294:E294"/>
    <mergeCell ref="B295:E295"/>
    <mergeCell ref="B296:E296"/>
    <mergeCell ref="B298:E298"/>
    <mergeCell ref="B259:E259"/>
    <mergeCell ref="B261:E261"/>
    <mergeCell ref="B286:E286"/>
    <mergeCell ref="B288:E288"/>
    <mergeCell ref="B290:E290"/>
    <mergeCell ref="B291:E291"/>
    <mergeCell ref="B253:E253"/>
    <mergeCell ref="B254:E254"/>
    <mergeCell ref="B255:E255"/>
    <mergeCell ref="B256:E256"/>
    <mergeCell ref="B257:E257"/>
    <mergeCell ref="B258:E258"/>
    <mergeCell ref="B231:E231"/>
    <mergeCell ref="B234:E234"/>
    <mergeCell ref="B237:E237"/>
    <mergeCell ref="B242:E242"/>
    <mergeCell ref="B249:E249"/>
    <mergeCell ref="B251:E251"/>
    <mergeCell ref="B203:E203"/>
    <mergeCell ref="B208:E208"/>
    <mergeCell ref="B211:E211"/>
    <mergeCell ref="B214:E214"/>
    <mergeCell ref="B219:E219"/>
    <mergeCell ref="B226:E226"/>
    <mergeCell ref="B171:E171"/>
    <mergeCell ref="B181:E181"/>
    <mergeCell ref="B184:E184"/>
    <mergeCell ref="B189:E189"/>
    <mergeCell ref="B197:E197"/>
    <mergeCell ref="B201:E201"/>
    <mergeCell ref="B162:E162"/>
    <mergeCell ref="B163:E163"/>
    <mergeCell ref="B164:E164"/>
    <mergeCell ref="B165:E165"/>
    <mergeCell ref="B166:E166"/>
    <mergeCell ref="B167:E167"/>
    <mergeCell ref="B150:E150"/>
    <mergeCell ref="B151:E151"/>
    <mergeCell ref="B152:E152"/>
    <mergeCell ref="B153:E153"/>
    <mergeCell ref="B155:E155"/>
    <mergeCell ref="B161:E161"/>
    <mergeCell ref="B141:E141"/>
    <mergeCell ref="B142:E142"/>
    <mergeCell ref="B143:E143"/>
    <mergeCell ref="B147:E147"/>
    <mergeCell ref="B148:E148"/>
    <mergeCell ref="B149:E149"/>
    <mergeCell ref="B126:E126"/>
    <mergeCell ref="B131:B133"/>
    <mergeCell ref="C131:C133"/>
    <mergeCell ref="D131:D133"/>
    <mergeCell ref="B137:E137"/>
    <mergeCell ref="B139:E139"/>
    <mergeCell ref="C115:D115"/>
    <mergeCell ref="C116:D116"/>
    <mergeCell ref="C117:D117"/>
    <mergeCell ref="B118:B119"/>
    <mergeCell ref="C118:C119"/>
    <mergeCell ref="B121:E121"/>
    <mergeCell ref="B98:E98"/>
    <mergeCell ref="B100:E100"/>
    <mergeCell ref="B104:E104"/>
    <mergeCell ref="B108:E108"/>
    <mergeCell ref="B112:E112"/>
    <mergeCell ref="C114:D114"/>
    <mergeCell ref="B76:B77"/>
    <mergeCell ref="C76:C77"/>
    <mergeCell ref="D76:D77"/>
    <mergeCell ref="E76:E77"/>
    <mergeCell ref="B81:E81"/>
    <mergeCell ref="B93:E93"/>
    <mergeCell ref="B72:B73"/>
    <mergeCell ref="C72:C73"/>
    <mergeCell ref="D72:D73"/>
    <mergeCell ref="E72:E73"/>
    <mergeCell ref="B74:B75"/>
    <mergeCell ref="C74:C75"/>
    <mergeCell ref="D74:D75"/>
    <mergeCell ref="E74:E75"/>
    <mergeCell ref="B68:B69"/>
    <mergeCell ref="C68:C69"/>
    <mergeCell ref="D68:D69"/>
    <mergeCell ref="E68:E69"/>
    <mergeCell ref="B70:B71"/>
    <mergeCell ref="C70:C71"/>
    <mergeCell ref="D70:D71"/>
    <mergeCell ref="E70:E71"/>
    <mergeCell ref="B66:B67"/>
    <mergeCell ref="C66:C67"/>
    <mergeCell ref="D66:D67"/>
    <mergeCell ref="E66:E67"/>
    <mergeCell ref="B32:E32"/>
    <mergeCell ref="B48:E48"/>
    <mergeCell ref="B53:E53"/>
    <mergeCell ref="B59:E59"/>
    <mergeCell ref="B61:B62"/>
    <mergeCell ref="C61:C62"/>
    <mergeCell ref="D61:D62"/>
    <mergeCell ref="E61:E62"/>
    <mergeCell ref="B4:E4"/>
    <mergeCell ref="B9:E9"/>
    <mergeCell ref="B19:E19"/>
    <mergeCell ref="B25:E25"/>
    <mergeCell ref="B28:E28"/>
    <mergeCell ref="B29:E29"/>
    <mergeCell ref="B63:B65"/>
    <mergeCell ref="C63:C65"/>
    <mergeCell ref="E63:E65"/>
  </mergeCells>
  <pageMargins left="0.70866141732283472" right="0.70866141732283472" top="1.1023622047244095" bottom="0.98425196850393704" header="0.31496062992125984" footer="0.31496062992125984"/>
  <pageSetup paperSize="9" scale="82" fitToHeight="0" orientation="portrait" r:id="rId1"/>
  <headerFooter>
    <oddHeader>&amp;R&amp;G</oddHeader>
    <oddFooter xml:space="preserve">&amp;L&amp;8 2018-01-15&amp;R&amp;8&amp;P (&amp;N) &amp;10 
&amp;6&amp;Z&amp;F </oddFooter>
  </headerFooter>
  <colBreaks count="1" manualBreakCount="1">
    <brk id="5" max="1048575" man="1"/>
  </colBreaks>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view="pageLayout" zoomScaleNormal="100" workbookViewId="0">
      <selection activeCell="G31" sqref="G31"/>
    </sheetView>
  </sheetViews>
  <sheetFormatPr defaultColWidth="9.109375" defaultRowHeight="13.2" x14ac:dyDescent="0.25"/>
  <cols>
    <col min="1" max="9" width="9.6640625" customWidth="1"/>
  </cols>
  <sheetData/>
  <pageMargins left="0.74803149606299213" right="0.78740157480314965" top="1.0833333333333333" bottom="0.98425196850393704" header="0.42" footer="0.43307086614173229"/>
  <pageSetup paperSize="9" orientation="portrait" r:id="rId1"/>
  <headerFooter alignWithMargins="0">
    <oddHeader>&amp;L&amp;G&amp;R&amp;G</oddHeader>
    <oddFooter xml:space="preserve">&amp;L2018-01-15&amp;R&amp;8&amp;P (&amp;N)  &amp;6
&amp;Z&amp;F&amp;9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5D5E-3B37-432D-A251-0E56F3339606}">
  <dimension ref="E2:Q21"/>
  <sheetViews>
    <sheetView workbookViewId="0">
      <selection activeCell="F8" sqref="F8:M8"/>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4" t="s">
        <v>64</v>
      </c>
      <c r="F3" s="245" t="s">
        <v>767</v>
      </c>
    </row>
    <row r="4" spans="5:13" ht="30.3" customHeight="1" x14ac:dyDescent="0.25">
      <c r="F4" s="252"/>
      <c r="G4" s="252"/>
      <c r="H4" s="252"/>
      <c r="I4" s="252"/>
      <c r="J4" s="252"/>
      <c r="K4" s="252"/>
      <c r="L4" s="252"/>
      <c r="M4" s="252"/>
    </row>
    <row r="5" spans="5:13" ht="30.3" customHeight="1" x14ac:dyDescent="0.25">
      <c r="F5" s="252"/>
      <c r="G5" s="252"/>
      <c r="H5" s="252"/>
      <c r="I5" s="252"/>
      <c r="J5" s="252"/>
      <c r="K5" s="252"/>
      <c r="L5" s="252"/>
      <c r="M5" s="252"/>
    </row>
    <row r="6" spans="5:13" ht="30.3" customHeight="1" x14ac:dyDescent="0.25">
      <c r="F6" s="252"/>
      <c r="G6" s="252"/>
      <c r="H6" s="252"/>
      <c r="I6" s="252"/>
      <c r="J6" s="252"/>
      <c r="K6" s="252"/>
      <c r="L6" s="252"/>
      <c r="M6" s="252"/>
    </row>
    <row r="7" spans="5:13" ht="30.3" customHeight="1" x14ac:dyDescent="0.25">
      <c r="F7" s="252"/>
      <c r="G7" s="252"/>
      <c r="H7" s="252"/>
      <c r="I7" s="252"/>
      <c r="J7" s="252"/>
      <c r="K7" s="252"/>
      <c r="L7" s="252"/>
      <c r="M7" s="252"/>
    </row>
    <row r="8" spans="5:13" ht="30.3" customHeight="1" x14ac:dyDescent="0.25">
      <c r="F8" s="252"/>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B61E-4070-47C1-A85B-0E635223124A}">
  <dimension ref="E2:Q21"/>
  <sheetViews>
    <sheetView workbookViewId="0">
      <selection activeCell="F6" sqref="F6:M6"/>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4" t="s">
        <v>66</v>
      </c>
      <c r="F3" s="245" t="s">
        <v>765</v>
      </c>
    </row>
    <row r="4" spans="5:13" ht="30.3" customHeight="1" x14ac:dyDescent="0.25">
      <c r="F4" s="252"/>
      <c r="G4" s="252"/>
      <c r="H4" s="252"/>
      <c r="I4" s="252"/>
      <c r="J4" s="252"/>
      <c r="K4" s="252"/>
      <c r="L4" s="252"/>
      <c r="M4" s="252"/>
    </row>
    <row r="5" spans="5:13" ht="30.3" customHeight="1" x14ac:dyDescent="0.25">
      <c r="F5" s="252"/>
      <c r="G5" s="252"/>
      <c r="H5" s="252"/>
      <c r="I5" s="252"/>
      <c r="J5" s="252"/>
      <c r="K5" s="252"/>
      <c r="L5" s="252"/>
      <c r="M5" s="252"/>
    </row>
    <row r="6" spans="5:13" ht="30.3" customHeight="1" x14ac:dyDescent="0.25">
      <c r="F6" s="252"/>
      <c r="G6" s="252"/>
      <c r="H6" s="252"/>
      <c r="I6" s="252"/>
      <c r="J6" s="252"/>
      <c r="K6" s="252"/>
      <c r="L6" s="252"/>
      <c r="M6" s="252"/>
    </row>
    <row r="7" spans="5:13" ht="30.3" customHeight="1" x14ac:dyDescent="0.25">
      <c r="F7" s="252"/>
      <c r="G7" s="252"/>
      <c r="H7" s="252"/>
      <c r="I7" s="252"/>
      <c r="J7" s="252"/>
      <c r="K7" s="252"/>
      <c r="L7" s="252"/>
      <c r="M7" s="252"/>
    </row>
    <row r="8" spans="5:13" ht="30.3" customHeight="1" x14ac:dyDescent="0.25">
      <c r="F8" s="252"/>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AC6A-1FB3-4066-AA6C-AEEEBE7B5373}">
  <dimension ref="E2:Q21"/>
  <sheetViews>
    <sheetView workbookViewId="0">
      <selection activeCell="F8" sqref="F8:M8"/>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2" t="s">
        <v>66</v>
      </c>
      <c r="F3" t="s">
        <v>759</v>
      </c>
    </row>
    <row r="4" spans="5:13" ht="30.3" customHeight="1" x14ac:dyDescent="0.25">
      <c r="E4" t="s">
        <v>66</v>
      </c>
      <c r="F4" s="252" t="s">
        <v>762</v>
      </c>
      <c r="G4" s="252"/>
      <c r="H4" s="252"/>
      <c r="I4" s="252"/>
      <c r="J4" s="252"/>
      <c r="K4" s="252"/>
      <c r="L4" s="252"/>
      <c r="M4" s="252"/>
    </row>
    <row r="5" spans="5:13" ht="30.3" customHeight="1" x14ac:dyDescent="0.25">
      <c r="E5" t="s">
        <v>66</v>
      </c>
      <c r="F5" s="252" t="s">
        <v>763</v>
      </c>
      <c r="G5" s="252"/>
      <c r="H5" s="252"/>
      <c r="I5" s="252"/>
      <c r="J5" s="252"/>
      <c r="K5" s="252"/>
      <c r="L5" s="252"/>
      <c r="M5" s="252"/>
    </row>
    <row r="6" spans="5:13" ht="30.3" customHeight="1" x14ac:dyDescent="0.25">
      <c r="E6" t="s">
        <v>66</v>
      </c>
      <c r="F6" s="252" t="s">
        <v>764</v>
      </c>
      <c r="G6" s="252"/>
      <c r="H6" s="252"/>
      <c r="I6" s="252"/>
      <c r="J6" s="252"/>
      <c r="K6" s="252"/>
      <c r="L6" s="252"/>
      <c r="M6" s="252"/>
    </row>
    <row r="7" spans="5:13" ht="30.3" customHeight="1" x14ac:dyDescent="0.25">
      <c r="F7" s="252"/>
      <c r="G7" s="252"/>
      <c r="H7" s="252"/>
      <c r="I7" s="252"/>
      <c r="J7" s="252"/>
      <c r="K7" s="252"/>
      <c r="L7" s="252"/>
      <c r="M7" s="252"/>
    </row>
    <row r="8" spans="5:13" ht="30.3" customHeight="1" x14ac:dyDescent="0.25">
      <c r="F8" s="252"/>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4716-DF5C-4C36-A01D-8299D6EC9A07}">
  <dimension ref="D2:Q21"/>
  <sheetViews>
    <sheetView topLeftCell="D1" zoomScale="120" zoomScaleNormal="120" workbookViewId="0">
      <selection activeCell="E17" sqref="E17"/>
    </sheetView>
  </sheetViews>
  <sheetFormatPr defaultRowHeight="13.2" x14ac:dyDescent="0.25"/>
  <cols>
    <col min="5" max="5" width="16.6640625" bestFit="1" customWidth="1"/>
    <col min="6" max="6" width="34.88671875" bestFit="1" customWidth="1"/>
    <col min="10" max="10" width="19.33203125" bestFit="1" customWidth="1"/>
  </cols>
  <sheetData>
    <row r="2" spans="4:13" ht="71.400000000000006" customHeight="1" x14ac:dyDescent="0.25">
      <c r="E2" s="228" t="s">
        <v>61</v>
      </c>
      <c r="F2" t="s">
        <v>62</v>
      </c>
    </row>
    <row r="3" spans="4:13" ht="30.3" customHeight="1" x14ac:dyDescent="0.25">
      <c r="D3" t="s">
        <v>779</v>
      </c>
      <c r="E3" s="244" t="s">
        <v>66</v>
      </c>
      <c r="F3" s="245" t="s">
        <v>778</v>
      </c>
    </row>
    <row r="4" spans="4:13" ht="30.3" customHeight="1" x14ac:dyDescent="0.25">
      <c r="D4" t="s">
        <v>779</v>
      </c>
      <c r="E4" t="s">
        <v>64</v>
      </c>
      <c r="F4" s="252" t="s">
        <v>768</v>
      </c>
      <c r="G4" s="252"/>
      <c r="H4" s="252"/>
      <c r="I4" s="252"/>
      <c r="J4" s="252"/>
      <c r="K4" s="252"/>
      <c r="L4" s="252"/>
      <c r="M4" s="252"/>
    </row>
    <row r="5" spans="4:13" ht="30.3" customHeight="1" x14ac:dyDescent="0.25">
      <c r="D5" t="s">
        <v>779</v>
      </c>
      <c r="E5" t="s">
        <v>66</v>
      </c>
      <c r="F5" s="252" t="s">
        <v>780</v>
      </c>
      <c r="G5" s="252"/>
      <c r="H5" s="252"/>
      <c r="I5" s="252"/>
      <c r="J5" s="252"/>
      <c r="K5" s="252"/>
      <c r="L5" s="252"/>
      <c r="M5" s="252"/>
    </row>
    <row r="6" spans="4:13" ht="30.3" customHeight="1" x14ac:dyDescent="0.25">
      <c r="D6" t="s">
        <v>779</v>
      </c>
      <c r="E6" t="s">
        <v>64</v>
      </c>
      <c r="F6" s="252" t="s">
        <v>781</v>
      </c>
      <c r="G6" s="252"/>
      <c r="H6" s="252"/>
      <c r="I6" s="252"/>
      <c r="J6" s="252"/>
      <c r="K6" s="252"/>
      <c r="L6" s="252"/>
      <c r="M6" s="252"/>
    </row>
    <row r="7" spans="4:13" ht="30.3" customHeight="1" x14ac:dyDescent="0.25">
      <c r="E7" t="s">
        <v>66</v>
      </c>
      <c r="F7" s="253" t="s">
        <v>769</v>
      </c>
      <c r="G7" s="252"/>
      <c r="H7" s="252"/>
      <c r="I7" s="252"/>
      <c r="J7" s="252"/>
      <c r="K7" s="252"/>
      <c r="L7" s="252"/>
      <c r="M7" s="252"/>
    </row>
    <row r="8" spans="4:13" ht="30.3" customHeight="1" x14ac:dyDescent="0.25">
      <c r="E8" t="s">
        <v>64</v>
      </c>
      <c r="F8" s="252" t="s">
        <v>770</v>
      </c>
      <c r="G8" s="252"/>
      <c r="H8" s="252"/>
      <c r="I8" s="252"/>
      <c r="J8" s="252"/>
      <c r="K8" s="252"/>
      <c r="L8" s="252"/>
      <c r="M8" s="252"/>
    </row>
    <row r="9" spans="4:13" ht="30.3" customHeight="1" x14ac:dyDescent="0.25">
      <c r="E9" t="s">
        <v>66</v>
      </c>
      <c r="F9" s="252" t="s">
        <v>771</v>
      </c>
      <c r="G9" s="252"/>
      <c r="H9" s="252"/>
      <c r="I9" s="252"/>
      <c r="J9" s="252"/>
      <c r="K9" s="252"/>
      <c r="L9" s="252"/>
      <c r="M9" s="252"/>
    </row>
    <row r="10" spans="4:13" ht="30.3" customHeight="1" x14ac:dyDescent="0.25">
      <c r="E10" t="s">
        <v>64</v>
      </c>
      <c r="F10" s="252" t="s">
        <v>772</v>
      </c>
      <c r="G10" s="252"/>
      <c r="H10" s="252"/>
      <c r="I10" s="252"/>
      <c r="J10" s="252"/>
      <c r="K10" s="252"/>
      <c r="L10" s="252"/>
      <c r="M10" s="252"/>
    </row>
    <row r="11" spans="4:13" ht="30.3" customHeight="1" x14ac:dyDescent="0.25">
      <c r="E11" t="s">
        <v>64</v>
      </c>
      <c r="F11" s="252" t="s">
        <v>775</v>
      </c>
      <c r="G11" s="252"/>
      <c r="H11" s="252"/>
      <c r="I11" s="252"/>
      <c r="J11" s="252"/>
      <c r="K11" s="252"/>
      <c r="L11" s="252"/>
      <c r="M11" s="252"/>
    </row>
    <row r="12" spans="4:13" ht="30.3" customHeight="1" x14ac:dyDescent="0.25">
      <c r="E12" t="s">
        <v>66</v>
      </c>
      <c r="F12" s="252" t="s">
        <v>773</v>
      </c>
      <c r="G12" s="252"/>
      <c r="H12" s="252"/>
      <c r="I12" s="252"/>
      <c r="J12" s="252"/>
      <c r="K12" s="252"/>
      <c r="L12" s="252"/>
      <c r="M12" s="252"/>
    </row>
    <row r="13" spans="4:13" ht="30.3" customHeight="1" x14ac:dyDescent="0.25">
      <c r="E13" t="s">
        <v>64</v>
      </c>
      <c r="F13" s="252" t="s">
        <v>774</v>
      </c>
      <c r="G13" s="252"/>
      <c r="H13" s="252"/>
      <c r="I13" s="252"/>
      <c r="J13" s="252"/>
      <c r="K13" s="252"/>
      <c r="L13" s="252"/>
      <c r="M13" s="252"/>
    </row>
    <row r="14" spans="4:13" ht="30.3" customHeight="1" x14ac:dyDescent="0.25">
      <c r="E14" t="s">
        <v>64</v>
      </c>
      <c r="F14" s="252" t="s">
        <v>776</v>
      </c>
      <c r="G14" s="252"/>
      <c r="H14" s="252"/>
      <c r="I14" s="252"/>
      <c r="J14" s="252"/>
      <c r="K14" s="252"/>
      <c r="L14" s="252"/>
      <c r="M14" s="252"/>
    </row>
    <row r="15" spans="4:13" ht="30.3" customHeight="1" x14ac:dyDescent="0.25">
      <c r="E15" t="s">
        <v>64</v>
      </c>
      <c r="F15" s="253" t="s">
        <v>777</v>
      </c>
      <c r="G15" s="252"/>
      <c r="H15" s="252"/>
      <c r="I15" s="252"/>
      <c r="J15" s="252"/>
      <c r="K15" s="252"/>
      <c r="L15" s="252"/>
      <c r="M15" s="252"/>
    </row>
    <row r="16" spans="4:13" ht="30.3" customHeight="1" x14ac:dyDescent="0.25">
      <c r="D16" t="s">
        <v>779</v>
      </c>
      <c r="E16" t="s">
        <v>64</v>
      </c>
      <c r="F16" s="252" t="s">
        <v>782</v>
      </c>
      <c r="G16" s="252"/>
      <c r="H16" s="252"/>
      <c r="I16" s="252"/>
      <c r="J16" s="252"/>
      <c r="K16" s="252"/>
      <c r="L16" s="252"/>
      <c r="M16" s="252"/>
    </row>
    <row r="17" spans="4:17" ht="30.3" customHeight="1" x14ac:dyDescent="0.25">
      <c r="D17" t="s">
        <v>779</v>
      </c>
      <c r="E17" t="s">
        <v>64</v>
      </c>
      <c r="F17" s="252" t="s">
        <v>783</v>
      </c>
      <c r="G17" s="252"/>
      <c r="H17" s="252"/>
      <c r="I17" s="252"/>
      <c r="J17" s="252"/>
      <c r="K17" s="252"/>
      <c r="L17" s="252"/>
      <c r="M17" s="252"/>
    </row>
    <row r="18" spans="4:17" ht="30.3" customHeight="1" x14ac:dyDescent="0.25">
      <c r="F18" s="253"/>
      <c r="G18" s="252"/>
      <c r="H18" s="252"/>
      <c r="I18" s="252"/>
      <c r="J18" s="252"/>
      <c r="K18" s="252"/>
      <c r="L18" s="252"/>
      <c r="M18" s="252"/>
    </row>
    <row r="19" spans="4:17" ht="30.3" customHeight="1" x14ac:dyDescent="0.25">
      <c r="F19" s="252"/>
      <c r="G19" s="252"/>
      <c r="H19" s="252"/>
      <c r="I19" s="252"/>
      <c r="J19" s="252"/>
      <c r="K19" s="252"/>
      <c r="L19" s="252"/>
      <c r="M19" s="252"/>
    </row>
    <row r="20" spans="4:17" ht="30.3" customHeight="1" x14ac:dyDescent="0.25">
      <c r="J20" s="251"/>
      <c r="K20" s="251"/>
      <c r="L20" s="251"/>
      <c r="M20" s="251"/>
      <c r="N20" s="251"/>
      <c r="O20" s="251"/>
      <c r="P20" s="251"/>
      <c r="Q20" s="251"/>
    </row>
    <row r="21" spans="4:17" x14ac:dyDescent="0.25">
      <c r="J21" s="251"/>
      <c r="K21" s="251"/>
      <c r="L21" s="251"/>
      <c r="M21" s="251"/>
      <c r="N21" s="251"/>
      <c r="O21" s="251"/>
      <c r="P21" s="251"/>
      <c r="Q21" s="251"/>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A4F6-5D7D-4366-AF9C-EB3A6922D5A8}">
  <dimension ref="E2:Q21"/>
  <sheetViews>
    <sheetView workbookViewId="0">
      <selection activeCell="E9" sqref="E9"/>
    </sheetView>
  </sheetViews>
  <sheetFormatPr defaultRowHeight="13.2" x14ac:dyDescent="0.25"/>
  <cols>
    <col min="5" max="5" width="16.6640625" bestFit="1" customWidth="1"/>
    <col min="6" max="6" width="59.6640625" bestFit="1" customWidth="1"/>
    <col min="10" max="10" width="19.33203125" bestFit="1" customWidth="1"/>
  </cols>
  <sheetData>
    <row r="2" spans="5:13" ht="71.400000000000006" customHeight="1" x14ac:dyDescent="0.25">
      <c r="E2" s="228" t="s">
        <v>61</v>
      </c>
      <c r="F2" t="s">
        <v>62</v>
      </c>
    </row>
    <row r="3" spans="5:13" ht="30.3" customHeight="1" x14ac:dyDescent="0.25">
      <c r="E3" s="242" t="s">
        <v>64</v>
      </c>
      <c r="F3" t="s">
        <v>752</v>
      </c>
    </row>
    <row r="4" spans="5:13" ht="30.3" customHeight="1" x14ac:dyDescent="0.25">
      <c r="E4" t="s">
        <v>66</v>
      </c>
      <c r="F4" s="252" t="s">
        <v>753</v>
      </c>
      <c r="G4" s="252"/>
      <c r="H4" s="252"/>
      <c r="I4" s="252"/>
      <c r="J4" s="252"/>
      <c r="K4" s="252"/>
      <c r="L4" s="252"/>
      <c r="M4" s="252"/>
    </row>
    <row r="5" spans="5:13" ht="30.3" customHeight="1" x14ac:dyDescent="0.25">
      <c r="E5" t="s">
        <v>66</v>
      </c>
      <c r="F5" s="252" t="s">
        <v>754</v>
      </c>
      <c r="G5" s="252"/>
      <c r="H5" s="252"/>
      <c r="I5" s="252"/>
      <c r="J5" s="252"/>
      <c r="K5" s="252"/>
      <c r="L5" s="252"/>
      <c r="M5" s="252"/>
    </row>
    <row r="6" spans="5:13" ht="30.3" customHeight="1" x14ac:dyDescent="0.25">
      <c r="E6" t="s">
        <v>64</v>
      </c>
      <c r="F6" s="252" t="s">
        <v>755</v>
      </c>
      <c r="G6" s="252"/>
      <c r="H6" s="252"/>
      <c r="I6" s="252"/>
      <c r="J6" s="252"/>
      <c r="K6" s="252"/>
      <c r="L6" s="252"/>
      <c r="M6" s="252"/>
    </row>
    <row r="7" spans="5:13" ht="30.3" customHeight="1" x14ac:dyDescent="0.25">
      <c r="E7" t="s">
        <v>64</v>
      </c>
      <c r="F7" s="252" t="s">
        <v>756</v>
      </c>
      <c r="G7" s="252"/>
      <c r="H7" s="252"/>
      <c r="I7" s="252"/>
      <c r="J7" s="252"/>
      <c r="K7" s="252"/>
      <c r="L7" s="252"/>
      <c r="M7" s="252"/>
    </row>
    <row r="8" spans="5:13" ht="30.3" customHeight="1" x14ac:dyDescent="0.25">
      <c r="E8" t="s">
        <v>64</v>
      </c>
      <c r="F8" s="252" t="s">
        <v>760</v>
      </c>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F781-D783-48B9-88A5-46674ED2BF27}">
  <sheetPr>
    <pageSetUpPr fitToPage="1"/>
  </sheetPr>
  <dimension ref="A1:AG282"/>
  <sheetViews>
    <sheetView zoomScale="130" zoomScaleNormal="130" zoomScaleSheetLayoutView="115" workbookViewId="0">
      <pane ySplit="5" topLeftCell="A6" activePane="bottomLeft" state="frozen"/>
      <selection activeCell="D6" sqref="D6"/>
      <selection pane="bottomLeft" activeCell="K13" sqref="K13"/>
    </sheetView>
  </sheetViews>
  <sheetFormatPr defaultColWidth="9.109375" defaultRowHeight="13.2" x14ac:dyDescent="0.25"/>
  <cols>
    <col min="2" max="2" width="8.33203125" style="201" customWidth="1"/>
    <col min="3" max="3" width="35.88671875" style="175" customWidth="1"/>
    <col min="4" max="4" width="22.33203125" hidden="1" customWidth="1"/>
    <col min="5" max="12" width="4.33203125" customWidth="1"/>
    <col min="13" max="13" width="5.6640625" bestFit="1" customWidth="1"/>
    <col min="14" max="16" width="4.33203125" customWidth="1"/>
    <col min="17" max="17" width="5.88671875" bestFit="1" customWidth="1"/>
    <col min="18" max="18" width="4.33203125" customWidth="1"/>
    <col min="19" max="19" width="6.33203125" customWidth="1"/>
    <col min="20" max="21" width="4.33203125" customWidth="1"/>
    <col min="22" max="22" width="9.109375" customWidth="1"/>
    <col min="23" max="24" width="8.77734375" customWidth="1"/>
    <col min="25" max="25" width="15.88671875" hidden="1" customWidth="1"/>
    <col min="26" max="26" width="20.88671875" customWidth="1"/>
    <col min="27" max="27" width="16.6640625" customWidth="1"/>
    <col min="28" max="28" width="11.33203125" bestFit="1" customWidth="1"/>
    <col min="29" max="30" width="0" hidden="1" customWidth="1"/>
    <col min="31" max="31" width="6.88671875" hidden="1" customWidth="1"/>
    <col min="32" max="32" width="8.33203125" hidden="1" customWidth="1"/>
    <col min="33" max="33" width="70.6640625" style="215" bestFit="1" customWidth="1"/>
  </cols>
  <sheetData>
    <row r="1" spans="1:33" ht="15.6" x14ac:dyDescent="0.3">
      <c r="B1" s="198"/>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33"/>
    </row>
    <row r="2" spans="1:33" ht="14.4" x14ac:dyDescent="0.3">
      <c r="B2" s="198"/>
      <c r="C2" s="6"/>
      <c r="D2" s="3"/>
      <c r="E2" s="2"/>
      <c r="F2" s="2"/>
      <c r="G2" s="4"/>
      <c r="H2" s="5"/>
      <c r="I2" s="5"/>
      <c r="J2" s="5"/>
      <c r="K2" s="5"/>
      <c r="L2" s="5"/>
      <c r="M2" s="5"/>
      <c r="N2" s="5"/>
      <c r="O2" s="6"/>
      <c r="P2" s="6"/>
      <c r="Q2" s="6"/>
      <c r="R2" s="6"/>
      <c r="S2" s="6"/>
      <c r="T2" s="7"/>
      <c r="U2" s="7"/>
      <c r="V2" s="7"/>
      <c r="W2" s="7"/>
      <c r="X2" s="7"/>
      <c r="Y2" s="7"/>
      <c r="Z2" s="7"/>
      <c r="AA2" s="7"/>
      <c r="AB2" s="7"/>
      <c r="AC2" s="7"/>
      <c r="AD2" s="7"/>
      <c r="AE2" s="7"/>
      <c r="AF2" s="7"/>
      <c r="AG2" s="233"/>
    </row>
    <row r="3" spans="1:33" ht="29.25" customHeight="1" x14ac:dyDescent="0.3">
      <c r="B3" s="198"/>
      <c r="C3" s="1"/>
      <c r="D3" s="8"/>
      <c r="E3" s="255" t="s">
        <v>0</v>
      </c>
      <c r="F3" s="256"/>
      <c r="G3" s="256"/>
      <c r="H3" s="256"/>
      <c r="I3" s="256"/>
      <c r="J3" s="256"/>
      <c r="K3" s="256"/>
      <c r="L3" s="256"/>
      <c r="M3" s="256"/>
      <c r="N3" s="256"/>
      <c r="O3" s="256"/>
      <c r="P3" s="256"/>
      <c r="Q3" s="256"/>
      <c r="R3" s="256"/>
      <c r="S3" s="256"/>
      <c r="T3" s="256"/>
      <c r="U3" s="256"/>
      <c r="V3" s="232"/>
      <c r="W3" s="130" t="s">
        <v>1</v>
      </c>
      <c r="X3" s="139" t="s">
        <v>2</v>
      </c>
      <c r="Y3" s="220" t="s">
        <v>3</v>
      </c>
      <c r="Z3" s="256" t="s">
        <v>3</v>
      </c>
      <c r="AA3" s="256"/>
      <c r="AB3" s="221" t="s">
        <v>4</v>
      </c>
      <c r="AC3" s="256" t="s">
        <v>5</v>
      </c>
      <c r="AD3" s="257"/>
      <c r="AE3" s="258" t="s">
        <v>6</v>
      </c>
      <c r="AF3" s="259"/>
      <c r="AG3" s="233"/>
    </row>
    <row r="4" spans="1:33" ht="170.1" customHeight="1" x14ac:dyDescent="0.3">
      <c r="B4" s="198"/>
      <c r="C4" s="1"/>
      <c r="D4" s="8"/>
      <c r="E4" s="189" t="s">
        <v>7</v>
      </c>
      <c r="F4" s="9" t="s">
        <v>8</v>
      </c>
      <c r="G4" s="189" t="s">
        <v>9</v>
      </c>
      <c r="H4" s="9" t="s">
        <v>10</v>
      </c>
      <c r="I4" s="189" t="s">
        <v>11</v>
      </c>
      <c r="J4" s="9" t="s">
        <v>12</v>
      </c>
      <c r="K4" s="189" t="s">
        <v>13</v>
      </c>
      <c r="L4" s="9" t="s">
        <v>14</v>
      </c>
      <c r="M4" s="189" t="s">
        <v>15</v>
      </c>
      <c r="N4" s="9" t="s">
        <v>16</v>
      </c>
      <c r="O4" s="189" t="s">
        <v>17</v>
      </c>
      <c r="P4" s="9" t="s">
        <v>18</v>
      </c>
      <c r="Q4" s="9" t="s">
        <v>19</v>
      </c>
      <c r="R4" s="9" t="s">
        <v>20</v>
      </c>
      <c r="S4" s="189" t="s">
        <v>761</v>
      </c>
      <c r="T4" s="9" t="s">
        <v>757</v>
      </c>
      <c r="U4" s="190" t="s">
        <v>758</v>
      </c>
      <c r="V4" s="222" t="s">
        <v>21</v>
      </c>
      <c r="W4" s="191" t="s">
        <v>22</v>
      </c>
      <c r="X4" s="143" t="s">
        <v>23</v>
      </c>
      <c r="Y4" s="131" t="s">
        <v>24</v>
      </c>
      <c r="Z4" s="9" t="s">
        <v>25</v>
      </c>
      <c r="AA4" s="229" t="s">
        <v>26</v>
      </c>
      <c r="AB4" s="143" t="s">
        <v>27</v>
      </c>
      <c r="AC4" s="260" t="s">
        <v>28</v>
      </c>
      <c r="AD4" s="261"/>
      <c r="AE4" s="9" t="s">
        <v>29</v>
      </c>
      <c r="AF4" s="9" t="s">
        <v>30</v>
      </c>
      <c r="AG4" s="233"/>
    </row>
    <row r="5" spans="1:33" s="156" customFormat="1" ht="37.35" customHeight="1" x14ac:dyDescent="0.25">
      <c r="A5" s="156" t="s">
        <v>31</v>
      </c>
      <c r="B5" s="181" t="s">
        <v>32</v>
      </c>
      <c r="C5" s="181" t="s">
        <v>33</v>
      </c>
      <c r="D5" s="157" t="s">
        <v>34</v>
      </c>
      <c r="E5" s="158" t="s">
        <v>35</v>
      </c>
      <c r="F5" s="158" t="s">
        <v>36</v>
      </c>
      <c r="G5" s="158" t="s">
        <v>37</v>
      </c>
      <c r="H5" s="158" t="s">
        <v>38</v>
      </c>
      <c r="I5" s="158" t="s">
        <v>39</v>
      </c>
      <c r="J5" s="158" t="s">
        <v>40</v>
      </c>
      <c r="K5" s="158" t="s">
        <v>41</v>
      </c>
      <c r="L5" s="158" t="s">
        <v>42</v>
      </c>
      <c r="M5" s="158" t="s">
        <v>43</v>
      </c>
      <c r="N5" s="158" t="s">
        <v>44</v>
      </c>
      <c r="O5" s="158" t="s">
        <v>45</v>
      </c>
      <c r="P5" s="158" t="s">
        <v>46</v>
      </c>
      <c r="Q5" s="158" t="s">
        <v>47</v>
      </c>
      <c r="R5" s="158" t="s">
        <v>48</v>
      </c>
      <c r="S5" s="158" t="s">
        <v>49</v>
      </c>
      <c r="T5" s="158" t="s">
        <v>50</v>
      </c>
      <c r="U5" s="159" t="s">
        <v>51</v>
      </c>
      <c r="V5" s="223" t="s">
        <v>52</v>
      </c>
      <c r="W5" s="160" t="s">
        <v>1</v>
      </c>
      <c r="X5" s="161" t="s">
        <v>2</v>
      </c>
      <c r="Y5" s="160" t="s">
        <v>53</v>
      </c>
      <c r="Z5" s="158" t="s">
        <v>54</v>
      </c>
      <c r="AA5" s="159" t="s">
        <v>55</v>
      </c>
      <c r="AB5" s="161" t="s">
        <v>4</v>
      </c>
      <c r="AC5" s="162" t="s">
        <v>56</v>
      </c>
      <c r="AD5" s="158" t="s">
        <v>57</v>
      </c>
      <c r="AE5" s="158" t="s">
        <v>58</v>
      </c>
      <c r="AF5" s="158" t="s">
        <v>59</v>
      </c>
      <c r="AG5" s="161" t="s">
        <v>60</v>
      </c>
    </row>
    <row r="6" spans="1:33" ht="12.75" customHeight="1" x14ac:dyDescent="0.3">
      <c r="B6" s="199" t="s">
        <v>790</v>
      </c>
      <c r="C6" s="19" t="s">
        <v>791</v>
      </c>
      <c r="D6" s="13"/>
      <c r="E6" s="172">
        <v>4</v>
      </c>
      <c r="F6" s="144">
        <v>5</v>
      </c>
      <c r="G6" s="170">
        <v>3</v>
      </c>
      <c r="H6" s="188">
        <v>3</v>
      </c>
      <c r="I6" s="164">
        <v>2</v>
      </c>
      <c r="J6" s="14">
        <v>2</v>
      </c>
      <c r="K6" s="164">
        <v>1</v>
      </c>
      <c r="L6" s="14">
        <v>1</v>
      </c>
      <c r="M6" s="164">
        <v>2</v>
      </c>
      <c r="N6" s="14">
        <v>1</v>
      </c>
      <c r="O6" s="172">
        <v>1</v>
      </c>
      <c r="P6" s="14">
        <v>1</v>
      </c>
      <c r="Q6" s="164">
        <v>4</v>
      </c>
      <c r="R6" s="188">
        <v>1</v>
      </c>
      <c r="S6" s="165" t="s">
        <v>792</v>
      </c>
      <c r="T6" s="14">
        <v>1</v>
      </c>
      <c r="U6" s="180">
        <v>1</v>
      </c>
      <c r="V6" s="224" t="e">
        <f>IF((Table13[[#This Row],[BE]]+Table13[[#This Row],[CA]]+Table13[[#This Row],[CB]])&gt;3,"groot","normaal")</f>
        <v>#VALUE!</v>
      </c>
      <c r="W6" s="133" t="str">
        <f t="shared" ref="W6:W39" si="0">_xlfn.SWITCH(G6,1,"2",2,"3",3,"4",4,"5")&amp;_xlfn.SWITCH(F6,1,"0",2,"1",3,"3",4,"4",5,"5",6,"6",7,"7",8,"8")</f>
        <v>45</v>
      </c>
      <c r="X6" s="141" t="str">
        <f t="shared" ref="X6:X39" si="1">_xlfn.SWITCH(I6,1,"- 4",2,"- 7",3,"- 11")</f>
        <v>- 7</v>
      </c>
      <c r="Y6" s="132"/>
      <c r="Z6" s="12"/>
      <c r="AA6" s="230"/>
      <c r="AB6" s="140"/>
      <c r="AC6" s="142"/>
      <c r="AD6" s="14"/>
      <c r="AE6" s="14"/>
      <c r="AF6" s="14"/>
      <c r="AG6" s="233"/>
    </row>
    <row r="7" spans="1:33" ht="12.75" customHeight="1" x14ac:dyDescent="0.3">
      <c r="B7" s="199" t="s">
        <v>790</v>
      </c>
      <c r="C7" s="10" t="s">
        <v>793</v>
      </c>
      <c r="D7" s="15"/>
      <c r="E7" s="172">
        <v>4</v>
      </c>
      <c r="F7" s="144">
        <v>2</v>
      </c>
      <c r="G7" s="170">
        <v>3</v>
      </c>
      <c r="H7" s="188">
        <v>3</v>
      </c>
      <c r="I7" s="164">
        <v>2</v>
      </c>
      <c r="J7" s="14">
        <v>2</v>
      </c>
      <c r="K7" s="164">
        <v>1</v>
      </c>
      <c r="L7" s="14">
        <v>1</v>
      </c>
      <c r="M7" s="164">
        <v>2</v>
      </c>
      <c r="N7" s="14">
        <v>1</v>
      </c>
      <c r="O7" s="172">
        <v>1</v>
      </c>
      <c r="P7" s="14">
        <v>1</v>
      </c>
      <c r="Q7" s="164">
        <v>4</v>
      </c>
      <c r="R7" s="188">
        <v>1</v>
      </c>
      <c r="S7" s="165" t="s">
        <v>792</v>
      </c>
      <c r="T7" s="14">
        <v>1</v>
      </c>
      <c r="U7" s="180">
        <v>1</v>
      </c>
      <c r="V7" s="224" t="e">
        <f>IF((Table13[[#This Row],[BE]]+Table13[[#This Row],[CA]]+Table13[[#This Row],[CB]])&gt;3,"groot","normaal")</f>
        <v>#VALUE!</v>
      </c>
      <c r="W7" s="133" t="str">
        <f t="shared" si="0"/>
        <v>41</v>
      </c>
      <c r="X7" s="141" t="str">
        <f t="shared" si="1"/>
        <v>- 7</v>
      </c>
      <c r="Y7" s="132"/>
      <c r="Z7" s="12"/>
      <c r="AA7" s="230"/>
      <c r="AB7" s="140"/>
      <c r="AC7" s="142"/>
      <c r="AD7" s="14"/>
      <c r="AE7" s="14"/>
      <c r="AF7" s="14"/>
      <c r="AG7" s="233"/>
    </row>
    <row r="8" spans="1:33" ht="12.75" customHeight="1" x14ac:dyDescent="0.3">
      <c r="B8" s="199" t="s">
        <v>794</v>
      </c>
      <c r="C8" s="19" t="s">
        <v>795</v>
      </c>
      <c r="D8" s="13"/>
      <c r="E8" s="172">
        <v>4</v>
      </c>
      <c r="F8" s="144">
        <v>5</v>
      </c>
      <c r="G8" s="170">
        <v>3</v>
      </c>
      <c r="H8" s="188">
        <v>3</v>
      </c>
      <c r="I8" s="164">
        <v>2</v>
      </c>
      <c r="J8" s="14">
        <v>2</v>
      </c>
      <c r="K8" s="164">
        <v>1</v>
      </c>
      <c r="L8" s="14">
        <v>1</v>
      </c>
      <c r="M8" s="164">
        <v>2</v>
      </c>
      <c r="N8" s="14">
        <v>1</v>
      </c>
      <c r="O8" s="172">
        <v>1</v>
      </c>
      <c r="P8" s="14">
        <v>1</v>
      </c>
      <c r="Q8" s="164">
        <v>4</v>
      </c>
      <c r="R8" s="188">
        <v>1</v>
      </c>
      <c r="S8" s="165" t="s">
        <v>792</v>
      </c>
      <c r="T8" s="14">
        <v>1</v>
      </c>
      <c r="U8" s="180"/>
      <c r="V8" s="224" t="e">
        <f>IF((Table13[[#This Row],[BE]]+Table13[[#This Row],[CA]]+Table13[[#This Row],[CB]])&gt;3,"groot","normaal")</f>
        <v>#VALUE!</v>
      </c>
      <c r="W8" s="133" t="str">
        <f t="shared" si="0"/>
        <v>45</v>
      </c>
      <c r="X8" s="141" t="str">
        <f t="shared" si="1"/>
        <v>- 7</v>
      </c>
      <c r="Y8" s="132"/>
      <c r="Z8" s="12"/>
      <c r="AA8" s="230"/>
      <c r="AB8" s="140"/>
      <c r="AC8" s="142"/>
      <c r="AD8" s="14"/>
      <c r="AE8" s="14"/>
      <c r="AF8" s="14"/>
      <c r="AG8" s="233"/>
    </row>
    <row r="9" spans="1:33" ht="12.75" customHeight="1" x14ac:dyDescent="0.3">
      <c r="B9" s="199" t="s">
        <v>796</v>
      </c>
      <c r="C9" s="19" t="s">
        <v>797</v>
      </c>
      <c r="D9" s="13"/>
      <c r="E9" s="172">
        <v>4</v>
      </c>
      <c r="F9" s="144">
        <v>5</v>
      </c>
      <c r="G9" s="170">
        <v>3</v>
      </c>
      <c r="H9" s="188">
        <v>3</v>
      </c>
      <c r="I9" s="164">
        <v>2</v>
      </c>
      <c r="J9" s="14">
        <v>2</v>
      </c>
      <c r="K9" s="164">
        <v>1</v>
      </c>
      <c r="L9" s="14">
        <v>1</v>
      </c>
      <c r="M9" s="164">
        <v>2</v>
      </c>
      <c r="N9" s="14">
        <v>1</v>
      </c>
      <c r="O9" s="172">
        <v>1</v>
      </c>
      <c r="P9" s="14">
        <v>1</v>
      </c>
      <c r="Q9" s="164">
        <v>4</v>
      </c>
      <c r="R9" s="188">
        <v>1</v>
      </c>
      <c r="S9" s="165" t="s">
        <v>792</v>
      </c>
      <c r="T9" s="14">
        <v>1</v>
      </c>
      <c r="U9" s="180"/>
      <c r="V9" s="224" t="e">
        <f>IF((Table13[[#This Row],[BE]]+Table13[[#This Row],[CA]]+Table13[[#This Row],[CB]])&gt;3,"groot","normaal")</f>
        <v>#VALUE!</v>
      </c>
      <c r="W9" s="133" t="str">
        <f t="shared" si="0"/>
        <v>45</v>
      </c>
      <c r="X9" s="141" t="str">
        <f t="shared" si="1"/>
        <v>- 7</v>
      </c>
      <c r="Y9" s="132"/>
      <c r="Z9" s="12"/>
      <c r="AA9" s="230"/>
      <c r="AB9" s="140"/>
      <c r="AC9" s="142"/>
      <c r="AD9" s="14"/>
      <c r="AE9" s="14"/>
      <c r="AF9" s="14"/>
      <c r="AG9" s="233"/>
    </row>
    <row r="10" spans="1:33" ht="12.75" customHeight="1" x14ac:dyDescent="0.3">
      <c r="B10" s="199" t="s">
        <v>798</v>
      </c>
      <c r="C10" s="10" t="s">
        <v>799</v>
      </c>
      <c r="D10" s="15"/>
      <c r="E10" s="172">
        <v>4</v>
      </c>
      <c r="F10" s="144">
        <v>5</v>
      </c>
      <c r="G10" s="170">
        <v>3</v>
      </c>
      <c r="H10" s="188">
        <v>3</v>
      </c>
      <c r="I10" s="164">
        <v>2</v>
      </c>
      <c r="J10" s="14">
        <v>2</v>
      </c>
      <c r="K10" s="164">
        <v>1</v>
      </c>
      <c r="L10" s="14">
        <v>1</v>
      </c>
      <c r="M10" s="164">
        <v>2</v>
      </c>
      <c r="N10" s="14">
        <v>1</v>
      </c>
      <c r="O10" s="172">
        <v>1</v>
      </c>
      <c r="P10" s="14">
        <v>1</v>
      </c>
      <c r="Q10" s="164">
        <v>4</v>
      </c>
      <c r="R10" s="188">
        <v>1</v>
      </c>
      <c r="S10" s="165" t="s">
        <v>792</v>
      </c>
      <c r="T10" s="14">
        <v>1</v>
      </c>
      <c r="U10" s="180"/>
      <c r="V10" s="224" t="e">
        <f>IF((Table13[[#This Row],[BE]]+Table13[[#This Row],[CA]]+Table13[[#This Row],[CB]])&gt;3,"groot","normaal")</f>
        <v>#VALUE!</v>
      </c>
      <c r="W10" s="133" t="str">
        <f t="shared" si="0"/>
        <v>45</v>
      </c>
      <c r="X10" s="141" t="str">
        <f t="shared" si="1"/>
        <v>- 7</v>
      </c>
      <c r="Y10" s="132"/>
      <c r="Z10" s="12"/>
      <c r="AA10" s="230"/>
      <c r="AB10" s="140"/>
      <c r="AC10" s="142"/>
      <c r="AD10" s="14"/>
      <c r="AE10" s="14"/>
      <c r="AF10" s="14"/>
      <c r="AG10" s="233"/>
    </row>
    <row r="11" spans="1:33" ht="12.75" customHeight="1" x14ac:dyDescent="0.3">
      <c r="B11" s="199" t="s">
        <v>800</v>
      </c>
      <c r="C11" s="10" t="s">
        <v>801</v>
      </c>
      <c r="D11" s="15"/>
      <c r="E11" s="172">
        <v>4</v>
      </c>
      <c r="F11" s="144">
        <v>5</v>
      </c>
      <c r="G11" s="170">
        <v>3</v>
      </c>
      <c r="H11" s="188">
        <v>3</v>
      </c>
      <c r="I11" s="164">
        <v>2</v>
      </c>
      <c r="J11" s="14">
        <v>2</v>
      </c>
      <c r="K11" s="164">
        <v>1</v>
      </c>
      <c r="L11" s="14">
        <v>1</v>
      </c>
      <c r="M11" s="164">
        <v>2</v>
      </c>
      <c r="N11" s="14">
        <v>1</v>
      </c>
      <c r="O11" s="172">
        <v>1</v>
      </c>
      <c r="P11" s="14">
        <v>1</v>
      </c>
      <c r="Q11" s="164">
        <v>4</v>
      </c>
      <c r="R11" s="188">
        <v>1</v>
      </c>
      <c r="S11" s="165" t="s">
        <v>792</v>
      </c>
      <c r="T11" s="14">
        <v>1</v>
      </c>
      <c r="U11" s="180"/>
      <c r="V11" s="224" t="e">
        <f>IF((Table13[[#This Row],[BE]]+Table13[[#This Row],[CA]]+Table13[[#This Row],[CB]])&gt;3,"groot","normaal")</f>
        <v>#VALUE!</v>
      </c>
      <c r="W11" s="133" t="str">
        <f t="shared" si="0"/>
        <v>45</v>
      </c>
      <c r="X11" s="141" t="str">
        <f t="shared" si="1"/>
        <v>- 7</v>
      </c>
      <c r="Y11" s="132"/>
      <c r="Z11" s="12"/>
      <c r="AA11" s="230"/>
      <c r="AB11" s="140"/>
      <c r="AC11" s="142"/>
      <c r="AD11" s="14"/>
      <c r="AE11" s="14"/>
      <c r="AF11" s="14"/>
      <c r="AG11" s="233"/>
    </row>
    <row r="12" spans="1:33" ht="12.75" customHeight="1" x14ac:dyDescent="0.3">
      <c r="B12" s="199"/>
      <c r="C12" s="19"/>
      <c r="D12" s="13"/>
      <c r="E12" s="167"/>
      <c r="F12" s="12"/>
      <c r="G12" s="163"/>
      <c r="H12" s="12"/>
      <c r="I12" s="163"/>
      <c r="J12" s="12"/>
      <c r="K12" s="163"/>
      <c r="L12" s="12"/>
      <c r="M12" s="163"/>
      <c r="N12" s="12"/>
      <c r="O12" s="172"/>
      <c r="P12" s="12"/>
      <c r="Q12" s="163"/>
      <c r="R12" s="12"/>
      <c r="S12" s="167"/>
      <c r="T12" s="12"/>
      <c r="U12" s="180"/>
      <c r="V12" s="224" t="str">
        <f>IF((Table13[[#This Row],[BE]]+Table13[[#This Row],[CA]]+Table13[[#This Row],[CB]])&gt;3,"groot","normaal")</f>
        <v>normaal</v>
      </c>
      <c r="W12" s="133" t="e">
        <f t="shared" si="0"/>
        <v>#N/A</v>
      </c>
      <c r="X12" s="141" t="e">
        <f t="shared" si="1"/>
        <v>#N/A</v>
      </c>
      <c r="Y12" s="132"/>
      <c r="Z12" s="12"/>
      <c r="AA12" s="230"/>
      <c r="AB12" s="140"/>
      <c r="AC12" s="142"/>
      <c r="AD12" s="14"/>
      <c r="AE12" s="14"/>
      <c r="AF12" s="14"/>
      <c r="AG12" s="233"/>
    </row>
    <row r="13" spans="1:33" ht="12.75" customHeight="1" x14ac:dyDescent="0.3">
      <c r="B13" s="199"/>
      <c r="C13" s="10"/>
      <c r="D13" s="15"/>
      <c r="E13" s="213"/>
      <c r="F13" s="12"/>
      <c r="G13" s="163"/>
      <c r="H13" s="12"/>
      <c r="I13" s="165"/>
      <c r="J13" s="12"/>
      <c r="K13" s="163"/>
      <c r="L13" s="12"/>
      <c r="M13" s="163"/>
      <c r="N13" s="12"/>
      <c r="O13" s="172"/>
      <c r="P13" s="12"/>
      <c r="Q13" s="163"/>
      <c r="R13" s="17"/>
      <c r="S13" s="167"/>
      <c r="T13" s="12"/>
      <c r="U13" s="180"/>
      <c r="V13" s="224" t="str">
        <f>IF((Table13[[#This Row],[BE]]+Table13[[#This Row],[CA]]+Table13[[#This Row],[CB]])&gt;3,"groot","normaal")</f>
        <v>normaal</v>
      </c>
      <c r="W13" s="133" t="e">
        <f t="shared" si="0"/>
        <v>#N/A</v>
      </c>
      <c r="X13" s="141" t="e">
        <f t="shared" si="1"/>
        <v>#N/A</v>
      </c>
      <c r="Y13" s="132"/>
      <c r="Z13" s="12"/>
      <c r="AA13" s="230"/>
      <c r="AB13" s="140"/>
      <c r="AC13" s="142"/>
      <c r="AD13" s="14"/>
      <c r="AE13" s="14"/>
      <c r="AF13" s="14"/>
      <c r="AG13" s="216"/>
    </row>
    <row r="14" spans="1:33" ht="12.75" customHeight="1" x14ac:dyDescent="0.3">
      <c r="B14" s="199"/>
      <c r="C14" s="10"/>
      <c r="D14" s="15"/>
      <c r="E14" s="164"/>
      <c r="F14" s="144"/>
      <c r="G14" s="170"/>
      <c r="H14" s="14"/>
      <c r="I14" s="171"/>
      <c r="J14" s="14"/>
      <c r="K14" s="164"/>
      <c r="L14" s="14"/>
      <c r="M14" s="164"/>
      <c r="N14" s="14"/>
      <c r="O14" s="164"/>
      <c r="P14" s="14"/>
      <c r="Q14" s="164"/>
      <c r="R14" s="14"/>
      <c r="S14" s="164"/>
      <c r="T14" s="14"/>
      <c r="U14" s="180"/>
      <c r="V14" s="224" t="str">
        <f>IF((Table13[[#This Row],[BE]]+Table13[[#This Row],[CA]]+Table13[[#This Row],[CB]])&gt;3,"groot","normaal")</f>
        <v>normaal</v>
      </c>
      <c r="W14" s="133" t="e">
        <f t="shared" si="0"/>
        <v>#N/A</v>
      </c>
      <c r="X14" s="141" t="e">
        <f t="shared" si="1"/>
        <v>#N/A</v>
      </c>
      <c r="Y14" s="132"/>
      <c r="Z14" s="12"/>
      <c r="AA14" s="230"/>
      <c r="AB14" s="140"/>
      <c r="AC14" s="142"/>
      <c r="AD14" s="14"/>
      <c r="AE14" s="14"/>
      <c r="AF14" s="14"/>
      <c r="AG14" s="233"/>
    </row>
    <row r="15" spans="1:33" ht="12.75" customHeight="1" x14ac:dyDescent="0.3">
      <c r="B15" s="199"/>
      <c r="C15" s="192"/>
      <c r="D15" s="15"/>
      <c r="E15" s="164"/>
      <c r="F15" s="144"/>
      <c r="G15" s="170"/>
      <c r="H15" s="14"/>
      <c r="I15" s="164"/>
      <c r="J15" s="14"/>
      <c r="K15" s="164"/>
      <c r="L15" s="14"/>
      <c r="M15" s="164"/>
      <c r="N15" s="14"/>
      <c r="O15" s="164"/>
      <c r="P15" s="14"/>
      <c r="Q15" s="164"/>
      <c r="R15" s="14"/>
      <c r="S15" s="164"/>
      <c r="T15" s="14"/>
      <c r="U15" s="180"/>
      <c r="V15" s="224" t="str">
        <f>IF((Table13[[#This Row],[BE]]+Table13[[#This Row],[CA]]+Table13[[#This Row],[CB]])&gt;3,"groot","normaal")</f>
        <v>normaal</v>
      </c>
      <c r="W15" s="133" t="e">
        <f t="shared" si="0"/>
        <v>#N/A</v>
      </c>
      <c r="X15" s="141" t="e">
        <f t="shared" si="1"/>
        <v>#N/A</v>
      </c>
      <c r="Y15" s="132"/>
      <c r="Z15" s="12"/>
      <c r="AA15" s="230"/>
      <c r="AB15" s="140"/>
      <c r="AC15" s="142"/>
      <c r="AD15" s="14"/>
      <c r="AE15" s="14"/>
      <c r="AF15" s="14"/>
      <c r="AG15" s="233"/>
    </row>
    <row r="16" spans="1:33" ht="12.75" customHeight="1" x14ac:dyDescent="0.3">
      <c r="B16" s="199"/>
      <c r="C16" s="19"/>
      <c r="D16" s="11"/>
      <c r="E16" s="163"/>
      <c r="F16" s="12"/>
      <c r="G16" s="163"/>
      <c r="H16" s="12"/>
      <c r="I16" s="163"/>
      <c r="J16" s="12"/>
      <c r="K16" s="163"/>
      <c r="L16" s="12"/>
      <c r="M16" s="163"/>
      <c r="N16" s="12"/>
      <c r="O16" s="163"/>
      <c r="P16" s="18"/>
      <c r="Q16" s="163"/>
      <c r="R16" s="12"/>
      <c r="S16" s="163"/>
      <c r="T16" s="12"/>
      <c r="U16" s="187"/>
      <c r="V16" s="224" t="str">
        <f>IF((Table13[[#This Row],[BE]]+Table13[[#This Row],[CA]]+Table13[[#This Row],[CB]])&gt;3,"groot","normaal")</f>
        <v>normaal</v>
      </c>
      <c r="W16" s="133" t="e">
        <f t="shared" si="0"/>
        <v>#N/A</v>
      </c>
      <c r="X16" s="141" t="e">
        <f t="shared" si="1"/>
        <v>#N/A</v>
      </c>
      <c r="Y16" s="132"/>
      <c r="Z16" s="12"/>
      <c r="AA16" s="230"/>
      <c r="AB16" s="140"/>
      <c r="AC16" s="142"/>
      <c r="AD16" s="14"/>
      <c r="AE16" s="14"/>
      <c r="AF16" s="14"/>
      <c r="AG16" s="233"/>
    </row>
    <row r="17" spans="2:33" ht="12.75" customHeight="1" x14ac:dyDescent="0.3">
      <c r="B17" s="199"/>
      <c r="C17" s="10"/>
      <c r="D17" s="15"/>
      <c r="E17" s="214"/>
      <c r="F17" s="12"/>
      <c r="G17" s="163"/>
      <c r="H17" s="17"/>
      <c r="I17" s="163"/>
      <c r="J17" s="12"/>
      <c r="K17" s="163"/>
      <c r="L17" s="12"/>
      <c r="M17" s="163"/>
      <c r="N17" s="12"/>
      <c r="O17" s="172"/>
      <c r="P17" s="12"/>
      <c r="Q17" s="163"/>
      <c r="R17" s="12"/>
      <c r="S17" s="167"/>
      <c r="T17" s="12"/>
      <c r="U17" s="180"/>
      <c r="V17" s="224" t="str">
        <f>IF((Table13[[#This Row],[BE]]+Table13[[#This Row],[CA]]+Table13[[#This Row],[CB]])&gt;3,"groot","normaal")</f>
        <v>normaal</v>
      </c>
      <c r="W17" s="133" t="e">
        <f t="shared" si="0"/>
        <v>#N/A</v>
      </c>
      <c r="X17" s="141" t="e">
        <f t="shared" si="1"/>
        <v>#N/A</v>
      </c>
      <c r="Y17" s="132"/>
      <c r="Z17" s="12"/>
      <c r="AA17" s="230"/>
      <c r="AB17" s="140"/>
      <c r="AC17" s="142"/>
      <c r="AD17" s="14"/>
      <c r="AE17" s="14"/>
      <c r="AF17" s="14"/>
      <c r="AG17" s="233"/>
    </row>
    <row r="18" spans="2:33" ht="12.75" customHeight="1" x14ac:dyDescent="0.3">
      <c r="B18" s="199"/>
      <c r="C18" s="19"/>
      <c r="D18" s="13"/>
      <c r="E18" s="164"/>
      <c r="F18" s="144"/>
      <c r="G18" s="170"/>
      <c r="H18" s="14"/>
      <c r="I18" s="164"/>
      <c r="J18" s="14"/>
      <c r="K18" s="164"/>
      <c r="L18" s="14"/>
      <c r="M18" s="164"/>
      <c r="N18" s="14"/>
      <c r="O18" s="164"/>
      <c r="P18" s="14"/>
      <c r="Q18" s="164"/>
      <c r="R18" s="14"/>
      <c r="S18" s="172"/>
      <c r="T18" s="14"/>
      <c r="U18" s="180"/>
      <c r="V18" s="224" t="str">
        <f>IF((Table13[[#This Row],[BE]]+Table13[[#This Row],[CA]]+Table13[[#This Row],[CB]])&gt;3,"groot","normaal")</f>
        <v>normaal</v>
      </c>
      <c r="W18" s="133" t="e">
        <f t="shared" si="0"/>
        <v>#N/A</v>
      </c>
      <c r="X18" s="141" t="e">
        <f t="shared" si="1"/>
        <v>#N/A</v>
      </c>
      <c r="Y18" s="132"/>
      <c r="Z18" s="12"/>
      <c r="AA18" s="230"/>
      <c r="AB18" s="140"/>
      <c r="AC18" s="142"/>
      <c r="AD18" s="14"/>
      <c r="AE18" s="14"/>
      <c r="AF18" s="14"/>
      <c r="AG18" s="233"/>
    </row>
    <row r="19" spans="2:33" ht="12.75" customHeight="1" x14ac:dyDescent="0.3">
      <c r="B19" s="199"/>
      <c r="C19" s="19"/>
      <c r="D19" s="13"/>
      <c r="E19" s="164"/>
      <c r="F19" s="144"/>
      <c r="G19" s="170"/>
      <c r="H19" s="14"/>
      <c r="I19" s="171"/>
      <c r="J19" s="14"/>
      <c r="K19" s="164"/>
      <c r="L19" s="14"/>
      <c r="M19" s="164"/>
      <c r="N19" s="14"/>
      <c r="O19" s="164"/>
      <c r="P19" s="14"/>
      <c r="Q19" s="164"/>
      <c r="R19" s="14"/>
      <c r="S19" s="164"/>
      <c r="T19" s="14"/>
      <c r="U19" s="180"/>
      <c r="V19" s="224" t="str">
        <f>IF((Table13[[#This Row],[BE]]+Table13[[#This Row],[CA]]+Table13[[#This Row],[CB]])&gt;3,"groot","normaal")</f>
        <v>normaal</v>
      </c>
      <c r="W19" s="133" t="e">
        <f t="shared" si="0"/>
        <v>#N/A</v>
      </c>
      <c r="X19" s="141" t="e">
        <f t="shared" si="1"/>
        <v>#N/A</v>
      </c>
      <c r="Y19" s="132"/>
      <c r="Z19" s="12"/>
      <c r="AA19" s="230"/>
      <c r="AB19" s="140"/>
      <c r="AC19" s="142"/>
      <c r="AD19" s="14"/>
      <c r="AE19" s="14"/>
      <c r="AF19" s="14"/>
      <c r="AG19" s="233"/>
    </row>
    <row r="20" spans="2:33" ht="12.75" customHeight="1" x14ac:dyDescent="0.3">
      <c r="B20" s="199"/>
      <c r="C20" s="10"/>
      <c r="D20" s="15"/>
      <c r="E20" s="167"/>
      <c r="F20" s="12"/>
      <c r="G20" s="163"/>
      <c r="H20" s="12"/>
      <c r="I20" s="163"/>
      <c r="J20" s="12"/>
      <c r="K20" s="163"/>
      <c r="L20" s="12"/>
      <c r="M20" s="163"/>
      <c r="N20" s="12"/>
      <c r="O20" s="172"/>
      <c r="P20" s="12"/>
      <c r="Q20" s="163"/>
      <c r="R20" s="12"/>
      <c r="S20" s="167"/>
      <c r="T20" s="12"/>
      <c r="U20" s="180"/>
      <c r="V20" s="224" t="str">
        <f>IF((Table13[[#This Row],[BE]]+Table13[[#This Row],[CA]]+Table13[[#This Row],[CB]])&gt;3,"groot","normaal")</f>
        <v>normaal</v>
      </c>
      <c r="W20" s="133" t="e">
        <f t="shared" si="0"/>
        <v>#N/A</v>
      </c>
      <c r="X20" s="141" t="e">
        <f t="shared" si="1"/>
        <v>#N/A</v>
      </c>
      <c r="Y20" s="132"/>
      <c r="Z20" s="12"/>
      <c r="AA20" s="230"/>
      <c r="AB20" s="140"/>
      <c r="AC20" s="142"/>
      <c r="AD20" s="14"/>
      <c r="AE20" s="14"/>
      <c r="AF20" s="14"/>
      <c r="AG20" s="233"/>
    </row>
    <row r="21" spans="2:33" ht="12.75" customHeight="1" x14ac:dyDescent="0.3">
      <c r="B21" s="199"/>
      <c r="C21" s="10"/>
      <c r="D21" s="15"/>
      <c r="E21" s="167"/>
      <c r="F21" s="12"/>
      <c r="G21" s="163"/>
      <c r="H21" s="12"/>
      <c r="I21" s="165"/>
      <c r="J21" s="12"/>
      <c r="K21" s="163"/>
      <c r="L21" s="12"/>
      <c r="M21" s="163"/>
      <c r="N21" s="12"/>
      <c r="O21" s="172"/>
      <c r="P21" s="12"/>
      <c r="Q21" s="163"/>
      <c r="R21" s="17"/>
      <c r="S21" s="167"/>
      <c r="T21" s="12"/>
      <c r="U21" s="180"/>
      <c r="V21" s="224" t="str">
        <f>IF((Table13[[#This Row],[BE]]+Table13[[#This Row],[CA]]+Table13[[#This Row],[CB]])&gt;3,"groot","normaal")</f>
        <v>normaal</v>
      </c>
      <c r="W21" s="133" t="e">
        <f t="shared" si="0"/>
        <v>#N/A</v>
      </c>
      <c r="X21" s="141" t="e">
        <f t="shared" si="1"/>
        <v>#N/A</v>
      </c>
      <c r="Y21" s="132"/>
      <c r="Z21" s="12"/>
      <c r="AA21" s="230"/>
      <c r="AB21" s="140"/>
      <c r="AC21" s="142"/>
      <c r="AD21" s="14"/>
      <c r="AE21" s="14"/>
      <c r="AF21" s="14"/>
      <c r="AG21" s="233"/>
    </row>
    <row r="22" spans="2:33" ht="12.75" customHeight="1" x14ac:dyDescent="0.3">
      <c r="B22" s="199"/>
      <c r="C22" s="10"/>
      <c r="D22" s="15"/>
      <c r="E22" s="214"/>
      <c r="F22" s="12"/>
      <c r="G22" s="163"/>
      <c r="H22" s="12"/>
      <c r="I22" s="163"/>
      <c r="J22" s="12"/>
      <c r="K22" s="163"/>
      <c r="L22" s="12"/>
      <c r="M22" s="163"/>
      <c r="N22" s="12"/>
      <c r="O22" s="163"/>
      <c r="P22" s="18"/>
      <c r="Q22" s="163"/>
      <c r="R22" s="12"/>
      <c r="S22" s="163"/>
      <c r="T22" s="12"/>
      <c r="U22" s="187"/>
      <c r="V22" s="224" t="str">
        <f>IF((Table13[[#This Row],[BE]]+Table13[[#This Row],[CA]]+Table13[[#This Row],[CB]])&gt;3,"groot","normaal")</f>
        <v>normaal</v>
      </c>
      <c r="W22" s="133" t="e">
        <f t="shared" si="0"/>
        <v>#N/A</v>
      </c>
      <c r="X22" s="141" t="e">
        <f t="shared" si="1"/>
        <v>#N/A</v>
      </c>
      <c r="Y22" s="132"/>
      <c r="Z22" s="12"/>
      <c r="AA22" s="230"/>
      <c r="AB22" s="140"/>
      <c r="AC22" s="142"/>
      <c r="AD22" s="14"/>
      <c r="AE22" s="14"/>
      <c r="AF22" s="14"/>
      <c r="AG22" s="217"/>
    </row>
    <row r="23" spans="2:33" ht="12.75" customHeight="1" x14ac:dyDescent="0.3">
      <c r="B23" s="199"/>
      <c r="C23" s="179"/>
      <c r="D23" s="155"/>
      <c r="E23" s="166"/>
      <c r="F23" s="144"/>
      <c r="G23" s="170"/>
      <c r="H23" s="14"/>
      <c r="I23" s="164"/>
      <c r="J23" s="14"/>
      <c r="K23" s="164"/>
      <c r="L23" s="14"/>
      <c r="M23" s="164"/>
      <c r="N23" s="14"/>
      <c r="O23" s="164"/>
      <c r="P23" s="14"/>
      <c r="Q23" s="164"/>
      <c r="R23" s="14"/>
      <c r="S23" s="164"/>
      <c r="T23" s="14"/>
      <c r="U23" s="173"/>
      <c r="V23" s="224" t="str">
        <f>IF((Table13[[#This Row],[BE]]+Table13[[#This Row],[CA]]+Table13[[#This Row],[CB]])&gt;3,"groot","normaal")</f>
        <v>normaal</v>
      </c>
      <c r="W23" s="133" t="e">
        <f t="shared" si="0"/>
        <v>#N/A</v>
      </c>
      <c r="X23" s="141" t="e">
        <f t="shared" si="1"/>
        <v>#N/A</v>
      </c>
      <c r="Y23" s="132"/>
      <c r="Z23" s="12"/>
      <c r="AA23" s="230"/>
      <c r="AB23" s="140"/>
      <c r="AC23" s="142"/>
      <c r="AD23" s="14"/>
      <c r="AE23" s="14"/>
      <c r="AF23" s="14"/>
      <c r="AG23" s="233"/>
    </row>
    <row r="24" spans="2:33" ht="12.75" customHeight="1" x14ac:dyDescent="0.3">
      <c r="B24" s="199"/>
      <c r="C24" s="178"/>
      <c r="D24" s="16"/>
      <c r="E24" s="214"/>
      <c r="F24" s="17"/>
      <c r="G24" s="163"/>
      <c r="H24" s="12"/>
      <c r="I24" s="163"/>
      <c r="J24" s="12"/>
      <c r="K24" s="163"/>
      <c r="L24" s="12"/>
      <c r="M24" s="163"/>
      <c r="N24" s="12"/>
      <c r="O24" s="163"/>
      <c r="P24" s="18"/>
      <c r="Q24" s="163"/>
      <c r="R24" s="12"/>
      <c r="S24" s="163"/>
      <c r="T24" s="12"/>
      <c r="U24" s="180"/>
      <c r="V24" s="224" t="str">
        <f>IF((Table13[[#This Row],[BE]]+Table13[[#This Row],[CA]]+Table13[[#This Row],[CB]])&gt;3,"groot","normaal")</f>
        <v>normaal</v>
      </c>
      <c r="W24" s="133" t="e">
        <f t="shared" si="0"/>
        <v>#N/A</v>
      </c>
      <c r="X24" s="141" t="e">
        <f t="shared" si="1"/>
        <v>#N/A</v>
      </c>
      <c r="Y24" s="132"/>
      <c r="Z24" s="12"/>
      <c r="AA24" s="230"/>
      <c r="AB24" s="140"/>
      <c r="AC24" s="142"/>
      <c r="AD24" s="14"/>
      <c r="AE24" s="14"/>
      <c r="AF24" s="14"/>
      <c r="AG24" s="233"/>
    </row>
    <row r="25" spans="2:33" ht="12.75" customHeight="1" x14ac:dyDescent="0.3">
      <c r="B25" s="199"/>
      <c r="C25" s="178"/>
      <c r="D25" s="16"/>
      <c r="E25" s="214"/>
      <c r="F25" s="12"/>
      <c r="G25" s="163"/>
      <c r="H25" s="12"/>
      <c r="I25" s="163"/>
      <c r="J25" s="12"/>
      <c r="K25" s="163"/>
      <c r="L25" s="12"/>
      <c r="M25" s="163"/>
      <c r="N25" s="12"/>
      <c r="O25" s="163"/>
      <c r="P25" s="12"/>
      <c r="Q25" s="163"/>
      <c r="R25" s="12"/>
      <c r="S25" s="163"/>
      <c r="T25" s="12"/>
      <c r="U25" s="180"/>
      <c r="V25" s="224" t="str">
        <f>IF((Table13[[#This Row],[BE]]+Table13[[#This Row],[CA]]+Table13[[#This Row],[CB]])&gt;3,"groot","normaal")</f>
        <v>normaal</v>
      </c>
      <c r="W25" s="133" t="e">
        <f t="shared" si="0"/>
        <v>#N/A</v>
      </c>
      <c r="X25" s="141" t="e">
        <f t="shared" si="1"/>
        <v>#N/A</v>
      </c>
      <c r="Y25" s="132"/>
      <c r="Z25" s="12"/>
      <c r="AA25" s="230"/>
      <c r="AB25" s="140"/>
      <c r="AC25" s="142"/>
      <c r="AD25" s="14"/>
      <c r="AE25" s="14"/>
      <c r="AF25" s="14"/>
      <c r="AG25" s="233"/>
    </row>
    <row r="26" spans="2:33" ht="12.75" customHeight="1" x14ac:dyDescent="0.3">
      <c r="B26" s="199"/>
      <c r="C26" s="178"/>
      <c r="D26" s="16"/>
      <c r="E26" s="214"/>
      <c r="F26" s="12"/>
      <c r="G26" s="163"/>
      <c r="H26" s="12"/>
      <c r="I26" s="163"/>
      <c r="J26" s="12"/>
      <c r="K26" s="163"/>
      <c r="L26" s="12"/>
      <c r="M26" s="163"/>
      <c r="N26" s="12"/>
      <c r="O26" s="163"/>
      <c r="P26" s="12"/>
      <c r="Q26" s="163"/>
      <c r="R26" s="12"/>
      <c r="S26" s="163"/>
      <c r="T26" s="12"/>
      <c r="U26" s="180"/>
      <c r="V26" s="224" t="str">
        <f>IF((Table13[[#This Row],[BE]]+Table13[[#This Row],[CA]]+Table13[[#This Row],[CB]])&gt;3,"groot","normaal")</f>
        <v>normaal</v>
      </c>
      <c r="W26" s="133" t="e">
        <f t="shared" si="0"/>
        <v>#N/A</v>
      </c>
      <c r="X26" s="141" t="e">
        <f t="shared" si="1"/>
        <v>#N/A</v>
      </c>
      <c r="Y26" s="132"/>
      <c r="Z26" s="12"/>
      <c r="AA26" s="230"/>
      <c r="AB26" s="140"/>
      <c r="AC26" s="142"/>
      <c r="AD26" s="14"/>
      <c r="AE26" s="14"/>
      <c r="AF26" s="14"/>
      <c r="AG26" s="233"/>
    </row>
    <row r="27" spans="2:33" ht="12.75" customHeight="1" x14ac:dyDescent="0.3">
      <c r="B27" s="199"/>
      <c r="C27" s="178"/>
      <c r="D27" s="16"/>
      <c r="E27" s="214"/>
      <c r="F27" s="12"/>
      <c r="G27" s="163"/>
      <c r="H27" s="12"/>
      <c r="I27" s="163"/>
      <c r="J27" s="12"/>
      <c r="K27" s="163"/>
      <c r="L27" s="12"/>
      <c r="M27" s="163"/>
      <c r="N27" s="12"/>
      <c r="O27" s="163"/>
      <c r="P27" s="12"/>
      <c r="Q27" s="163"/>
      <c r="R27" s="12"/>
      <c r="S27" s="163"/>
      <c r="T27" s="12"/>
      <c r="U27" s="180"/>
      <c r="V27" s="224" t="str">
        <f>IF((Table13[[#This Row],[BE]]+Table13[[#This Row],[CA]]+Table13[[#This Row],[CB]])&gt;3,"groot","normaal")</f>
        <v>normaal</v>
      </c>
      <c r="W27" s="133" t="e">
        <f t="shared" si="0"/>
        <v>#N/A</v>
      </c>
      <c r="X27" s="141" t="e">
        <f t="shared" si="1"/>
        <v>#N/A</v>
      </c>
      <c r="Y27" s="132"/>
      <c r="Z27" s="12"/>
      <c r="AA27" s="230"/>
      <c r="AB27" s="140"/>
      <c r="AC27" s="136"/>
      <c r="AD27" s="12"/>
      <c r="AE27" s="12"/>
      <c r="AF27" s="12"/>
      <c r="AG27" s="233"/>
    </row>
    <row r="28" spans="2:33" ht="12.75" customHeight="1" x14ac:dyDescent="0.3">
      <c r="B28" s="199"/>
      <c r="C28" s="178"/>
      <c r="D28" s="16"/>
      <c r="E28" s="214"/>
      <c r="F28" s="12"/>
      <c r="G28" s="163"/>
      <c r="H28" s="12"/>
      <c r="I28" s="163"/>
      <c r="J28" s="12"/>
      <c r="K28" s="163"/>
      <c r="L28" s="12"/>
      <c r="M28" s="163"/>
      <c r="N28" s="12"/>
      <c r="O28" s="163"/>
      <c r="P28" s="12"/>
      <c r="Q28" s="163"/>
      <c r="R28" s="12"/>
      <c r="S28" s="163"/>
      <c r="T28" s="12"/>
      <c r="U28" s="180"/>
      <c r="V28" s="224" t="str">
        <f>IF((Table13[[#This Row],[BE]]+Table13[[#This Row],[CA]]+Table13[[#This Row],[CB]])&gt;3,"groot","normaal")</f>
        <v>normaal</v>
      </c>
      <c r="W28" s="133" t="e">
        <f t="shared" si="0"/>
        <v>#N/A</v>
      </c>
      <c r="X28" s="141" t="e">
        <f t="shared" si="1"/>
        <v>#N/A</v>
      </c>
      <c r="Y28" s="132"/>
      <c r="Z28" s="12"/>
      <c r="AA28" s="230"/>
      <c r="AB28" s="140"/>
      <c r="AC28" s="136"/>
      <c r="AD28" s="12"/>
      <c r="AE28" s="12"/>
      <c r="AF28" s="12"/>
      <c r="AG28" s="233"/>
    </row>
    <row r="29" spans="2:33" ht="12.75" customHeight="1" x14ac:dyDescent="0.3">
      <c r="B29" s="199"/>
      <c r="C29" s="10"/>
      <c r="D29" s="15"/>
      <c r="E29" s="218"/>
      <c r="F29" s="144"/>
      <c r="G29" s="170"/>
      <c r="H29" s="14"/>
      <c r="I29" s="171"/>
      <c r="J29" s="14"/>
      <c r="K29" s="164"/>
      <c r="L29" s="14"/>
      <c r="M29" s="164"/>
      <c r="N29" s="14"/>
      <c r="O29" s="164"/>
      <c r="P29" s="14"/>
      <c r="Q29" s="164"/>
      <c r="R29" s="14"/>
      <c r="S29" s="164"/>
      <c r="T29" s="14"/>
      <c r="U29" s="180"/>
      <c r="V29" s="224" t="str">
        <f>IF((Table13[[#This Row],[BE]]+Table13[[#This Row],[CA]]+Table13[[#This Row],[CB]])&gt;3,"groot","normaal")</f>
        <v>normaal</v>
      </c>
      <c r="W29" s="133" t="e">
        <f t="shared" si="0"/>
        <v>#N/A</v>
      </c>
      <c r="X29" s="141" t="e">
        <f t="shared" si="1"/>
        <v>#N/A</v>
      </c>
      <c r="Y29" s="132"/>
      <c r="Z29" s="12"/>
      <c r="AA29" s="230"/>
      <c r="AB29" s="140"/>
      <c r="AC29" s="136"/>
      <c r="AD29" s="12"/>
      <c r="AE29" s="12"/>
      <c r="AF29" s="12"/>
      <c r="AG29" s="233"/>
    </row>
    <row r="30" spans="2:33" ht="12.75" customHeight="1" x14ac:dyDescent="0.3">
      <c r="B30" s="199"/>
      <c r="C30" s="194"/>
      <c r="D30" s="16"/>
      <c r="E30" s="163"/>
      <c r="F30" s="12"/>
      <c r="G30" s="163"/>
      <c r="H30" s="12"/>
      <c r="I30" s="163"/>
      <c r="J30" s="12"/>
      <c r="K30" s="163"/>
      <c r="L30" s="12"/>
      <c r="M30" s="163"/>
      <c r="N30" s="12"/>
      <c r="O30" s="163"/>
      <c r="P30" s="12"/>
      <c r="Q30" s="163"/>
      <c r="R30" s="12"/>
      <c r="S30" s="163"/>
      <c r="T30" s="12"/>
      <c r="U30" s="180"/>
      <c r="V30" s="224" t="str">
        <f>IF((Table13[[#This Row],[BE]]+Table13[[#This Row],[CA]]+Table13[[#This Row],[CB]])&gt;3,"groot","normaal")</f>
        <v>normaal</v>
      </c>
      <c r="W30" s="133" t="e">
        <f t="shared" si="0"/>
        <v>#N/A</v>
      </c>
      <c r="X30" s="141" t="e">
        <f t="shared" si="1"/>
        <v>#N/A</v>
      </c>
      <c r="Y30" s="132"/>
      <c r="Z30" s="12"/>
      <c r="AA30" s="230"/>
      <c r="AB30" s="140"/>
      <c r="AC30" s="136"/>
      <c r="AD30" s="12"/>
      <c r="AE30" s="12"/>
      <c r="AF30" s="12"/>
      <c r="AG30" s="233"/>
    </row>
    <row r="31" spans="2:33" ht="12.75" customHeight="1" x14ac:dyDescent="0.3">
      <c r="B31" s="199"/>
      <c r="C31" s="193"/>
      <c r="D31" s="16"/>
      <c r="E31" s="218"/>
      <c r="F31" s="144"/>
      <c r="G31" s="170"/>
      <c r="H31" s="14"/>
      <c r="I31" s="164"/>
      <c r="J31" s="14"/>
      <c r="K31" s="164"/>
      <c r="L31" s="14"/>
      <c r="M31" s="164"/>
      <c r="N31" s="14"/>
      <c r="O31" s="164"/>
      <c r="P31" s="14"/>
      <c r="Q31" s="164"/>
      <c r="R31" s="14"/>
      <c r="S31" s="164"/>
      <c r="T31" s="14"/>
      <c r="U31" s="180"/>
      <c r="V31" s="224" t="str">
        <f>IF((Table13[[#This Row],[BE]]+Table13[[#This Row],[CA]]+Table13[[#This Row],[CB]])&gt;3,"groot","normaal")</f>
        <v>normaal</v>
      </c>
      <c r="W31" s="133" t="e">
        <f t="shared" si="0"/>
        <v>#N/A</v>
      </c>
      <c r="X31" s="141" t="e">
        <f t="shared" si="1"/>
        <v>#N/A</v>
      </c>
      <c r="Y31" s="132"/>
      <c r="Z31" s="12"/>
      <c r="AA31" s="230"/>
      <c r="AB31" s="140"/>
      <c r="AC31" s="136"/>
      <c r="AD31" s="12"/>
      <c r="AE31" s="12"/>
      <c r="AF31" s="12"/>
    </row>
    <row r="32" spans="2:33" ht="12.75" customHeight="1" x14ac:dyDescent="0.3">
      <c r="B32" s="199"/>
      <c r="C32" s="193"/>
      <c r="D32" s="16"/>
      <c r="E32" s="218"/>
      <c r="F32" s="144"/>
      <c r="G32" s="170"/>
      <c r="H32" s="14"/>
      <c r="I32" s="164"/>
      <c r="J32" s="14"/>
      <c r="K32" s="164"/>
      <c r="L32" s="14"/>
      <c r="M32" s="164"/>
      <c r="N32" s="14"/>
      <c r="O32" s="164"/>
      <c r="P32" s="14"/>
      <c r="Q32" s="164"/>
      <c r="R32" s="14"/>
      <c r="S32" s="164"/>
      <c r="T32" s="14"/>
      <c r="U32" s="180"/>
      <c r="V32" s="224" t="str">
        <f>IF((Table13[[#This Row],[BE]]+Table13[[#This Row],[CA]]+Table13[[#This Row],[CB]])&gt;3,"groot","normaal")</f>
        <v>normaal</v>
      </c>
      <c r="W32" s="133" t="e">
        <f t="shared" si="0"/>
        <v>#N/A</v>
      </c>
      <c r="X32" s="141" t="e">
        <f t="shared" si="1"/>
        <v>#N/A</v>
      </c>
      <c r="Y32" s="132"/>
      <c r="Z32" s="12"/>
      <c r="AA32" s="230"/>
      <c r="AB32" s="140"/>
      <c r="AC32" s="136"/>
      <c r="AD32" s="12"/>
      <c r="AE32" s="12"/>
      <c r="AF32" s="12"/>
    </row>
    <row r="33" spans="2:33" ht="12.75" customHeight="1" x14ac:dyDescent="0.3">
      <c r="B33" s="199"/>
      <c r="C33" s="193"/>
      <c r="D33" s="16"/>
      <c r="E33" s="218"/>
      <c r="F33" s="144"/>
      <c r="G33" s="170"/>
      <c r="H33" s="14"/>
      <c r="I33" s="164"/>
      <c r="J33" s="14"/>
      <c r="K33" s="164"/>
      <c r="L33" s="14"/>
      <c r="M33" s="164"/>
      <c r="N33" s="14"/>
      <c r="O33" s="164"/>
      <c r="P33" s="14"/>
      <c r="Q33" s="164"/>
      <c r="R33" s="14"/>
      <c r="S33" s="164"/>
      <c r="T33" s="14"/>
      <c r="U33" s="180"/>
      <c r="V33" s="224" t="str">
        <f>IF((Table13[[#This Row],[BE]]+Table13[[#This Row],[CA]]+Table13[[#This Row],[CB]])&gt;3,"groot","normaal")</f>
        <v>normaal</v>
      </c>
      <c r="W33" s="133" t="e">
        <f t="shared" si="0"/>
        <v>#N/A</v>
      </c>
      <c r="X33" s="141" t="e">
        <f t="shared" si="1"/>
        <v>#N/A</v>
      </c>
      <c r="Y33" s="132"/>
      <c r="Z33" s="12"/>
      <c r="AA33" s="230"/>
      <c r="AB33" s="140"/>
      <c r="AC33" s="136"/>
      <c r="AD33" s="12"/>
      <c r="AE33" s="12"/>
      <c r="AF33" s="12"/>
    </row>
    <row r="34" spans="2:33" ht="12.75" customHeight="1" x14ac:dyDescent="0.3">
      <c r="B34" s="199"/>
      <c r="C34" s="193"/>
      <c r="D34" s="15"/>
      <c r="E34" s="218"/>
      <c r="F34" s="144"/>
      <c r="G34" s="170"/>
      <c r="H34" s="14"/>
      <c r="I34" s="164"/>
      <c r="J34" s="14"/>
      <c r="K34" s="164"/>
      <c r="L34" s="14"/>
      <c r="M34" s="164"/>
      <c r="N34" s="14"/>
      <c r="O34" s="164"/>
      <c r="P34" s="14"/>
      <c r="Q34" s="164"/>
      <c r="R34" s="14"/>
      <c r="S34" s="164"/>
      <c r="T34" s="14"/>
      <c r="U34" s="180"/>
      <c r="V34" s="224" t="str">
        <f>IF((Table13[[#This Row],[BE]]+Table13[[#This Row],[CA]]+Table13[[#This Row],[CB]])&gt;3,"groot","normaal")</f>
        <v>normaal</v>
      </c>
      <c r="W34" s="133" t="e">
        <f t="shared" si="0"/>
        <v>#N/A</v>
      </c>
      <c r="X34" s="141" t="e">
        <f t="shared" si="1"/>
        <v>#N/A</v>
      </c>
      <c r="Y34" s="132"/>
      <c r="Z34" s="12"/>
      <c r="AA34" s="230"/>
      <c r="AB34" s="140"/>
      <c r="AC34" s="136"/>
      <c r="AD34" s="12"/>
      <c r="AE34" s="12"/>
      <c r="AF34" s="12"/>
    </row>
    <row r="35" spans="2:33" ht="12.75" customHeight="1" x14ac:dyDescent="0.3">
      <c r="B35" s="199"/>
      <c r="C35" s="193"/>
      <c r="D35" s="11"/>
      <c r="E35" s="218"/>
      <c r="F35" s="144"/>
      <c r="G35" s="170"/>
      <c r="H35" s="14"/>
      <c r="I35" s="164"/>
      <c r="J35" s="14"/>
      <c r="K35" s="164"/>
      <c r="L35" s="14"/>
      <c r="M35" s="164"/>
      <c r="N35" s="14"/>
      <c r="O35" s="164"/>
      <c r="P35" s="14"/>
      <c r="Q35" s="164"/>
      <c r="R35" s="14"/>
      <c r="S35" s="164"/>
      <c r="T35" s="14"/>
      <c r="U35" s="180"/>
      <c r="V35" s="224" t="str">
        <f>IF((Table13[[#This Row],[BE]]+Table13[[#This Row],[CA]]+Table13[[#This Row],[CB]])&gt;3,"groot","normaal")</f>
        <v>normaal</v>
      </c>
      <c r="W35" s="133" t="e">
        <f t="shared" si="0"/>
        <v>#N/A</v>
      </c>
      <c r="X35" s="141" t="e">
        <f t="shared" si="1"/>
        <v>#N/A</v>
      </c>
      <c r="Y35" s="132"/>
      <c r="Z35" s="12"/>
      <c r="AA35" s="230"/>
      <c r="AB35" s="140"/>
      <c r="AC35" s="136"/>
      <c r="AD35" s="12"/>
      <c r="AE35" s="12"/>
      <c r="AF35" s="12"/>
    </row>
    <row r="36" spans="2:33" ht="12.75" customHeight="1" x14ac:dyDescent="0.3">
      <c r="B36" s="199"/>
      <c r="C36" s="10"/>
      <c r="D36" s="15"/>
      <c r="E36" s="218"/>
      <c r="F36" s="144"/>
      <c r="G36" s="170"/>
      <c r="H36" s="14"/>
      <c r="I36" s="164"/>
      <c r="J36" s="14"/>
      <c r="K36" s="164"/>
      <c r="L36" s="14"/>
      <c r="M36" s="164"/>
      <c r="N36" s="14"/>
      <c r="O36" s="164"/>
      <c r="P36" s="188"/>
      <c r="Q36" s="164"/>
      <c r="R36" s="14"/>
      <c r="S36" s="164"/>
      <c r="T36" s="14"/>
      <c r="U36" s="180"/>
      <c r="V36" s="224" t="str">
        <f>IF((Table13[[#This Row],[BE]]+Table13[[#This Row],[CA]]+Table13[[#This Row],[CB]])&gt;3,"groot","normaal")</f>
        <v>normaal</v>
      </c>
      <c r="W36" s="133" t="e">
        <f t="shared" si="0"/>
        <v>#N/A</v>
      </c>
      <c r="X36" s="141" t="e">
        <f t="shared" si="1"/>
        <v>#N/A</v>
      </c>
      <c r="Y36" s="132"/>
      <c r="Z36" s="12"/>
      <c r="AA36" s="230"/>
      <c r="AB36" s="140"/>
      <c r="AC36" s="136"/>
      <c r="AD36" s="12"/>
      <c r="AE36" s="12"/>
      <c r="AF36" s="12"/>
    </row>
    <row r="37" spans="2:33" ht="12.75" customHeight="1" x14ac:dyDescent="0.3">
      <c r="B37" s="199"/>
      <c r="C37" s="10"/>
      <c r="D37" s="15"/>
      <c r="E37" s="167"/>
      <c r="F37" s="12"/>
      <c r="G37" s="163"/>
      <c r="H37" s="17"/>
      <c r="I37" s="163"/>
      <c r="J37" s="12"/>
      <c r="K37" s="163"/>
      <c r="L37" s="12"/>
      <c r="M37" s="163"/>
      <c r="N37" s="12"/>
      <c r="O37" s="172"/>
      <c r="P37" s="12"/>
      <c r="Q37" s="163"/>
      <c r="R37" s="12"/>
      <c r="S37" s="167"/>
      <c r="T37" s="12"/>
      <c r="U37" s="180"/>
      <c r="V37" s="224" t="str">
        <f>IF((Table13[[#This Row],[BE]]+Table13[[#This Row],[CA]]+Table13[[#This Row],[CB]])&gt;3,"groot","normaal")</f>
        <v>normaal</v>
      </c>
      <c r="W37" s="133" t="e">
        <f t="shared" si="0"/>
        <v>#N/A</v>
      </c>
      <c r="X37" s="141" t="e">
        <f t="shared" si="1"/>
        <v>#N/A</v>
      </c>
      <c r="Y37" s="132"/>
      <c r="Z37" s="12"/>
      <c r="AA37" s="230"/>
      <c r="AB37" s="140"/>
      <c r="AC37" s="136"/>
      <c r="AD37" s="12"/>
      <c r="AE37" s="12"/>
      <c r="AF37" s="12"/>
    </row>
    <row r="38" spans="2:33" ht="12.75" customHeight="1" x14ac:dyDescent="0.3">
      <c r="B38" s="199"/>
      <c r="C38" s="10"/>
      <c r="D38" s="15"/>
      <c r="E38" s="218"/>
      <c r="F38" s="144"/>
      <c r="G38" s="170"/>
      <c r="H38" s="14"/>
      <c r="I38" s="164"/>
      <c r="J38" s="14"/>
      <c r="K38" s="164"/>
      <c r="L38" s="14"/>
      <c r="M38" s="164"/>
      <c r="N38" s="14"/>
      <c r="O38" s="164"/>
      <c r="P38" s="14"/>
      <c r="Q38" s="164"/>
      <c r="R38" s="14"/>
      <c r="S38" s="164"/>
      <c r="T38" s="14"/>
      <c r="U38" s="180"/>
      <c r="V38" s="224" t="str">
        <f>IF((Table13[[#This Row],[BE]]+Table13[[#This Row],[CA]]+Table13[[#This Row],[CB]])&gt;3,"groot","normaal")</f>
        <v>normaal</v>
      </c>
      <c r="W38" s="133" t="e">
        <f t="shared" si="0"/>
        <v>#N/A</v>
      </c>
      <c r="X38" s="141" t="e">
        <f t="shared" si="1"/>
        <v>#N/A</v>
      </c>
      <c r="Y38" s="132"/>
      <c r="Z38" s="12"/>
      <c r="AA38" s="230"/>
      <c r="AB38" s="140"/>
      <c r="AC38" s="136"/>
      <c r="AD38" s="12"/>
      <c r="AE38" s="12"/>
      <c r="AF38" s="12"/>
    </row>
    <row r="39" spans="2:33" ht="12.75" customHeight="1" x14ac:dyDescent="0.3">
      <c r="B39" s="199"/>
      <c r="C39" s="10"/>
      <c r="D39" s="15"/>
      <c r="E39" s="164"/>
      <c r="F39" s="144"/>
      <c r="G39" s="170"/>
      <c r="H39" s="14"/>
      <c r="I39" s="164"/>
      <c r="J39" s="14"/>
      <c r="K39" s="164"/>
      <c r="L39" s="14"/>
      <c r="M39" s="164"/>
      <c r="N39" s="14"/>
      <c r="O39" s="164"/>
      <c r="P39" s="14"/>
      <c r="Q39" s="164"/>
      <c r="R39" s="14"/>
      <c r="S39" s="164"/>
      <c r="T39" s="14"/>
      <c r="U39" s="180"/>
      <c r="V39" s="224" t="str">
        <f>IF((Table13[[#This Row],[BE]]+Table13[[#This Row],[CA]]+Table13[[#This Row],[CB]])&gt;3,"groot","normaal")</f>
        <v>normaal</v>
      </c>
      <c r="W39" s="133" t="e">
        <f t="shared" si="0"/>
        <v>#N/A</v>
      </c>
      <c r="X39" s="141" t="e">
        <f t="shared" si="1"/>
        <v>#N/A</v>
      </c>
      <c r="Y39" s="132"/>
      <c r="Z39" s="12"/>
      <c r="AA39" s="230"/>
      <c r="AB39" s="140"/>
      <c r="AC39" s="136"/>
      <c r="AD39" s="12"/>
      <c r="AE39" s="12"/>
      <c r="AF39" s="12"/>
    </row>
    <row r="40" spans="2:33" ht="12.75" customHeight="1" x14ac:dyDescent="0.3">
      <c r="B40" s="199"/>
      <c r="C40" s="10"/>
      <c r="D40" s="15"/>
      <c r="E40" s="218"/>
      <c r="F40" s="144"/>
      <c r="G40" s="170"/>
      <c r="H40" s="14"/>
      <c r="I40" s="164"/>
      <c r="J40" s="14"/>
      <c r="K40" s="164"/>
      <c r="L40" s="14"/>
      <c r="M40" s="164"/>
      <c r="N40" s="14"/>
      <c r="O40" s="164"/>
      <c r="P40" s="14"/>
      <c r="Q40" s="164"/>
      <c r="R40" s="14"/>
      <c r="S40" s="164"/>
      <c r="T40" s="14"/>
      <c r="U40" s="180"/>
      <c r="V40" s="224"/>
      <c r="W40" s="133"/>
      <c r="X40" s="141"/>
      <c r="Y40" s="132"/>
      <c r="Z40" s="12"/>
      <c r="AA40" s="230"/>
      <c r="AB40" s="140"/>
      <c r="AC40" s="136"/>
      <c r="AD40" s="12"/>
      <c r="AE40" s="12"/>
      <c r="AF40" s="12"/>
    </row>
    <row r="41" spans="2:33" ht="12.75" customHeight="1" x14ac:dyDescent="0.3">
      <c r="B41" s="199"/>
      <c r="C41" s="10"/>
      <c r="D41" s="15"/>
      <c r="E41" s="243"/>
      <c r="F41" s="144"/>
      <c r="G41" s="170"/>
      <c r="H41" s="14"/>
      <c r="I41" s="164"/>
      <c r="J41" s="14"/>
      <c r="K41" s="164"/>
      <c r="L41" s="14"/>
      <c r="M41" s="164"/>
      <c r="N41" s="14"/>
      <c r="O41" s="172"/>
      <c r="P41" s="14"/>
      <c r="Q41" s="164"/>
      <c r="R41" s="14"/>
      <c r="S41" s="164"/>
      <c r="T41" s="14"/>
      <c r="U41" s="180"/>
      <c r="V41" s="224"/>
      <c r="W41" s="133"/>
      <c r="X41" s="141"/>
      <c r="Y41" s="132"/>
      <c r="Z41" s="12"/>
      <c r="AA41" s="230"/>
      <c r="AB41" s="140"/>
      <c r="AC41" s="136"/>
      <c r="AD41" s="12"/>
      <c r="AE41" s="12"/>
      <c r="AF41" s="12"/>
    </row>
    <row r="42" spans="2:33" ht="12.75" customHeight="1" x14ac:dyDescent="0.3">
      <c r="B42" s="199"/>
      <c r="C42" s="10"/>
      <c r="D42" s="15"/>
      <c r="E42" s="218"/>
      <c r="F42" s="144"/>
      <c r="G42" s="170"/>
      <c r="H42" s="14"/>
      <c r="I42" s="164"/>
      <c r="J42" s="14"/>
      <c r="K42" s="164"/>
      <c r="L42" s="14"/>
      <c r="M42" s="164"/>
      <c r="N42" s="14"/>
      <c r="O42" s="172"/>
      <c r="P42" s="14"/>
      <c r="Q42" s="164"/>
      <c r="R42" s="14"/>
      <c r="S42" s="164"/>
      <c r="T42" s="14"/>
      <c r="U42" s="180"/>
      <c r="V42" s="224"/>
      <c r="W42" s="133"/>
      <c r="X42" s="141"/>
      <c r="Y42" s="132"/>
      <c r="Z42" s="12"/>
      <c r="AA42" s="230"/>
      <c r="AB42" s="140"/>
      <c r="AC42" s="136"/>
      <c r="AD42" s="12"/>
      <c r="AE42" s="12"/>
      <c r="AF42" s="12"/>
    </row>
    <row r="43" spans="2:33" ht="12.75" customHeight="1" x14ac:dyDescent="0.3">
      <c r="B43" s="199"/>
      <c r="C43" s="10"/>
      <c r="D43" s="15"/>
      <c r="E43" s="218"/>
      <c r="F43" s="144"/>
      <c r="G43" s="170"/>
      <c r="H43" s="14"/>
      <c r="I43" s="164"/>
      <c r="J43" s="14"/>
      <c r="K43" s="164"/>
      <c r="L43" s="14"/>
      <c r="M43" s="164"/>
      <c r="N43" s="14"/>
      <c r="O43" s="172"/>
      <c r="P43" s="14"/>
      <c r="Q43" s="164"/>
      <c r="R43" s="14"/>
      <c r="S43" s="164"/>
      <c r="T43" s="14"/>
      <c r="U43" s="180"/>
      <c r="V43" s="224"/>
      <c r="W43" s="133"/>
      <c r="X43" s="141"/>
      <c r="Y43" s="132"/>
      <c r="Z43" s="12"/>
      <c r="AA43" s="230"/>
      <c r="AB43" s="140"/>
      <c r="AC43" s="136"/>
      <c r="AD43" s="12"/>
      <c r="AE43" s="12"/>
      <c r="AF43" s="12"/>
    </row>
    <row r="44" spans="2:33" ht="12.75" customHeight="1" x14ac:dyDescent="0.3">
      <c r="B44" s="199"/>
      <c r="C44" s="10"/>
      <c r="D44" s="15"/>
      <c r="E44" s="214"/>
      <c r="F44" s="12"/>
      <c r="G44" s="163"/>
      <c r="H44" s="12"/>
      <c r="I44" s="163"/>
      <c r="J44" s="12"/>
      <c r="K44" s="163"/>
      <c r="L44" s="12"/>
      <c r="M44" s="163"/>
      <c r="N44" s="12"/>
      <c r="O44" s="163"/>
      <c r="P44" s="12"/>
      <c r="Q44" s="163"/>
      <c r="R44" s="12"/>
      <c r="S44" s="163"/>
      <c r="T44" s="12"/>
      <c r="U44" s="180"/>
      <c r="V44" s="224"/>
      <c r="W44" s="133"/>
      <c r="X44" s="141"/>
      <c r="Y44" s="132"/>
      <c r="Z44" s="12"/>
      <c r="AA44" s="230"/>
      <c r="AB44" s="140"/>
      <c r="AC44" s="136"/>
      <c r="AD44" s="12"/>
      <c r="AE44" s="12"/>
      <c r="AF44" s="12"/>
    </row>
    <row r="45" spans="2:33" ht="12.75" customHeight="1" x14ac:dyDescent="0.3">
      <c r="B45" s="199"/>
      <c r="C45" s="19"/>
      <c r="D45" s="11"/>
      <c r="E45" s="214"/>
      <c r="F45" s="12"/>
      <c r="G45" s="163"/>
      <c r="H45" s="12"/>
      <c r="I45" s="163"/>
      <c r="J45" s="12"/>
      <c r="K45" s="163"/>
      <c r="L45" s="12"/>
      <c r="M45" s="163"/>
      <c r="N45" s="12"/>
      <c r="O45" s="163"/>
      <c r="P45" s="12"/>
      <c r="Q45" s="163"/>
      <c r="R45" s="12"/>
      <c r="S45" s="163"/>
      <c r="T45" s="12"/>
      <c r="U45" s="180"/>
      <c r="V45" s="225"/>
      <c r="W45" s="133"/>
      <c r="X45" s="141"/>
      <c r="Y45" s="132"/>
      <c r="Z45" s="12"/>
      <c r="AA45" s="230"/>
      <c r="AB45" s="140"/>
      <c r="AC45" s="136"/>
      <c r="AD45" s="12"/>
      <c r="AE45" s="12"/>
      <c r="AF45" s="12"/>
    </row>
    <row r="46" spans="2:33" ht="12.75" customHeight="1" x14ac:dyDescent="0.3">
      <c r="B46" s="199"/>
      <c r="C46" s="10"/>
      <c r="D46" s="15"/>
      <c r="E46" s="218"/>
      <c r="F46" s="144"/>
      <c r="G46" s="170"/>
      <c r="H46" s="14"/>
      <c r="I46" s="164"/>
      <c r="J46" s="14"/>
      <c r="K46" s="164"/>
      <c r="L46" s="14"/>
      <c r="M46" s="164"/>
      <c r="N46" s="14"/>
      <c r="O46" s="164"/>
      <c r="P46" s="12"/>
      <c r="Q46" s="164"/>
      <c r="R46" s="188"/>
      <c r="S46" s="164"/>
      <c r="T46" s="14"/>
      <c r="U46" s="180"/>
      <c r="V46" s="225"/>
      <c r="W46" s="133"/>
      <c r="X46" s="141"/>
      <c r="Y46" s="132"/>
      <c r="Z46" s="12"/>
      <c r="AA46" s="230"/>
      <c r="AB46" s="140"/>
      <c r="AC46" s="136"/>
      <c r="AD46" s="12"/>
      <c r="AE46" s="12"/>
      <c r="AF46" s="12"/>
    </row>
    <row r="47" spans="2:33" ht="12.75" customHeight="1" x14ac:dyDescent="0.3">
      <c r="B47" s="199"/>
      <c r="C47" s="10"/>
      <c r="D47" s="15"/>
      <c r="E47" s="213"/>
      <c r="F47" s="12"/>
      <c r="G47" s="163"/>
      <c r="H47" s="17"/>
      <c r="I47" s="163"/>
      <c r="J47" s="12"/>
      <c r="K47" s="163"/>
      <c r="L47" s="12"/>
      <c r="M47" s="163"/>
      <c r="N47" s="12"/>
      <c r="O47" s="172"/>
      <c r="P47" s="12"/>
      <c r="Q47" s="163"/>
      <c r="R47" s="12"/>
      <c r="S47" s="167"/>
      <c r="T47" s="12"/>
      <c r="U47" s="180"/>
      <c r="V47" s="225"/>
      <c r="W47" s="133"/>
      <c r="X47" s="141"/>
      <c r="Y47" s="132"/>
      <c r="Z47" s="12"/>
      <c r="AA47" s="230"/>
      <c r="AB47" s="140"/>
      <c r="AC47" s="136"/>
      <c r="AD47" s="12"/>
      <c r="AE47" s="12"/>
      <c r="AF47" s="12"/>
      <c r="AG47" s="217"/>
    </row>
    <row r="48" spans="2:33" ht="12.75" customHeight="1" x14ac:dyDescent="0.3">
      <c r="B48" s="199"/>
      <c r="C48" s="10"/>
      <c r="D48" s="15"/>
      <c r="E48" s="163"/>
      <c r="F48" s="12"/>
      <c r="G48" s="163"/>
      <c r="H48" s="17"/>
      <c r="I48" s="163"/>
      <c r="J48" s="12"/>
      <c r="K48" s="163"/>
      <c r="L48" s="12"/>
      <c r="M48" s="163"/>
      <c r="N48" s="12"/>
      <c r="O48" s="172"/>
      <c r="P48" s="12"/>
      <c r="Q48" s="163"/>
      <c r="R48" s="12"/>
      <c r="S48" s="167"/>
      <c r="T48" s="12"/>
      <c r="U48" s="180"/>
      <c r="V48" s="225"/>
      <c r="W48" s="133"/>
      <c r="X48" s="141"/>
      <c r="Y48" s="132"/>
      <c r="Z48" s="12"/>
      <c r="AA48" s="230"/>
      <c r="AB48" s="140"/>
      <c r="AC48" s="136"/>
      <c r="AD48" s="12"/>
      <c r="AE48" s="12"/>
      <c r="AF48" s="12"/>
      <c r="AG48" s="233"/>
    </row>
    <row r="49" spans="2:33" ht="12.75" customHeight="1" x14ac:dyDescent="0.3">
      <c r="B49" s="199"/>
      <c r="C49" s="10"/>
      <c r="D49" s="15"/>
      <c r="E49" s="214"/>
      <c r="F49" s="12"/>
      <c r="G49" s="163"/>
      <c r="H49" s="17"/>
      <c r="I49" s="163"/>
      <c r="J49" s="12"/>
      <c r="K49" s="163"/>
      <c r="L49" s="12"/>
      <c r="M49" s="163"/>
      <c r="N49" s="12"/>
      <c r="O49" s="172"/>
      <c r="P49" s="12"/>
      <c r="Q49" s="163"/>
      <c r="R49" s="12"/>
      <c r="S49" s="167"/>
      <c r="T49" s="12"/>
      <c r="U49" s="180"/>
      <c r="V49" s="225"/>
      <c r="W49" s="133"/>
      <c r="X49" s="141"/>
      <c r="Y49" s="132"/>
      <c r="Z49" s="12"/>
      <c r="AA49" s="230"/>
      <c r="AB49" s="140"/>
      <c r="AC49" s="136"/>
      <c r="AD49" s="12"/>
      <c r="AE49" s="12"/>
      <c r="AF49" s="12"/>
      <c r="AG49" s="233"/>
    </row>
    <row r="50" spans="2:33" ht="12.75" customHeight="1" x14ac:dyDescent="0.3">
      <c r="B50" s="199"/>
      <c r="C50" s="10"/>
      <c r="D50" s="15"/>
      <c r="E50" s="164"/>
      <c r="F50" s="144"/>
      <c r="G50" s="163"/>
      <c r="H50" s="14"/>
      <c r="I50" s="164"/>
      <c r="J50" s="14"/>
      <c r="K50" s="164"/>
      <c r="L50" s="14"/>
      <c r="M50" s="164"/>
      <c r="N50" s="14"/>
      <c r="O50" s="172"/>
      <c r="P50" s="14"/>
      <c r="Q50" s="164"/>
      <c r="R50" s="14"/>
      <c r="S50" s="164"/>
      <c r="T50" s="14"/>
      <c r="U50" s="180"/>
      <c r="V50" s="225"/>
      <c r="W50" s="133"/>
      <c r="X50" s="141"/>
      <c r="Y50" s="132"/>
      <c r="Z50" s="12"/>
      <c r="AA50" s="230"/>
      <c r="AB50" s="140"/>
      <c r="AC50" s="136"/>
      <c r="AD50" s="12"/>
      <c r="AE50" s="12"/>
      <c r="AF50" s="12"/>
      <c r="AG50" s="233"/>
    </row>
    <row r="51" spans="2:33" ht="12.75" customHeight="1" x14ac:dyDescent="0.3">
      <c r="B51" s="199"/>
      <c r="C51" s="10"/>
      <c r="D51" s="15"/>
      <c r="E51" s="167"/>
      <c r="F51" s="12"/>
      <c r="G51" s="163"/>
      <c r="H51" s="17"/>
      <c r="I51" s="163"/>
      <c r="J51" s="12"/>
      <c r="K51" s="163"/>
      <c r="L51" s="12"/>
      <c r="M51" s="163"/>
      <c r="N51" s="12"/>
      <c r="O51" s="172"/>
      <c r="P51" s="12"/>
      <c r="Q51" s="163"/>
      <c r="R51" s="12"/>
      <c r="S51" s="167"/>
      <c r="T51" s="12"/>
      <c r="U51" s="180"/>
      <c r="V51" s="225"/>
      <c r="W51" s="133"/>
      <c r="X51" s="141"/>
      <c r="Y51" s="132"/>
      <c r="Z51" s="12"/>
      <c r="AA51" s="230"/>
      <c r="AB51" s="140"/>
      <c r="AC51" s="136"/>
      <c r="AD51" s="12"/>
      <c r="AE51" s="12"/>
      <c r="AF51" s="12"/>
      <c r="AG51" s="233"/>
    </row>
    <row r="52" spans="2:33" ht="12.75" customHeight="1" x14ac:dyDescent="0.3">
      <c r="B52" s="199"/>
      <c r="C52" s="10"/>
      <c r="D52" s="15"/>
      <c r="E52" s="163"/>
      <c r="F52" s="144"/>
      <c r="G52" s="163"/>
      <c r="H52" s="18"/>
      <c r="I52" s="163"/>
      <c r="J52" s="12"/>
      <c r="K52" s="163"/>
      <c r="L52" s="12"/>
      <c r="M52" s="163"/>
      <c r="N52" s="12"/>
      <c r="O52" s="163"/>
      <c r="P52" s="12"/>
      <c r="Q52" s="163"/>
      <c r="R52" s="12"/>
      <c r="S52" s="163"/>
      <c r="T52" s="12"/>
      <c r="U52" s="180"/>
      <c r="V52" s="225"/>
      <c r="W52" s="133"/>
      <c r="X52" s="141"/>
      <c r="Y52" s="132"/>
      <c r="Z52" s="12"/>
      <c r="AA52" s="230"/>
      <c r="AB52" s="140"/>
      <c r="AC52" s="136"/>
      <c r="AD52" s="12"/>
      <c r="AE52" s="12"/>
      <c r="AF52" s="12"/>
      <c r="AG52" s="233"/>
    </row>
    <row r="53" spans="2:33" ht="12.75" customHeight="1" x14ac:dyDescent="0.3">
      <c r="B53" s="199"/>
      <c r="C53" s="10"/>
      <c r="D53" s="15"/>
      <c r="E53" s="164"/>
      <c r="F53" s="12"/>
      <c r="G53" s="163"/>
      <c r="H53" s="14"/>
      <c r="I53" s="164"/>
      <c r="J53" s="14"/>
      <c r="K53" s="164"/>
      <c r="L53" s="14"/>
      <c r="M53" s="164"/>
      <c r="N53" s="14"/>
      <c r="O53" s="164"/>
      <c r="P53" s="14"/>
      <c r="Q53" s="164"/>
      <c r="R53" s="14"/>
      <c r="S53" s="164"/>
      <c r="T53" s="14"/>
      <c r="U53" s="180"/>
      <c r="V53" s="225"/>
      <c r="W53" s="133"/>
      <c r="X53" s="141"/>
      <c r="Y53" s="132"/>
      <c r="Z53" s="12"/>
      <c r="AA53" s="230"/>
      <c r="AB53" s="140"/>
      <c r="AC53" s="136"/>
      <c r="AD53" s="12"/>
      <c r="AE53" s="12"/>
      <c r="AF53" s="12"/>
      <c r="AG53" s="233"/>
    </row>
    <row r="54" spans="2:33" ht="12.75" customHeight="1" x14ac:dyDescent="0.3">
      <c r="B54" s="199"/>
      <c r="C54" s="10"/>
      <c r="D54" s="15"/>
      <c r="E54" s="163"/>
      <c r="F54" s="144"/>
      <c r="G54" s="163"/>
      <c r="H54" s="17"/>
      <c r="I54" s="163"/>
      <c r="J54" s="12"/>
      <c r="K54" s="163"/>
      <c r="L54" s="12"/>
      <c r="M54" s="163"/>
      <c r="N54" s="12"/>
      <c r="O54" s="172"/>
      <c r="P54" s="12"/>
      <c r="Q54" s="163"/>
      <c r="R54" s="12"/>
      <c r="S54" s="167"/>
      <c r="T54" s="12"/>
      <c r="U54" s="180"/>
      <c r="V54" s="225"/>
      <c r="W54" s="133"/>
      <c r="X54" s="141"/>
      <c r="Y54" s="132"/>
      <c r="Z54" s="12"/>
      <c r="AA54" s="230"/>
      <c r="AB54" s="140"/>
      <c r="AC54" s="136"/>
      <c r="AD54" s="12"/>
      <c r="AE54" s="12"/>
      <c r="AF54" s="12"/>
      <c r="AG54" s="233"/>
    </row>
    <row r="55" spans="2:33" ht="12.75" customHeight="1" x14ac:dyDescent="0.3">
      <c r="B55" s="199"/>
      <c r="C55" s="10"/>
      <c r="D55" s="15"/>
      <c r="E55" s="167"/>
      <c r="F55" s="12"/>
      <c r="G55" s="163"/>
      <c r="H55" s="17"/>
      <c r="I55" s="163"/>
      <c r="J55" s="12"/>
      <c r="K55" s="163"/>
      <c r="L55" s="12"/>
      <c r="M55" s="163"/>
      <c r="N55" s="12"/>
      <c r="O55" s="172"/>
      <c r="P55" s="12"/>
      <c r="Q55" s="163"/>
      <c r="R55" s="12"/>
      <c r="S55" s="167"/>
      <c r="T55" s="12"/>
      <c r="U55" s="180"/>
      <c r="V55" s="225"/>
      <c r="W55" s="133"/>
      <c r="X55" s="141"/>
      <c r="Y55" s="132"/>
      <c r="Z55" s="12"/>
      <c r="AA55" s="230"/>
      <c r="AB55" s="140"/>
      <c r="AC55" s="136"/>
      <c r="AD55" s="12"/>
      <c r="AE55" s="12"/>
      <c r="AF55" s="12"/>
      <c r="AG55" s="233"/>
    </row>
    <row r="56" spans="2:33" ht="12.75" customHeight="1" x14ac:dyDescent="0.3">
      <c r="B56" s="199"/>
      <c r="C56" s="10"/>
      <c r="D56" s="15"/>
      <c r="E56" s="213"/>
      <c r="F56" s="144"/>
      <c r="G56" s="163"/>
      <c r="H56" s="17"/>
      <c r="I56" s="163"/>
      <c r="J56" s="12"/>
      <c r="K56" s="163"/>
      <c r="L56" s="12"/>
      <c r="M56" s="163"/>
      <c r="N56" s="12"/>
      <c r="O56" s="172"/>
      <c r="P56" s="12"/>
      <c r="Q56" s="163"/>
      <c r="R56" s="12"/>
      <c r="S56" s="167"/>
      <c r="T56" s="12"/>
      <c r="U56" s="180"/>
      <c r="V56" s="225"/>
      <c r="W56" s="133"/>
      <c r="X56" s="141"/>
      <c r="Y56" s="132"/>
      <c r="Z56" s="12"/>
      <c r="AA56" s="230"/>
      <c r="AB56" s="140"/>
      <c r="AC56" s="136"/>
      <c r="AD56" s="12"/>
      <c r="AE56" s="12"/>
      <c r="AF56" s="12"/>
      <c r="AG56" s="233"/>
    </row>
    <row r="57" spans="2:33" ht="12.75" customHeight="1" x14ac:dyDescent="0.3">
      <c r="B57" s="199"/>
      <c r="C57" s="19"/>
      <c r="D57" s="11"/>
      <c r="E57" s="214"/>
      <c r="F57" s="12"/>
      <c r="G57" s="163"/>
      <c r="H57" s="17"/>
      <c r="I57" s="163"/>
      <c r="J57" s="12"/>
      <c r="K57" s="163"/>
      <c r="L57" s="12"/>
      <c r="M57" s="163"/>
      <c r="N57" s="12"/>
      <c r="O57" s="172"/>
      <c r="P57" s="12"/>
      <c r="Q57" s="163"/>
      <c r="R57" s="12"/>
      <c r="S57" s="167"/>
      <c r="T57" s="12"/>
      <c r="U57" s="180"/>
      <c r="V57" s="225"/>
      <c r="W57" s="133"/>
      <c r="X57" s="141"/>
      <c r="Y57" s="132"/>
      <c r="Z57" s="12"/>
      <c r="AA57" s="230"/>
      <c r="AB57" s="140"/>
      <c r="AC57" s="136"/>
      <c r="AD57" s="12"/>
      <c r="AE57" s="12"/>
      <c r="AF57" s="12"/>
      <c r="AG57" s="233"/>
    </row>
    <row r="58" spans="2:33" ht="12.75" customHeight="1" x14ac:dyDescent="0.3">
      <c r="B58" s="199"/>
      <c r="C58" s="10"/>
      <c r="D58" s="15"/>
      <c r="E58" s="214"/>
      <c r="F58" s="144"/>
      <c r="G58" s="163"/>
      <c r="H58" s="17"/>
      <c r="I58" s="163"/>
      <c r="J58" s="12"/>
      <c r="K58" s="163"/>
      <c r="L58" s="12"/>
      <c r="M58" s="163"/>
      <c r="N58" s="12"/>
      <c r="O58" s="172"/>
      <c r="P58" s="12"/>
      <c r="Q58" s="163"/>
      <c r="R58" s="12"/>
      <c r="S58" s="167"/>
      <c r="T58" s="12"/>
      <c r="U58" s="180"/>
      <c r="V58" s="225"/>
      <c r="W58" s="133"/>
      <c r="X58" s="141"/>
      <c r="Y58" s="132"/>
      <c r="Z58" s="12"/>
      <c r="AA58" s="230"/>
      <c r="AB58" s="140"/>
      <c r="AC58" s="136"/>
      <c r="AD58" s="12"/>
      <c r="AE58" s="12"/>
      <c r="AF58" s="12"/>
      <c r="AG58" s="233"/>
    </row>
    <row r="59" spans="2:33" ht="12.75" customHeight="1" x14ac:dyDescent="0.3">
      <c r="B59" s="199"/>
      <c r="C59" s="10"/>
      <c r="D59" s="15"/>
      <c r="E59" s="214"/>
      <c r="F59" s="12"/>
      <c r="G59" s="163"/>
      <c r="H59" s="17"/>
      <c r="I59" s="163"/>
      <c r="J59" s="12"/>
      <c r="K59" s="163"/>
      <c r="L59" s="12"/>
      <c r="M59" s="163"/>
      <c r="N59" s="12"/>
      <c r="O59" s="172"/>
      <c r="P59" s="12"/>
      <c r="Q59" s="163"/>
      <c r="R59" s="12"/>
      <c r="S59" s="167"/>
      <c r="T59" s="12"/>
      <c r="U59" s="180"/>
      <c r="V59" s="225"/>
      <c r="W59" s="133"/>
      <c r="X59" s="141"/>
      <c r="Y59" s="132"/>
      <c r="Z59" s="12"/>
      <c r="AA59" s="230"/>
      <c r="AB59" s="140"/>
      <c r="AC59" s="136"/>
      <c r="AD59" s="12"/>
      <c r="AE59" s="12"/>
      <c r="AF59" s="12"/>
      <c r="AG59" s="233"/>
    </row>
    <row r="60" spans="2:33" ht="12.75" customHeight="1" x14ac:dyDescent="0.3">
      <c r="B60" s="199"/>
      <c r="C60" s="10"/>
      <c r="D60" s="15"/>
      <c r="E60" s="218"/>
      <c r="F60" s="144"/>
      <c r="G60" s="163"/>
      <c r="H60" s="14"/>
      <c r="I60" s="164"/>
      <c r="J60" s="14"/>
      <c r="K60" s="164"/>
      <c r="L60" s="14"/>
      <c r="M60" s="164"/>
      <c r="N60" s="14"/>
      <c r="O60" s="172"/>
      <c r="P60" s="14"/>
      <c r="Q60" s="164"/>
      <c r="R60" s="14"/>
      <c r="S60" s="164"/>
      <c r="T60" s="14"/>
      <c r="U60" s="180"/>
      <c r="V60" s="225"/>
      <c r="W60" s="133"/>
      <c r="X60" s="141"/>
      <c r="Y60" s="132"/>
      <c r="Z60" s="12"/>
      <c r="AA60" s="230"/>
      <c r="AB60" s="140"/>
      <c r="AC60" s="136"/>
      <c r="AD60" s="12"/>
      <c r="AE60" s="12"/>
      <c r="AF60" s="12"/>
      <c r="AG60" s="233"/>
    </row>
    <row r="61" spans="2:33" ht="12.75" customHeight="1" x14ac:dyDescent="0.3">
      <c r="B61" s="199"/>
      <c r="C61" s="10"/>
      <c r="D61" s="15"/>
      <c r="E61" s="214"/>
      <c r="F61" s="12"/>
      <c r="G61" s="163"/>
      <c r="H61" s="17"/>
      <c r="I61" s="163"/>
      <c r="J61" s="12"/>
      <c r="K61" s="163"/>
      <c r="L61" s="12"/>
      <c r="M61" s="163"/>
      <c r="N61" s="12"/>
      <c r="O61" s="172"/>
      <c r="P61" s="12"/>
      <c r="Q61" s="163"/>
      <c r="R61" s="12"/>
      <c r="S61" s="167"/>
      <c r="T61" s="12"/>
      <c r="U61" s="180"/>
      <c r="V61" s="225"/>
      <c r="W61" s="133"/>
      <c r="X61" s="141"/>
      <c r="Y61" s="132"/>
      <c r="Z61" s="12"/>
      <c r="AA61" s="230"/>
      <c r="AB61" s="140"/>
      <c r="AC61" s="136"/>
      <c r="AD61" s="12"/>
      <c r="AE61" s="12"/>
      <c r="AF61" s="12"/>
      <c r="AG61" s="233"/>
    </row>
    <row r="62" spans="2:33" ht="12.75" customHeight="1" x14ac:dyDescent="0.3">
      <c r="B62" s="199"/>
      <c r="C62" s="10"/>
      <c r="D62" s="15"/>
      <c r="E62" s="163"/>
      <c r="F62" s="144"/>
      <c r="G62" s="163"/>
      <c r="H62" s="17"/>
      <c r="I62" s="163"/>
      <c r="J62" s="12"/>
      <c r="K62" s="163"/>
      <c r="L62" s="12"/>
      <c r="M62" s="163"/>
      <c r="N62" s="12"/>
      <c r="O62" s="172"/>
      <c r="P62" s="12"/>
      <c r="Q62" s="163"/>
      <c r="R62" s="12"/>
      <c r="S62" s="167"/>
      <c r="T62" s="12"/>
      <c r="U62" s="180"/>
      <c r="V62" s="225"/>
      <c r="W62" s="133"/>
      <c r="X62" s="141"/>
      <c r="Y62" s="132"/>
      <c r="Z62" s="12"/>
      <c r="AA62" s="230"/>
      <c r="AB62" s="140"/>
      <c r="AC62" s="136"/>
      <c r="AD62" s="12"/>
      <c r="AE62" s="12"/>
      <c r="AF62" s="12"/>
      <c r="AG62" s="233"/>
    </row>
    <row r="63" spans="2:33" ht="12.75" customHeight="1" x14ac:dyDescent="0.3">
      <c r="B63" s="199"/>
      <c r="C63" s="10"/>
      <c r="D63" s="15"/>
      <c r="E63" s="164"/>
      <c r="F63" s="144"/>
      <c r="G63" s="163"/>
      <c r="H63" s="14"/>
      <c r="I63" s="164"/>
      <c r="J63" s="14"/>
      <c r="K63" s="164"/>
      <c r="L63" s="14"/>
      <c r="M63" s="164"/>
      <c r="N63" s="14"/>
      <c r="O63" s="164"/>
      <c r="P63" s="14"/>
      <c r="Q63" s="164"/>
      <c r="R63" s="14"/>
      <c r="S63" s="164"/>
      <c r="T63" s="14"/>
      <c r="U63" s="180"/>
      <c r="V63" s="225"/>
      <c r="W63" s="133"/>
      <c r="X63" s="141"/>
      <c r="Y63" s="132"/>
      <c r="Z63" s="12"/>
      <c r="AA63" s="230"/>
      <c r="AB63" s="140"/>
      <c r="AC63" s="136"/>
      <c r="AD63" s="12"/>
      <c r="AE63" s="12"/>
      <c r="AF63" s="12"/>
    </row>
    <row r="64" spans="2:33" ht="12.75" customHeight="1" x14ac:dyDescent="0.3">
      <c r="B64" s="199"/>
      <c r="C64" s="10"/>
      <c r="D64" s="15"/>
      <c r="E64" s="164"/>
      <c r="F64" s="144"/>
      <c r="G64" s="163"/>
      <c r="H64" s="14"/>
      <c r="I64" s="164"/>
      <c r="J64" s="14"/>
      <c r="K64" s="164"/>
      <c r="L64" s="14"/>
      <c r="M64" s="164"/>
      <c r="N64" s="14"/>
      <c r="O64" s="164"/>
      <c r="P64" s="14"/>
      <c r="Q64" s="164"/>
      <c r="R64" s="14"/>
      <c r="S64" s="164"/>
      <c r="T64" s="14"/>
      <c r="U64" s="180"/>
      <c r="V64" s="225"/>
      <c r="W64" s="133"/>
      <c r="X64" s="141"/>
      <c r="Y64" s="132"/>
      <c r="Z64" s="12"/>
      <c r="AA64" s="230"/>
      <c r="AB64" s="140"/>
      <c r="AC64" s="136"/>
      <c r="AD64" s="12"/>
      <c r="AE64" s="12"/>
      <c r="AF64" s="12"/>
    </row>
    <row r="65" spans="2:33" ht="12.75" customHeight="1" x14ac:dyDescent="0.3">
      <c r="B65" s="199"/>
      <c r="C65" s="10"/>
      <c r="D65" s="15"/>
      <c r="E65" s="214"/>
      <c r="F65" s="12"/>
      <c r="G65" s="163"/>
      <c r="H65" s="17"/>
      <c r="I65" s="163"/>
      <c r="J65" s="12"/>
      <c r="K65" s="163"/>
      <c r="L65" s="12"/>
      <c r="M65" s="163"/>
      <c r="N65" s="12"/>
      <c r="O65" s="172"/>
      <c r="P65" s="12"/>
      <c r="Q65" s="163"/>
      <c r="R65" s="12"/>
      <c r="S65" s="167"/>
      <c r="T65" s="12"/>
      <c r="U65" s="180"/>
      <c r="V65" s="225"/>
      <c r="W65" s="133"/>
      <c r="X65" s="141"/>
      <c r="Y65" s="132"/>
      <c r="Z65" s="12"/>
      <c r="AA65" s="230"/>
      <c r="AB65" s="140"/>
      <c r="AC65" s="136"/>
      <c r="AD65" s="12"/>
      <c r="AE65" s="12"/>
      <c r="AF65" s="12"/>
    </row>
    <row r="66" spans="2:33" ht="12.75" customHeight="1" x14ac:dyDescent="0.3">
      <c r="B66" s="199"/>
      <c r="C66" s="179"/>
      <c r="D66" s="155"/>
      <c r="E66" s="214"/>
      <c r="F66" s="12"/>
      <c r="G66" s="163"/>
      <c r="H66" s="17"/>
      <c r="I66" s="163"/>
      <c r="J66" s="12"/>
      <c r="K66" s="163"/>
      <c r="L66" s="12"/>
      <c r="M66" s="163"/>
      <c r="N66" s="12"/>
      <c r="O66" s="172"/>
      <c r="P66" s="12"/>
      <c r="Q66" s="163"/>
      <c r="R66" s="12"/>
      <c r="S66" s="167"/>
      <c r="T66" s="12"/>
      <c r="U66" s="180"/>
      <c r="V66" s="225"/>
      <c r="W66" s="133"/>
      <c r="X66" s="141"/>
      <c r="Y66" s="132"/>
      <c r="Z66" s="12"/>
      <c r="AA66" s="230"/>
      <c r="AB66" s="140"/>
      <c r="AC66" s="136"/>
      <c r="AD66" s="12"/>
      <c r="AE66" s="12"/>
      <c r="AF66" s="12"/>
    </row>
    <row r="67" spans="2:33" ht="12.75" customHeight="1" thickBot="1" x14ac:dyDescent="0.35">
      <c r="B67" s="198"/>
      <c r="C67" s="19"/>
      <c r="D67" s="13"/>
      <c r="E67" s="214"/>
      <c r="F67" s="12"/>
      <c r="G67" s="212"/>
      <c r="H67" s="209"/>
      <c r="I67" s="212"/>
      <c r="J67" s="12"/>
      <c r="K67" s="163"/>
      <c r="L67" s="12"/>
      <c r="M67" s="163"/>
      <c r="N67" s="12"/>
      <c r="O67" s="172"/>
      <c r="P67" s="12"/>
      <c r="Q67" s="163"/>
      <c r="R67" s="12"/>
      <c r="S67" s="167"/>
      <c r="T67" s="12"/>
      <c r="U67" s="180"/>
      <c r="V67" s="225"/>
      <c r="W67" s="133"/>
      <c r="X67" s="141"/>
      <c r="Y67" s="132"/>
      <c r="Z67" s="12"/>
      <c r="AA67" s="230"/>
      <c r="AB67" s="140"/>
      <c r="AC67" s="136"/>
      <c r="AD67" s="12"/>
      <c r="AE67" s="12"/>
      <c r="AF67" s="12"/>
    </row>
    <row r="68" spans="2:33" ht="12.75" customHeight="1" x14ac:dyDescent="0.3">
      <c r="B68" s="198"/>
      <c r="C68" s="19"/>
      <c r="D68" s="13"/>
      <c r="E68" s="214"/>
      <c r="F68" s="12"/>
      <c r="G68" s="163"/>
      <c r="H68" s="12"/>
      <c r="I68" s="163"/>
      <c r="J68" s="12"/>
      <c r="K68" s="163"/>
      <c r="L68" s="12"/>
      <c r="M68" s="163"/>
      <c r="N68" s="12"/>
      <c r="O68" s="172"/>
      <c r="P68" s="12"/>
      <c r="Q68" s="163"/>
      <c r="R68" s="12"/>
      <c r="S68" s="167"/>
      <c r="T68" s="12"/>
      <c r="U68" s="180"/>
      <c r="V68" s="225"/>
      <c r="W68" s="133"/>
      <c r="X68" s="141"/>
      <c r="Y68" s="132"/>
      <c r="Z68" s="12"/>
      <c r="AA68" s="230"/>
      <c r="AB68" s="140"/>
      <c r="AC68" s="136"/>
      <c r="AD68" s="12"/>
      <c r="AE68" s="12"/>
      <c r="AF68" s="12"/>
    </row>
    <row r="69" spans="2:33" ht="12.75" customHeight="1" x14ac:dyDescent="0.3">
      <c r="B69" s="199"/>
      <c r="C69" s="10"/>
      <c r="D69" s="15"/>
      <c r="E69" s="218"/>
      <c r="F69" s="144"/>
      <c r="G69" s="170"/>
      <c r="H69" s="14"/>
      <c r="I69" s="171"/>
      <c r="J69" s="14"/>
      <c r="K69" s="164"/>
      <c r="L69" s="14"/>
      <c r="M69" s="164"/>
      <c r="N69" s="14"/>
      <c r="O69" s="164"/>
      <c r="P69" s="14"/>
      <c r="Q69" s="164"/>
      <c r="R69" s="14"/>
      <c r="S69" s="164"/>
      <c r="T69" s="14"/>
      <c r="U69" s="180"/>
      <c r="V69" s="225"/>
      <c r="W69" s="133"/>
      <c r="X69" s="141"/>
      <c r="Y69" s="132"/>
      <c r="Z69" s="12"/>
      <c r="AA69" s="230"/>
      <c r="AB69" s="140"/>
      <c r="AC69" s="136"/>
      <c r="AD69" s="12"/>
      <c r="AE69" s="12"/>
      <c r="AF69" s="12"/>
    </row>
    <row r="70" spans="2:33" ht="12.75" customHeight="1" x14ac:dyDescent="0.3">
      <c r="B70" s="199"/>
      <c r="C70" s="192"/>
      <c r="D70" s="15"/>
      <c r="E70" s="163"/>
      <c r="F70" s="12"/>
      <c r="G70" s="163"/>
      <c r="H70" s="12"/>
      <c r="I70" s="163"/>
      <c r="J70" s="12"/>
      <c r="K70" s="163"/>
      <c r="L70" s="12"/>
      <c r="M70" s="163"/>
      <c r="N70" s="12"/>
      <c r="O70" s="172"/>
      <c r="P70" s="12"/>
      <c r="Q70" s="163"/>
      <c r="R70" s="12"/>
      <c r="S70" s="163"/>
      <c r="T70" s="12"/>
      <c r="U70" s="180"/>
      <c r="V70" s="225"/>
      <c r="W70" s="133"/>
      <c r="X70" s="141"/>
      <c r="Y70" s="132"/>
      <c r="Z70" s="12"/>
      <c r="AA70" s="230"/>
      <c r="AB70" s="140"/>
      <c r="AC70" s="136"/>
      <c r="AD70" s="12"/>
      <c r="AE70" s="12"/>
      <c r="AF70" s="12"/>
    </row>
    <row r="71" spans="2:33" ht="12.75" customHeight="1" x14ac:dyDescent="0.25">
      <c r="B71" s="200"/>
      <c r="C71" s="10"/>
      <c r="D71" s="15"/>
      <c r="E71" s="218"/>
      <c r="F71" s="144"/>
      <c r="G71" s="170"/>
      <c r="H71" s="14"/>
      <c r="I71" s="164"/>
      <c r="J71" s="14"/>
      <c r="K71" s="164"/>
      <c r="L71" s="14"/>
      <c r="M71" s="164"/>
      <c r="N71" s="14"/>
      <c r="O71" s="164"/>
      <c r="P71" s="14"/>
      <c r="Q71" s="164"/>
      <c r="R71" s="14"/>
      <c r="S71" s="164"/>
      <c r="T71" s="14"/>
      <c r="U71" s="180"/>
      <c r="V71" s="225"/>
      <c r="W71" s="133"/>
      <c r="X71" s="141"/>
      <c r="Y71" s="132"/>
      <c r="Z71" s="12"/>
      <c r="AA71" s="230"/>
      <c r="AB71" s="140"/>
      <c r="AC71" s="136"/>
      <c r="AD71" s="12"/>
      <c r="AE71" s="12"/>
      <c r="AF71" s="12"/>
    </row>
    <row r="72" spans="2:33" ht="12.75" customHeight="1" x14ac:dyDescent="0.25">
      <c r="B72" s="200"/>
      <c r="C72" s="10"/>
      <c r="D72" s="15"/>
      <c r="E72" s="218"/>
      <c r="F72" s="144"/>
      <c r="G72" s="170"/>
      <c r="H72" s="14"/>
      <c r="I72" s="164"/>
      <c r="J72" s="14"/>
      <c r="K72" s="164"/>
      <c r="L72" s="14"/>
      <c r="M72" s="164"/>
      <c r="N72" s="14"/>
      <c r="O72" s="164"/>
      <c r="P72" s="14"/>
      <c r="Q72" s="164"/>
      <c r="R72" s="14"/>
      <c r="S72" s="164"/>
      <c r="T72" s="14"/>
      <c r="U72" s="180"/>
      <c r="V72" s="225"/>
      <c r="W72" s="133"/>
      <c r="X72" s="141"/>
      <c r="Y72" s="132"/>
      <c r="Z72" s="12"/>
      <c r="AA72" s="230"/>
      <c r="AB72" s="140"/>
      <c r="AC72" s="136"/>
      <c r="AD72" s="12"/>
      <c r="AE72" s="12"/>
      <c r="AF72" s="12"/>
    </row>
    <row r="73" spans="2:33" ht="12.75" customHeight="1" x14ac:dyDescent="0.25">
      <c r="B73" s="200"/>
      <c r="C73" s="19"/>
      <c r="D73" s="11"/>
      <c r="E73" s="218"/>
      <c r="F73" s="144"/>
      <c r="G73" s="170"/>
      <c r="H73" s="14"/>
      <c r="I73" s="164"/>
      <c r="J73" s="14"/>
      <c r="K73" s="164"/>
      <c r="L73" s="14"/>
      <c r="M73" s="164"/>
      <c r="N73" s="14"/>
      <c r="O73" s="164"/>
      <c r="P73" s="14"/>
      <c r="Q73" s="164"/>
      <c r="R73" s="14"/>
      <c r="S73" s="164"/>
      <c r="T73" s="14"/>
      <c r="U73" s="180"/>
      <c r="V73" s="225"/>
      <c r="W73" s="133"/>
      <c r="X73" s="141"/>
      <c r="Y73" s="132"/>
      <c r="Z73" s="12"/>
      <c r="AA73" s="230"/>
      <c r="AB73" s="140"/>
      <c r="AC73" s="136"/>
      <c r="AD73" s="12"/>
      <c r="AE73" s="12"/>
      <c r="AF73" s="12"/>
    </row>
    <row r="74" spans="2:33" ht="12.75" customHeight="1" x14ac:dyDescent="0.25">
      <c r="B74" s="200"/>
      <c r="C74" s="19"/>
      <c r="D74" s="19"/>
      <c r="E74" s="214"/>
      <c r="F74" s="12"/>
      <c r="G74" s="163"/>
      <c r="H74" s="17"/>
      <c r="I74" s="163"/>
      <c r="J74" s="12"/>
      <c r="K74" s="163"/>
      <c r="L74" s="12"/>
      <c r="M74" s="163"/>
      <c r="N74" s="12"/>
      <c r="O74" s="172"/>
      <c r="P74" s="12"/>
      <c r="Q74" s="163"/>
      <c r="R74" s="12"/>
      <c r="S74" s="167"/>
      <c r="T74" s="12"/>
      <c r="U74" s="180"/>
      <c r="V74" s="225"/>
      <c r="W74" s="133"/>
      <c r="X74" s="141"/>
      <c r="Y74" s="132"/>
      <c r="Z74" s="12"/>
      <c r="AA74" s="230"/>
      <c r="AB74" s="140"/>
      <c r="AC74" s="136"/>
      <c r="AD74" s="12"/>
      <c r="AE74" s="12"/>
      <c r="AF74" s="12"/>
    </row>
    <row r="75" spans="2:33" ht="12.75" customHeight="1" x14ac:dyDescent="0.25">
      <c r="B75" s="200"/>
      <c r="C75" s="19"/>
      <c r="D75" s="19"/>
      <c r="E75" s="218"/>
      <c r="F75" s="144"/>
      <c r="G75" s="170"/>
      <c r="H75" s="14"/>
      <c r="I75" s="164"/>
      <c r="J75" s="14"/>
      <c r="K75" s="164"/>
      <c r="L75" s="14"/>
      <c r="M75" s="164"/>
      <c r="N75" s="14"/>
      <c r="O75" s="164"/>
      <c r="P75" s="14"/>
      <c r="Q75" s="164"/>
      <c r="R75" s="14"/>
      <c r="S75" s="164"/>
      <c r="T75" s="14"/>
      <c r="U75" s="180"/>
      <c r="V75" s="225"/>
      <c r="W75" s="133"/>
      <c r="X75" s="141"/>
      <c r="Y75" s="132"/>
      <c r="Z75" s="12"/>
      <c r="AA75" s="230"/>
      <c r="AB75" s="140"/>
      <c r="AC75" s="136"/>
      <c r="AD75" s="12"/>
      <c r="AE75" s="12"/>
      <c r="AF75" s="12"/>
    </row>
    <row r="76" spans="2:33" ht="12.75" customHeight="1" x14ac:dyDescent="0.25">
      <c r="B76" s="200"/>
      <c r="C76" s="19"/>
      <c r="D76" s="19"/>
      <c r="E76" s="218"/>
      <c r="F76" s="144"/>
      <c r="G76" s="170"/>
      <c r="H76" s="14"/>
      <c r="I76" s="164"/>
      <c r="J76" s="14"/>
      <c r="K76" s="164"/>
      <c r="L76" s="14"/>
      <c r="M76" s="164"/>
      <c r="N76" s="14"/>
      <c r="O76" s="164"/>
      <c r="P76" s="14"/>
      <c r="Q76" s="164"/>
      <c r="R76" s="14"/>
      <c r="S76" s="164"/>
      <c r="T76" s="14"/>
      <c r="U76" s="180"/>
      <c r="V76" s="225"/>
      <c r="W76" s="133"/>
      <c r="X76" s="141"/>
      <c r="Y76" s="132"/>
      <c r="Z76" s="12"/>
      <c r="AA76" s="230"/>
      <c r="AB76" s="140"/>
      <c r="AC76" s="136"/>
      <c r="AD76" s="12"/>
      <c r="AE76" s="12"/>
      <c r="AF76" s="12"/>
    </row>
    <row r="77" spans="2:33" ht="12.75" customHeight="1" x14ac:dyDescent="0.25">
      <c r="B77" s="200"/>
      <c r="C77" s="19"/>
      <c r="D77" s="19"/>
      <c r="E77" s="163"/>
      <c r="F77" s="12"/>
      <c r="G77" s="163"/>
      <c r="H77" s="12"/>
      <c r="I77" s="163"/>
      <c r="J77" s="12"/>
      <c r="K77" s="163"/>
      <c r="L77" s="12"/>
      <c r="M77" s="163"/>
      <c r="N77" s="12"/>
      <c r="O77" s="172"/>
      <c r="P77" s="12"/>
      <c r="Q77" s="163"/>
      <c r="R77" s="17"/>
      <c r="S77" s="163"/>
      <c r="T77" s="12"/>
      <c r="U77" s="180"/>
      <c r="V77" s="225"/>
      <c r="W77" s="133"/>
      <c r="X77" s="141"/>
      <c r="Y77" s="132"/>
      <c r="Z77" s="12"/>
      <c r="AA77" s="230"/>
      <c r="AB77" s="140"/>
      <c r="AC77" s="136"/>
      <c r="AD77" s="12"/>
      <c r="AE77" s="12"/>
      <c r="AF77" s="12"/>
    </row>
    <row r="78" spans="2:33" ht="12.75" customHeight="1" x14ac:dyDescent="0.25">
      <c r="B78" s="200"/>
      <c r="C78" s="10"/>
      <c r="D78" s="15"/>
      <c r="E78" s="218"/>
      <c r="F78" s="144"/>
      <c r="G78" s="170"/>
      <c r="H78" s="14"/>
      <c r="I78" s="164"/>
      <c r="J78" s="14"/>
      <c r="K78" s="164"/>
      <c r="L78" s="14"/>
      <c r="M78" s="164"/>
      <c r="N78" s="14"/>
      <c r="O78" s="164"/>
      <c r="P78" s="14"/>
      <c r="Q78" s="164"/>
      <c r="R78" s="14"/>
      <c r="S78" s="164"/>
      <c r="T78" s="14"/>
      <c r="U78" s="180"/>
      <c r="V78" s="225"/>
      <c r="W78" s="133"/>
      <c r="X78" s="141"/>
      <c r="Y78" s="132"/>
      <c r="Z78" s="12"/>
      <c r="AA78" s="230"/>
      <c r="AB78" s="140"/>
      <c r="AC78" s="136"/>
      <c r="AD78" s="12"/>
      <c r="AE78" s="12"/>
      <c r="AF78" s="12"/>
    </row>
    <row r="79" spans="2:33" ht="12.75" customHeight="1" x14ac:dyDescent="0.25">
      <c r="B79" s="200"/>
      <c r="C79" s="19"/>
      <c r="D79" s="19"/>
      <c r="E79" s="164"/>
      <c r="F79" s="144"/>
      <c r="G79" s="170"/>
      <c r="H79" s="14"/>
      <c r="I79" s="164"/>
      <c r="J79" s="14"/>
      <c r="K79" s="164"/>
      <c r="L79" s="14"/>
      <c r="M79" s="164"/>
      <c r="N79" s="14"/>
      <c r="O79" s="164"/>
      <c r="P79" s="14"/>
      <c r="Q79" s="164"/>
      <c r="R79" s="14"/>
      <c r="S79" s="164"/>
      <c r="T79" s="14"/>
      <c r="U79" s="180"/>
      <c r="V79" s="225"/>
      <c r="W79" s="133"/>
      <c r="X79" s="141"/>
      <c r="Y79" s="132"/>
      <c r="Z79" s="12"/>
      <c r="AA79" s="230"/>
      <c r="AB79" s="140"/>
      <c r="AC79" s="136"/>
      <c r="AD79" s="12"/>
      <c r="AE79" s="12"/>
      <c r="AF79" s="12"/>
      <c r="AG79" s="233"/>
    </row>
    <row r="80" spans="2:33" ht="12.75" customHeight="1" x14ac:dyDescent="0.25">
      <c r="B80" s="200"/>
      <c r="C80" s="19"/>
      <c r="D80" s="13"/>
      <c r="E80" s="164"/>
      <c r="F80" s="144"/>
      <c r="G80" s="170"/>
      <c r="H80" s="14"/>
      <c r="I80" s="164"/>
      <c r="J80" s="14"/>
      <c r="K80" s="164"/>
      <c r="L80" s="14"/>
      <c r="M80" s="164"/>
      <c r="N80" s="14"/>
      <c r="O80" s="164"/>
      <c r="P80" s="14"/>
      <c r="Q80" s="164"/>
      <c r="R80" s="14"/>
      <c r="S80" s="164"/>
      <c r="T80" s="14"/>
      <c r="U80" s="180"/>
      <c r="V80" s="225"/>
      <c r="W80" s="133"/>
      <c r="X80" s="141"/>
      <c r="Y80" s="132"/>
      <c r="Z80" s="12"/>
      <c r="AA80" s="230"/>
      <c r="AB80" s="140"/>
      <c r="AC80" s="136"/>
      <c r="AD80" s="12"/>
      <c r="AE80" s="12"/>
      <c r="AF80" s="12"/>
      <c r="AG80" s="233"/>
    </row>
    <row r="81" spans="2:33" ht="12.75" customHeight="1" x14ac:dyDescent="0.25">
      <c r="B81" s="200"/>
      <c r="C81" s="19"/>
      <c r="D81" s="13"/>
      <c r="E81" s="164"/>
      <c r="F81" s="144"/>
      <c r="G81" s="170"/>
      <c r="H81" s="14"/>
      <c r="I81" s="164"/>
      <c r="J81" s="14"/>
      <c r="K81" s="164"/>
      <c r="L81" s="14"/>
      <c r="M81" s="164"/>
      <c r="N81" s="14"/>
      <c r="O81" s="164"/>
      <c r="P81" s="14"/>
      <c r="Q81" s="164"/>
      <c r="R81" s="14"/>
      <c r="S81" s="164"/>
      <c r="T81" s="14"/>
      <c r="U81" s="180"/>
      <c r="V81" s="225"/>
      <c r="W81" s="133"/>
      <c r="X81" s="141"/>
      <c r="Y81" s="132"/>
      <c r="Z81" s="12"/>
      <c r="AA81" s="230"/>
      <c r="AB81" s="140"/>
      <c r="AC81" s="136"/>
      <c r="AD81" s="12"/>
      <c r="AE81" s="12"/>
      <c r="AF81" s="12"/>
      <c r="AG81" s="233"/>
    </row>
    <row r="82" spans="2:33" ht="12.75" customHeight="1" x14ac:dyDescent="0.25">
      <c r="B82" s="200"/>
      <c r="C82" s="210"/>
      <c r="D82" s="13"/>
      <c r="E82" s="14"/>
      <c r="F82" s="144"/>
      <c r="G82" s="144"/>
      <c r="H82" s="14"/>
      <c r="I82" s="14"/>
      <c r="J82" s="14"/>
      <c r="K82" s="14"/>
      <c r="L82" s="14"/>
      <c r="M82" s="14"/>
      <c r="N82" s="14"/>
      <c r="O82" s="14"/>
      <c r="P82" s="14"/>
      <c r="Q82" s="14"/>
      <c r="R82" s="14"/>
      <c r="S82" s="14"/>
      <c r="T82" s="14"/>
      <c r="U82" s="211"/>
      <c r="V82" s="227"/>
      <c r="W82" s="133"/>
      <c r="X82" s="141"/>
      <c r="Y82" s="132"/>
      <c r="Z82" s="12"/>
      <c r="AA82" s="230"/>
      <c r="AB82" s="140"/>
      <c r="AC82" s="136"/>
      <c r="AD82" s="12"/>
      <c r="AE82" s="12"/>
      <c r="AF82" s="12"/>
      <c r="AG82" s="233"/>
    </row>
    <row r="83" spans="2:33" ht="12.75" customHeight="1" x14ac:dyDescent="0.25">
      <c r="B83" s="200"/>
      <c r="C83" s="19"/>
      <c r="D83" s="20"/>
      <c r="E83" s="163"/>
      <c r="F83" s="12"/>
      <c r="G83" s="163"/>
      <c r="H83" s="17"/>
      <c r="I83" s="163"/>
      <c r="J83" s="12"/>
      <c r="K83" s="163"/>
      <c r="L83" s="12"/>
      <c r="M83" s="163"/>
      <c r="N83" s="12"/>
      <c r="O83" s="172"/>
      <c r="P83" s="12"/>
      <c r="Q83" s="163"/>
      <c r="R83" s="12"/>
      <c r="S83" s="167"/>
      <c r="T83" s="12"/>
      <c r="U83" s="180"/>
      <c r="V83" s="225"/>
      <c r="W83" s="133"/>
      <c r="X83" s="141"/>
      <c r="Y83" s="132"/>
      <c r="Z83" s="12"/>
      <c r="AA83" s="230"/>
      <c r="AB83" s="140"/>
      <c r="AC83" s="136"/>
      <c r="AD83" s="12"/>
      <c r="AE83" s="12"/>
      <c r="AF83" s="12"/>
      <c r="AG83" s="233"/>
    </row>
    <row r="84" spans="2:33" ht="12.75" customHeight="1" x14ac:dyDescent="0.25">
      <c r="B84" s="200"/>
      <c r="C84" s="19"/>
      <c r="D84" s="13"/>
      <c r="E84" s="163"/>
      <c r="F84" s="12"/>
      <c r="G84" s="163"/>
      <c r="H84" s="17"/>
      <c r="I84" s="163"/>
      <c r="J84" s="12"/>
      <c r="K84" s="163"/>
      <c r="L84" s="12"/>
      <c r="M84" s="163"/>
      <c r="N84" s="12"/>
      <c r="O84" s="172"/>
      <c r="P84" s="12"/>
      <c r="Q84" s="163"/>
      <c r="R84" s="12"/>
      <c r="S84" s="167"/>
      <c r="T84" s="12"/>
      <c r="U84" s="180"/>
      <c r="V84" s="225"/>
      <c r="W84" s="133"/>
      <c r="X84" s="141"/>
      <c r="Y84" s="132"/>
      <c r="Z84" s="12"/>
      <c r="AA84" s="230"/>
      <c r="AB84" s="140"/>
      <c r="AC84" s="136"/>
      <c r="AD84" s="12"/>
      <c r="AE84" s="12"/>
      <c r="AF84" s="12"/>
      <c r="AG84" s="233"/>
    </row>
    <row r="85" spans="2:33" ht="12.75" customHeight="1" x14ac:dyDescent="0.25">
      <c r="B85" s="200"/>
      <c r="C85" s="19"/>
      <c r="D85" s="20"/>
      <c r="E85" s="164"/>
      <c r="F85" s="144"/>
      <c r="G85" s="170"/>
      <c r="H85" s="14"/>
      <c r="I85" s="164"/>
      <c r="J85" s="14"/>
      <c r="K85" s="164"/>
      <c r="L85" s="14"/>
      <c r="M85" s="164"/>
      <c r="N85" s="14"/>
      <c r="O85" s="164"/>
      <c r="P85" s="14"/>
      <c r="Q85" s="164"/>
      <c r="R85" s="14"/>
      <c r="S85" s="164"/>
      <c r="T85" s="14"/>
      <c r="U85" s="180"/>
      <c r="V85" s="225"/>
      <c r="W85" s="133"/>
      <c r="X85" s="141"/>
      <c r="Y85" s="132"/>
      <c r="Z85" s="12"/>
      <c r="AA85" s="230"/>
      <c r="AB85" s="140"/>
      <c r="AC85" s="136"/>
      <c r="AD85" s="12"/>
      <c r="AE85" s="12"/>
      <c r="AF85" s="12"/>
      <c r="AG85" s="233"/>
    </row>
    <row r="86" spans="2:33" ht="12.75" customHeight="1" x14ac:dyDescent="0.25">
      <c r="B86" s="200"/>
      <c r="C86" s="19"/>
      <c r="D86" s="13"/>
      <c r="E86" s="163"/>
      <c r="F86" s="12"/>
      <c r="G86" s="163"/>
      <c r="H86" s="17"/>
      <c r="I86" s="163"/>
      <c r="J86" s="12"/>
      <c r="K86" s="163"/>
      <c r="L86" s="12"/>
      <c r="M86" s="163"/>
      <c r="N86" s="12"/>
      <c r="O86" s="172"/>
      <c r="P86" s="12"/>
      <c r="Q86" s="163"/>
      <c r="R86" s="12"/>
      <c r="S86" s="167"/>
      <c r="T86" s="12"/>
      <c r="U86" s="180"/>
      <c r="V86" s="225"/>
      <c r="W86" s="133"/>
      <c r="X86" s="141"/>
      <c r="Y86" s="132"/>
      <c r="Z86" s="12"/>
      <c r="AA86" s="230"/>
      <c r="AB86" s="140"/>
      <c r="AC86" s="136"/>
      <c r="AD86" s="12"/>
      <c r="AE86" s="12"/>
      <c r="AF86" s="12"/>
      <c r="AG86" s="233"/>
    </row>
    <row r="87" spans="2:33" ht="12.75" customHeight="1" x14ac:dyDescent="0.25">
      <c r="B87" s="200"/>
      <c r="C87" s="19"/>
      <c r="D87" s="13"/>
      <c r="E87" s="163"/>
      <c r="F87" s="12"/>
      <c r="G87" s="163"/>
      <c r="H87" s="17"/>
      <c r="I87" s="163"/>
      <c r="J87" s="12"/>
      <c r="K87" s="163"/>
      <c r="L87" s="12"/>
      <c r="M87" s="163"/>
      <c r="N87" s="12"/>
      <c r="O87" s="172"/>
      <c r="P87" s="12"/>
      <c r="Q87" s="163"/>
      <c r="R87" s="12"/>
      <c r="S87" s="167"/>
      <c r="T87" s="12"/>
      <c r="U87" s="180"/>
      <c r="V87" s="225"/>
      <c r="W87" s="133"/>
      <c r="X87" s="141"/>
      <c r="Y87" s="132"/>
      <c r="Z87" s="12"/>
      <c r="AA87" s="230"/>
      <c r="AB87" s="140"/>
      <c r="AC87" s="136"/>
      <c r="AD87" s="12"/>
      <c r="AE87" s="12"/>
      <c r="AF87" s="12"/>
      <c r="AG87" s="233"/>
    </row>
    <row r="88" spans="2:33" ht="12.75" customHeight="1" x14ac:dyDescent="0.25">
      <c r="B88" s="200"/>
      <c r="C88" s="19"/>
      <c r="D88" s="13"/>
      <c r="E88" s="163"/>
      <c r="F88" s="12"/>
      <c r="G88" s="163"/>
      <c r="H88" s="17"/>
      <c r="I88" s="163"/>
      <c r="J88" s="12"/>
      <c r="K88" s="163"/>
      <c r="L88" s="12"/>
      <c r="M88" s="163"/>
      <c r="N88" s="12"/>
      <c r="O88" s="172"/>
      <c r="P88" s="12"/>
      <c r="Q88" s="163"/>
      <c r="R88" s="12"/>
      <c r="S88" s="167"/>
      <c r="T88" s="12"/>
      <c r="U88" s="180"/>
      <c r="V88" s="225"/>
      <c r="W88" s="133"/>
      <c r="X88" s="141"/>
      <c r="Y88" s="132"/>
      <c r="Z88" s="12"/>
      <c r="AA88" s="230"/>
      <c r="AB88" s="140"/>
      <c r="AC88" s="136"/>
      <c r="AD88" s="12"/>
      <c r="AE88" s="12"/>
      <c r="AF88" s="12"/>
      <c r="AG88" s="233"/>
    </row>
    <row r="89" spans="2:33" ht="12.75" customHeight="1" x14ac:dyDescent="0.25">
      <c r="B89" s="200"/>
      <c r="C89" s="19"/>
      <c r="D89" s="13"/>
      <c r="E89" s="164"/>
      <c r="F89" s="144"/>
      <c r="G89" s="170"/>
      <c r="H89" s="14"/>
      <c r="I89" s="164"/>
      <c r="J89" s="14"/>
      <c r="K89" s="164"/>
      <c r="L89" s="14"/>
      <c r="M89" s="164"/>
      <c r="N89" s="14"/>
      <c r="O89" s="164"/>
      <c r="P89" s="14"/>
      <c r="Q89" s="164"/>
      <c r="R89" s="14"/>
      <c r="S89" s="164"/>
      <c r="T89" s="14"/>
      <c r="U89" s="180"/>
      <c r="V89" s="225"/>
      <c r="W89" s="133"/>
      <c r="X89" s="141"/>
      <c r="Y89" s="132"/>
      <c r="Z89" s="12"/>
      <c r="AA89" s="230"/>
      <c r="AB89" s="140"/>
      <c r="AC89" s="136"/>
      <c r="AD89" s="12"/>
      <c r="AE89" s="12"/>
      <c r="AF89" s="12"/>
      <c r="AG89" s="233"/>
    </row>
    <row r="90" spans="2:33" ht="12.75" customHeight="1" x14ac:dyDescent="0.25">
      <c r="B90" s="200"/>
      <c r="C90" s="19"/>
      <c r="D90" s="13"/>
      <c r="E90" s="164"/>
      <c r="F90" s="144"/>
      <c r="G90" s="170"/>
      <c r="H90" s="14"/>
      <c r="I90" s="164"/>
      <c r="J90" s="14"/>
      <c r="K90" s="164"/>
      <c r="L90" s="14"/>
      <c r="M90" s="164"/>
      <c r="N90" s="14"/>
      <c r="O90" s="164"/>
      <c r="P90" s="14"/>
      <c r="Q90" s="164"/>
      <c r="R90" s="14"/>
      <c r="S90" s="164"/>
      <c r="T90" s="14"/>
      <c r="U90" s="180"/>
      <c r="V90" s="225"/>
      <c r="W90" s="133"/>
      <c r="X90" s="141"/>
      <c r="Y90" s="132"/>
      <c r="Z90" s="12"/>
      <c r="AA90" s="230"/>
      <c r="AB90" s="140"/>
      <c r="AC90" s="136"/>
      <c r="AD90" s="12"/>
      <c r="AE90" s="12"/>
      <c r="AF90" s="12"/>
      <c r="AG90" s="233"/>
    </row>
    <row r="91" spans="2:33" ht="12.75" customHeight="1" x14ac:dyDescent="0.25">
      <c r="B91" s="200"/>
      <c r="C91" s="19"/>
      <c r="D91" s="13"/>
      <c r="E91" s="167"/>
      <c r="F91" s="12"/>
      <c r="G91" s="163"/>
      <c r="H91" s="17"/>
      <c r="I91" s="163"/>
      <c r="J91" s="12"/>
      <c r="K91" s="163"/>
      <c r="L91" s="12"/>
      <c r="M91" s="163"/>
      <c r="N91" s="12"/>
      <c r="O91" s="172"/>
      <c r="P91" s="12"/>
      <c r="Q91" s="163"/>
      <c r="R91" s="12"/>
      <c r="S91" s="167"/>
      <c r="T91" s="12"/>
      <c r="U91" s="180"/>
      <c r="V91" s="225"/>
      <c r="W91" s="133"/>
      <c r="X91" s="141"/>
      <c r="Y91" s="132"/>
      <c r="Z91" s="12"/>
      <c r="AA91" s="230"/>
      <c r="AB91" s="140"/>
      <c r="AC91" s="136"/>
      <c r="AD91" s="12"/>
      <c r="AE91" s="12"/>
      <c r="AF91" s="12"/>
      <c r="AG91" s="233"/>
    </row>
    <row r="92" spans="2:33" ht="12.75" customHeight="1" x14ac:dyDescent="0.25">
      <c r="B92" s="200"/>
      <c r="C92" s="19"/>
      <c r="D92" s="13"/>
      <c r="E92" s="164"/>
      <c r="F92" s="144"/>
      <c r="G92" s="170"/>
      <c r="H92" s="14"/>
      <c r="I92" s="164"/>
      <c r="J92" s="14"/>
      <c r="K92" s="164"/>
      <c r="L92" s="14"/>
      <c r="M92" s="164"/>
      <c r="N92" s="14"/>
      <c r="O92" s="164"/>
      <c r="P92" s="14"/>
      <c r="Q92" s="164"/>
      <c r="R92" s="14"/>
      <c r="S92" s="164"/>
      <c r="T92" s="14"/>
      <c r="U92" s="180"/>
      <c r="V92" s="225"/>
      <c r="W92" s="133"/>
      <c r="X92" s="141"/>
      <c r="Y92" s="132"/>
      <c r="Z92" s="12"/>
      <c r="AA92" s="230"/>
      <c r="AB92" s="140"/>
      <c r="AC92" s="136"/>
      <c r="AD92" s="12"/>
      <c r="AE92" s="12"/>
      <c r="AF92" s="12"/>
      <c r="AG92" s="233"/>
    </row>
    <row r="93" spans="2:33" ht="12.75" customHeight="1" x14ac:dyDescent="0.25">
      <c r="B93" s="200"/>
      <c r="C93" s="19"/>
      <c r="D93" s="13"/>
      <c r="E93" s="164"/>
      <c r="F93" s="144"/>
      <c r="G93" s="170"/>
      <c r="H93" s="14"/>
      <c r="I93" s="164"/>
      <c r="J93" s="14"/>
      <c r="K93" s="164"/>
      <c r="L93" s="14"/>
      <c r="M93" s="164"/>
      <c r="N93" s="14"/>
      <c r="O93" s="164"/>
      <c r="P93" s="14"/>
      <c r="Q93" s="164"/>
      <c r="R93" s="14"/>
      <c r="S93" s="164"/>
      <c r="T93" s="14"/>
      <c r="U93" s="180"/>
      <c r="V93" s="225"/>
      <c r="W93" s="133"/>
      <c r="X93" s="141"/>
      <c r="Y93" s="132"/>
      <c r="Z93" s="12"/>
      <c r="AA93" s="230"/>
      <c r="AB93" s="140"/>
      <c r="AC93" s="136"/>
      <c r="AD93" s="12"/>
      <c r="AE93" s="12"/>
      <c r="AF93" s="12"/>
      <c r="AG93" s="233"/>
    </row>
    <row r="94" spans="2:33" ht="12.75" customHeight="1" x14ac:dyDescent="0.25">
      <c r="B94" s="200"/>
      <c r="C94" s="19"/>
      <c r="D94" s="13"/>
      <c r="E94" s="163"/>
      <c r="F94" s="12"/>
      <c r="G94" s="163"/>
      <c r="H94" s="17"/>
      <c r="I94" s="163"/>
      <c r="J94" s="12"/>
      <c r="K94" s="163"/>
      <c r="L94" s="12"/>
      <c r="M94" s="163"/>
      <c r="N94" s="12"/>
      <c r="O94" s="172"/>
      <c r="P94" s="12"/>
      <c r="Q94" s="163"/>
      <c r="R94" s="12"/>
      <c r="S94" s="167"/>
      <c r="T94" s="12"/>
      <c r="U94" s="180"/>
      <c r="V94" s="225"/>
      <c r="W94" s="133"/>
      <c r="X94" s="141"/>
      <c r="Y94" s="132"/>
      <c r="Z94" s="12"/>
      <c r="AA94" s="230"/>
      <c r="AB94" s="140"/>
      <c r="AC94" s="136"/>
      <c r="AD94" s="12"/>
      <c r="AE94" s="12"/>
      <c r="AF94" s="12"/>
      <c r="AG94" s="195"/>
    </row>
    <row r="95" spans="2:33" ht="12.75" customHeight="1" x14ac:dyDescent="0.3">
      <c r="B95" s="199"/>
      <c r="C95" s="177"/>
      <c r="D95" s="22"/>
      <c r="E95" s="164"/>
      <c r="F95" s="144"/>
      <c r="G95" s="170"/>
      <c r="H95" s="188"/>
      <c r="I95" s="163"/>
      <c r="J95" s="14"/>
      <c r="K95" s="164"/>
      <c r="L95" s="14"/>
      <c r="M95" s="164"/>
      <c r="N95" s="14"/>
      <c r="O95" s="172"/>
      <c r="P95" s="14"/>
      <c r="Q95" s="164"/>
      <c r="R95" s="14"/>
      <c r="S95" s="172"/>
      <c r="T95" s="14"/>
      <c r="U95" s="180"/>
      <c r="V95" s="225"/>
      <c r="W95" s="133"/>
      <c r="X95" s="141"/>
      <c r="Y95" s="134"/>
      <c r="Z95" s="23"/>
      <c r="AA95" s="231"/>
      <c r="AB95" s="140"/>
      <c r="AC95" s="137"/>
      <c r="AD95" s="23"/>
      <c r="AE95" s="23"/>
      <c r="AF95" s="12"/>
      <c r="AG95" s="195"/>
    </row>
    <row r="96" spans="2:33" ht="12.75" customHeight="1" x14ac:dyDescent="0.25">
      <c r="B96" s="200"/>
      <c r="C96" s="19"/>
      <c r="D96" s="13"/>
      <c r="E96" s="163"/>
      <c r="F96" s="12"/>
      <c r="G96" s="163"/>
      <c r="H96" s="12"/>
      <c r="I96" s="163"/>
      <c r="J96" s="12"/>
      <c r="K96" s="163"/>
      <c r="L96" s="12"/>
      <c r="M96" s="163"/>
      <c r="N96" s="12"/>
      <c r="O96" s="172"/>
      <c r="P96" s="12"/>
      <c r="Q96" s="163"/>
      <c r="R96" s="12"/>
      <c r="S96" s="167"/>
      <c r="T96" s="12"/>
      <c r="U96" s="180"/>
      <c r="V96" s="225"/>
      <c r="W96" s="133"/>
      <c r="X96" s="141"/>
      <c r="Y96" s="132"/>
      <c r="Z96" s="12"/>
      <c r="AA96" s="230"/>
      <c r="AB96" s="140"/>
      <c r="AC96" s="136"/>
      <c r="AD96" s="12"/>
      <c r="AE96" s="12"/>
      <c r="AF96" s="12"/>
      <c r="AG96" s="233"/>
    </row>
    <row r="97" spans="2:33" ht="12.75" customHeight="1" x14ac:dyDescent="0.25">
      <c r="B97" s="200"/>
      <c r="C97" s="19"/>
      <c r="D97" s="13"/>
      <c r="E97" s="163"/>
      <c r="F97" s="12"/>
      <c r="G97" s="163"/>
      <c r="H97" s="12"/>
      <c r="I97" s="163"/>
      <c r="J97" s="17"/>
      <c r="K97" s="163"/>
      <c r="L97" s="12"/>
      <c r="M97" s="163"/>
      <c r="N97" s="12"/>
      <c r="O97" s="172"/>
      <c r="P97" s="12"/>
      <c r="Q97" s="163"/>
      <c r="R97" s="12"/>
      <c r="S97" s="163"/>
      <c r="T97" s="12"/>
      <c r="U97" s="180"/>
      <c r="V97" s="225"/>
      <c r="W97" s="133"/>
      <c r="X97" s="141"/>
      <c r="Y97" s="132"/>
      <c r="Z97" s="12"/>
      <c r="AA97" s="230"/>
      <c r="AB97" s="140"/>
      <c r="AC97" s="136"/>
      <c r="AD97" s="12"/>
      <c r="AE97" s="12"/>
      <c r="AF97" s="12"/>
      <c r="AG97" s="233"/>
    </row>
    <row r="98" spans="2:33" ht="12.75" customHeight="1" x14ac:dyDescent="0.25">
      <c r="B98" s="200"/>
      <c r="C98" s="19"/>
      <c r="D98" s="13"/>
      <c r="E98" s="164"/>
      <c r="F98" s="144"/>
      <c r="G98" s="170"/>
      <c r="H98" s="14"/>
      <c r="I98" s="171"/>
      <c r="J98" s="14"/>
      <c r="K98" s="164"/>
      <c r="L98" s="14"/>
      <c r="M98" s="164"/>
      <c r="N98" s="14"/>
      <c r="O98" s="164"/>
      <c r="P98" s="14"/>
      <c r="Q98" s="164"/>
      <c r="R98" s="14"/>
      <c r="S98" s="164"/>
      <c r="T98" s="14"/>
      <c r="U98" s="180"/>
      <c r="V98" s="225"/>
      <c r="W98" s="133"/>
      <c r="X98" s="141"/>
      <c r="Y98" s="132"/>
      <c r="Z98" s="12"/>
      <c r="AA98" s="230"/>
      <c r="AB98" s="140"/>
      <c r="AC98" s="136"/>
      <c r="AD98" s="12"/>
      <c r="AE98" s="12"/>
      <c r="AF98" s="12"/>
      <c r="AG98" s="233"/>
    </row>
    <row r="99" spans="2:33" ht="12.75" customHeight="1" x14ac:dyDescent="0.3">
      <c r="B99" s="199"/>
      <c r="C99" s="179"/>
      <c r="D99" s="155"/>
      <c r="E99" s="163"/>
      <c r="F99" s="12"/>
      <c r="G99" s="170"/>
      <c r="H99" s="14"/>
      <c r="I99" s="171"/>
      <c r="J99" s="12"/>
      <c r="K99" s="163"/>
      <c r="L99" s="12"/>
      <c r="M99" s="163"/>
      <c r="N99" s="12"/>
      <c r="O99" s="172"/>
      <c r="P99" s="12"/>
      <c r="Q99" s="163"/>
      <c r="R99" s="12"/>
      <c r="S99" s="167"/>
      <c r="T99" s="12"/>
      <c r="U99" s="180"/>
      <c r="V99" s="225"/>
      <c r="W99" s="133"/>
      <c r="X99" s="141"/>
      <c r="Y99" s="132"/>
      <c r="Z99" s="12"/>
      <c r="AA99" s="230"/>
      <c r="AB99" s="140"/>
      <c r="AC99" s="136"/>
      <c r="AD99" s="12"/>
      <c r="AE99" s="12"/>
      <c r="AF99" s="12"/>
      <c r="AG99" s="233"/>
    </row>
    <row r="100" spans="2:33" ht="12.75" customHeight="1" x14ac:dyDescent="0.25">
      <c r="B100" s="200"/>
      <c r="C100" s="19"/>
      <c r="D100" s="20"/>
      <c r="E100" s="164"/>
      <c r="F100" s="144"/>
      <c r="G100" s="170"/>
      <c r="H100" s="14"/>
      <c r="I100" s="171"/>
      <c r="J100" s="14"/>
      <c r="K100" s="164"/>
      <c r="L100" s="14"/>
      <c r="M100" s="164"/>
      <c r="N100" s="14"/>
      <c r="O100" s="164"/>
      <c r="P100" s="14"/>
      <c r="Q100" s="164"/>
      <c r="R100" s="14"/>
      <c r="S100" s="164"/>
      <c r="T100" s="14"/>
      <c r="U100" s="180"/>
      <c r="V100" s="225"/>
      <c r="W100" s="133"/>
      <c r="X100" s="141"/>
      <c r="Y100" s="132"/>
      <c r="Z100" s="12"/>
      <c r="AA100" s="230"/>
      <c r="AB100" s="140"/>
      <c r="AC100" s="136"/>
      <c r="AD100" s="12"/>
      <c r="AE100" s="12"/>
      <c r="AF100" s="12"/>
      <c r="AG100" s="233"/>
    </row>
    <row r="101" spans="2:33" ht="12.75" customHeight="1" x14ac:dyDescent="0.3">
      <c r="B101" s="198"/>
      <c r="C101" s="19"/>
      <c r="D101" s="13"/>
      <c r="E101" s="163"/>
      <c r="F101" s="12"/>
      <c r="G101" s="163"/>
      <c r="H101" s="12"/>
      <c r="I101" s="163"/>
      <c r="J101" s="12"/>
      <c r="K101" s="163"/>
      <c r="L101" s="12"/>
      <c r="M101" s="163"/>
      <c r="N101" s="12"/>
      <c r="O101" s="172"/>
      <c r="P101" s="12"/>
      <c r="Q101" s="163"/>
      <c r="R101" s="12"/>
      <c r="S101" s="167"/>
      <c r="T101" s="12"/>
      <c r="U101" s="180"/>
      <c r="V101" s="225"/>
      <c r="W101" s="133"/>
      <c r="X101" s="141"/>
      <c r="Y101" s="132"/>
      <c r="Z101" s="12"/>
      <c r="AA101" s="230"/>
      <c r="AB101" s="140"/>
      <c r="AC101" s="136"/>
      <c r="AD101" s="12"/>
      <c r="AE101" s="12"/>
      <c r="AF101" s="12"/>
      <c r="AG101" s="233"/>
    </row>
    <row r="102" spans="2:33" ht="12.75" customHeight="1" x14ac:dyDescent="0.3">
      <c r="B102" s="198"/>
      <c r="C102" s="19"/>
      <c r="D102" s="13"/>
      <c r="E102" s="163"/>
      <c r="F102" s="12"/>
      <c r="G102" s="163"/>
      <c r="H102" s="12"/>
      <c r="I102" s="163"/>
      <c r="J102" s="12"/>
      <c r="K102" s="163"/>
      <c r="L102" s="12"/>
      <c r="M102" s="163"/>
      <c r="N102" s="12"/>
      <c r="O102" s="172"/>
      <c r="P102" s="12"/>
      <c r="Q102" s="163"/>
      <c r="R102" s="12"/>
      <c r="S102" s="167"/>
      <c r="T102" s="12"/>
      <c r="U102" s="180"/>
      <c r="V102" s="225"/>
      <c r="W102" s="133"/>
      <c r="X102" s="141"/>
      <c r="Y102" s="132"/>
      <c r="Z102" s="12"/>
      <c r="AA102" s="230"/>
      <c r="AB102" s="140"/>
      <c r="AC102" s="136"/>
      <c r="AD102" s="12"/>
      <c r="AE102" s="12"/>
      <c r="AF102" s="12"/>
      <c r="AG102" s="233"/>
    </row>
    <row r="103" spans="2:33" ht="12.75" customHeight="1" x14ac:dyDescent="0.3">
      <c r="B103" s="199"/>
      <c r="C103" s="10"/>
      <c r="D103" s="15"/>
      <c r="E103" s="164"/>
      <c r="F103" s="144"/>
      <c r="G103" s="170"/>
      <c r="H103" s="14"/>
      <c r="I103" s="171"/>
      <c r="J103" s="14"/>
      <c r="K103" s="164"/>
      <c r="L103" s="14"/>
      <c r="M103" s="164"/>
      <c r="N103" s="14"/>
      <c r="O103" s="164"/>
      <c r="P103" s="14"/>
      <c r="Q103" s="164"/>
      <c r="R103" s="14"/>
      <c r="S103" s="164"/>
      <c r="T103" s="14"/>
      <c r="U103" s="180"/>
      <c r="V103" s="225"/>
      <c r="W103" s="133"/>
      <c r="X103" s="141"/>
      <c r="Y103" s="132"/>
      <c r="Z103" s="12"/>
      <c r="AA103" s="230"/>
      <c r="AB103" s="140"/>
      <c r="AC103" s="136"/>
      <c r="AD103" s="12"/>
      <c r="AE103" s="12"/>
      <c r="AF103" s="12"/>
      <c r="AG103" s="233"/>
    </row>
    <row r="104" spans="2:33" ht="12.75" customHeight="1" x14ac:dyDescent="0.3">
      <c r="B104" s="198"/>
      <c r="C104" s="196"/>
      <c r="D104" s="13"/>
      <c r="E104" s="163"/>
      <c r="F104" s="12"/>
      <c r="G104" s="163"/>
      <c r="H104" s="12"/>
      <c r="I104" s="163"/>
      <c r="J104" s="12"/>
      <c r="K104" s="163"/>
      <c r="L104" s="12"/>
      <c r="M104" s="163"/>
      <c r="N104" s="12"/>
      <c r="O104" s="163"/>
      <c r="P104" s="12"/>
      <c r="Q104" s="163"/>
      <c r="R104" s="12"/>
      <c r="S104" s="163"/>
      <c r="T104" s="12"/>
      <c r="U104" s="180"/>
      <c r="V104" s="225"/>
      <c r="W104" s="133"/>
      <c r="X104" s="141"/>
      <c r="Y104" s="132"/>
      <c r="Z104" s="12"/>
      <c r="AA104" s="230"/>
      <c r="AB104" s="140"/>
      <c r="AC104" s="136"/>
      <c r="AD104" s="12"/>
      <c r="AE104" s="12"/>
      <c r="AF104" s="12"/>
      <c r="AG104" s="233"/>
    </row>
    <row r="105" spans="2:33" ht="12.75" customHeight="1" x14ac:dyDescent="0.3">
      <c r="B105" s="198"/>
      <c r="C105" s="19"/>
      <c r="D105" s="13"/>
      <c r="E105" s="164"/>
      <c r="F105" s="144"/>
      <c r="G105" s="170"/>
      <c r="H105" s="14"/>
      <c r="I105" s="164"/>
      <c r="J105" s="14"/>
      <c r="K105" s="164"/>
      <c r="L105" s="14"/>
      <c r="M105" s="164"/>
      <c r="N105" s="14"/>
      <c r="O105" s="164"/>
      <c r="P105" s="14"/>
      <c r="Q105" s="164"/>
      <c r="R105" s="14"/>
      <c r="S105" s="164"/>
      <c r="T105" s="14"/>
      <c r="U105" s="180"/>
      <c r="V105" s="225"/>
      <c r="W105" s="133"/>
      <c r="X105" s="141"/>
      <c r="Y105" s="132"/>
      <c r="Z105" s="12"/>
      <c r="AA105" s="230"/>
      <c r="AB105" s="140"/>
      <c r="AC105" s="136"/>
      <c r="AD105" s="12"/>
      <c r="AE105" s="12"/>
      <c r="AF105" s="12"/>
      <c r="AG105" s="233"/>
    </row>
    <row r="106" spans="2:33" ht="12.75" customHeight="1" x14ac:dyDescent="0.3">
      <c r="B106" s="198"/>
      <c r="C106" s="19"/>
      <c r="D106" s="13"/>
      <c r="E106" s="167"/>
      <c r="F106" s="12"/>
      <c r="G106" s="163"/>
      <c r="H106" s="17"/>
      <c r="I106" s="163"/>
      <c r="J106" s="12"/>
      <c r="K106" s="163"/>
      <c r="L106" s="12"/>
      <c r="M106" s="163"/>
      <c r="N106" s="12"/>
      <c r="O106" s="172"/>
      <c r="P106" s="12"/>
      <c r="Q106" s="163"/>
      <c r="R106" s="12"/>
      <c r="S106" s="167"/>
      <c r="T106" s="12"/>
      <c r="U106" s="180"/>
      <c r="V106" s="225"/>
      <c r="W106" s="133"/>
      <c r="X106" s="141"/>
      <c r="Y106" s="132"/>
      <c r="Z106" s="12"/>
      <c r="AA106" s="230"/>
      <c r="AB106" s="140"/>
      <c r="AC106" s="136"/>
      <c r="AD106" s="12"/>
      <c r="AE106" s="12"/>
      <c r="AF106" s="12"/>
      <c r="AG106" s="233"/>
    </row>
    <row r="107" spans="2:33" ht="12.75" customHeight="1" x14ac:dyDescent="0.3">
      <c r="B107" s="198"/>
      <c r="C107" s="19"/>
      <c r="D107" s="13"/>
      <c r="E107" s="167"/>
      <c r="F107" s="12"/>
      <c r="G107" s="163"/>
      <c r="H107" s="17"/>
      <c r="I107" s="163"/>
      <c r="J107" s="12"/>
      <c r="K107" s="163"/>
      <c r="L107" s="12"/>
      <c r="M107" s="163"/>
      <c r="N107" s="12"/>
      <c r="O107" s="172"/>
      <c r="P107" s="12"/>
      <c r="Q107" s="163"/>
      <c r="R107" s="12"/>
      <c r="S107" s="167"/>
      <c r="T107" s="12"/>
      <c r="U107" s="180"/>
      <c r="V107" s="225"/>
      <c r="W107" s="133"/>
      <c r="X107" s="141"/>
      <c r="Y107" s="132"/>
      <c r="Z107" s="12"/>
      <c r="AA107" s="230"/>
      <c r="AB107" s="140"/>
      <c r="AC107" s="136"/>
      <c r="AD107" s="12"/>
      <c r="AE107" s="12"/>
      <c r="AF107" s="12"/>
      <c r="AG107" s="233"/>
    </row>
    <row r="108" spans="2:33" ht="12.75" customHeight="1" x14ac:dyDescent="0.3">
      <c r="B108" s="198"/>
      <c r="C108" s="19"/>
      <c r="D108" s="13"/>
      <c r="E108" s="164"/>
      <c r="F108" s="144"/>
      <c r="G108" s="170"/>
      <c r="H108" s="14"/>
      <c r="I108" s="164"/>
      <c r="J108" s="14"/>
      <c r="K108" s="164"/>
      <c r="L108" s="14"/>
      <c r="M108" s="164"/>
      <c r="N108" s="14"/>
      <c r="O108" s="164"/>
      <c r="P108" s="14"/>
      <c r="Q108" s="164"/>
      <c r="R108" s="14"/>
      <c r="S108" s="164"/>
      <c r="T108" s="14"/>
      <c r="U108" s="180"/>
      <c r="V108" s="225"/>
      <c r="W108" s="133"/>
      <c r="X108" s="141"/>
      <c r="Y108" s="132"/>
      <c r="Z108" s="12"/>
      <c r="AA108" s="230"/>
      <c r="AB108" s="140"/>
      <c r="AC108" s="136"/>
      <c r="AD108" s="12"/>
      <c r="AE108" s="12"/>
      <c r="AF108" s="12"/>
      <c r="AG108" s="233"/>
    </row>
    <row r="109" spans="2:33" ht="12.75" customHeight="1" x14ac:dyDescent="0.3">
      <c r="B109" s="198"/>
      <c r="C109" s="19"/>
      <c r="D109" s="13"/>
      <c r="E109" s="164"/>
      <c r="F109" s="144"/>
      <c r="G109" s="170"/>
      <c r="H109" s="14"/>
      <c r="I109" s="164"/>
      <c r="J109" s="14"/>
      <c r="K109" s="164"/>
      <c r="L109" s="14"/>
      <c r="M109" s="164"/>
      <c r="N109" s="14"/>
      <c r="O109" s="164"/>
      <c r="P109" s="14"/>
      <c r="Q109" s="164"/>
      <c r="R109" s="14"/>
      <c r="S109" s="164"/>
      <c r="T109" s="14"/>
      <c r="U109" s="180"/>
      <c r="V109" s="225"/>
      <c r="W109" s="133"/>
      <c r="X109" s="141"/>
      <c r="Y109" s="132"/>
      <c r="Z109" s="12"/>
      <c r="AA109" s="230"/>
      <c r="AB109" s="140"/>
      <c r="AC109" s="136"/>
      <c r="AD109" s="12"/>
      <c r="AE109" s="12"/>
      <c r="AF109" s="12"/>
      <c r="AG109" s="233"/>
    </row>
    <row r="110" spans="2:33" ht="13.8" x14ac:dyDescent="0.3">
      <c r="B110" s="198"/>
      <c r="C110" s="19"/>
      <c r="D110" s="13"/>
      <c r="E110" s="164"/>
      <c r="F110" s="144"/>
      <c r="G110" s="170"/>
      <c r="H110" s="14"/>
      <c r="I110" s="164"/>
      <c r="J110" s="14"/>
      <c r="K110" s="164"/>
      <c r="L110" s="14"/>
      <c r="M110" s="164"/>
      <c r="N110" s="14"/>
      <c r="O110" s="164"/>
      <c r="P110" s="14"/>
      <c r="Q110" s="164"/>
      <c r="R110" s="14"/>
      <c r="S110" s="164"/>
      <c r="T110" s="14"/>
      <c r="U110" s="180"/>
      <c r="V110" s="225"/>
      <c r="W110" s="133"/>
      <c r="X110" s="141"/>
      <c r="Y110" s="132"/>
      <c r="Z110" s="12"/>
      <c r="AA110" s="230"/>
      <c r="AB110" s="140"/>
      <c r="AC110" s="136"/>
      <c r="AD110" s="12"/>
      <c r="AE110" s="12"/>
      <c r="AF110" s="12"/>
      <c r="AG110" s="233"/>
    </row>
    <row r="111" spans="2:33" ht="12.6" customHeight="1" x14ac:dyDescent="0.3">
      <c r="B111" s="198"/>
      <c r="C111" s="19"/>
      <c r="D111" s="13"/>
      <c r="E111" s="163"/>
      <c r="F111" s="12"/>
      <c r="G111" s="163"/>
      <c r="H111" s="12"/>
      <c r="I111" s="163"/>
      <c r="J111" s="12"/>
      <c r="K111" s="163"/>
      <c r="L111" s="12"/>
      <c r="M111" s="163"/>
      <c r="N111" s="12"/>
      <c r="O111" s="172"/>
      <c r="P111" s="12"/>
      <c r="Q111" s="163"/>
      <c r="R111" s="12"/>
      <c r="S111" s="167"/>
      <c r="T111" s="12"/>
      <c r="U111" s="180"/>
      <c r="V111" s="225"/>
      <c r="W111" s="133"/>
      <c r="X111" s="141"/>
      <c r="Y111" s="132"/>
      <c r="Z111" s="12"/>
      <c r="AA111" s="230"/>
      <c r="AB111" s="140"/>
      <c r="AC111" s="136"/>
      <c r="AD111" s="12"/>
      <c r="AE111" s="12"/>
      <c r="AF111" s="12"/>
    </row>
    <row r="112" spans="2:33" ht="12.75" customHeight="1" x14ac:dyDescent="0.3">
      <c r="B112" s="198"/>
      <c r="C112" s="19"/>
      <c r="D112" s="13"/>
      <c r="E112" s="164"/>
      <c r="F112" s="144"/>
      <c r="G112" s="170"/>
      <c r="H112" s="14"/>
      <c r="I112" s="164"/>
      <c r="J112" s="14"/>
      <c r="K112" s="164"/>
      <c r="L112" s="14"/>
      <c r="M112" s="164"/>
      <c r="N112" s="14"/>
      <c r="O112" s="164"/>
      <c r="P112" s="14"/>
      <c r="Q112" s="164"/>
      <c r="R112" s="14"/>
      <c r="S112" s="164"/>
      <c r="T112" s="14"/>
      <c r="U112" s="180"/>
      <c r="V112" s="225"/>
      <c r="W112" s="133"/>
      <c r="X112" s="141"/>
      <c r="Y112" s="132"/>
      <c r="Z112" s="12"/>
      <c r="AA112" s="230"/>
      <c r="AB112" s="140"/>
      <c r="AC112" s="136"/>
      <c r="AD112" s="12"/>
      <c r="AE112" s="12"/>
      <c r="AF112" s="12"/>
    </row>
    <row r="113" spans="2:32" ht="12.75" customHeight="1" x14ac:dyDescent="0.3">
      <c r="B113" s="198"/>
      <c r="C113" s="19"/>
      <c r="D113" s="13"/>
      <c r="E113" s="164"/>
      <c r="F113" s="144"/>
      <c r="G113" s="170"/>
      <c r="H113" s="14"/>
      <c r="I113" s="164"/>
      <c r="J113" s="14"/>
      <c r="K113" s="164"/>
      <c r="L113" s="14"/>
      <c r="M113" s="164"/>
      <c r="N113" s="14"/>
      <c r="O113" s="164"/>
      <c r="P113" s="14"/>
      <c r="Q113" s="164"/>
      <c r="R113" s="14"/>
      <c r="S113" s="164"/>
      <c r="T113" s="14"/>
      <c r="U113" s="180"/>
      <c r="V113" s="225"/>
      <c r="W113" s="133"/>
      <c r="X113" s="141"/>
      <c r="Y113" s="132"/>
      <c r="Z113" s="12"/>
      <c r="AA113" s="230"/>
      <c r="AB113" s="140"/>
      <c r="AC113" s="136"/>
      <c r="AD113" s="12"/>
      <c r="AE113" s="12"/>
      <c r="AF113" s="12"/>
    </row>
    <row r="114" spans="2:32" ht="12.75" customHeight="1" x14ac:dyDescent="0.3">
      <c r="B114" s="198"/>
      <c r="C114" s="19"/>
      <c r="D114" s="13"/>
      <c r="E114" s="164"/>
      <c r="F114" s="144"/>
      <c r="G114" s="170"/>
      <c r="H114" s="14"/>
      <c r="I114" s="164"/>
      <c r="J114" s="14"/>
      <c r="K114" s="164"/>
      <c r="L114" s="14"/>
      <c r="M114" s="164"/>
      <c r="N114" s="14"/>
      <c r="O114" s="164"/>
      <c r="P114" s="14"/>
      <c r="Q114" s="164"/>
      <c r="R114" s="14"/>
      <c r="S114" s="164"/>
      <c r="T114" s="14"/>
      <c r="U114" s="180"/>
      <c r="V114" s="225"/>
      <c r="W114" s="133"/>
      <c r="X114" s="141"/>
      <c r="Y114" s="132"/>
      <c r="Z114" s="12"/>
      <c r="AA114" s="230"/>
      <c r="AB114" s="140"/>
      <c r="AC114" s="136"/>
      <c r="AD114" s="12"/>
      <c r="AE114" s="12"/>
      <c r="AF114" s="12"/>
    </row>
    <row r="115" spans="2:32" ht="12.75" customHeight="1" x14ac:dyDescent="0.3">
      <c r="B115" s="198"/>
      <c r="C115" s="19"/>
      <c r="D115" s="13"/>
      <c r="E115" s="164"/>
      <c r="F115" s="144"/>
      <c r="G115" s="170"/>
      <c r="H115" s="14"/>
      <c r="I115" s="164"/>
      <c r="J115" s="14"/>
      <c r="K115" s="164"/>
      <c r="L115" s="14"/>
      <c r="M115" s="164"/>
      <c r="N115" s="14"/>
      <c r="O115" s="164"/>
      <c r="P115" s="14"/>
      <c r="Q115" s="164"/>
      <c r="R115" s="14"/>
      <c r="S115" s="164"/>
      <c r="T115" s="14"/>
      <c r="U115" s="180"/>
      <c r="V115" s="225"/>
      <c r="W115" s="133"/>
      <c r="X115" s="141"/>
      <c r="Y115" s="132"/>
      <c r="Z115" s="12"/>
      <c r="AA115" s="230"/>
      <c r="AB115" s="140"/>
      <c r="AC115" s="136"/>
      <c r="AD115" s="12"/>
      <c r="AE115" s="12"/>
      <c r="AF115" s="12"/>
    </row>
    <row r="116" spans="2:32" ht="12.75" customHeight="1" x14ac:dyDescent="0.3">
      <c r="B116" s="198"/>
      <c r="C116" s="19"/>
      <c r="D116" s="13"/>
      <c r="E116" s="164"/>
      <c r="F116" s="144"/>
      <c r="G116" s="170"/>
      <c r="H116" s="14"/>
      <c r="I116" s="164"/>
      <c r="J116" s="14"/>
      <c r="K116" s="164"/>
      <c r="L116" s="14"/>
      <c r="M116" s="164"/>
      <c r="N116" s="14"/>
      <c r="O116" s="164"/>
      <c r="P116" s="14"/>
      <c r="Q116" s="164"/>
      <c r="R116" s="14"/>
      <c r="S116" s="164"/>
      <c r="T116" s="14"/>
      <c r="U116" s="180"/>
      <c r="V116" s="225"/>
      <c r="W116" s="133"/>
      <c r="X116" s="141"/>
      <c r="Y116" s="132"/>
      <c r="Z116" s="12"/>
      <c r="AA116" s="230"/>
      <c r="AB116" s="140"/>
      <c r="AC116" s="136"/>
      <c r="AD116" s="12"/>
      <c r="AE116" s="12"/>
      <c r="AF116" s="12"/>
    </row>
    <row r="117" spans="2:32" ht="12.75" customHeight="1" x14ac:dyDescent="0.3">
      <c r="B117" s="198"/>
      <c r="C117" s="19"/>
      <c r="D117" s="13"/>
      <c r="E117" s="164"/>
      <c r="F117" s="144"/>
      <c r="G117" s="170"/>
      <c r="H117" s="14"/>
      <c r="I117" s="164"/>
      <c r="J117" s="14"/>
      <c r="K117" s="164"/>
      <c r="L117" s="14"/>
      <c r="M117" s="164"/>
      <c r="N117" s="14"/>
      <c r="O117" s="164"/>
      <c r="P117" s="14"/>
      <c r="Q117" s="164"/>
      <c r="R117" s="14"/>
      <c r="S117" s="164"/>
      <c r="T117" s="14"/>
      <c r="U117" s="180"/>
      <c r="V117" s="225"/>
      <c r="W117" s="133"/>
      <c r="X117" s="141"/>
      <c r="Y117" s="132"/>
      <c r="Z117" s="12"/>
      <c r="AA117" s="230"/>
      <c r="AB117" s="140"/>
      <c r="AC117" s="136"/>
      <c r="AD117" s="12"/>
      <c r="AE117" s="12"/>
      <c r="AF117" s="21"/>
    </row>
    <row r="118" spans="2:32" ht="12.75" customHeight="1" x14ac:dyDescent="0.3">
      <c r="B118" s="198"/>
      <c r="C118" s="19"/>
      <c r="D118" s="13"/>
      <c r="E118" s="164"/>
      <c r="F118" s="144"/>
      <c r="G118" s="170"/>
      <c r="H118" s="14"/>
      <c r="I118" s="164"/>
      <c r="J118" s="14"/>
      <c r="K118" s="164"/>
      <c r="L118" s="14"/>
      <c r="M118" s="164"/>
      <c r="N118" s="14"/>
      <c r="O118" s="164"/>
      <c r="P118" s="14"/>
      <c r="Q118" s="164"/>
      <c r="R118" s="14"/>
      <c r="S118" s="164"/>
      <c r="T118" s="14"/>
      <c r="U118" s="180"/>
      <c r="V118" s="225"/>
      <c r="W118" s="133"/>
      <c r="X118" s="141"/>
      <c r="Y118" s="132"/>
      <c r="Z118" s="12"/>
      <c r="AA118" s="230"/>
      <c r="AB118" s="140"/>
      <c r="AC118" s="136"/>
      <c r="AD118" s="12"/>
      <c r="AE118" s="12"/>
      <c r="AF118" s="21"/>
    </row>
    <row r="119" spans="2:32" ht="12.75" customHeight="1" x14ac:dyDescent="0.3">
      <c r="B119" s="198"/>
      <c r="C119" s="19"/>
      <c r="D119" s="13"/>
      <c r="E119" s="164"/>
      <c r="F119" s="144"/>
      <c r="G119" s="170"/>
      <c r="H119" s="14"/>
      <c r="I119" s="164"/>
      <c r="J119" s="14"/>
      <c r="K119" s="164"/>
      <c r="L119" s="14"/>
      <c r="M119" s="164"/>
      <c r="N119" s="14"/>
      <c r="O119" s="164"/>
      <c r="P119" s="14"/>
      <c r="Q119" s="164"/>
      <c r="R119" s="14"/>
      <c r="S119" s="164"/>
      <c r="T119" s="14"/>
      <c r="U119" s="180"/>
      <c r="V119" s="225"/>
      <c r="W119" s="133"/>
      <c r="X119" s="141"/>
      <c r="Y119" s="132"/>
      <c r="Z119" s="12"/>
      <c r="AA119" s="230"/>
      <c r="AB119" s="140"/>
      <c r="AC119" s="136"/>
      <c r="AD119" s="12"/>
      <c r="AE119" s="12"/>
      <c r="AF119" s="12"/>
    </row>
    <row r="120" spans="2:32" ht="12.75" customHeight="1" x14ac:dyDescent="0.3">
      <c r="B120" s="198"/>
      <c r="C120" s="19"/>
      <c r="D120" s="13"/>
      <c r="E120" s="164"/>
      <c r="F120" s="144"/>
      <c r="G120" s="170"/>
      <c r="H120" s="14"/>
      <c r="I120" s="164"/>
      <c r="J120" s="14"/>
      <c r="K120" s="164"/>
      <c r="L120" s="14"/>
      <c r="M120" s="164"/>
      <c r="N120" s="14"/>
      <c r="O120" s="164"/>
      <c r="P120" s="14"/>
      <c r="Q120" s="164"/>
      <c r="R120" s="14"/>
      <c r="S120" s="164"/>
      <c r="T120" s="14"/>
      <c r="U120" s="180"/>
      <c r="V120" s="225"/>
      <c r="W120" s="133"/>
      <c r="X120" s="141"/>
      <c r="Y120" s="132"/>
      <c r="Z120" s="12"/>
      <c r="AA120" s="230"/>
      <c r="AB120" s="140"/>
      <c r="AC120" s="136"/>
      <c r="AD120" s="12"/>
      <c r="AE120" s="12"/>
      <c r="AF120" s="12"/>
    </row>
    <row r="121" spans="2:32" ht="12.75" customHeight="1" x14ac:dyDescent="0.3">
      <c r="B121" s="198"/>
      <c r="C121" s="19"/>
      <c r="D121" s="13"/>
      <c r="E121" s="164"/>
      <c r="F121" s="144"/>
      <c r="G121" s="170"/>
      <c r="H121" s="14"/>
      <c r="I121" s="164"/>
      <c r="J121" s="14"/>
      <c r="K121" s="164"/>
      <c r="L121" s="14"/>
      <c r="M121" s="164"/>
      <c r="N121" s="14"/>
      <c r="O121" s="164"/>
      <c r="P121" s="14"/>
      <c r="Q121" s="164"/>
      <c r="R121" s="14"/>
      <c r="S121" s="164"/>
      <c r="T121" s="14"/>
      <c r="U121" s="180"/>
      <c r="V121" s="225"/>
      <c r="W121" s="133"/>
      <c r="X121" s="141"/>
      <c r="Y121" s="132"/>
      <c r="Z121" s="12"/>
      <c r="AA121" s="230"/>
      <c r="AB121" s="140"/>
      <c r="AC121" s="136"/>
      <c r="AD121" s="12"/>
      <c r="AE121" s="12"/>
      <c r="AF121" s="12"/>
    </row>
    <row r="122" spans="2:32" ht="12.75" customHeight="1" x14ac:dyDescent="0.3">
      <c r="B122" s="198"/>
      <c r="C122" s="19"/>
      <c r="D122" s="13"/>
      <c r="E122" s="164"/>
      <c r="F122" s="144"/>
      <c r="G122" s="170"/>
      <c r="H122" s="14"/>
      <c r="I122" s="164"/>
      <c r="J122" s="14"/>
      <c r="K122" s="164"/>
      <c r="L122" s="14"/>
      <c r="M122" s="164"/>
      <c r="N122" s="14"/>
      <c r="O122" s="164"/>
      <c r="P122" s="14"/>
      <c r="Q122" s="164"/>
      <c r="R122" s="14"/>
      <c r="S122" s="164"/>
      <c r="T122" s="14"/>
      <c r="U122" s="180"/>
      <c r="V122" s="225"/>
      <c r="W122" s="133"/>
      <c r="X122" s="141"/>
      <c r="Y122" s="132"/>
      <c r="Z122" s="12"/>
      <c r="AA122" s="230"/>
      <c r="AB122" s="140"/>
      <c r="AC122" s="136"/>
      <c r="AD122" s="12"/>
      <c r="AE122" s="12"/>
      <c r="AF122" s="12"/>
    </row>
    <row r="123" spans="2:32" ht="12.75" customHeight="1" x14ac:dyDescent="0.3">
      <c r="B123" s="198"/>
      <c r="C123" s="19"/>
      <c r="D123" s="13"/>
      <c r="E123" s="164"/>
      <c r="F123" s="144"/>
      <c r="G123" s="170"/>
      <c r="H123" s="14"/>
      <c r="I123" s="164"/>
      <c r="J123" s="14"/>
      <c r="K123" s="164"/>
      <c r="L123" s="14"/>
      <c r="M123" s="164"/>
      <c r="N123" s="14"/>
      <c r="O123" s="164"/>
      <c r="P123" s="14"/>
      <c r="Q123" s="164"/>
      <c r="R123" s="14"/>
      <c r="S123" s="164"/>
      <c r="T123" s="14"/>
      <c r="U123" s="180"/>
      <c r="V123" s="225"/>
      <c r="W123" s="133"/>
      <c r="X123" s="141"/>
      <c r="Y123" s="132"/>
      <c r="Z123" s="12"/>
      <c r="AA123" s="230"/>
      <c r="AB123" s="140"/>
      <c r="AC123" s="136"/>
      <c r="AD123" s="12"/>
      <c r="AE123" s="12"/>
      <c r="AF123" s="21"/>
    </row>
    <row r="124" spans="2:32" ht="12.75" customHeight="1" x14ac:dyDescent="0.3">
      <c r="B124" s="198"/>
      <c r="C124" s="19"/>
      <c r="D124" s="13"/>
      <c r="E124" s="164"/>
      <c r="F124" s="144"/>
      <c r="G124" s="170"/>
      <c r="H124" s="14"/>
      <c r="I124" s="164"/>
      <c r="J124" s="14"/>
      <c r="K124" s="164"/>
      <c r="L124" s="14"/>
      <c r="M124" s="164"/>
      <c r="N124" s="14"/>
      <c r="O124" s="164"/>
      <c r="P124" s="14"/>
      <c r="Q124" s="164"/>
      <c r="R124" s="14"/>
      <c r="S124" s="164"/>
      <c r="T124" s="14"/>
      <c r="U124" s="180"/>
      <c r="V124" s="225"/>
      <c r="W124" s="133"/>
      <c r="X124" s="141"/>
      <c r="Y124" s="132"/>
      <c r="Z124" s="12"/>
      <c r="AA124" s="230"/>
      <c r="AB124" s="140"/>
      <c r="AC124" s="136"/>
      <c r="AD124" s="12"/>
      <c r="AE124" s="12"/>
      <c r="AF124" s="21"/>
    </row>
    <row r="125" spans="2:32" ht="12.75" customHeight="1" x14ac:dyDescent="0.3">
      <c r="B125" s="198"/>
      <c r="C125" s="19"/>
      <c r="D125" s="13"/>
      <c r="E125" s="164"/>
      <c r="F125" s="144"/>
      <c r="G125" s="170"/>
      <c r="H125" s="14"/>
      <c r="I125" s="171"/>
      <c r="J125" s="14"/>
      <c r="K125" s="164"/>
      <c r="L125" s="14"/>
      <c r="M125" s="164"/>
      <c r="N125" s="14"/>
      <c r="O125" s="164"/>
      <c r="P125" s="14"/>
      <c r="Q125" s="164"/>
      <c r="R125" s="14"/>
      <c r="S125" s="164"/>
      <c r="T125" s="14"/>
      <c r="U125" s="180"/>
      <c r="V125" s="225"/>
      <c r="W125" s="133"/>
      <c r="X125" s="141"/>
      <c r="Y125" s="132"/>
      <c r="Z125" s="12"/>
      <c r="AA125" s="230"/>
      <c r="AB125" s="140"/>
      <c r="AC125" s="136"/>
      <c r="AD125" s="12"/>
      <c r="AE125" s="12"/>
      <c r="AF125" s="21"/>
    </row>
    <row r="126" spans="2:32" ht="12.75" customHeight="1" x14ac:dyDescent="0.3">
      <c r="B126" s="198"/>
      <c r="C126" s="19"/>
      <c r="D126" s="13"/>
      <c r="E126" s="164"/>
      <c r="F126" s="144"/>
      <c r="G126" s="170"/>
      <c r="H126" s="14"/>
      <c r="I126" s="171"/>
      <c r="J126" s="14"/>
      <c r="K126" s="164"/>
      <c r="L126" s="14"/>
      <c r="M126" s="164"/>
      <c r="N126" s="14"/>
      <c r="O126" s="164"/>
      <c r="P126" s="14"/>
      <c r="Q126" s="164"/>
      <c r="R126" s="14"/>
      <c r="S126" s="164"/>
      <c r="T126" s="14"/>
      <c r="U126" s="180"/>
      <c r="V126" s="225"/>
      <c r="W126" s="133"/>
      <c r="X126" s="141"/>
      <c r="Y126" s="132"/>
      <c r="Z126" s="12"/>
      <c r="AA126" s="230"/>
      <c r="AB126" s="140"/>
      <c r="AC126" s="136"/>
      <c r="AD126" s="12"/>
      <c r="AE126" s="12"/>
      <c r="AF126" s="21"/>
    </row>
    <row r="127" spans="2:32" ht="12.75" customHeight="1" x14ac:dyDescent="0.3">
      <c r="B127" s="198"/>
      <c r="C127" s="177"/>
      <c r="D127" s="22"/>
      <c r="E127" s="163"/>
      <c r="F127" s="12"/>
      <c r="G127" s="163"/>
      <c r="H127" s="12"/>
      <c r="I127" s="163"/>
      <c r="J127" s="12"/>
      <c r="K127" s="163"/>
      <c r="L127" s="12"/>
      <c r="M127" s="163"/>
      <c r="N127" s="12"/>
      <c r="O127" s="172"/>
      <c r="P127" s="12"/>
      <c r="Q127" s="163"/>
      <c r="R127" s="17"/>
      <c r="S127" s="163"/>
      <c r="T127" s="12"/>
      <c r="U127" s="180"/>
      <c r="V127" s="225"/>
      <c r="W127" s="133"/>
      <c r="X127" s="141"/>
      <c r="Y127" s="134"/>
      <c r="Z127" s="23"/>
      <c r="AA127" s="231"/>
      <c r="AB127" s="140"/>
      <c r="AC127" s="137"/>
      <c r="AD127" s="23"/>
      <c r="AE127" s="23"/>
      <c r="AF127" s="21"/>
    </row>
    <row r="128" spans="2:32" ht="12.75" customHeight="1" x14ac:dyDescent="0.3">
      <c r="B128" s="198"/>
      <c r="C128" s="177"/>
      <c r="D128" s="22"/>
      <c r="E128" s="163"/>
      <c r="F128" s="12"/>
      <c r="G128" s="163"/>
      <c r="H128" s="18"/>
      <c r="I128" s="163"/>
      <c r="J128" s="18"/>
      <c r="K128" s="163"/>
      <c r="L128" s="12"/>
      <c r="M128" s="163"/>
      <c r="N128" s="12"/>
      <c r="O128" s="163"/>
      <c r="P128" s="12"/>
      <c r="Q128" s="163"/>
      <c r="R128" s="12"/>
      <c r="S128" s="163"/>
      <c r="T128" s="12"/>
      <c r="U128" s="180"/>
      <c r="V128" s="225"/>
      <c r="W128" s="133"/>
      <c r="X128" s="141"/>
      <c r="Y128" s="134"/>
      <c r="Z128" s="23"/>
      <c r="AA128" s="231"/>
      <c r="AB128" s="140"/>
      <c r="AC128" s="137"/>
      <c r="AD128" s="23"/>
      <c r="AE128" s="23"/>
      <c r="AF128" s="183"/>
    </row>
    <row r="129" spans="2:32" ht="12.75" customHeight="1" x14ac:dyDescent="0.3">
      <c r="B129" s="198"/>
      <c r="C129" s="177"/>
      <c r="D129" s="22"/>
      <c r="E129" s="164"/>
      <c r="F129" s="144"/>
      <c r="G129" s="170"/>
      <c r="H129" s="14"/>
      <c r="I129" s="164"/>
      <c r="J129" s="14"/>
      <c r="K129" s="164"/>
      <c r="L129" s="14"/>
      <c r="M129" s="164"/>
      <c r="N129" s="14"/>
      <c r="O129" s="164"/>
      <c r="P129" s="14"/>
      <c r="Q129" s="164"/>
      <c r="R129" s="14"/>
      <c r="S129" s="164"/>
      <c r="T129" s="14"/>
      <c r="U129" s="180"/>
      <c r="V129" s="225"/>
      <c r="W129" s="133"/>
      <c r="X129" s="141"/>
      <c r="Y129" s="134"/>
      <c r="Z129" s="23"/>
      <c r="AA129" s="231"/>
      <c r="AB129" s="140"/>
      <c r="AC129" s="137"/>
      <c r="AD129" s="23"/>
      <c r="AE129" s="23"/>
      <c r="AF129" s="183"/>
    </row>
    <row r="130" spans="2:32" ht="12.75" customHeight="1" x14ac:dyDescent="0.3">
      <c r="B130" s="198"/>
      <c r="C130" s="177"/>
      <c r="D130" s="22"/>
      <c r="E130" s="163"/>
      <c r="F130" s="12"/>
      <c r="G130" s="163"/>
      <c r="H130" s="18"/>
      <c r="I130" s="163"/>
      <c r="J130" s="18"/>
      <c r="K130" s="163"/>
      <c r="L130" s="12"/>
      <c r="M130" s="163"/>
      <c r="N130" s="12"/>
      <c r="O130" s="163"/>
      <c r="P130" s="12"/>
      <c r="Q130" s="163"/>
      <c r="R130" s="12"/>
      <c r="S130" s="163"/>
      <c r="T130" s="12"/>
      <c r="U130" s="180"/>
      <c r="V130" s="225"/>
      <c r="W130" s="133"/>
      <c r="X130" s="141"/>
      <c r="Y130" s="134"/>
      <c r="Z130" s="23"/>
      <c r="AA130" s="231"/>
      <c r="AB130" s="140"/>
      <c r="AC130" s="137"/>
      <c r="AD130" s="23"/>
      <c r="AE130" s="23"/>
      <c r="AF130" s="183"/>
    </row>
    <row r="131" spans="2:32" ht="12.75" customHeight="1" x14ac:dyDescent="0.3">
      <c r="B131" s="198"/>
      <c r="C131" s="177"/>
      <c r="D131" s="22"/>
      <c r="E131" s="163"/>
      <c r="F131" s="12"/>
      <c r="G131" s="163"/>
      <c r="H131" s="18"/>
      <c r="I131" s="163"/>
      <c r="J131" s="18"/>
      <c r="K131" s="163"/>
      <c r="L131" s="12"/>
      <c r="M131" s="163"/>
      <c r="N131" s="12"/>
      <c r="O131" s="163"/>
      <c r="P131" s="12"/>
      <c r="Q131" s="163"/>
      <c r="R131" s="12"/>
      <c r="S131" s="163"/>
      <c r="T131" s="12"/>
      <c r="U131" s="180"/>
      <c r="V131" s="225"/>
      <c r="W131" s="133"/>
      <c r="X131" s="141"/>
      <c r="Y131" s="134"/>
      <c r="Z131" s="23"/>
      <c r="AA131" s="231"/>
      <c r="AB131" s="140"/>
      <c r="AC131" s="137"/>
      <c r="AD131" s="23"/>
      <c r="AE131" s="185"/>
      <c r="AF131" s="183"/>
    </row>
    <row r="132" spans="2:32" ht="12.75" customHeight="1" x14ac:dyDescent="0.3">
      <c r="B132" s="198"/>
      <c r="C132" s="177"/>
      <c r="D132" s="22"/>
      <c r="E132" s="163"/>
      <c r="F132" s="12"/>
      <c r="G132" s="163"/>
      <c r="H132" s="18"/>
      <c r="I132" s="163"/>
      <c r="J132" s="18"/>
      <c r="K132" s="163"/>
      <c r="L132" s="12"/>
      <c r="M132" s="163"/>
      <c r="N132" s="12"/>
      <c r="O132" s="163"/>
      <c r="P132" s="12"/>
      <c r="Q132" s="163"/>
      <c r="R132" s="12"/>
      <c r="S132" s="163"/>
      <c r="T132" s="12"/>
      <c r="U132" s="180"/>
      <c r="V132" s="225"/>
      <c r="W132" s="133"/>
      <c r="X132" s="141"/>
      <c r="Y132" s="134"/>
      <c r="Z132" s="23"/>
      <c r="AA132" s="231"/>
      <c r="AB132" s="140"/>
      <c r="AC132" s="137"/>
      <c r="AD132" s="23"/>
      <c r="AE132" s="185"/>
      <c r="AF132" s="183"/>
    </row>
    <row r="133" spans="2:32" ht="12.75" customHeight="1" x14ac:dyDescent="0.3">
      <c r="B133" s="198"/>
      <c r="C133" s="177"/>
      <c r="D133" s="22"/>
      <c r="E133" s="163"/>
      <c r="F133" s="12"/>
      <c r="G133" s="163"/>
      <c r="H133" s="18"/>
      <c r="I133" s="163"/>
      <c r="J133" s="18"/>
      <c r="K133" s="163"/>
      <c r="L133" s="12"/>
      <c r="M133" s="163"/>
      <c r="N133" s="12"/>
      <c r="O133" s="163"/>
      <c r="P133" s="12"/>
      <c r="Q133" s="163"/>
      <c r="R133" s="12"/>
      <c r="S133" s="163"/>
      <c r="T133" s="12"/>
      <c r="U133" s="180"/>
      <c r="V133" s="225"/>
      <c r="W133" s="133"/>
      <c r="X133" s="141"/>
      <c r="Y133" s="134"/>
      <c r="Z133" s="23"/>
      <c r="AA133" s="231"/>
      <c r="AB133" s="140"/>
      <c r="AC133" s="137"/>
      <c r="AD133" s="23"/>
      <c r="AE133" s="185"/>
      <c r="AF133" s="183"/>
    </row>
    <row r="134" spans="2:32" ht="12.75" customHeight="1" x14ac:dyDescent="0.3">
      <c r="B134" s="198"/>
      <c r="C134" s="177"/>
      <c r="D134" s="22"/>
      <c r="E134" s="164"/>
      <c r="F134" s="144"/>
      <c r="G134" s="170"/>
      <c r="H134" s="14"/>
      <c r="I134" s="164"/>
      <c r="J134" s="14"/>
      <c r="K134" s="164"/>
      <c r="L134" s="14"/>
      <c r="M134" s="164"/>
      <c r="N134" s="14"/>
      <c r="O134" s="164"/>
      <c r="P134" s="14"/>
      <c r="Q134" s="164"/>
      <c r="R134" s="14"/>
      <c r="S134" s="164"/>
      <c r="T134" s="14"/>
      <c r="U134" s="180"/>
      <c r="V134" s="225"/>
      <c r="W134" s="133"/>
      <c r="X134" s="141"/>
      <c r="Y134" s="134"/>
      <c r="Z134" s="23"/>
      <c r="AA134" s="231"/>
      <c r="AB134" s="140"/>
      <c r="AC134" s="137"/>
      <c r="AD134" s="23"/>
      <c r="AE134" s="185"/>
      <c r="AF134" s="185"/>
    </row>
    <row r="135" spans="2:32" ht="12.75" customHeight="1" x14ac:dyDescent="0.3">
      <c r="B135" s="198"/>
      <c r="C135" s="179"/>
      <c r="D135" s="155"/>
      <c r="E135" s="166"/>
      <c r="F135" s="144"/>
      <c r="G135" s="170"/>
      <c r="H135" s="14"/>
      <c r="I135" s="164"/>
      <c r="J135" s="14"/>
      <c r="K135" s="164"/>
      <c r="L135" s="14"/>
      <c r="M135" s="164"/>
      <c r="N135" s="14"/>
      <c r="O135" s="164"/>
      <c r="P135" s="14"/>
      <c r="Q135" s="164"/>
      <c r="R135" s="14"/>
      <c r="S135" s="164"/>
      <c r="T135" s="14"/>
      <c r="U135" s="173"/>
      <c r="V135" s="226"/>
      <c r="W135" s="133"/>
      <c r="X135" s="141"/>
      <c r="Y135" s="132"/>
      <c r="Z135" s="12"/>
      <c r="AA135" s="230"/>
      <c r="AB135" s="140"/>
      <c r="AC135" s="142"/>
      <c r="AD135" s="14"/>
      <c r="AE135" s="14"/>
      <c r="AF135" s="14"/>
    </row>
    <row r="136" spans="2:32" ht="12.75" customHeight="1" x14ac:dyDescent="0.3">
      <c r="B136" s="199"/>
      <c r="C136" s="178"/>
      <c r="D136" s="16"/>
      <c r="E136" s="163"/>
      <c r="F136" s="17"/>
      <c r="G136" s="163"/>
      <c r="H136" s="12"/>
      <c r="I136" s="163"/>
      <c r="J136" s="12"/>
      <c r="K136" s="163"/>
      <c r="L136" s="12"/>
      <c r="M136" s="163"/>
      <c r="N136" s="12"/>
      <c r="O136" s="163"/>
      <c r="P136" s="18"/>
      <c r="Q136" s="163"/>
      <c r="R136" s="12"/>
      <c r="S136" s="163"/>
      <c r="T136" s="12"/>
      <c r="U136" s="180"/>
      <c r="V136" s="225"/>
      <c r="W136" s="174"/>
      <c r="X136" s="141"/>
      <c r="Y136" s="132"/>
      <c r="Z136" s="12"/>
      <c r="AA136" s="230"/>
      <c r="AB136" s="140"/>
      <c r="AC136" s="142"/>
      <c r="AD136" s="14"/>
      <c r="AE136" s="14"/>
      <c r="AF136" s="14"/>
    </row>
    <row r="137" spans="2:32" ht="12.75" customHeight="1" x14ac:dyDescent="0.3">
      <c r="B137" s="199"/>
      <c r="C137" s="178"/>
      <c r="D137" s="16"/>
      <c r="E137" s="163"/>
      <c r="F137" s="12"/>
      <c r="G137" s="163"/>
      <c r="H137" s="12"/>
      <c r="I137" s="163"/>
      <c r="J137" s="12"/>
      <c r="K137" s="163"/>
      <c r="L137" s="12"/>
      <c r="M137" s="163"/>
      <c r="N137" s="12"/>
      <c r="O137" s="163"/>
      <c r="P137" s="12"/>
      <c r="Q137" s="163"/>
      <c r="R137" s="12"/>
      <c r="S137" s="163"/>
      <c r="T137" s="12"/>
      <c r="U137" s="180"/>
      <c r="V137" s="225"/>
      <c r="W137" s="133"/>
      <c r="X137" s="141"/>
      <c r="Y137" s="132"/>
      <c r="Z137" s="12"/>
      <c r="AA137" s="230"/>
      <c r="AB137" s="140"/>
      <c r="AC137" s="142"/>
      <c r="AD137" s="14"/>
      <c r="AE137" s="14"/>
      <c r="AF137" s="14"/>
    </row>
    <row r="138" spans="2:32" ht="12.75" customHeight="1" x14ac:dyDescent="0.3">
      <c r="B138" s="199"/>
      <c r="C138" s="178"/>
      <c r="D138" s="16"/>
      <c r="E138" s="163"/>
      <c r="F138" s="12"/>
      <c r="G138" s="163"/>
      <c r="H138" s="12"/>
      <c r="I138" s="163"/>
      <c r="J138" s="12"/>
      <c r="K138" s="163"/>
      <c r="L138" s="12"/>
      <c r="M138" s="163"/>
      <c r="N138" s="12"/>
      <c r="O138" s="163"/>
      <c r="P138" s="12"/>
      <c r="Q138" s="163"/>
      <c r="R138" s="12"/>
      <c r="S138" s="163"/>
      <c r="T138" s="12"/>
      <c r="U138" s="180"/>
      <c r="V138" s="225"/>
      <c r="W138" s="133"/>
      <c r="X138" s="141"/>
      <c r="Y138" s="132"/>
      <c r="Z138" s="12"/>
      <c r="AA138" s="230"/>
      <c r="AB138" s="140"/>
      <c r="AC138" s="142"/>
      <c r="AD138" s="14"/>
      <c r="AE138" s="14"/>
      <c r="AF138" s="14"/>
    </row>
    <row r="139" spans="2:32" ht="12.75" customHeight="1" x14ac:dyDescent="0.3">
      <c r="B139" s="199"/>
      <c r="C139" s="178"/>
      <c r="D139" s="16"/>
      <c r="E139" s="163"/>
      <c r="F139" s="12"/>
      <c r="G139" s="163"/>
      <c r="H139" s="12"/>
      <c r="I139" s="163"/>
      <c r="J139" s="12"/>
      <c r="K139" s="163"/>
      <c r="L139" s="12"/>
      <c r="M139" s="163"/>
      <c r="N139" s="12"/>
      <c r="O139" s="163"/>
      <c r="P139" s="12"/>
      <c r="Q139" s="163"/>
      <c r="R139" s="12"/>
      <c r="S139" s="163"/>
      <c r="T139" s="12"/>
      <c r="U139" s="180"/>
      <c r="V139" s="225"/>
      <c r="W139" s="133"/>
      <c r="X139" s="141"/>
      <c r="Y139" s="132"/>
      <c r="Z139" s="12"/>
      <c r="AA139" s="230"/>
      <c r="AB139" s="140"/>
      <c r="AC139" s="136"/>
      <c r="AD139" s="12"/>
      <c r="AE139" s="12"/>
      <c r="AF139" s="12"/>
    </row>
    <row r="140" spans="2:32" ht="12.75" customHeight="1" x14ac:dyDescent="0.3">
      <c r="B140" s="199"/>
      <c r="C140" s="178"/>
      <c r="D140" s="16"/>
      <c r="E140" s="163"/>
      <c r="F140" s="12"/>
      <c r="G140" s="163"/>
      <c r="H140" s="12"/>
      <c r="I140" s="163"/>
      <c r="J140" s="12"/>
      <c r="K140" s="163"/>
      <c r="L140" s="12"/>
      <c r="M140" s="163"/>
      <c r="N140" s="12"/>
      <c r="O140" s="163"/>
      <c r="P140" s="12"/>
      <c r="Q140" s="163"/>
      <c r="R140" s="12"/>
      <c r="S140" s="163"/>
      <c r="T140" s="12"/>
      <c r="U140" s="180"/>
      <c r="V140" s="225"/>
      <c r="W140" s="133"/>
      <c r="X140" s="141"/>
      <c r="Y140" s="132"/>
      <c r="Z140" s="12"/>
      <c r="AA140" s="230"/>
      <c r="AB140" s="140"/>
      <c r="AC140" s="136"/>
      <c r="AD140" s="12"/>
      <c r="AE140" s="12"/>
      <c r="AF140" s="12"/>
    </row>
    <row r="141" spans="2:32" ht="12.75" customHeight="1" x14ac:dyDescent="0.3">
      <c r="B141" s="199"/>
      <c r="C141" s="179"/>
      <c r="D141" s="155"/>
      <c r="E141" s="163"/>
      <c r="F141" s="12"/>
      <c r="G141" s="170"/>
      <c r="H141" s="14"/>
      <c r="I141" s="171"/>
      <c r="J141" s="12"/>
      <c r="K141" s="163"/>
      <c r="L141" s="12"/>
      <c r="M141" s="163"/>
      <c r="N141" s="12"/>
      <c r="O141" s="172"/>
      <c r="P141" s="12"/>
      <c r="Q141" s="163"/>
      <c r="R141" s="12"/>
      <c r="S141" s="167"/>
      <c r="T141" s="12"/>
      <c r="U141" s="180"/>
      <c r="V141" s="225"/>
      <c r="W141" s="133"/>
      <c r="X141" s="141"/>
      <c r="Y141" s="132"/>
      <c r="Z141" s="12"/>
      <c r="AA141" s="230"/>
      <c r="AB141" s="140"/>
      <c r="AC141" s="136"/>
      <c r="AD141" s="12"/>
      <c r="AE141" s="12"/>
      <c r="AF141" s="12"/>
    </row>
    <row r="142" spans="2:32" ht="12.75" customHeight="1" x14ac:dyDescent="0.3">
      <c r="B142" s="198"/>
      <c r="C142" s="19"/>
      <c r="D142" s="13"/>
      <c r="E142" s="163"/>
      <c r="F142" s="12"/>
      <c r="G142" s="163"/>
      <c r="H142" s="12"/>
      <c r="I142" s="163"/>
      <c r="J142" s="12"/>
      <c r="K142" s="163"/>
      <c r="L142" s="12"/>
      <c r="M142" s="163"/>
      <c r="N142" s="12"/>
      <c r="O142" s="172"/>
      <c r="P142" s="12"/>
      <c r="Q142" s="163"/>
      <c r="R142" s="12"/>
      <c r="S142" s="167"/>
      <c r="T142" s="12"/>
      <c r="U142" s="180"/>
      <c r="V142" s="225"/>
      <c r="W142" s="133"/>
      <c r="X142" s="141"/>
      <c r="Y142" s="132"/>
      <c r="Z142" s="12"/>
      <c r="AA142" s="230"/>
      <c r="AB142" s="140"/>
      <c r="AC142" s="136"/>
      <c r="AD142" s="12"/>
      <c r="AE142" s="12"/>
      <c r="AF142" s="12"/>
    </row>
    <row r="143" spans="2:32" ht="12.75" customHeight="1" x14ac:dyDescent="0.3">
      <c r="B143" s="198"/>
      <c r="C143" s="19"/>
      <c r="D143" s="13"/>
      <c r="E143" s="163"/>
      <c r="F143" s="12"/>
      <c r="G143" s="163"/>
      <c r="H143" s="12"/>
      <c r="I143" s="163"/>
      <c r="J143" s="12"/>
      <c r="K143" s="163"/>
      <c r="L143" s="12"/>
      <c r="M143" s="163"/>
      <c r="N143" s="12"/>
      <c r="O143" s="172"/>
      <c r="P143" s="12"/>
      <c r="Q143" s="163"/>
      <c r="R143" s="12"/>
      <c r="S143" s="167"/>
      <c r="T143" s="12"/>
      <c r="U143" s="180"/>
      <c r="V143" s="225"/>
      <c r="W143" s="133"/>
      <c r="X143" s="141"/>
      <c r="Y143" s="132"/>
      <c r="Z143" s="12"/>
      <c r="AA143" s="230"/>
      <c r="AB143" s="140"/>
      <c r="AC143" s="136"/>
      <c r="AD143" s="12"/>
      <c r="AE143" s="12"/>
      <c r="AF143" s="12"/>
    </row>
    <row r="144" spans="2:32" ht="12.75" customHeight="1" x14ac:dyDescent="0.3">
      <c r="B144" s="199"/>
      <c r="C144" s="10"/>
      <c r="D144" s="15"/>
      <c r="E144" s="164"/>
      <c r="F144" s="144"/>
      <c r="G144" s="170"/>
      <c r="H144" s="14"/>
      <c r="I144" s="171"/>
      <c r="J144" s="14"/>
      <c r="K144" s="164"/>
      <c r="L144" s="14"/>
      <c r="M144" s="164"/>
      <c r="N144" s="14"/>
      <c r="O144" s="164"/>
      <c r="P144" s="14"/>
      <c r="Q144" s="164"/>
      <c r="R144" s="14"/>
      <c r="S144" s="164"/>
      <c r="T144" s="14"/>
      <c r="U144" s="180"/>
      <c r="V144" s="225"/>
      <c r="W144" s="133"/>
      <c r="X144" s="141"/>
      <c r="Y144" s="132"/>
      <c r="Z144" s="12"/>
      <c r="AA144" s="230"/>
      <c r="AB144" s="140"/>
      <c r="AC144" s="136"/>
      <c r="AD144" s="12"/>
      <c r="AE144" s="12"/>
      <c r="AF144" s="12"/>
    </row>
    <row r="145" spans="2:32" ht="12.75" customHeight="1" x14ac:dyDescent="0.3">
      <c r="B145" s="198"/>
      <c r="C145" s="196"/>
      <c r="D145" s="22"/>
      <c r="E145" s="168"/>
      <c r="F145" s="23"/>
      <c r="G145" s="168"/>
      <c r="H145" s="23"/>
      <c r="I145" s="168"/>
      <c r="J145" s="23"/>
      <c r="K145" s="168"/>
      <c r="L145" s="23"/>
      <c r="M145" s="168"/>
      <c r="N145" s="23"/>
      <c r="O145" s="168"/>
      <c r="P145" s="23"/>
      <c r="Q145" s="168"/>
      <c r="R145" s="23"/>
      <c r="S145" s="168"/>
      <c r="T145" s="23"/>
      <c r="U145" s="180"/>
      <c r="V145" s="225"/>
      <c r="W145" s="133"/>
      <c r="X145" s="141"/>
      <c r="Y145" s="134"/>
      <c r="Z145" s="23"/>
      <c r="AA145" s="231"/>
      <c r="AB145" s="140"/>
      <c r="AC145" s="137"/>
      <c r="AD145" s="23"/>
      <c r="AE145" s="185"/>
      <c r="AF145" s="185"/>
    </row>
    <row r="146" spans="2:32" ht="12.75" customHeight="1" x14ac:dyDescent="0.3">
      <c r="B146" s="198"/>
      <c r="C146" s="177"/>
      <c r="D146" s="22"/>
      <c r="E146" s="164"/>
      <c r="F146" s="144"/>
      <c r="G146" s="170"/>
      <c r="H146" s="14"/>
      <c r="I146" s="164"/>
      <c r="J146" s="14"/>
      <c r="K146" s="164"/>
      <c r="L146" s="14"/>
      <c r="M146" s="164"/>
      <c r="N146" s="14"/>
      <c r="O146" s="164"/>
      <c r="P146" s="14"/>
      <c r="Q146" s="164"/>
      <c r="R146" s="14"/>
      <c r="S146" s="164"/>
      <c r="T146" s="14"/>
      <c r="U146" s="180"/>
      <c r="V146" s="225"/>
      <c r="W146" s="133"/>
      <c r="X146" s="141"/>
      <c r="Y146" s="134"/>
      <c r="Z146" s="23"/>
      <c r="AA146" s="231"/>
      <c r="AB146" s="140"/>
      <c r="AC146" s="137"/>
      <c r="AD146" s="23"/>
      <c r="AE146" s="185"/>
      <c r="AF146" s="183"/>
    </row>
    <row r="147" spans="2:32" ht="12.75" customHeight="1" x14ac:dyDescent="0.3">
      <c r="B147" s="198"/>
      <c r="C147" s="177"/>
      <c r="D147" s="22"/>
      <c r="E147" s="167"/>
      <c r="F147" s="12"/>
      <c r="G147" s="163"/>
      <c r="H147" s="17"/>
      <c r="I147" s="163"/>
      <c r="J147" s="12"/>
      <c r="K147" s="163"/>
      <c r="L147" s="12"/>
      <c r="M147" s="163"/>
      <c r="N147" s="12"/>
      <c r="O147" s="172"/>
      <c r="P147" s="12"/>
      <c r="Q147" s="163"/>
      <c r="R147" s="12"/>
      <c r="S147" s="167"/>
      <c r="T147" s="12"/>
      <c r="U147" s="180"/>
      <c r="V147" s="225"/>
      <c r="W147" s="133"/>
      <c r="X147" s="141"/>
      <c r="Y147" s="134"/>
      <c r="Z147" s="23"/>
      <c r="AA147" s="231"/>
      <c r="AB147" s="140"/>
      <c r="AC147" s="137"/>
      <c r="AD147" s="23"/>
      <c r="AE147" s="23"/>
      <c r="AF147" s="183"/>
    </row>
    <row r="148" spans="2:32" ht="12.75" customHeight="1" x14ac:dyDescent="0.3">
      <c r="B148" s="198"/>
      <c r="C148" s="177"/>
      <c r="D148" s="22"/>
      <c r="E148" s="167"/>
      <c r="F148" s="12"/>
      <c r="G148" s="163"/>
      <c r="H148" s="17"/>
      <c r="I148" s="163"/>
      <c r="J148" s="12"/>
      <c r="K148" s="163"/>
      <c r="L148" s="12"/>
      <c r="M148" s="163"/>
      <c r="N148" s="12"/>
      <c r="O148" s="172"/>
      <c r="P148" s="12"/>
      <c r="Q148" s="163"/>
      <c r="R148" s="12"/>
      <c r="S148" s="167"/>
      <c r="T148" s="12"/>
      <c r="U148" s="180"/>
      <c r="V148" s="225"/>
      <c r="W148" s="133"/>
      <c r="X148" s="141"/>
      <c r="Y148" s="134"/>
      <c r="Z148" s="23"/>
      <c r="AA148" s="231"/>
      <c r="AB148" s="140"/>
      <c r="AC148" s="137"/>
      <c r="AD148" s="23"/>
      <c r="AE148" s="23"/>
      <c r="AF148" s="183"/>
    </row>
    <row r="149" spans="2:32" ht="12.75" customHeight="1" x14ac:dyDescent="0.3">
      <c r="B149" s="198"/>
      <c r="C149" s="177"/>
      <c r="D149" s="22"/>
      <c r="E149" s="164"/>
      <c r="F149" s="144"/>
      <c r="G149" s="170"/>
      <c r="H149" s="14"/>
      <c r="I149" s="164"/>
      <c r="J149" s="14"/>
      <c r="K149" s="164"/>
      <c r="L149" s="14"/>
      <c r="M149" s="164"/>
      <c r="N149" s="14"/>
      <c r="O149" s="164"/>
      <c r="P149" s="14"/>
      <c r="Q149" s="164"/>
      <c r="R149" s="14"/>
      <c r="S149" s="164"/>
      <c r="T149" s="14"/>
      <c r="U149" s="180"/>
      <c r="V149" s="225"/>
      <c r="W149" s="133"/>
      <c r="X149" s="141"/>
      <c r="Y149" s="134"/>
      <c r="Z149" s="23"/>
      <c r="AA149" s="231"/>
      <c r="AB149" s="140"/>
      <c r="AC149" s="137"/>
      <c r="AD149" s="23"/>
      <c r="AE149" s="185"/>
      <c r="AF149" s="185"/>
    </row>
    <row r="150" spans="2:32" ht="12.75" customHeight="1" x14ac:dyDescent="0.3">
      <c r="B150" s="198"/>
      <c r="C150" s="177"/>
      <c r="D150" s="22"/>
      <c r="E150" s="164"/>
      <c r="F150" s="144"/>
      <c r="G150" s="170"/>
      <c r="H150" s="14"/>
      <c r="I150" s="164"/>
      <c r="J150" s="14"/>
      <c r="K150" s="164"/>
      <c r="L150" s="14"/>
      <c r="M150" s="164"/>
      <c r="N150" s="14"/>
      <c r="O150" s="164"/>
      <c r="P150" s="14"/>
      <c r="Q150" s="164"/>
      <c r="R150" s="14"/>
      <c r="S150" s="164"/>
      <c r="T150" s="14"/>
      <c r="U150" s="180"/>
      <c r="V150" s="225"/>
      <c r="W150" s="133"/>
      <c r="X150" s="141"/>
      <c r="Y150" s="134"/>
      <c r="Z150" s="23"/>
      <c r="AA150" s="231"/>
      <c r="AB150" s="140"/>
      <c r="AC150" s="137"/>
      <c r="AD150" s="23"/>
      <c r="AE150" s="185"/>
      <c r="AF150" s="185"/>
    </row>
    <row r="151" spans="2:32" ht="12.75" customHeight="1" x14ac:dyDescent="0.3">
      <c r="B151" s="198"/>
      <c r="C151" s="177"/>
      <c r="D151" s="22"/>
      <c r="E151" s="164"/>
      <c r="F151" s="144"/>
      <c r="G151" s="170"/>
      <c r="H151" s="14"/>
      <c r="I151" s="164"/>
      <c r="J151" s="14"/>
      <c r="K151" s="164"/>
      <c r="L151" s="14"/>
      <c r="M151" s="164"/>
      <c r="N151" s="14"/>
      <c r="O151" s="164"/>
      <c r="P151" s="14"/>
      <c r="Q151" s="164"/>
      <c r="R151" s="14"/>
      <c r="S151" s="164"/>
      <c r="T151" s="14"/>
      <c r="U151" s="180"/>
      <c r="V151" s="225"/>
      <c r="W151" s="133"/>
      <c r="X151" s="141"/>
      <c r="Y151" s="134"/>
      <c r="Z151" s="23"/>
      <c r="AA151" s="231"/>
      <c r="AB151" s="140"/>
      <c r="AC151" s="137"/>
      <c r="AD151" s="23"/>
      <c r="AE151" s="185"/>
      <c r="AF151" s="185"/>
    </row>
    <row r="152" spans="2:32" ht="12.75" customHeight="1" x14ac:dyDescent="0.3">
      <c r="B152" s="198"/>
      <c r="C152" s="177"/>
      <c r="D152" s="22"/>
      <c r="E152" s="163"/>
      <c r="F152" s="12"/>
      <c r="G152" s="163"/>
      <c r="H152" s="12"/>
      <c r="I152" s="163"/>
      <c r="J152" s="12"/>
      <c r="K152" s="163"/>
      <c r="L152" s="12"/>
      <c r="M152" s="163"/>
      <c r="N152" s="12"/>
      <c r="O152" s="172"/>
      <c r="P152" s="12"/>
      <c r="Q152" s="163"/>
      <c r="R152" s="12"/>
      <c r="S152" s="167"/>
      <c r="T152" s="12"/>
      <c r="U152" s="180"/>
      <c r="V152" s="225"/>
      <c r="W152" s="133"/>
      <c r="X152" s="141"/>
      <c r="Y152" s="134"/>
      <c r="Z152" s="23"/>
      <c r="AA152" s="231"/>
      <c r="AB152" s="140"/>
      <c r="AC152" s="137"/>
      <c r="AD152" s="23"/>
      <c r="AE152" s="185"/>
      <c r="AF152" s="183"/>
    </row>
    <row r="153" spans="2:32" ht="12.75" customHeight="1" x14ac:dyDescent="0.3">
      <c r="B153" s="198"/>
      <c r="C153" s="177"/>
      <c r="D153" s="22"/>
      <c r="E153" s="164"/>
      <c r="F153" s="144"/>
      <c r="G153" s="170"/>
      <c r="H153" s="14"/>
      <c r="I153" s="164"/>
      <c r="J153" s="14"/>
      <c r="K153" s="164"/>
      <c r="L153" s="14"/>
      <c r="M153" s="164"/>
      <c r="N153" s="14"/>
      <c r="O153" s="164"/>
      <c r="P153" s="14"/>
      <c r="Q153" s="164"/>
      <c r="R153" s="14"/>
      <c r="S153" s="164"/>
      <c r="T153" s="14"/>
      <c r="U153" s="180"/>
      <c r="V153" s="225"/>
      <c r="W153" s="133"/>
      <c r="X153" s="141"/>
      <c r="Y153" s="134"/>
      <c r="Z153" s="23"/>
      <c r="AA153" s="231"/>
      <c r="AB153" s="140"/>
      <c r="AC153" s="137"/>
      <c r="AD153" s="23"/>
      <c r="AE153" s="185"/>
      <c r="AF153" s="183"/>
    </row>
    <row r="154" spans="2:32" ht="12.75" customHeight="1" x14ac:dyDescent="0.3">
      <c r="B154" s="198"/>
      <c r="C154" s="177"/>
      <c r="D154" s="22"/>
      <c r="E154" s="164"/>
      <c r="F154" s="144"/>
      <c r="G154" s="170"/>
      <c r="H154" s="14"/>
      <c r="I154" s="164"/>
      <c r="J154" s="14"/>
      <c r="K154" s="164"/>
      <c r="L154" s="14"/>
      <c r="M154" s="164"/>
      <c r="N154" s="14"/>
      <c r="O154" s="164"/>
      <c r="P154" s="14"/>
      <c r="Q154" s="164"/>
      <c r="R154" s="14"/>
      <c r="S154" s="164"/>
      <c r="T154" s="14"/>
      <c r="U154" s="180"/>
      <c r="V154" s="225"/>
      <c r="W154" s="133"/>
      <c r="X154" s="141"/>
      <c r="Y154" s="134"/>
      <c r="Z154" s="23"/>
      <c r="AA154" s="231"/>
      <c r="AB154" s="140"/>
      <c r="AC154" s="137"/>
      <c r="AD154" s="23"/>
      <c r="AE154" s="185"/>
      <c r="AF154" s="183"/>
    </row>
    <row r="155" spans="2:32" ht="12.75" customHeight="1" x14ac:dyDescent="0.3">
      <c r="B155" s="198"/>
      <c r="C155" s="177"/>
      <c r="D155" s="22"/>
      <c r="E155" s="164"/>
      <c r="F155" s="144"/>
      <c r="G155" s="170"/>
      <c r="H155" s="14"/>
      <c r="I155" s="164"/>
      <c r="J155" s="14"/>
      <c r="K155" s="164"/>
      <c r="L155" s="14"/>
      <c r="M155" s="164"/>
      <c r="N155" s="14"/>
      <c r="O155" s="164"/>
      <c r="P155" s="14"/>
      <c r="Q155" s="164"/>
      <c r="R155" s="14"/>
      <c r="S155" s="164"/>
      <c r="T155" s="14"/>
      <c r="U155" s="180"/>
      <c r="V155" s="225"/>
      <c r="W155" s="133"/>
      <c r="X155" s="141"/>
      <c r="Y155" s="134"/>
      <c r="Z155" s="23"/>
      <c r="AA155" s="231"/>
      <c r="AB155" s="140"/>
      <c r="AC155" s="137"/>
      <c r="AD155" s="23"/>
      <c r="AE155" s="185"/>
      <c r="AF155" s="183"/>
    </row>
    <row r="156" spans="2:32" ht="12.75" customHeight="1" x14ac:dyDescent="0.3">
      <c r="B156" s="198"/>
      <c r="C156" s="177"/>
      <c r="D156" s="22"/>
      <c r="E156" s="164"/>
      <c r="F156" s="144"/>
      <c r="G156" s="170"/>
      <c r="H156" s="14"/>
      <c r="I156" s="164"/>
      <c r="J156" s="14"/>
      <c r="K156" s="164"/>
      <c r="L156" s="14"/>
      <c r="M156" s="164"/>
      <c r="N156" s="14"/>
      <c r="O156" s="164"/>
      <c r="P156" s="14"/>
      <c r="Q156" s="164"/>
      <c r="R156" s="14"/>
      <c r="S156" s="164"/>
      <c r="T156" s="14"/>
      <c r="U156" s="180"/>
      <c r="V156" s="225"/>
      <c r="W156" s="133"/>
      <c r="X156" s="141"/>
      <c r="Y156" s="134"/>
      <c r="Z156" s="23"/>
      <c r="AA156" s="231"/>
      <c r="AB156" s="140"/>
      <c r="AC156" s="137"/>
      <c r="AD156" s="23"/>
      <c r="AE156" s="23"/>
      <c r="AF156" s="183"/>
    </row>
    <row r="157" spans="2:32" ht="12.75" customHeight="1" x14ac:dyDescent="0.3">
      <c r="B157" s="198"/>
      <c r="C157" s="177"/>
      <c r="D157" s="22"/>
      <c r="E157" s="164"/>
      <c r="F157" s="144"/>
      <c r="G157" s="170"/>
      <c r="H157" s="14"/>
      <c r="I157" s="164"/>
      <c r="J157" s="14"/>
      <c r="K157" s="164"/>
      <c r="L157" s="14"/>
      <c r="M157" s="164"/>
      <c r="N157" s="14"/>
      <c r="O157" s="164"/>
      <c r="P157" s="14"/>
      <c r="Q157" s="164"/>
      <c r="R157" s="14"/>
      <c r="S157" s="164"/>
      <c r="T157" s="14"/>
      <c r="U157" s="180"/>
      <c r="V157" s="225"/>
      <c r="W157" s="133"/>
      <c r="X157" s="141"/>
      <c r="Y157" s="134"/>
      <c r="Z157" s="23"/>
      <c r="AA157" s="231"/>
      <c r="AB157" s="140"/>
      <c r="AC157" s="137"/>
      <c r="AD157" s="23"/>
      <c r="AE157" s="23"/>
      <c r="AF157" s="183"/>
    </row>
    <row r="158" spans="2:32" ht="12.75" customHeight="1" x14ac:dyDescent="0.3">
      <c r="B158" s="198"/>
      <c r="C158" s="184"/>
      <c r="D158" s="22"/>
      <c r="E158" s="164"/>
      <c r="F158" s="144"/>
      <c r="G158" s="170"/>
      <c r="H158" s="14"/>
      <c r="I158" s="164"/>
      <c r="J158" s="14"/>
      <c r="K158" s="164"/>
      <c r="L158" s="14"/>
      <c r="M158" s="164"/>
      <c r="N158" s="14"/>
      <c r="O158" s="164"/>
      <c r="P158" s="14"/>
      <c r="Q158" s="164"/>
      <c r="R158" s="14"/>
      <c r="S158" s="164"/>
      <c r="T158" s="14"/>
      <c r="U158" s="180"/>
      <c r="V158" s="225"/>
      <c r="W158" s="133"/>
      <c r="X158" s="141"/>
      <c r="Y158" s="134"/>
      <c r="Z158" s="23"/>
      <c r="AA158" s="231"/>
      <c r="AB158" s="140"/>
      <c r="AC158" s="137"/>
      <c r="AD158" s="23"/>
      <c r="AE158" s="23"/>
      <c r="AF158" s="183"/>
    </row>
    <row r="159" spans="2:32" ht="12.75" customHeight="1" x14ac:dyDescent="0.3">
      <c r="B159" s="198"/>
      <c r="C159" s="184"/>
      <c r="D159" s="22"/>
      <c r="E159" s="164"/>
      <c r="F159" s="144"/>
      <c r="G159" s="170"/>
      <c r="H159" s="14"/>
      <c r="I159" s="164"/>
      <c r="J159" s="14"/>
      <c r="K159" s="164"/>
      <c r="L159" s="14"/>
      <c r="M159" s="164"/>
      <c r="N159" s="14"/>
      <c r="O159" s="164"/>
      <c r="P159" s="14"/>
      <c r="Q159" s="164"/>
      <c r="R159" s="14"/>
      <c r="S159" s="164"/>
      <c r="T159" s="14"/>
      <c r="U159" s="180"/>
      <c r="V159" s="225"/>
      <c r="W159" s="133"/>
      <c r="X159" s="141"/>
      <c r="Y159" s="134"/>
      <c r="Z159" s="23"/>
      <c r="AA159" s="231"/>
      <c r="AB159" s="140"/>
      <c r="AC159" s="137"/>
      <c r="AD159" s="23"/>
      <c r="AE159" s="23"/>
      <c r="AF159" s="183"/>
    </row>
    <row r="160" spans="2:32" ht="12.75" customHeight="1" x14ac:dyDescent="0.3">
      <c r="B160" s="198"/>
      <c r="C160" s="177"/>
      <c r="D160" s="22"/>
      <c r="E160" s="164"/>
      <c r="F160" s="144"/>
      <c r="G160" s="170"/>
      <c r="H160" s="14"/>
      <c r="I160" s="164"/>
      <c r="J160" s="14"/>
      <c r="K160" s="164"/>
      <c r="L160" s="14"/>
      <c r="M160" s="164"/>
      <c r="N160" s="14"/>
      <c r="O160" s="164"/>
      <c r="P160" s="14"/>
      <c r="Q160" s="164"/>
      <c r="R160" s="14"/>
      <c r="S160" s="164"/>
      <c r="T160" s="14"/>
      <c r="U160" s="180"/>
      <c r="V160" s="225"/>
      <c r="W160" s="133"/>
      <c r="X160" s="141"/>
      <c r="Y160" s="134"/>
      <c r="Z160" s="12"/>
      <c r="AA160" s="230"/>
      <c r="AB160" s="140"/>
      <c r="AC160" s="137"/>
      <c r="AD160" s="23"/>
      <c r="AE160" s="23"/>
      <c r="AF160" s="183"/>
    </row>
    <row r="161" spans="2:32" ht="12.75" customHeight="1" x14ac:dyDescent="0.3">
      <c r="B161" s="198"/>
      <c r="C161" s="184"/>
      <c r="D161" s="184"/>
      <c r="E161" s="164"/>
      <c r="F161" s="144"/>
      <c r="G161" s="170"/>
      <c r="H161" s="14"/>
      <c r="I161" s="164"/>
      <c r="J161" s="14"/>
      <c r="K161" s="164"/>
      <c r="L161" s="14"/>
      <c r="M161" s="164"/>
      <c r="N161" s="14"/>
      <c r="O161" s="164"/>
      <c r="P161" s="14"/>
      <c r="Q161" s="164"/>
      <c r="R161" s="14"/>
      <c r="S161" s="164"/>
      <c r="T161" s="14"/>
      <c r="U161" s="180"/>
      <c r="V161" s="225"/>
      <c r="W161" s="133"/>
      <c r="X161" s="141"/>
      <c r="Y161" s="186"/>
      <c r="Z161" s="12"/>
      <c r="AA161" s="230"/>
      <c r="AB161" s="140"/>
      <c r="AC161" s="186"/>
      <c r="AD161" s="185"/>
      <c r="AE161" s="185"/>
      <c r="AF161" s="185"/>
    </row>
    <row r="162" spans="2:32" ht="12.75" customHeight="1" x14ac:dyDescent="0.3">
      <c r="B162" s="198"/>
      <c r="C162" s="184"/>
      <c r="D162" s="184"/>
      <c r="E162" s="164"/>
      <c r="F162" s="144"/>
      <c r="G162" s="170"/>
      <c r="H162" s="14"/>
      <c r="I162" s="164"/>
      <c r="J162" s="14"/>
      <c r="K162" s="164"/>
      <c r="L162" s="14"/>
      <c r="M162" s="164"/>
      <c r="N162" s="14"/>
      <c r="O162" s="164"/>
      <c r="P162" s="14"/>
      <c r="Q162" s="164"/>
      <c r="R162" s="14"/>
      <c r="S162" s="164"/>
      <c r="T162" s="14"/>
      <c r="U162" s="180"/>
      <c r="V162" s="225"/>
      <c r="W162" s="133"/>
      <c r="X162" s="141"/>
      <c r="Y162" s="186"/>
      <c r="Z162" s="12"/>
      <c r="AA162" s="230"/>
      <c r="AB162" s="140"/>
      <c r="AC162" s="186"/>
      <c r="AD162" s="185"/>
      <c r="AE162" s="185"/>
      <c r="AF162" s="185"/>
    </row>
    <row r="163" spans="2:32" ht="12.75" customHeight="1" x14ac:dyDescent="0.3">
      <c r="B163" s="198"/>
      <c r="C163" s="177"/>
      <c r="D163" s="22"/>
      <c r="E163" s="164"/>
      <c r="F163" s="144"/>
      <c r="G163" s="170"/>
      <c r="H163" s="14"/>
      <c r="I163" s="164"/>
      <c r="J163" s="14"/>
      <c r="K163" s="164"/>
      <c r="L163" s="14"/>
      <c r="M163" s="164"/>
      <c r="N163" s="14"/>
      <c r="O163" s="164"/>
      <c r="P163" s="14"/>
      <c r="Q163" s="164"/>
      <c r="R163" s="14"/>
      <c r="S163" s="164"/>
      <c r="T163" s="14"/>
      <c r="U163" s="180"/>
      <c r="V163" s="225"/>
      <c r="W163" s="133"/>
      <c r="X163" s="141"/>
      <c r="Y163" s="134"/>
      <c r="Z163" s="23"/>
      <c r="AA163" s="231"/>
      <c r="AB163" s="140"/>
      <c r="AC163" s="137"/>
      <c r="AD163" s="23"/>
      <c r="AE163" s="23"/>
      <c r="AF163" s="183"/>
    </row>
    <row r="164" spans="2:32" ht="12.75" customHeight="1" x14ac:dyDescent="0.3">
      <c r="B164" s="198"/>
      <c r="C164" s="177"/>
      <c r="D164" s="22"/>
      <c r="E164" s="164"/>
      <c r="F164" s="144"/>
      <c r="G164" s="170"/>
      <c r="H164" s="14"/>
      <c r="I164" s="164"/>
      <c r="J164" s="14"/>
      <c r="K164" s="164"/>
      <c r="L164" s="14"/>
      <c r="M164" s="164"/>
      <c r="N164" s="14"/>
      <c r="O164" s="164"/>
      <c r="P164" s="14"/>
      <c r="Q164" s="164"/>
      <c r="R164" s="14"/>
      <c r="S164" s="164"/>
      <c r="T164" s="14"/>
      <c r="U164" s="180"/>
      <c r="V164" s="225"/>
      <c r="W164" s="133"/>
      <c r="X164" s="141"/>
      <c r="Y164" s="134"/>
      <c r="Z164" s="23"/>
      <c r="AA164" s="231"/>
      <c r="AB164" s="140"/>
      <c r="AC164" s="137"/>
      <c r="AD164" s="23"/>
      <c r="AE164" s="23"/>
      <c r="AF164" s="183"/>
    </row>
    <row r="165" spans="2:32" ht="12.75" customHeight="1" x14ac:dyDescent="0.3">
      <c r="B165" s="198"/>
      <c r="C165" s="177"/>
      <c r="D165" s="22"/>
      <c r="E165" s="164"/>
      <c r="F165" s="144"/>
      <c r="G165" s="170"/>
      <c r="H165" s="14"/>
      <c r="I165" s="164"/>
      <c r="J165" s="14"/>
      <c r="K165" s="164"/>
      <c r="L165" s="14"/>
      <c r="M165" s="164"/>
      <c r="N165" s="14"/>
      <c r="O165" s="164"/>
      <c r="P165" s="14"/>
      <c r="Q165" s="164"/>
      <c r="R165" s="14"/>
      <c r="S165" s="164"/>
      <c r="T165" s="14"/>
      <c r="U165" s="180"/>
      <c r="V165" s="225"/>
      <c r="W165" s="133"/>
      <c r="X165" s="141"/>
      <c r="Y165" s="134"/>
      <c r="Z165" s="23"/>
      <c r="AA165" s="231"/>
      <c r="AB165" s="140"/>
      <c r="AC165" s="137"/>
      <c r="AD165" s="23"/>
      <c r="AE165" s="23"/>
      <c r="AF165" s="183"/>
    </row>
    <row r="166" spans="2:32" ht="12.75" customHeight="1" x14ac:dyDescent="0.3">
      <c r="B166" s="198"/>
      <c r="C166" s="177"/>
      <c r="D166" s="22"/>
      <c r="E166" s="164"/>
      <c r="F166" s="144"/>
      <c r="G166" s="170"/>
      <c r="H166" s="14"/>
      <c r="I166" s="164"/>
      <c r="J166" s="14"/>
      <c r="K166" s="164"/>
      <c r="L166" s="14"/>
      <c r="M166" s="164"/>
      <c r="N166" s="14"/>
      <c r="O166" s="164"/>
      <c r="P166" s="14"/>
      <c r="Q166" s="164"/>
      <c r="R166" s="14"/>
      <c r="S166" s="164"/>
      <c r="T166" s="14"/>
      <c r="U166" s="180"/>
      <c r="V166" s="225"/>
      <c r="W166" s="133"/>
      <c r="X166" s="141"/>
      <c r="Y166" s="134"/>
      <c r="Z166" s="23"/>
      <c r="AA166" s="231"/>
      <c r="AB166" s="140"/>
      <c r="AC166" s="137"/>
      <c r="AD166" s="23"/>
      <c r="AE166" s="23"/>
      <c r="AF166" s="183"/>
    </row>
    <row r="167" spans="2:32" ht="12.75" customHeight="1" x14ac:dyDescent="0.3">
      <c r="B167" s="198"/>
      <c r="C167" s="177"/>
      <c r="D167" s="22"/>
      <c r="E167" s="164"/>
      <c r="F167" s="144"/>
      <c r="G167" s="170"/>
      <c r="H167" s="14"/>
      <c r="I167" s="164"/>
      <c r="J167" s="14"/>
      <c r="K167" s="164"/>
      <c r="L167" s="14"/>
      <c r="M167" s="164"/>
      <c r="N167" s="14"/>
      <c r="O167" s="164"/>
      <c r="P167" s="14"/>
      <c r="Q167" s="164"/>
      <c r="R167" s="14"/>
      <c r="S167" s="164"/>
      <c r="T167" s="14"/>
      <c r="U167" s="180"/>
      <c r="V167" s="225"/>
      <c r="W167" s="133"/>
      <c r="X167" s="141"/>
      <c r="Y167" s="134"/>
      <c r="Z167" s="12"/>
      <c r="AA167" s="230"/>
      <c r="AB167" s="140"/>
      <c r="AC167" s="137"/>
      <c r="AD167" s="23"/>
      <c r="AE167" s="23"/>
      <c r="AF167" s="183"/>
    </row>
    <row r="168" spans="2:32" ht="12.75" customHeight="1" x14ac:dyDescent="0.3">
      <c r="B168" s="198"/>
      <c r="C168" s="184"/>
      <c r="D168" s="184"/>
      <c r="E168" s="164"/>
      <c r="F168" s="144"/>
      <c r="G168" s="170"/>
      <c r="H168" s="14"/>
      <c r="I168" s="164"/>
      <c r="J168" s="14"/>
      <c r="K168" s="164"/>
      <c r="L168" s="14"/>
      <c r="M168" s="164"/>
      <c r="N168" s="14"/>
      <c r="O168" s="164"/>
      <c r="P168" s="14"/>
      <c r="Q168" s="164"/>
      <c r="R168" s="14"/>
      <c r="S168" s="164"/>
      <c r="T168" s="14"/>
      <c r="U168" s="180"/>
      <c r="V168" s="225"/>
      <c r="W168" s="133"/>
      <c r="X168" s="141"/>
      <c r="Y168" s="186"/>
      <c r="Z168" s="12"/>
      <c r="AA168" s="230"/>
      <c r="AB168" s="140"/>
      <c r="AC168" s="186"/>
      <c r="AD168" s="185"/>
      <c r="AE168" s="185"/>
      <c r="AF168" s="185"/>
    </row>
    <row r="169" spans="2:32" ht="12.75" customHeight="1" x14ac:dyDescent="0.3">
      <c r="B169" s="198"/>
      <c r="C169" s="184"/>
      <c r="D169" s="184"/>
      <c r="E169" s="164"/>
      <c r="F169" s="144"/>
      <c r="G169" s="170"/>
      <c r="H169" s="14"/>
      <c r="I169" s="164"/>
      <c r="J169" s="14"/>
      <c r="K169" s="164"/>
      <c r="L169" s="14"/>
      <c r="M169" s="164"/>
      <c r="N169" s="14"/>
      <c r="O169" s="164"/>
      <c r="P169" s="14"/>
      <c r="Q169" s="164"/>
      <c r="R169" s="14"/>
      <c r="S169" s="164"/>
      <c r="T169" s="14"/>
      <c r="U169" s="180"/>
      <c r="V169" s="225"/>
      <c r="W169" s="133"/>
      <c r="X169" s="141"/>
      <c r="Y169" s="186"/>
      <c r="Z169" s="12"/>
      <c r="AA169" s="230"/>
      <c r="AB169" s="140"/>
      <c r="AC169" s="186"/>
      <c r="AD169" s="185"/>
      <c r="AE169" s="185"/>
      <c r="AF169" s="185"/>
    </row>
    <row r="170" spans="2:32" ht="12.75" customHeight="1" x14ac:dyDescent="0.3">
      <c r="B170" s="198"/>
      <c r="C170" s="184"/>
      <c r="D170" s="22"/>
      <c r="E170" s="164"/>
      <c r="F170" s="144"/>
      <c r="G170" s="170"/>
      <c r="H170" s="14"/>
      <c r="I170" s="164"/>
      <c r="J170" s="14"/>
      <c r="K170" s="164"/>
      <c r="L170" s="14"/>
      <c r="M170" s="164"/>
      <c r="N170" s="14"/>
      <c r="O170" s="164"/>
      <c r="P170" s="14"/>
      <c r="Q170" s="164"/>
      <c r="R170" s="14"/>
      <c r="S170" s="164"/>
      <c r="T170" s="14"/>
      <c r="U170" s="180"/>
      <c r="V170" s="225"/>
      <c r="W170" s="133"/>
      <c r="X170" s="141"/>
      <c r="Y170" s="134"/>
      <c r="Z170" s="23"/>
      <c r="AA170" s="231"/>
      <c r="AB170" s="140"/>
      <c r="AC170" s="137"/>
      <c r="AD170" s="23"/>
      <c r="AE170" s="23"/>
      <c r="AF170" s="183"/>
    </row>
    <row r="171" spans="2:32" ht="12.75" customHeight="1" x14ac:dyDescent="0.3">
      <c r="B171" s="198"/>
      <c r="C171" s="184"/>
      <c r="D171" s="22"/>
      <c r="E171" s="164"/>
      <c r="F171" s="144"/>
      <c r="G171" s="170"/>
      <c r="H171" s="14"/>
      <c r="I171" s="164"/>
      <c r="J171" s="14"/>
      <c r="K171" s="164"/>
      <c r="L171" s="14"/>
      <c r="M171" s="164"/>
      <c r="N171" s="14"/>
      <c r="O171" s="164"/>
      <c r="P171" s="14"/>
      <c r="Q171" s="164"/>
      <c r="R171" s="14"/>
      <c r="S171" s="164"/>
      <c r="T171" s="14"/>
      <c r="U171" s="180"/>
      <c r="V171" s="225"/>
      <c r="W171" s="133"/>
      <c r="X171" s="141"/>
      <c r="Y171" s="134"/>
      <c r="Z171" s="23"/>
      <c r="AA171" s="231"/>
      <c r="AB171" s="140"/>
      <c r="AC171" s="137"/>
      <c r="AD171" s="23"/>
      <c r="AE171" s="23"/>
      <c r="AF171" s="183"/>
    </row>
    <row r="172" spans="2:32" ht="12.75" customHeight="1" x14ac:dyDescent="0.3">
      <c r="B172" s="198"/>
      <c r="C172" s="184"/>
      <c r="D172" s="22"/>
      <c r="E172" s="164"/>
      <c r="F172" s="144"/>
      <c r="G172" s="170"/>
      <c r="H172" s="14"/>
      <c r="I172" s="164"/>
      <c r="J172" s="14"/>
      <c r="K172" s="164"/>
      <c r="L172" s="14"/>
      <c r="M172" s="164"/>
      <c r="N172" s="14"/>
      <c r="O172" s="164"/>
      <c r="P172" s="14"/>
      <c r="Q172" s="164"/>
      <c r="R172" s="14"/>
      <c r="S172" s="164"/>
      <c r="T172" s="14"/>
      <c r="U172" s="180"/>
      <c r="V172" s="225"/>
      <c r="W172" s="133"/>
      <c r="X172" s="141"/>
      <c r="Y172" s="134"/>
      <c r="Z172" s="23"/>
      <c r="AA172" s="231"/>
      <c r="AB172" s="140"/>
      <c r="AC172" s="137"/>
      <c r="AD172" s="23"/>
      <c r="AE172" s="23"/>
      <c r="AF172" s="183"/>
    </row>
    <row r="173" spans="2:32" ht="12.75" customHeight="1" x14ac:dyDescent="0.3">
      <c r="B173" s="198"/>
      <c r="C173" s="184"/>
      <c r="D173" s="22"/>
      <c r="E173" s="164"/>
      <c r="F173" s="144"/>
      <c r="G173" s="170"/>
      <c r="H173" s="14"/>
      <c r="I173" s="164"/>
      <c r="J173" s="14"/>
      <c r="K173" s="164"/>
      <c r="L173" s="14"/>
      <c r="M173" s="164"/>
      <c r="N173" s="14"/>
      <c r="O173" s="164"/>
      <c r="P173" s="14"/>
      <c r="Q173" s="164"/>
      <c r="R173" s="14"/>
      <c r="S173" s="164"/>
      <c r="T173" s="14"/>
      <c r="U173" s="180"/>
      <c r="V173" s="225"/>
      <c r="W173" s="133"/>
      <c r="X173" s="141"/>
      <c r="Y173" s="134"/>
      <c r="Z173" s="23"/>
      <c r="AA173" s="231"/>
      <c r="AB173" s="140"/>
      <c r="AC173" s="137"/>
      <c r="AD173" s="23"/>
      <c r="AE173" s="23"/>
      <c r="AF173" s="183"/>
    </row>
    <row r="174" spans="2:32" ht="12.75" customHeight="1" x14ac:dyDescent="0.3">
      <c r="B174" s="198"/>
      <c r="C174" s="184"/>
      <c r="D174" s="22"/>
      <c r="E174" s="164"/>
      <c r="F174" s="144"/>
      <c r="G174" s="170"/>
      <c r="H174" s="14"/>
      <c r="I174" s="164"/>
      <c r="J174" s="14"/>
      <c r="K174" s="164"/>
      <c r="L174" s="14"/>
      <c r="M174" s="164"/>
      <c r="N174" s="14"/>
      <c r="O174" s="164"/>
      <c r="P174" s="14"/>
      <c r="Q174" s="164"/>
      <c r="R174" s="14"/>
      <c r="S174" s="164"/>
      <c r="T174" s="14"/>
      <c r="U174" s="180"/>
      <c r="V174" s="225"/>
      <c r="W174" s="133"/>
      <c r="X174" s="141"/>
      <c r="Y174" s="134"/>
      <c r="Z174" s="12"/>
      <c r="AA174" s="230"/>
      <c r="AB174" s="140"/>
      <c r="AC174" s="137"/>
      <c r="AD174" s="23"/>
      <c r="AE174" s="23"/>
      <c r="AF174" s="183"/>
    </row>
    <row r="175" spans="2:32" ht="12.75" customHeight="1" x14ac:dyDescent="0.3">
      <c r="B175" s="198"/>
      <c r="C175" s="184"/>
      <c r="D175" s="184"/>
      <c r="E175" s="164"/>
      <c r="F175" s="144"/>
      <c r="G175" s="170"/>
      <c r="H175" s="14"/>
      <c r="I175" s="164"/>
      <c r="J175" s="14"/>
      <c r="K175" s="164"/>
      <c r="L175" s="14"/>
      <c r="M175" s="164"/>
      <c r="N175" s="14"/>
      <c r="O175" s="164"/>
      <c r="P175" s="14"/>
      <c r="Q175" s="164"/>
      <c r="R175" s="14"/>
      <c r="S175" s="164"/>
      <c r="T175" s="14"/>
      <c r="U175" s="180"/>
      <c r="V175" s="225"/>
      <c r="W175" s="133"/>
      <c r="X175" s="141"/>
      <c r="Y175" s="186"/>
      <c r="Z175" s="12"/>
      <c r="AA175" s="230"/>
      <c r="AB175" s="140"/>
      <c r="AC175" s="186"/>
      <c r="AD175" s="185"/>
      <c r="AE175" s="185"/>
      <c r="AF175" s="185"/>
    </row>
    <row r="176" spans="2:32" ht="12.75" customHeight="1" x14ac:dyDescent="0.3">
      <c r="B176" s="198"/>
      <c r="C176" s="184"/>
      <c r="D176" s="184"/>
      <c r="E176" s="164"/>
      <c r="F176" s="144"/>
      <c r="G176" s="170"/>
      <c r="H176" s="14"/>
      <c r="I176" s="164"/>
      <c r="J176" s="14"/>
      <c r="K176" s="164"/>
      <c r="L176" s="14"/>
      <c r="M176" s="164"/>
      <c r="N176" s="14"/>
      <c r="O176" s="164"/>
      <c r="P176" s="14"/>
      <c r="Q176" s="164"/>
      <c r="R176" s="14"/>
      <c r="S176" s="164"/>
      <c r="T176" s="14"/>
      <c r="U176" s="180"/>
      <c r="V176" s="225"/>
      <c r="W176" s="133"/>
      <c r="X176" s="141"/>
      <c r="Y176" s="186"/>
      <c r="Z176" s="12"/>
      <c r="AA176" s="230"/>
      <c r="AB176" s="140"/>
      <c r="AC176" s="186"/>
      <c r="AD176" s="185"/>
      <c r="AE176" s="185"/>
      <c r="AF176" s="185"/>
    </row>
    <row r="177" spans="2:32" ht="12.75" customHeight="1" x14ac:dyDescent="0.3">
      <c r="B177" s="198"/>
      <c r="C177" s="184"/>
      <c r="D177" s="22"/>
      <c r="E177" s="164"/>
      <c r="F177" s="144"/>
      <c r="G177" s="170"/>
      <c r="H177" s="14"/>
      <c r="I177" s="164"/>
      <c r="J177" s="14"/>
      <c r="K177" s="164"/>
      <c r="L177" s="14"/>
      <c r="M177" s="164"/>
      <c r="N177" s="14"/>
      <c r="O177" s="164"/>
      <c r="P177" s="14"/>
      <c r="Q177" s="164"/>
      <c r="R177" s="14"/>
      <c r="S177" s="164"/>
      <c r="T177" s="14"/>
      <c r="U177" s="180"/>
      <c r="V177" s="225"/>
      <c r="W177" s="133"/>
      <c r="X177" s="141"/>
      <c r="Y177" s="134"/>
      <c r="Z177" s="23"/>
      <c r="AA177" s="231"/>
      <c r="AB177" s="140"/>
      <c r="AC177" s="137"/>
      <c r="AD177" s="23"/>
      <c r="AE177" s="23"/>
      <c r="AF177" s="183"/>
    </row>
    <row r="178" spans="2:32" ht="12.75" customHeight="1" x14ac:dyDescent="0.3">
      <c r="B178" s="198"/>
      <c r="C178" s="184"/>
      <c r="D178" s="22"/>
      <c r="E178" s="164"/>
      <c r="F178" s="144"/>
      <c r="G178" s="170"/>
      <c r="H178" s="14"/>
      <c r="I178" s="164"/>
      <c r="J178" s="14"/>
      <c r="K178" s="164"/>
      <c r="L178" s="14"/>
      <c r="M178" s="164"/>
      <c r="N178" s="14"/>
      <c r="O178" s="164"/>
      <c r="P178" s="14"/>
      <c r="Q178" s="164"/>
      <c r="R178" s="14"/>
      <c r="S178" s="164"/>
      <c r="T178" s="14"/>
      <c r="U178" s="180"/>
      <c r="V178" s="225"/>
      <c r="W178" s="133"/>
      <c r="X178" s="141"/>
      <c r="Y178" s="134"/>
      <c r="Z178" s="23"/>
      <c r="AA178" s="231"/>
      <c r="AB178" s="140"/>
      <c r="AC178" s="137"/>
      <c r="AD178" s="23"/>
      <c r="AE178" s="23"/>
      <c r="AF178" s="183"/>
    </row>
    <row r="179" spans="2:32" ht="12.75" customHeight="1" x14ac:dyDescent="0.3">
      <c r="B179" s="198"/>
      <c r="C179" s="177"/>
      <c r="D179" s="22"/>
      <c r="E179" s="164"/>
      <c r="F179" s="144"/>
      <c r="G179" s="170"/>
      <c r="H179" s="14"/>
      <c r="I179" s="164"/>
      <c r="J179" s="14"/>
      <c r="K179" s="164"/>
      <c r="L179" s="14"/>
      <c r="M179" s="164"/>
      <c r="N179" s="14"/>
      <c r="O179" s="164"/>
      <c r="P179" s="14"/>
      <c r="Q179" s="164"/>
      <c r="R179" s="14"/>
      <c r="S179" s="164"/>
      <c r="T179" s="14"/>
      <c r="U179" s="180"/>
      <c r="V179" s="225"/>
      <c r="W179" s="133"/>
      <c r="X179" s="141"/>
      <c r="Y179" s="134"/>
      <c r="Z179" s="23"/>
      <c r="AA179" s="231"/>
      <c r="AB179" s="140"/>
      <c r="AC179" s="137"/>
      <c r="AD179" s="23"/>
      <c r="AE179" s="23"/>
      <c r="AF179" s="183"/>
    </row>
    <row r="180" spans="2:32" ht="12.75" customHeight="1" x14ac:dyDescent="0.3">
      <c r="B180" s="198"/>
      <c r="C180" s="177"/>
      <c r="D180" s="22"/>
      <c r="E180" s="164"/>
      <c r="F180" s="144"/>
      <c r="G180" s="170"/>
      <c r="H180" s="14"/>
      <c r="I180" s="164"/>
      <c r="J180" s="14"/>
      <c r="K180" s="164"/>
      <c r="L180" s="14"/>
      <c r="M180" s="164"/>
      <c r="N180" s="14"/>
      <c r="O180" s="164"/>
      <c r="P180" s="14"/>
      <c r="Q180" s="164"/>
      <c r="R180" s="14"/>
      <c r="S180" s="164"/>
      <c r="T180" s="14"/>
      <c r="U180" s="180"/>
      <c r="V180" s="225"/>
      <c r="W180" s="133"/>
      <c r="X180" s="141"/>
      <c r="Y180" s="134"/>
      <c r="Z180" s="23"/>
      <c r="AA180" s="231"/>
      <c r="AB180" s="140"/>
      <c r="AC180" s="137"/>
      <c r="AD180" s="23"/>
      <c r="AE180" s="23"/>
      <c r="AF180" s="183"/>
    </row>
    <row r="181" spans="2:32" ht="12.75" customHeight="1" x14ac:dyDescent="0.3">
      <c r="B181" s="198"/>
      <c r="C181" s="177"/>
      <c r="D181" s="22"/>
      <c r="E181" s="164"/>
      <c r="F181" s="144"/>
      <c r="G181" s="170"/>
      <c r="H181" s="14"/>
      <c r="I181" s="164"/>
      <c r="J181" s="14"/>
      <c r="K181" s="164"/>
      <c r="L181" s="14"/>
      <c r="M181" s="164"/>
      <c r="N181" s="14"/>
      <c r="O181" s="164"/>
      <c r="P181" s="14"/>
      <c r="Q181" s="164"/>
      <c r="R181" s="14"/>
      <c r="S181" s="164"/>
      <c r="T181" s="14"/>
      <c r="U181" s="180"/>
      <c r="V181" s="225"/>
      <c r="W181" s="133"/>
      <c r="X181" s="141"/>
      <c r="Y181" s="134"/>
      <c r="Z181" s="12"/>
      <c r="AA181" s="230"/>
      <c r="AB181" s="140"/>
      <c r="AC181" s="137"/>
      <c r="AD181" s="23"/>
      <c r="AE181" s="23"/>
      <c r="AF181" s="183"/>
    </row>
    <row r="182" spans="2:32" ht="12.75" customHeight="1" x14ac:dyDescent="0.3">
      <c r="B182" s="198"/>
      <c r="C182" s="177"/>
      <c r="D182" s="184"/>
      <c r="E182" s="164"/>
      <c r="F182" s="144"/>
      <c r="G182" s="170"/>
      <c r="H182" s="14"/>
      <c r="I182" s="164"/>
      <c r="J182" s="14"/>
      <c r="K182" s="164"/>
      <c r="L182" s="14"/>
      <c r="M182" s="164"/>
      <c r="N182" s="14"/>
      <c r="O182" s="164"/>
      <c r="P182" s="14"/>
      <c r="Q182" s="164"/>
      <c r="R182" s="14"/>
      <c r="S182" s="164"/>
      <c r="T182" s="14"/>
      <c r="U182" s="180"/>
      <c r="V182" s="225"/>
      <c r="W182" s="133"/>
      <c r="X182" s="141"/>
      <c r="Y182" s="186"/>
      <c r="Z182" s="12"/>
      <c r="AA182" s="230"/>
      <c r="AB182" s="140"/>
      <c r="AC182" s="186"/>
      <c r="AD182" s="185"/>
      <c r="AE182" s="185"/>
      <c r="AF182" s="185"/>
    </row>
    <row r="183" spans="2:32" ht="12.75" customHeight="1" x14ac:dyDescent="0.3">
      <c r="B183" s="198"/>
      <c r="C183" s="177"/>
      <c r="D183" s="184"/>
      <c r="E183" s="164"/>
      <c r="F183" s="144"/>
      <c r="G183" s="170"/>
      <c r="H183" s="14"/>
      <c r="I183" s="164"/>
      <c r="J183" s="14"/>
      <c r="K183" s="164"/>
      <c r="L183" s="14"/>
      <c r="M183" s="164"/>
      <c r="N183" s="14"/>
      <c r="O183" s="164"/>
      <c r="P183" s="14"/>
      <c r="Q183" s="164"/>
      <c r="R183" s="14"/>
      <c r="S183" s="164"/>
      <c r="T183" s="14"/>
      <c r="U183" s="180"/>
      <c r="V183" s="225"/>
      <c r="W183" s="133"/>
      <c r="X183" s="141"/>
      <c r="Y183" s="186"/>
      <c r="Z183" s="12"/>
      <c r="AA183" s="230"/>
      <c r="AB183" s="140"/>
      <c r="AC183" s="186"/>
      <c r="AD183" s="185"/>
      <c r="AE183" s="185"/>
      <c r="AF183" s="185"/>
    </row>
    <row r="184" spans="2:32" ht="12.75" customHeight="1" x14ac:dyDescent="0.3">
      <c r="B184" s="198"/>
      <c r="C184" s="177"/>
      <c r="D184" s="22"/>
      <c r="E184" s="164"/>
      <c r="F184" s="144"/>
      <c r="G184" s="170"/>
      <c r="H184" s="14"/>
      <c r="I184" s="164"/>
      <c r="J184" s="14"/>
      <c r="K184" s="164"/>
      <c r="L184" s="14"/>
      <c r="M184" s="164"/>
      <c r="N184" s="14"/>
      <c r="O184" s="164"/>
      <c r="P184" s="14"/>
      <c r="Q184" s="164"/>
      <c r="R184" s="14"/>
      <c r="S184" s="164"/>
      <c r="T184" s="14"/>
      <c r="U184" s="180"/>
      <c r="V184" s="225"/>
      <c r="W184" s="133"/>
      <c r="X184" s="141"/>
      <c r="Y184" s="134"/>
      <c r="Z184" s="23"/>
      <c r="AA184" s="231"/>
      <c r="AB184" s="140"/>
      <c r="AC184" s="137"/>
      <c r="AD184" s="23"/>
      <c r="AE184" s="23"/>
      <c r="AF184" s="183"/>
    </row>
    <row r="185" spans="2:32" ht="12.75" customHeight="1" x14ac:dyDescent="0.3">
      <c r="B185" s="198"/>
      <c r="C185" s="184"/>
      <c r="D185" s="184"/>
      <c r="E185" s="164"/>
      <c r="F185" s="144"/>
      <c r="G185" s="170"/>
      <c r="H185" s="14"/>
      <c r="I185" s="171"/>
      <c r="J185" s="14"/>
      <c r="K185" s="164"/>
      <c r="L185" s="14"/>
      <c r="M185" s="164"/>
      <c r="N185" s="14"/>
      <c r="O185" s="164"/>
      <c r="P185" s="14"/>
      <c r="Q185" s="164"/>
      <c r="R185" s="14"/>
      <c r="S185" s="164"/>
      <c r="T185" s="14"/>
      <c r="U185" s="180"/>
      <c r="V185" s="225"/>
      <c r="W185" s="133"/>
      <c r="X185" s="141"/>
      <c r="Y185" s="186"/>
      <c r="Z185" s="12"/>
      <c r="AA185" s="230"/>
      <c r="AB185" s="140"/>
      <c r="AC185" s="186"/>
      <c r="AD185" s="185"/>
      <c r="AE185" s="185"/>
      <c r="AF185" s="185"/>
    </row>
    <row r="186" spans="2:32" ht="12.75" customHeight="1" x14ac:dyDescent="0.3">
      <c r="B186" s="198"/>
      <c r="C186" s="184"/>
      <c r="D186" s="22"/>
      <c r="E186" s="164"/>
      <c r="F186" s="144"/>
      <c r="G186" s="170"/>
      <c r="H186" s="14"/>
      <c r="I186" s="171"/>
      <c r="J186" s="14"/>
      <c r="K186" s="164"/>
      <c r="L186" s="14"/>
      <c r="M186" s="164"/>
      <c r="N186" s="14"/>
      <c r="O186" s="164"/>
      <c r="P186" s="14"/>
      <c r="Q186" s="164"/>
      <c r="R186" s="14"/>
      <c r="S186" s="164"/>
      <c r="T186" s="14"/>
      <c r="U186" s="180"/>
      <c r="V186" s="225"/>
      <c r="W186" s="133"/>
      <c r="X186" s="141"/>
      <c r="Y186" s="134"/>
      <c r="Z186" s="23"/>
      <c r="AA186" s="231"/>
      <c r="AB186" s="140"/>
      <c r="AC186" s="137"/>
      <c r="AD186" s="23"/>
      <c r="AE186" s="23"/>
      <c r="AF186" s="183"/>
    </row>
    <row r="187" spans="2:32" ht="12.75" customHeight="1" x14ac:dyDescent="0.3">
      <c r="B187" s="198"/>
      <c r="C187" s="184"/>
      <c r="D187" s="22"/>
      <c r="E187" s="163"/>
      <c r="F187" s="12"/>
      <c r="G187" s="163"/>
      <c r="H187" s="12"/>
      <c r="I187" s="163"/>
      <c r="J187" s="12"/>
      <c r="K187" s="163"/>
      <c r="L187" s="12"/>
      <c r="M187" s="163"/>
      <c r="N187" s="12"/>
      <c r="O187" s="172"/>
      <c r="P187" s="12"/>
      <c r="Q187" s="163"/>
      <c r="R187" s="17"/>
      <c r="S187" s="163"/>
      <c r="T187" s="12"/>
      <c r="U187" s="180"/>
      <c r="V187" s="225"/>
      <c r="W187" s="133"/>
      <c r="X187" s="141"/>
      <c r="Y187" s="134"/>
      <c r="Z187" s="23"/>
      <c r="AA187" s="231"/>
      <c r="AB187" s="140"/>
      <c r="AC187" s="137"/>
      <c r="AD187" s="23"/>
      <c r="AE187" s="23"/>
      <c r="AF187" s="183"/>
    </row>
    <row r="188" spans="2:32" ht="12.75" customHeight="1" x14ac:dyDescent="0.3">
      <c r="B188" s="198"/>
      <c r="C188" s="19"/>
      <c r="D188" s="13"/>
      <c r="E188" s="163"/>
      <c r="F188" s="12"/>
      <c r="G188" s="163"/>
      <c r="H188" s="12"/>
      <c r="I188" s="163"/>
      <c r="J188" s="12"/>
      <c r="K188" s="163"/>
      <c r="L188" s="12"/>
      <c r="M188" s="163"/>
      <c r="N188" s="12"/>
      <c r="O188" s="172"/>
      <c r="P188" s="12"/>
      <c r="Q188" s="163"/>
      <c r="R188" s="12"/>
      <c r="S188" s="167"/>
      <c r="T188" s="12"/>
      <c r="U188" s="180"/>
      <c r="V188" s="225"/>
      <c r="W188" s="133"/>
      <c r="X188" s="141"/>
      <c r="Y188" s="132"/>
      <c r="Z188" s="12"/>
      <c r="AA188" s="230"/>
      <c r="AB188" s="140"/>
      <c r="AC188" s="136"/>
      <c r="AD188" s="12"/>
      <c r="AE188" s="12"/>
      <c r="AF188" s="12"/>
    </row>
    <row r="189" spans="2:32" ht="12.75" customHeight="1" x14ac:dyDescent="0.3">
      <c r="B189" s="198"/>
      <c r="C189" s="19"/>
      <c r="D189" s="13"/>
      <c r="E189" s="163"/>
      <c r="F189" s="12"/>
      <c r="G189" s="163"/>
      <c r="H189" s="12"/>
      <c r="I189" s="163"/>
      <c r="J189" s="12"/>
      <c r="K189" s="163"/>
      <c r="L189" s="12"/>
      <c r="M189" s="163"/>
      <c r="N189" s="12"/>
      <c r="O189" s="172"/>
      <c r="P189" s="12"/>
      <c r="Q189" s="163"/>
      <c r="R189" s="12"/>
      <c r="S189" s="167"/>
      <c r="T189" s="12"/>
      <c r="U189" s="180"/>
      <c r="V189" s="225"/>
      <c r="W189" s="133"/>
      <c r="X189" s="141"/>
      <c r="Y189" s="132"/>
      <c r="Z189" s="12"/>
      <c r="AA189" s="230"/>
      <c r="AB189" s="140"/>
      <c r="AC189" s="136"/>
      <c r="AD189" s="12"/>
      <c r="AE189" s="12"/>
      <c r="AF189" s="12"/>
    </row>
    <row r="190" spans="2:32" ht="12.75" customHeight="1" x14ac:dyDescent="0.3">
      <c r="B190" s="199"/>
      <c r="C190" s="10"/>
      <c r="D190" s="15"/>
      <c r="E190" s="164"/>
      <c r="F190" s="144"/>
      <c r="G190" s="170"/>
      <c r="H190" s="14"/>
      <c r="I190" s="171"/>
      <c r="J190" s="14"/>
      <c r="K190" s="164"/>
      <c r="L190" s="14"/>
      <c r="M190" s="164"/>
      <c r="N190" s="14"/>
      <c r="O190" s="164"/>
      <c r="P190" s="14"/>
      <c r="Q190" s="164"/>
      <c r="R190" s="14"/>
      <c r="S190" s="164"/>
      <c r="T190" s="14"/>
      <c r="U190" s="180"/>
      <c r="V190" s="225"/>
      <c r="W190" s="133"/>
      <c r="X190" s="141"/>
      <c r="Y190" s="132"/>
      <c r="Z190" s="12"/>
      <c r="AA190" s="230"/>
      <c r="AB190" s="140"/>
      <c r="AC190" s="136"/>
      <c r="AD190" s="12"/>
      <c r="AE190" s="12"/>
      <c r="AF190" s="12"/>
    </row>
    <row r="191" spans="2:32" ht="12.75" customHeight="1" x14ac:dyDescent="0.3">
      <c r="B191" s="198"/>
      <c r="C191" s="197"/>
      <c r="D191" s="22"/>
      <c r="E191" s="168"/>
      <c r="F191" s="23"/>
      <c r="G191" s="168"/>
      <c r="H191" s="23"/>
      <c r="I191" s="168"/>
      <c r="J191" s="23"/>
      <c r="K191" s="168"/>
      <c r="L191" s="23"/>
      <c r="M191" s="168"/>
      <c r="N191" s="23"/>
      <c r="O191" s="168"/>
      <c r="P191" s="23"/>
      <c r="Q191" s="168"/>
      <c r="R191" s="23"/>
      <c r="S191" s="168"/>
      <c r="T191" s="23"/>
      <c r="U191" s="180"/>
      <c r="V191" s="225"/>
      <c r="W191" s="133"/>
      <c r="X191" s="141"/>
      <c r="Y191" s="134"/>
      <c r="Z191" s="23"/>
      <c r="AA191" s="231"/>
      <c r="AB191" s="140"/>
      <c r="AC191" s="137"/>
      <c r="AD191" s="23"/>
      <c r="AE191" s="23"/>
      <c r="AF191" s="183"/>
    </row>
    <row r="192" spans="2:32" ht="12.75" customHeight="1" x14ac:dyDescent="0.3">
      <c r="B192" s="198"/>
      <c r="C192" s="184"/>
      <c r="D192" s="22"/>
      <c r="E192" s="164"/>
      <c r="F192" s="144"/>
      <c r="G192" s="170"/>
      <c r="H192" s="14"/>
      <c r="I192" s="164"/>
      <c r="J192" s="14"/>
      <c r="K192" s="164"/>
      <c r="L192" s="14"/>
      <c r="M192" s="164"/>
      <c r="N192" s="14"/>
      <c r="O192" s="164"/>
      <c r="P192" s="14"/>
      <c r="Q192" s="164"/>
      <c r="R192" s="14"/>
      <c r="S192" s="164"/>
      <c r="T192" s="14"/>
      <c r="U192" s="180"/>
      <c r="V192" s="225"/>
      <c r="W192" s="133"/>
      <c r="X192" s="141"/>
      <c r="Y192" s="134"/>
      <c r="Z192" s="23"/>
      <c r="AA192" s="231"/>
      <c r="AB192" s="140"/>
      <c r="AC192" s="137"/>
      <c r="AD192" s="23"/>
      <c r="AE192" s="23"/>
      <c r="AF192" s="183"/>
    </row>
    <row r="193" spans="2:32" ht="12.75" customHeight="1" x14ac:dyDescent="0.3">
      <c r="B193" s="198"/>
      <c r="C193" s="184"/>
      <c r="D193" s="22"/>
      <c r="E193" s="167"/>
      <c r="F193" s="12"/>
      <c r="G193" s="163"/>
      <c r="H193" s="17"/>
      <c r="I193" s="163"/>
      <c r="J193" s="12"/>
      <c r="K193" s="163"/>
      <c r="L193" s="12"/>
      <c r="M193" s="163"/>
      <c r="N193" s="12"/>
      <c r="O193" s="172"/>
      <c r="P193" s="12"/>
      <c r="Q193" s="163"/>
      <c r="R193" s="12"/>
      <c r="S193" s="167"/>
      <c r="T193" s="12"/>
      <c r="U193" s="180"/>
      <c r="V193" s="225"/>
      <c r="W193" s="133"/>
      <c r="X193" s="141"/>
      <c r="Y193" s="134"/>
      <c r="Z193" s="12"/>
      <c r="AA193" s="230"/>
      <c r="AB193" s="140"/>
      <c r="AC193" s="137"/>
      <c r="AD193" s="23"/>
      <c r="AE193" s="23"/>
      <c r="AF193" s="183"/>
    </row>
    <row r="194" spans="2:32" ht="12.75" customHeight="1" x14ac:dyDescent="0.3">
      <c r="B194" s="198"/>
      <c r="C194" s="184"/>
      <c r="D194" s="184"/>
      <c r="E194" s="167"/>
      <c r="F194" s="12"/>
      <c r="G194" s="163"/>
      <c r="H194" s="17"/>
      <c r="I194" s="163"/>
      <c r="J194" s="12"/>
      <c r="K194" s="163"/>
      <c r="L194" s="12"/>
      <c r="M194" s="163"/>
      <c r="N194" s="12"/>
      <c r="O194" s="172"/>
      <c r="P194" s="12"/>
      <c r="Q194" s="163"/>
      <c r="R194" s="12"/>
      <c r="S194" s="167"/>
      <c r="T194" s="12"/>
      <c r="U194" s="180"/>
      <c r="V194" s="225"/>
      <c r="W194" s="133"/>
      <c r="X194" s="141"/>
      <c r="Y194" s="186"/>
      <c r="Z194" s="12"/>
      <c r="AA194" s="230"/>
      <c r="AB194" s="140"/>
      <c r="AC194" s="186"/>
      <c r="AD194" s="185"/>
      <c r="AE194" s="185"/>
      <c r="AF194" s="185"/>
    </row>
    <row r="195" spans="2:32" ht="12.75" customHeight="1" x14ac:dyDescent="0.3">
      <c r="B195" s="198"/>
      <c r="C195" s="184"/>
      <c r="D195" s="184"/>
      <c r="E195" s="164"/>
      <c r="F195" s="144"/>
      <c r="G195" s="170"/>
      <c r="H195" s="14"/>
      <c r="I195" s="164"/>
      <c r="J195" s="14"/>
      <c r="K195" s="164"/>
      <c r="L195" s="14"/>
      <c r="M195" s="164"/>
      <c r="N195" s="14"/>
      <c r="O195" s="164"/>
      <c r="P195" s="14"/>
      <c r="Q195" s="164"/>
      <c r="R195" s="14"/>
      <c r="S195" s="164"/>
      <c r="T195" s="14"/>
      <c r="U195" s="180"/>
      <c r="V195" s="225"/>
      <c r="W195" s="133"/>
      <c r="X195" s="141"/>
      <c r="Y195" s="186"/>
      <c r="Z195" s="12"/>
      <c r="AA195" s="230"/>
      <c r="AB195" s="140"/>
      <c r="AC195" s="186"/>
      <c r="AD195" s="185"/>
      <c r="AE195" s="185"/>
      <c r="AF195" s="185"/>
    </row>
    <row r="196" spans="2:32" ht="12.75" customHeight="1" x14ac:dyDescent="0.3">
      <c r="B196" s="198"/>
      <c r="C196" s="184"/>
      <c r="D196" s="22"/>
      <c r="E196" s="164"/>
      <c r="F196" s="144"/>
      <c r="G196" s="170"/>
      <c r="H196" s="14"/>
      <c r="I196" s="164"/>
      <c r="J196" s="14"/>
      <c r="K196" s="164"/>
      <c r="L196" s="14"/>
      <c r="M196" s="164"/>
      <c r="N196" s="14"/>
      <c r="O196" s="164"/>
      <c r="P196" s="14"/>
      <c r="Q196" s="164"/>
      <c r="R196" s="14"/>
      <c r="S196" s="164"/>
      <c r="T196" s="14"/>
      <c r="U196" s="180"/>
      <c r="V196" s="225"/>
      <c r="W196" s="133"/>
      <c r="X196" s="141"/>
      <c r="Y196" s="134"/>
      <c r="Z196" s="23"/>
      <c r="AA196" s="231"/>
      <c r="AB196" s="140"/>
      <c r="AC196" s="137"/>
      <c r="AD196" s="23"/>
      <c r="AE196" s="23"/>
      <c r="AF196" s="183"/>
    </row>
    <row r="197" spans="2:32" ht="12.75" customHeight="1" x14ac:dyDescent="0.3">
      <c r="B197" s="198"/>
      <c r="C197" s="184"/>
      <c r="D197" s="22"/>
      <c r="E197" s="164"/>
      <c r="F197" s="144"/>
      <c r="G197" s="170"/>
      <c r="H197" s="14"/>
      <c r="I197" s="164"/>
      <c r="J197" s="14"/>
      <c r="K197" s="164"/>
      <c r="L197" s="14"/>
      <c r="M197" s="164"/>
      <c r="N197" s="14"/>
      <c r="O197" s="164"/>
      <c r="P197" s="14"/>
      <c r="Q197" s="164"/>
      <c r="R197" s="14"/>
      <c r="S197" s="164"/>
      <c r="T197" s="14"/>
      <c r="U197" s="180"/>
      <c r="V197" s="225"/>
      <c r="W197" s="133"/>
      <c r="X197" s="141"/>
      <c r="Y197" s="134"/>
      <c r="Z197" s="23"/>
      <c r="AA197" s="231"/>
      <c r="AB197" s="140"/>
      <c r="AC197" s="137"/>
      <c r="AD197" s="23"/>
      <c r="AE197" s="23"/>
      <c r="AF197" s="183"/>
    </row>
    <row r="198" spans="2:32" ht="12.75" customHeight="1" x14ac:dyDescent="0.3">
      <c r="B198" s="198"/>
      <c r="C198" s="177"/>
      <c r="D198" s="22"/>
      <c r="E198" s="163"/>
      <c r="F198" s="12"/>
      <c r="G198" s="163"/>
      <c r="H198" s="12"/>
      <c r="I198" s="163"/>
      <c r="J198" s="12"/>
      <c r="K198" s="163"/>
      <c r="L198" s="12"/>
      <c r="M198" s="163"/>
      <c r="N198" s="12"/>
      <c r="O198" s="172"/>
      <c r="P198" s="12"/>
      <c r="Q198" s="163"/>
      <c r="R198" s="12"/>
      <c r="S198" s="167"/>
      <c r="T198" s="12"/>
      <c r="U198" s="180"/>
      <c r="V198" s="225"/>
      <c r="W198" s="133"/>
      <c r="X198" s="141"/>
      <c r="Y198" s="134"/>
      <c r="Z198" s="23"/>
      <c r="AA198" s="231"/>
      <c r="AB198" s="140"/>
      <c r="AC198" s="137"/>
      <c r="AD198" s="23"/>
      <c r="AE198" s="23"/>
      <c r="AF198" s="183"/>
    </row>
    <row r="199" spans="2:32" ht="12.75" customHeight="1" x14ac:dyDescent="0.3">
      <c r="B199" s="198"/>
      <c r="C199" s="184"/>
      <c r="D199" s="22"/>
      <c r="E199" s="163"/>
      <c r="F199" s="12"/>
      <c r="G199" s="163"/>
      <c r="H199" s="12"/>
      <c r="I199" s="163"/>
      <c r="J199" s="12"/>
      <c r="K199" s="163"/>
      <c r="L199" s="12"/>
      <c r="M199" s="163"/>
      <c r="N199" s="12"/>
      <c r="O199" s="172"/>
      <c r="P199" s="12"/>
      <c r="Q199" s="163"/>
      <c r="R199" s="12"/>
      <c r="S199" s="167"/>
      <c r="T199" s="12"/>
      <c r="U199" s="180"/>
      <c r="V199" s="225"/>
      <c r="W199" s="133"/>
      <c r="X199" s="141"/>
      <c r="Y199" s="134"/>
      <c r="Z199" s="23"/>
      <c r="AA199" s="231"/>
      <c r="AB199" s="140"/>
      <c r="AC199" s="137"/>
      <c r="AD199" s="23"/>
      <c r="AE199" s="23"/>
      <c r="AF199" s="183"/>
    </row>
    <row r="200" spans="2:32" ht="12.75" customHeight="1" x14ac:dyDescent="0.3">
      <c r="B200" s="198"/>
      <c r="C200" s="177"/>
      <c r="D200" s="22"/>
      <c r="E200" s="164"/>
      <c r="F200" s="144"/>
      <c r="G200" s="170"/>
      <c r="H200" s="14"/>
      <c r="I200" s="164"/>
      <c r="J200" s="14"/>
      <c r="K200" s="164"/>
      <c r="L200" s="14"/>
      <c r="M200" s="164"/>
      <c r="N200" s="14"/>
      <c r="O200" s="164"/>
      <c r="P200" s="14"/>
      <c r="Q200" s="164"/>
      <c r="R200" s="14"/>
      <c r="S200" s="164"/>
      <c r="T200" s="14"/>
      <c r="U200" s="180"/>
      <c r="V200" s="225"/>
      <c r="W200" s="133"/>
      <c r="X200" s="141"/>
      <c r="Y200" s="134"/>
      <c r="Z200" s="12"/>
      <c r="AA200" s="230"/>
      <c r="AB200" s="140"/>
      <c r="AC200" s="137"/>
      <c r="AD200" s="23"/>
      <c r="AE200" s="23"/>
      <c r="AF200" s="183"/>
    </row>
    <row r="201" spans="2:32" ht="12.75" customHeight="1" x14ac:dyDescent="0.3">
      <c r="B201" s="198"/>
      <c r="C201" s="184"/>
      <c r="D201" s="184"/>
      <c r="E201" s="164"/>
      <c r="F201" s="144"/>
      <c r="G201" s="170"/>
      <c r="H201" s="14"/>
      <c r="I201" s="164"/>
      <c r="J201" s="14"/>
      <c r="K201" s="164"/>
      <c r="L201" s="14"/>
      <c r="M201" s="164"/>
      <c r="N201" s="14"/>
      <c r="O201" s="164"/>
      <c r="P201" s="14"/>
      <c r="Q201" s="164"/>
      <c r="R201" s="14"/>
      <c r="S201" s="164"/>
      <c r="T201" s="14"/>
      <c r="U201" s="180"/>
      <c r="V201" s="225"/>
      <c r="W201" s="133"/>
      <c r="X201" s="141"/>
      <c r="Y201" s="186"/>
      <c r="Z201" s="12"/>
      <c r="AA201" s="230"/>
      <c r="AB201" s="140"/>
      <c r="AC201" s="186"/>
      <c r="AD201" s="185"/>
      <c r="AE201" s="185"/>
      <c r="AF201" s="185"/>
    </row>
    <row r="202" spans="2:32" ht="12.75" customHeight="1" x14ac:dyDescent="0.3">
      <c r="B202" s="198"/>
      <c r="C202" s="184"/>
      <c r="D202" s="184"/>
      <c r="E202" s="164"/>
      <c r="F202" s="144"/>
      <c r="G202" s="170"/>
      <c r="H202" s="14"/>
      <c r="I202" s="164"/>
      <c r="J202" s="14"/>
      <c r="K202" s="164"/>
      <c r="L202" s="14"/>
      <c r="M202" s="164"/>
      <c r="N202" s="14"/>
      <c r="O202" s="164"/>
      <c r="P202" s="14"/>
      <c r="Q202" s="164"/>
      <c r="R202" s="14"/>
      <c r="S202" s="164"/>
      <c r="T202" s="14"/>
      <c r="U202" s="180"/>
      <c r="V202" s="225"/>
      <c r="W202" s="133"/>
      <c r="X202" s="141"/>
      <c r="Y202" s="186"/>
      <c r="Z202" s="12"/>
      <c r="AA202" s="230"/>
      <c r="AB202" s="140"/>
      <c r="AC202" s="186"/>
      <c r="AD202" s="185"/>
      <c r="AE202" s="185"/>
      <c r="AF202" s="185"/>
    </row>
    <row r="203" spans="2:32" ht="12.75" customHeight="1" x14ac:dyDescent="0.3">
      <c r="B203" s="198"/>
      <c r="C203" s="177"/>
      <c r="D203" s="22"/>
      <c r="E203" s="164"/>
      <c r="F203" s="144"/>
      <c r="G203" s="170"/>
      <c r="H203" s="14"/>
      <c r="I203" s="164"/>
      <c r="J203" s="14"/>
      <c r="K203" s="164"/>
      <c r="L203" s="14"/>
      <c r="M203" s="164"/>
      <c r="N203" s="14"/>
      <c r="O203" s="164"/>
      <c r="P203" s="14"/>
      <c r="Q203" s="164"/>
      <c r="R203" s="14"/>
      <c r="S203" s="164"/>
      <c r="T203" s="14"/>
      <c r="U203" s="180"/>
      <c r="V203" s="225"/>
      <c r="W203" s="133"/>
      <c r="X203" s="141"/>
      <c r="Y203" s="134"/>
      <c r="Z203" s="23"/>
      <c r="AA203" s="231"/>
      <c r="AB203" s="140"/>
      <c r="AC203" s="137"/>
      <c r="AD203" s="23"/>
      <c r="AE203" s="23"/>
      <c r="AF203" s="183"/>
    </row>
    <row r="204" spans="2:32" ht="12.75" customHeight="1" x14ac:dyDescent="0.3">
      <c r="B204" s="198"/>
      <c r="C204" s="177"/>
      <c r="D204" s="184"/>
      <c r="E204" s="164"/>
      <c r="F204" s="144"/>
      <c r="G204" s="170"/>
      <c r="H204" s="14"/>
      <c r="I204" s="164"/>
      <c r="J204" s="14"/>
      <c r="K204" s="164"/>
      <c r="L204" s="14"/>
      <c r="M204" s="164"/>
      <c r="N204" s="14"/>
      <c r="O204" s="164"/>
      <c r="P204" s="14"/>
      <c r="Q204" s="164"/>
      <c r="R204" s="14"/>
      <c r="S204" s="164"/>
      <c r="T204" s="14"/>
      <c r="U204" s="180"/>
      <c r="V204" s="225"/>
      <c r="W204" s="133"/>
      <c r="X204" s="141"/>
      <c r="Y204" s="186"/>
      <c r="Z204" s="12"/>
      <c r="AA204" s="230"/>
      <c r="AB204" s="140"/>
      <c r="AC204" s="186"/>
      <c r="AD204" s="185"/>
      <c r="AE204" s="185"/>
      <c r="AF204" s="185"/>
    </row>
    <row r="205" spans="2:32" ht="12.75" customHeight="1" x14ac:dyDescent="0.3">
      <c r="B205" s="198"/>
      <c r="C205" s="184"/>
      <c r="D205" s="22"/>
      <c r="E205" s="164"/>
      <c r="F205" s="144"/>
      <c r="G205" s="170"/>
      <c r="H205" s="14"/>
      <c r="I205" s="164"/>
      <c r="J205" s="14"/>
      <c r="K205" s="164"/>
      <c r="L205" s="14"/>
      <c r="M205" s="164"/>
      <c r="N205" s="14"/>
      <c r="O205" s="164"/>
      <c r="P205" s="14"/>
      <c r="Q205" s="164"/>
      <c r="R205" s="14"/>
      <c r="S205" s="164"/>
      <c r="T205" s="14"/>
      <c r="U205" s="180"/>
      <c r="V205" s="225"/>
      <c r="W205" s="133"/>
      <c r="X205" s="141"/>
      <c r="Y205" s="134"/>
      <c r="Z205" s="23"/>
      <c r="AA205" s="231"/>
      <c r="AB205" s="140"/>
      <c r="AC205" s="137"/>
      <c r="AD205" s="23"/>
      <c r="AE205" s="23"/>
      <c r="AF205" s="183"/>
    </row>
    <row r="206" spans="2:32" ht="12.75" customHeight="1" x14ac:dyDescent="0.3">
      <c r="B206" s="198"/>
      <c r="C206" s="184"/>
      <c r="D206" s="22"/>
      <c r="E206" s="164"/>
      <c r="F206" s="144"/>
      <c r="G206" s="170"/>
      <c r="H206" s="14"/>
      <c r="I206" s="164"/>
      <c r="J206" s="14"/>
      <c r="K206" s="164"/>
      <c r="L206" s="14"/>
      <c r="M206" s="164"/>
      <c r="N206" s="14"/>
      <c r="O206" s="164"/>
      <c r="P206" s="14"/>
      <c r="Q206" s="164"/>
      <c r="R206" s="14"/>
      <c r="S206" s="164"/>
      <c r="T206" s="14"/>
      <c r="U206" s="180"/>
      <c r="V206" s="225"/>
      <c r="W206" s="133"/>
      <c r="X206" s="141"/>
      <c r="Y206" s="134"/>
      <c r="Z206" s="23"/>
      <c r="AA206" s="231"/>
      <c r="AB206" s="140"/>
      <c r="AC206" s="137"/>
      <c r="AD206" s="23"/>
      <c r="AE206" s="23"/>
      <c r="AF206" s="183"/>
    </row>
    <row r="207" spans="2:32" ht="12.75" customHeight="1" x14ac:dyDescent="0.3">
      <c r="B207" s="198"/>
      <c r="C207" s="184"/>
      <c r="D207" s="22"/>
      <c r="E207" s="164"/>
      <c r="F207" s="144"/>
      <c r="G207" s="170"/>
      <c r="H207" s="14"/>
      <c r="I207" s="164"/>
      <c r="J207" s="14"/>
      <c r="K207" s="164"/>
      <c r="L207" s="14"/>
      <c r="M207" s="164"/>
      <c r="N207" s="14"/>
      <c r="O207" s="164"/>
      <c r="P207" s="14"/>
      <c r="Q207" s="164"/>
      <c r="R207" s="14"/>
      <c r="S207" s="164"/>
      <c r="T207" s="14"/>
      <c r="U207" s="180"/>
      <c r="V207" s="225"/>
      <c r="W207" s="133"/>
      <c r="X207" s="141"/>
      <c r="Y207" s="134"/>
      <c r="Z207" s="23"/>
      <c r="AA207" s="231"/>
      <c r="AB207" s="140"/>
      <c r="AC207" s="137"/>
      <c r="AD207" s="23"/>
      <c r="AE207" s="23"/>
      <c r="AF207" s="183"/>
    </row>
    <row r="208" spans="2:32" ht="12.75" customHeight="1" x14ac:dyDescent="0.3">
      <c r="B208" s="198"/>
      <c r="C208" s="184"/>
      <c r="D208" s="22"/>
      <c r="E208" s="164"/>
      <c r="F208" s="144"/>
      <c r="G208" s="170"/>
      <c r="H208" s="14"/>
      <c r="I208" s="164"/>
      <c r="J208" s="14"/>
      <c r="K208" s="164"/>
      <c r="L208" s="14"/>
      <c r="M208" s="164"/>
      <c r="N208" s="14"/>
      <c r="O208" s="164"/>
      <c r="P208" s="14"/>
      <c r="Q208" s="164"/>
      <c r="R208" s="14"/>
      <c r="S208" s="164"/>
      <c r="T208" s="14"/>
      <c r="U208" s="180"/>
      <c r="V208" s="225"/>
      <c r="W208" s="133"/>
      <c r="X208" s="141"/>
      <c r="Y208" s="134"/>
      <c r="Z208" s="23"/>
      <c r="AA208" s="231"/>
      <c r="AB208" s="140"/>
      <c r="AC208" s="137"/>
      <c r="AD208" s="23"/>
      <c r="AE208" s="23"/>
      <c r="AF208" s="183"/>
    </row>
    <row r="209" spans="2:32" ht="12.75" customHeight="1" x14ac:dyDescent="0.3">
      <c r="B209" s="198"/>
      <c r="C209" s="184"/>
      <c r="D209" s="22"/>
      <c r="E209" s="164"/>
      <c r="F209" s="144"/>
      <c r="G209" s="170"/>
      <c r="H209" s="14"/>
      <c r="I209" s="164"/>
      <c r="J209" s="14"/>
      <c r="K209" s="164"/>
      <c r="L209" s="14"/>
      <c r="M209" s="164"/>
      <c r="N209" s="14"/>
      <c r="O209" s="164"/>
      <c r="P209" s="14"/>
      <c r="Q209" s="164"/>
      <c r="R209" s="14"/>
      <c r="S209" s="164"/>
      <c r="T209" s="14"/>
      <c r="U209" s="180"/>
      <c r="V209" s="225"/>
      <c r="W209" s="133"/>
      <c r="X209" s="141"/>
      <c r="Y209" s="134"/>
      <c r="Z209" s="12"/>
      <c r="AA209" s="230"/>
      <c r="AB209" s="140"/>
      <c r="AC209" s="137"/>
      <c r="AD209" s="23"/>
      <c r="AE209" s="23"/>
      <c r="AF209" s="183"/>
    </row>
    <row r="210" spans="2:32" ht="12.75" customHeight="1" x14ac:dyDescent="0.3">
      <c r="B210" s="198"/>
      <c r="C210" s="184"/>
      <c r="D210" s="184"/>
      <c r="E210" s="164"/>
      <c r="F210" s="144"/>
      <c r="G210" s="170"/>
      <c r="H210" s="14"/>
      <c r="I210" s="164"/>
      <c r="J210" s="14"/>
      <c r="K210" s="164"/>
      <c r="L210" s="14"/>
      <c r="M210" s="164"/>
      <c r="N210" s="14"/>
      <c r="O210" s="164"/>
      <c r="P210" s="14"/>
      <c r="Q210" s="164"/>
      <c r="R210" s="14"/>
      <c r="S210" s="164"/>
      <c r="T210" s="14"/>
      <c r="U210" s="180"/>
      <c r="V210" s="225"/>
      <c r="W210" s="133"/>
      <c r="X210" s="141"/>
      <c r="Y210" s="186"/>
      <c r="Z210" s="12"/>
      <c r="AA210" s="230"/>
      <c r="AB210" s="140"/>
      <c r="AC210" s="186"/>
      <c r="AD210" s="185"/>
      <c r="AE210" s="185"/>
      <c r="AF210" s="185"/>
    </row>
    <row r="211" spans="2:32" ht="12.75" customHeight="1" x14ac:dyDescent="0.3">
      <c r="B211" s="198"/>
      <c r="C211" s="184"/>
      <c r="D211" s="184"/>
      <c r="E211" s="164"/>
      <c r="F211" s="144"/>
      <c r="G211" s="170"/>
      <c r="H211" s="14"/>
      <c r="I211" s="164"/>
      <c r="J211" s="14"/>
      <c r="K211" s="164"/>
      <c r="L211" s="14"/>
      <c r="M211" s="164"/>
      <c r="N211" s="14"/>
      <c r="O211" s="164"/>
      <c r="P211" s="14"/>
      <c r="Q211" s="164"/>
      <c r="R211" s="14"/>
      <c r="S211" s="164"/>
      <c r="T211" s="14"/>
      <c r="U211" s="180"/>
      <c r="V211" s="225"/>
      <c r="W211" s="133"/>
      <c r="X211" s="141"/>
      <c r="Y211" s="186"/>
      <c r="Z211" s="12"/>
      <c r="AA211" s="230"/>
      <c r="AB211" s="140"/>
      <c r="AC211" s="186"/>
      <c r="AD211" s="185"/>
      <c r="AE211" s="185"/>
      <c r="AF211" s="185"/>
    </row>
    <row r="212" spans="2:32" ht="12.75" customHeight="1" x14ac:dyDescent="0.3">
      <c r="B212" s="198"/>
      <c r="C212" s="184"/>
      <c r="D212" s="22"/>
      <c r="E212" s="164"/>
      <c r="F212" s="144"/>
      <c r="G212" s="170"/>
      <c r="H212" s="14"/>
      <c r="I212" s="164"/>
      <c r="J212" s="14"/>
      <c r="K212" s="164"/>
      <c r="L212" s="14"/>
      <c r="M212" s="164"/>
      <c r="N212" s="14"/>
      <c r="O212" s="164"/>
      <c r="P212" s="14"/>
      <c r="Q212" s="164"/>
      <c r="R212" s="14"/>
      <c r="S212" s="164"/>
      <c r="T212" s="14"/>
      <c r="U212" s="180"/>
      <c r="V212" s="225"/>
      <c r="W212" s="133"/>
      <c r="X212" s="141"/>
      <c r="Y212" s="134"/>
      <c r="Z212" s="23"/>
      <c r="AA212" s="231"/>
      <c r="AB212" s="140"/>
      <c r="AC212" s="137"/>
      <c r="AD212" s="23"/>
      <c r="AE212" s="23"/>
      <c r="AF212" s="183"/>
    </row>
    <row r="213" spans="2:32" ht="12.75" customHeight="1" x14ac:dyDescent="0.3">
      <c r="B213" s="198"/>
      <c r="C213" s="184"/>
      <c r="D213" s="22"/>
      <c r="E213" s="164"/>
      <c r="F213" s="144"/>
      <c r="G213" s="170"/>
      <c r="H213" s="14"/>
      <c r="I213" s="164"/>
      <c r="J213" s="14"/>
      <c r="K213" s="164"/>
      <c r="L213" s="14"/>
      <c r="M213" s="164"/>
      <c r="N213" s="14"/>
      <c r="O213" s="164"/>
      <c r="P213" s="14"/>
      <c r="Q213" s="164"/>
      <c r="R213" s="14"/>
      <c r="S213" s="164"/>
      <c r="T213" s="14"/>
      <c r="U213" s="180"/>
      <c r="V213" s="225"/>
      <c r="W213" s="133"/>
      <c r="X213" s="141"/>
      <c r="Y213" s="134"/>
      <c r="Z213" s="23"/>
      <c r="AA213" s="231"/>
      <c r="AB213" s="140"/>
      <c r="AC213" s="137"/>
      <c r="AD213" s="23"/>
      <c r="AE213" s="23"/>
      <c r="AF213" s="183"/>
    </row>
    <row r="214" spans="2:32" ht="12.75" customHeight="1" x14ac:dyDescent="0.3">
      <c r="B214" s="198"/>
      <c r="C214" s="184"/>
      <c r="D214" s="22"/>
      <c r="E214" s="164"/>
      <c r="F214" s="144"/>
      <c r="G214" s="170"/>
      <c r="H214" s="14"/>
      <c r="I214" s="164"/>
      <c r="J214" s="14"/>
      <c r="K214" s="164"/>
      <c r="L214" s="14"/>
      <c r="M214" s="164"/>
      <c r="N214" s="14"/>
      <c r="O214" s="164"/>
      <c r="P214" s="14"/>
      <c r="Q214" s="164"/>
      <c r="R214" s="14"/>
      <c r="S214" s="164"/>
      <c r="T214" s="14"/>
      <c r="U214" s="180"/>
      <c r="V214" s="225"/>
      <c r="W214" s="133"/>
      <c r="X214" s="141"/>
      <c r="Y214" s="134"/>
      <c r="Z214" s="23"/>
      <c r="AA214" s="231"/>
      <c r="AB214" s="140"/>
      <c r="AC214" s="137"/>
      <c r="AD214" s="23"/>
      <c r="AE214" s="23"/>
      <c r="AF214" s="183"/>
    </row>
    <row r="215" spans="2:32" ht="12.75" customHeight="1" x14ac:dyDescent="0.3">
      <c r="B215" s="198"/>
      <c r="C215" s="184"/>
      <c r="D215" s="22"/>
      <c r="E215" s="164"/>
      <c r="F215" s="144"/>
      <c r="G215" s="170"/>
      <c r="H215" s="14"/>
      <c r="I215" s="164"/>
      <c r="J215" s="14"/>
      <c r="K215" s="164"/>
      <c r="L215" s="14"/>
      <c r="M215" s="164"/>
      <c r="N215" s="14"/>
      <c r="O215" s="164"/>
      <c r="P215" s="14"/>
      <c r="Q215" s="164"/>
      <c r="R215" s="14"/>
      <c r="S215" s="164"/>
      <c r="T215" s="14"/>
      <c r="U215" s="180"/>
      <c r="V215" s="225"/>
      <c r="W215" s="133"/>
      <c r="X215" s="141"/>
      <c r="Y215" s="134"/>
      <c r="Z215" s="23"/>
      <c r="AA215" s="231"/>
      <c r="AB215" s="140"/>
      <c r="AC215" s="137"/>
      <c r="AD215" s="23"/>
      <c r="AE215" s="23"/>
      <c r="AF215" s="183"/>
    </row>
    <row r="216" spans="2:32" ht="12.75" customHeight="1" x14ac:dyDescent="0.3">
      <c r="B216" s="198"/>
      <c r="C216" s="177"/>
      <c r="D216" s="22"/>
      <c r="E216" s="164"/>
      <c r="F216" s="144"/>
      <c r="G216" s="170"/>
      <c r="H216" s="14"/>
      <c r="I216" s="164"/>
      <c r="J216" s="14"/>
      <c r="K216" s="164"/>
      <c r="L216" s="14"/>
      <c r="M216" s="164"/>
      <c r="N216" s="14"/>
      <c r="O216" s="164"/>
      <c r="P216" s="14"/>
      <c r="Q216" s="164"/>
      <c r="R216" s="14"/>
      <c r="S216" s="164"/>
      <c r="T216" s="14"/>
      <c r="U216" s="180"/>
      <c r="V216" s="225"/>
      <c r="W216" s="133"/>
      <c r="X216" s="141"/>
      <c r="Y216" s="134"/>
      <c r="Z216" s="12"/>
      <c r="AA216" s="230"/>
      <c r="AB216" s="140"/>
      <c r="AC216" s="137"/>
      <c r="AD216" s="23"/>
      <c r="AE216" s="23"/>
      <c r="AF216" s="183"/>
    </row>
    <row r="217" spans="2:32" ht="12.75" customHeight="1" x14ac:dyDescent="0.3">
      <c r="B217" s="198"/>
      <c r="C217" s="177"/>
      <c r="D217" s="184"/>
      <c r="E217" s="164"/>
      <c r="F217" s="144"/>
      <c r="G217" s="170"/>
      <c r="H217" s="14"/>
      <c r="I217" s="164"/>
      <c r="J217" s="14"/>
      <c r="K217" s="164"/>
      <c r="L217" s="14"/>
      <c r="M217" s="164"/>
      <c r="N217" s="14"/>
      <c r="O217" s="164"/>
      <c r="P217" s="14"/>
      <c r="Q217" s="164"/>
      <c r="R217" s="14"/>
      <c r="S217" s="164"/>
      <c r="T217" s="14"/>
      <c r="U217" s="180"/>
      <c r="V217" s="225"/>
      <c r="W217" s="133"/>
      <c r="X217" s="141"/>
      <c r="Y217" s="186"/>
      <c r="Z217" s="12"/>
      <c r="AA217" s="230"/>
      <c r="AB217" s="140"/>
      <c r="AC217" s="186"/>
      <c r="AD217" s="185"/>
      <c r="AE217" s="185"/>
      <c r="AF217" s="185"/>
    </row>
    <row r="218" spans="2:32" ht="12.75" customHeight="1" x14ac:dyDescent="0.3">
      <c r="B218" s="198"/>
      <c r="C218" s="177"/>
      <c r="D218" s="184"/>
      <c r="E218" s="164"/>
      <c r="F218" s="144"/>
      <c r="G218" s="170"/>
      <c r="H218" s="14"/>
      <c r="I218" s="164"/>
      <c r="J218" s="14"/>
      <c r="K218" s="164"/>
      <c r="L218" s="14"/>
      <c r="M218" s="164"/>
      <c r="N218" s="14"/>
      <c r="O218" s="164"/>
      <c r="P218" s="14"/>
      <c r="Q218" s="164"/>
      <c r="R218" s="14"/>
      <c r="S218" s="164"/>
      <c r="T218" s="14"/>
      <c r="U218" s="180"/>
      <c r="V218" s="225"/>
      <c r="W218" s="133"/>
      <c r="X218" s="141"/>
      <c r="Y218" s="186"/>
      <c r="Z218" s="12"/>
      <c r="AA218" s="230"/>
      <c r="AB218" s="140"/>
      <c r="AC218" s="186"/>
      <c r="AD218" s="185"/>
      <c r="AE218" s="185"/>
      <c r="AF218" s="185"/>
    </row>
    <row r="219" spans="2:32" ht="12.75" customHeight="1" x14ac:dyDescent="0.3">
      <c r="B219" s="198"/>
      <c r="C219" s="177"/>
      <c r="D219" s="22"/>
      <c r="E219" s="164"/>
      <c r="F219" s="144"/>
      <c r="G219" s="170"/>
      <c r="H219" s="14"/>
      <c r="I219" s="164"/>
      <c r="J219" s="14"/>
      <c r="K219" s="164"/>
      <c r="L219" s="14"/>
      <c r="M219" s="164"/>
      <c r="N219" s="14"/>
      <c r="O219" s="164"/>
      <c r="P219" s="14"/>
      <c r="Q219" s="164"/>
      <c r="R219" s="14"/>
      <c r="S219" s="164"/>
      <c r="T219" s="14"/>
      <c r="U219" s="180"/>
      <c r="V219" s="225"/>
      <c r="W219" s="133"/>
      <c r="X219" s="141"/>
      <c r="Y219" s="134"/>
      <c r="Z219" s="23"/>
      <c r="AA219" s="231"/>
      <c r="AB219" s="140"/>
      <c r="AC219" s="137"/>
      <c r="AD219" s="23"/>
      <c r="AE219" s="23"/>
      <c r="AF219" s="183"/>
    </row>
    <row r="220" spans="2:32" ht="12.75" customHeight="1" x14ac:dyDescent="0.3">
      <c r="B220" s="198"/>
      <c r="C220" s="177"/>
      <c r="D220" s="184"/>
      <c r="E220" s="164"/>
      <c r="F220" s="144"/>
      <c r="G220" s="170"/>
      <c r="H220" s="14"/>
      <c r="I220" s="164"/>
      <c r="J220" s="14"/>
      <c r="K220" s="164"/>
      <c r="L220" s="14"/>
      <c r="M220" s="164"/>
      <c r="N220" s="14"/>
      <c r="O220" s="164"/>
      <c r="P220" s="14"/>
      <c r="Q220" s="164"/>
      <c r="R220" s="14"/>
      <c r="S220" s="164"/>
      <c r="T220" s="14"/>
      <c r="U220" s="180"/>
      <c r="V220" s="225"/>
      <c r="W220" s="133"/>
      <c r="X220" s="141"/>
      <c r="Y220" s="186"/>
      <c r="Z220" s="12"/>
      <c r="AA220" s="230"/>
      <c r="AB220" s="140"/>
      <c r="AC220" s="186"/>
      <c r="AD220" s="185"/>
      <c r="AE220" s="185"/>
      <c r="AF220" s="185"/>
    </row>
    <row r="221" spans="2:32" ht="12.75" customHeight="1" x14ac:dyDescent="0.3">
      <c r="B221" s="198"/>
      <c r="C221" s="177"/>
      <c r="D221" s="22"/>
      <c r="E221" s="164"/>
      <c r="F221" s="144"/>
      <c r="G221" s="170"/>
      <c r="H221" s="14"/>
      <c r="I221" s="164"/>
      <c r="J221" s="14"/>
      <c r="K221" s="164"/>
      <c r="L221" s="14"/>
      <c r="M221" s="164"/>
      <c r="N221" s="14"/>
      <c r="O221" s="164"/>
      <c r="P221" s="14"/>
      <c r="Q221" s="164"/>
      <c r="R221" s="14"/>
      <c r="S221" s="164"/>
      <c r="T221" s="14"/>
      <c r="U221" s="180"/>
      <c r="V221" s="225"/>
      <c r="W221" s="133"/>
      <c r="X221" s="141"/>
      <c r="Y221" s="134"/>
      <c r="Z221" s="23"/>
      <c r="AA221" s="231"/>
      <c r="AB221" s="140"/>
      <c r="AC221" s="137"/>
      <c r="AD221" s="23"/>
      <c r="AE221" s="23"/>
      <c r="AF221" s="183"/>
    </row>
    <row r="222" spans="2:32" ht="12.75" customHeight="1" x14ac:dyDescent="0.3">
      <c r="B222" s="198"/>
      <c r="C222" s="184"/>
      <c r="D222" s="22"/>
      <c r="E222" s="164"/>
      <c r="F222" s="144"/>
      <c r="G222" s="170"/>
      <c r="H222" s="14"/>
      <c r="I222" s="164"/>
      <c r="J222" s="14"/>
      <c r="K222" s="164"/>
      <c r="L222" s="14"/>
      <c r="M222" s="164"/>
      <c r="N222" s="14"/>
      <c r="O222" s="164"/>
      <c r="P222" s="14"/>
      <c r="Q222" s="164"/>
      <c r="R222" s="14"/>
      <c r="S222" s="164"/>
      <c r="T222" s="14"/>
      <c r="U222" s="180"/>
      <c r="V222" s="225"/>
      <c r="W222" s="133"/>
      <c r="X222" s="141"/>
      <c r="Y222" s="134"/>
      <c r="Z222" s="23"/>
      <c r="AA222" s="231"/>
      <c r="AB222" s="140"/>
      <c r="AC222" s="137"/>
      <c r="AD222" s="23"/>
      <c r="AE222" s="23"/>
      <c r="AF222" s="183"/>
    </row>
    <row r="223" spans="2:32" ht="12.75" customHeight="1" x14ac:dyDescent="0.3">
      <c r="B223" s="198"/>
      <c r="C223" s="184"/>
      <c r="D223" s="22"/>
      <c r="E223" s="164"/>
      <c r="F223" s="144"/>
      <c r="G223" s="170"/>
      <c r="H223" s="14"/>
      <c r="I223" s="164"/>
      <c r="J223" s="14"/>
      <c r="K223" s="164"/>
      <c r="L223" s="14"/>
      <c r="M223" s="164"/>
      <c r="N223" s="14"/>
      <c r="O223" s="164"/>
      <c r="P223" s="14"/>
      <c r="Q223" s="164"/>
      <c r="R223" s="14"/>
      <c r="S223" s="164"/>
      <c r="T223" s="14"/>
      <c r="U223" s="180"/>
      <c r="V223" s="225"/>
      <c r="W223" s="133"/>
      <c r="X223" s="141"/>
      <c r="Y223" s="134"/>
      <c r="Z223" s="23"/>
      <c r="AA223" s="231"/>
      <c r="AB223" s="140"/>
      <c r="AC223" s="137"/>
      <c r="AD223" s="23"/>
      <c r="AE223" s="23"/>
      <c r="AF223" s="183"/>
    </row>
    <row r="224" spans="2:32" ht="12.75" customHeight="1" x14ac:dyDescent="0.3">
      <c r="B224" s="198"/>
      <c r="C224" s="184"/>
      <c r="D224" s="22"/>
      <c r="E224" s="164"/>
      <c r="F224" s="144"/>
      <c r="G224" s="170"/>
      <c r="H224" s="14"/>
      <c r="I224" s="171"/>
      <c r="J224" s="14"/>
      <c r="K224" s="164"/>
      <c r="L224" s="14"/>
      <c r="M224" s="164"/>
      <c r="N224" s="14"/>
      <c r="O224" s="164"/>
      <c r="P224" s="14"/>
      <c r="Q224" s="164"/>
      <c r="R224" s="14"/>
      <c r="S224" s="164"/>
      <c r="T224" s="14"/>
      <c r="U224" s="180"/>
      <c r="V224" s="225"/>
      <c r="W224" s="133"/>
      <c r="X224" s="141"/>
      <c r="Y224" s="134"/>
      <c r="Z224" s="23"/>
      <c r="AA224" s="231"/>
      <c r="AB224" s="140"/>
      <c r="AC224" s="137"/>
      <c r="AD224" s="23"/>
      <c r="AE224" s="23"/>
      <c r="AF224" s="183"/>
    </row>
    <row r="225" spans="2:32" ht="12.75" customHeight="1" x14ac:dyDescent="0.3">
      <c r="B225" s="198"/>
      <c r="C225" s="184"/>
      <c r="D225" s="22"/>
      <c r="E225" s="164"/>
      <c r="F225" s="144"/>
      <c r="G225" s="170"/>
      <c r="H225" s="14"/>
      <c r="I225" s="164"/>
      <c r="J225" s="14"/>
      <c r="K225" s="164"/>
      <c r="L225" s="14"/>
      <c r="M225" s="164"/>
      <c r="N225" s="14"/>
      <c r="O225" s="164"/>
      <c r="P225" s="14"/>
      <c r="Q225" s="164"/>
      <c r="R225" s="14"/>
      <c r="S225" s="164"/>
      <c r="T225" s="14"/>
      <c r="U225" s="180"/>
      <c r="V225" s="225"/>
      <c r="W225" s="133"/>
      <c r="X225" s="141"/>
      <c r="Y225" s="134"/>
      <c r="Z225" s="12"/>
      <c r="AA225" s="230"/>
      <c r="AB225" s="140"/>
      <c r="AC225" s="137"/>
      <c r="AD225" s="23"/>
      <c r="AE225" s="23"/>
      <c r="AF225" s="183"/>
    </row>
    <row r="226" spans="2:32" ht="12.75" customHeight="1" x14ac:dyDescent="0.3">
      <c r="B226" s="198"/>
      <c r="C226" s="184"/>
      <c r="D226" s="184"/>
      <c r="E226" s="163"/>
      <c r="F226" s="12"/>
      <c r="G226" s="163"/>
      <c r="H226" s="12"/>
      <c r="I226" s="163"/>
      <c r="J226" s="12"/>
      <c r="K226" s="163"/>
      <c r="L226" s="12"/>
      <c r="M226" s="163"/>
      <c r="N226" s="12"/>
      <c r="O226" s="172"/>
      <c r="P226" s="12"/>
      <c r="Q226" s="163"/>
      <c r="R226" s="17"/>
      <c r="S226" s="163"/>
      <c r="T226" s="12"/>
      <c r="U226" s="180"/>
      <c r="V226" s="225"/>
      <c r="W226" s="133"/>
      <c r="X226" s="141"/>
      <c r="Y226" s="186"/>
      <c r="Z226" s="12"/>
      <c r="AA226" s="230"/>
      <c r="AB226" s="140"/>
      <c r="AC226" s="186"/>
      <c r="AD226" s="185"/>
      <c r="AE226" s="185"/>
      <c r="AF226" s="185"/>
    </row>
    <row r="227" spans="2:32" ht="12.75" customHeight="1" x14ac:dyDescent="0.3">
      <c r="B227" s="198"/>
      <c r="C227" s="19"/>
      <c r="D227" s="13"/>
      <c r="E227" s="163"/>
      <c r="F227" s="12"/>
      <c r="G227" s="163"/>
      <c r="H227" s="12"/>
      <c r="I227" s="163"/>
      <c r="J227" s="12"/>
      <c r="K227" s="163"/>
      <c r="L227" s="12"/>
      <c r="M227" s="163"/>
      <c r="N227" s="12"/>
      <c r="O227" s="172"/>
      <c r="P227" s="12"/>
      <c r="Q227" s="163"/>
      <c r="R227" s="12"/>
      <c r="S227" s="167"/>
      <c r="T227" s="12"/>
      <c r="U227" s="180"/>
      <c r="V227" s="225"/>
      <c r="W227" s="133"/>
      <c r="X227" s="141"/>
      <c r="Y227" s="132"/>
      <c r="Z227" s="12"/>
      <c r="AA227" s="230"/>
      <c r="AB227" s="140"/>
      <c r="AC227" s="136"/>
      <c r="AD227" s="12"/>
      <c r="AE227" s="12"/>
      <c r="AF227" s="12"/>
    </row>
    <row r="228" spans="2:32" ht="12.75" customHeight="1" x14ac:dyDescent="0.3">
      <c r="B228" s="198"/>
      <c r="C228" s="19"/>
      <c r="D228" s="13"/>
      <c r="E228" s="163"/>
      <c r="F228" s="12"/>
      <c r="G228" s="163"/>
      <c r="H228" s="12"/>
      <c r="I228" s="163"/>
      <c r="J228" s="12"/>
      <c r="K228" s="163"/>
      <c r="L228" s="12"/>
      <c r="M228" s="163"/>
      <c r="N228" s="12"/>
      <c r="O228" s="172"/>
      <c r="P228" s="12"/>
      <c r="Q228" s="163"/>
      <c r="R228" s="12"/>
      <c r="S228" s="167"/>
      <c r="T228" s="12"/>
      <c r="U228" s="180"/>
      <c r="V228" s="225"/>
      <c r="W228" s="133"/>
      <c r="X228" s="141"/>
      <c r="Y228" s="132"/>
      <c r="Z228" s="12"/>
      <c r="AA228" s="230"/>
      <c r="AB228" s="140"/>
      <c r="AC228" s="136"/>
      <c r="AD228" s="12"/>
      <c r="AE228" s="12"/>
      <c r="AF228" s="12"/>
    </row>
    <row r="229" spans="2:32" ht="12.75" customHeight="1" x14ac:dyDescent="0.3">
      <c r="B229" s="199"/>
      <c r="C229" s="10"/>
      <c r="D229" s="15"/>
      <c r="E229" s="164"/>
      <c r="F229" s="144"/>
      <c r="G229" s="170"/>
      <c r="H229" s="14"/>
      <c r="I229" s="171"/>
      <c r="J229" s="14"/>
      <c r="K229" s="164"/>
      <c r="L229" s="14"/>
      <c r="M229" s="164"/>
      <c r="N229" s="14"/>
      <c r="O229" s="164"/>
      <c r="P229" s="14"/>
      <c r="Q229" s="164"/>
      <c r="R229" s="14"/>
      <c r="S229" s="164"/>
      <c r="T229" s="14"/>
      <c r="U229" s="180"/>
      <c r="V229" s="225"/>
      <c r="W229" s="133"/>
      <c r="X229" s="141"/>
      <c r="Y229" s="132"/>
      <c r="Z229" s="12"/>
      <c r="AA229" s="230"/>
      <c r="AB229" s="140"/>
      <c r="AC229" s="136"/>
      <c r="AD229" s="12"/>
      <c r="AE229" s="12"/>
      <c r="AF229" s="12"/>
    </row>
    <row r="230" spans="2:32" ht="12.75" customHeight="1" x14ac:dyDescent="0.3">
      <c r="B230" s="199"/>
      <c r="C230" s="10"/>
      <c r="D230" s="15"/>
      <c r="E230" s="164"/>
      <c r="F230" s="144"/>
      <c r="G230" s="170"/>
      <c r="H230" s="14"/>
      <c r="I230" s="171"/>
      <c r="J230" s="14"/>
      <c r="K230" s="164"/>
      <c r="L230" s="14"/>
      <c r="M230" s="164"/>
      <c r="N230" s="14"/>
      <c r="O230" s="164"/>
      <c r="P230" s="14"/>
      <c r="Q230" s="164"/>
      <c r="R230" s="14"/>
      <c r="S230" s="164"/>
      <c r="T230" s="14"/>
      <c r="U230" s="180"/>
      <c r="V230" s="225"/>
      <c r="W230" s="133"/>
      <c r="X230" s="141"/>
      <c r="Y230" s="132"/>
      <c r="Z230" s="12"/>
      <c r="AA230" s="230"/>
      <c r="AB230" s="140"/>
      <c r="AC230" s="136"/>
      <c r="AD230" s="12"/>
      <c r="AE230" s="12"/>
      <c r="AF230" s="12"/>
    </row>
    <row r="231" spans="2:32" ht="12.75" customHeight="1" x14ac:dyDescent="0.3">
      <c r="B231" s="198"/>
      <c r="C231" s="197"/>
      <c r="D231" s="184"/>
      <c r="E231" s="168"/>
      <c r="F231" s="23"/>
      <c r="G231" s="168"/>
      <c r="H231" s="23"/>
      <c r="I231" s="168"/>
      <c r="J231" s="23"/>
      <c r="K231" s="168"/>
      <c r="L231" s="23"/>
      <c r="M231" s="168"/>
      <c r="N231" s="23"/>
      <c r="O231" s="172"/>
      <c r="P231" s="23"/>
      <c r="Q231" s="168"/>
      <c r="R231" s="23"/>
      <c r="S231" s="168"/>
      <c r="T231" s="23"/>
      <c r="U231" s="180"/>
      <c r="V231" s="225"/>
      <c r="W231" s="133"/>
      <c r="X231" s="141"/>
      <c r="Y231" s="186"/>
      <c r="Z231" s="12"/>
      <c r="AA231" s="230"/>
      <c r="AB231" s="140"/>
      <c r="AC231" s="186"/>
      <c r="AD231" s="185"/>
      <c r="AE231" s="185"/>
      <c r="AF231" s="185"/>
    </row>
    <row r="232" spans="2:32" ht="12.75" customHeight="1" x14ac:dyDescent="0.3">
      <c r="B232" s="198"/>
      <c r="C232" s="184"/>
      <c r="D232" s="22"/>
      <c r="E232" s="164"/>
      <c r="F232" s="144"/>
      <c r="G232" s="170"/>
      <c r="H232" s="14"/>
      <c r="I232" s="164"/>
      <c r="J232" s="14"/>
      <c r="K232" s="164"/>
      <c r="L232" s="14"/>
      <c r="M232" s="164"/>
      <c r="N232" s="14"/>
      <c r="O232" s="164"/>
      <c r="P232" s="14"/>
      <c r="Q232" s="164"/>
      <c r="R232" s="14"/>
      <c r="S232" s="164"/>
      <c r="T232" s="14"/>
      <c r="U232" s="180"/>
      <c r="V232" s="225"/>
      <c r="W232" s="133"/>
      <c r="X232" s="141"/>
      <c r="Y232" s="134"/>
      <c r="Z232" s="23"/>
      <c r="AA232" s="231"/>
      <c r="AB232" s="140"/>
      <c r="AC232" s="137"/>
      <c r="AD232" s="23"/>
      <c r="AE232" s="23"/>
      <c r="AF232" s="183"/>
    </row>
    <row r="233" spans="2:32" ht="12.75" customHeight="1" x14ac:dyDescent="0.3">
      <c r="B233" s="198"/>
      <c r="C233" s="184"/>
      <c r="D233" s="22"/>
      <c r="E233" s="167"/>
      <c r="F233" s="12"/>
      <c r="G233" s="163"/>
      <c r="H233" s="17"/>
      <c r="I233" s="163"/>
      <c r="J233" s="12"/>
      <c r="K233" s="163"/>
      <c r="L233" s="12"/>
      <c r="M233" s="163"/>
      <c r="N233" s="12"/>
      <c r="O233" s="172"/>
      <c r="P233" s="12"/>
      <c r="Q233" s="163"/>
      <c r="R233" s="12"/>
      <c r="S233" s="167"/>
      <c r="T233" s="12"/>
      <c r="U233" s="180"/>
      <c r="V233" s="225"/>
      <c r="W233" s="133"/>
      <c r="X233" s="141"/>
      <c r="Y233" s="134"/>
      <c r="Z233" s="23"/>
      <c r="AA233" s="231"/>
      <c r="AB233" s="140"/>
      <c r="AC233" s="137"/>
      <c r="AD233" s="23"/>
      <c r="AE233" s="23"/>
      <c r="AF233" s="183"/>
    </row>
    <row r="234" spans="2:32" ht="12.75" customHeight="1" x14ac:dyDescent="0.3">
      <c r="B234" s="198"/>
      <c r="C234" s="184"/>
      <c r="D234" s="22"/>
      <c r="E234" s="167"/>
      <c r="F234" s="12"/>
      <c r="G234" s="163"/>
      <c r="H234" s="17"/>
      <c r="I234" s="163"/>
      <c r="J234" s="12"/>
      <c r="K234" s="163"/>
      <c r="L234" s="12"/>
      <c r="M234" s="163"/>
      <c r="N234" s="12"/>
      <c r="O234" s="172"/>
      <c r="P234" s="12"/>
      <c r="Q234" s="163"/>
      <c r="R234" s="12"/>
      <c r="S234" s="167"/>
      <c r="T234" s="12"/>
      <c r="U234" s="180"/>
      <c r="V234" s="225"/>
      <c r="W234" s="133"/>
      <c r="X234" s="141"/>
      <c r="Y234" s="134"/>
      <c r="Z234" s="23"/>
      <c r="AA234" s="231"/>
      <c r="AB234" s="140"/>
      <c r="AC234" s="137"/>
      <c r="AD234" s="23"/>
      <c r="AE234" s="23"/>
      <c r="AF234" s="183"/>
    </row>
    <row r="235" spans="2:32" ht="12.75" customHeight="1" x14ac:dyDescent="0.3">
      <c r="B235" s="198"/>
      <c r="C235" s="184"/>
      <c r="D235" s="22"/>
      <c r="E235" s="164"/>
      <c r="F235" s="144"/>
      <c r="G235" s="170"/>
      <c r="H235" s="14"/>
      <c r="I235" s="164"/>
      <c r="J235" s="14"/>
      <c r="K235" s="164"/>
      <c r="L235" s="14"/>
      <c r="M235" s="164"/>
      <c r="N235" s="14"/>
      <c r="O235" s="164"/>
      <c r="P235" s="14"/>
      <c r="Q235" s="164"/>
      <c r="R235" s="14"/>
      <c r="S235" s="164"/>
      <c r="T235" s="14"/>
      <c r="U235" s="180"/>
      <c r="V235" s="225"/>
      <c r="W235" s="133"/>
      <c r="X235" s="141"/>
      <c r="Y235" s="134"/>
      <c r="Z235" s="23"/>
      <c r="AA235" s="231"/>
      <c r="AB235" s="140"/>
      <c r="AC235" s="137"/>
      <c r="AD235" s="23"/>
      <c r="AE235" s="23"/>
      <c r="AF235" s="183"/>
    </row>
    <row r="236" spans="2:32" ht="12.75" customHeight="1" x14ac:dyDescent="0.3">
      <c r="B236" s="198"/>
      <c r="C236" s="177"/>
      <c r="D236" s="22"/>
      <c r="E236" s="164"/>
      <c r="F236" s="144"/>
      <c r="G236" s="170"/>
      <c r="H236" s="14"/>
      <c r="I236" s="164"/>
      <c r="J236" s="14"/>
      <c r="K236" s="164"/>
      <c r="L236" s="14"/>
      <c r="M236" s="164"/>
      <c r="N236" s="14"/>
      <c r="O236" s="164"/>
      <c r="P236" s="14"/>
      <c r="Q236" s="164"/>
      <c r="R236" s="14"/>
      <c r="S236" s="164"/>
      <c r="T236" s="14"/>
      <c r="U236" s="180"/>
      <c r="V236" s="225"/>
      <c r="W236" s="133"/>
      <c r="X236" s="141"/>
      <c r="Y236" s="134"/>
      <c r="Z236" s="12"/>
      <c r="AA236" s="230"/>
      <c r="AB236" s="140"/>
      <c r="AC236" s="137"/>
      <c r="AD236" s="23"/>
      <c r="AE236" s="23"/>
      <c r="AF236" s="183"/>
    </row>
    <row r="237" spans="2:32" ht="12.75" customHeight="1" x14ac:dyDescent="0.3">
      <c r="B237" s="198"/>
      <c r="C237" s="184"/>
      <c r="D237" s="184"/>
      <c r="E237" s="164"/>
      <c r="F237" s="144"/>
      <c r="G237" s="170"/>
      <c r="H237" s="14"/>
      <c r="I237" s="164"/>
      <c r="J237" s="14"/>
      <c r="K237" s="164"/>
      <c r="L237" s="14"/>
      <c r="M237" s="164"/>
      <c r="N237" s="14"/>
      <c r="O237" s="164"/>
      <c r="P237" s="14"/>
      <c r="Q237" s="164"/>
      <c r="R237" s="14"/>
      <c r="S237" s="164"/>
      <c r="T237" s="14"/>
      <c r="U237" s="180"/>
      <c r="V237" s="225"/>
      <c r="W237" s="133"/>
      <c r="X237" s="141"/>
      <c r="Y237" s="186"/>
      <c r="Z237" s="12"/>
      <c r="AA237" s="230"/>
      <c r="AB237" s="140"/>
      <c r="AC237" s="186"/>
      <c r="AD237" s="185"/>
      <c r="AE237" s="185"/>
      <c r="AF237" s="185"/>
    </row>
    <row r="238" spans="2:32" ht="12.75" customHeight="1" x14ac:dyDescent="0.3">
      <c r="B238" s="198"/>
      <c r="C238" s="184"/>
      <c r="D238" s="184"/>
      <c r="E238" s="163"/>
      <c r="F238" s="12"/>
      <c r="G238" s="163"/>
      <c r="H238" s="12"/>
      <c r="I238" s="163"/>
      <c r="J238" s="12"/>
      <c r="K238" s="163"/>
      <c r="L238" s="12"/>
      <c r="M238" s="163"/>
      <c r="N238" s="12"/>
      <c r="O238" s="172"/>
      <c r="P238" s="12"/>
      <c r="Q238" s="163"/>
      <c r="R238" s="12"/>
      <c r="S238" s="167"/>
      <c r="T238" s="12"/>
      <c r="U238" s="180"/>
      <c r="V238" s="225"/>
      <c r="W238" s="133"/>
      <c r="X238" s="141"/>
      <c r="Y238" s="186"/>
      <c r="Z238" s="12"/>
      <c r="AA238" s="230"/>
      <c r="AB238" s="140"/>
      <c r="AC238" s="186"/>
      <c r="AD238" s="185"/>
      <c r="AE238" s="185"/>
      <c r="AF238" s="185"/>
    </row>
    <row r="239" spans="2:32" ht="12.75" customHeight="1" x14ac:dyDescent="0.3">
      <c r="B239" s="198"/>
      <c r="C239" s="177"/>
      <c r="D239" s="22"/>
      <c r="E239" s="164"/>
      <c r="F239" s="144"/>
      <c r="G239" s="170"/>
      <c r="H239" s="14"/>
      <c r="I239" s="164"/>
      <c r="J239" s="14"/>
      <c r="K239" s="164"/>
      <c r="L239" s="14"/>
      <c r="M239" s="164"/>
      <c r="N239" s="14"/>
      <c r="O239" s="164"/>
      <c r="P239" s="14"/>
      <c r="Q239" s="164"/>
      <c r="R239" s="14"/>
      <c r="S239" s="164"/>
      <c r="T239" s="14"/>
      <c r="U239" s="180"/>
      <c r="V239" s="225"/>
      <c r="W239" s="133"/>
      <c r="X239" s="141"/>
      <c r="Y239" s="134"/>
      <c r="Z239" s="23"/>
      <c r="AA239" s="231"/>
      <c r="AB239" s="140"/>
      <c r="AC239" s="137"/>
      <c r="AD239" s="23"/>
      <c r="AE239" s="23"/>
      <c r="AF239" s="183"/>
    </row>
    <row r="240" spans="2:32" ht="12.75" customHeight="1" x14ac:dyDescent="0.3">
      <c r="B240" s="198"/>
      <c r="C240" s="184"/>
      <c r="D240" s="22"/>
      <c r="E240" s="164"/>
      <c r="F240" s="144"/>
      <c r="G240" s="170"/>
      <c r="H240" s="14"/>
      <c r="I240" s="164"/>
      <c r="J240" s="14"/>
      <c r="K240" s="164"/>
      <c r="L240" s="14"/>
      <c r="M240" s="164"/>
      <c r="N240" s="14"/>
      <c r="O240" s="164"/>
      <c r="P240" s="14"/>
      <c r="Q240" s="164"/>
      <c r="R240" s="14"/>
      <c r="S240" s="164"/>
      <c r="T240" s="14"/>
      <c r="U240" s="180"/>
      <c r="V240" s="225"/>
      <c r="W240" s="133"/>
      <c r="X240" s="141"/>
      <c r="Y240" s="134"/>
      <c r="Z240" s="23"/>
      <c r="AA240" s="231"/>
      <c r="AB240" s="140"/>
      <c r="AC240" s="137"/>
      <c r="AD240" s="23"/>
      <c r="AE240" s="23"/>
      <c r="AF240" s="183"/>
    </row>
    <row r="241" spans="2:32" ht="12.75" customHeight="1" x14ac:dyDescent="0.3">
      <c r="B241" s="198"/>
      <c r="C241" s="184"/>
      <c r="D241" s="22"/>
      <c r="E241" s="164"/>
      <c r="F241" s="144"/>
      <c r="G241" s="170"/>
      <c r="H241" s="14"/>
      <c r="I241" s="164"/>
      <c r="J241" s="14"/>
      <c r="K241" s="164"/>
      <c r="L241" s="14"/>
      <c r="M241" s="164"/>
      <c r="N241" s="14"/>
      <c r="O241" s="164"/>
      <c r="P241" s="14"/>
      <c r="Q241" s="164"/>
      <c r="R241" s="14"/>
      <c r="S241" s="164"/>
      <c r="T241" s="14"/>
      <c r="U241" s="180"/>
      <c r="V241" s="225"/>
      <c r="W241" s="133"/>
      <c r="X241" s="141"/>
      <c r="Y241" s="134"/>
      <c r="Z241" s="23"/>
      <c r="AA241" s="231"/>
      <c r="AB241" s="140"/>
      <c r="AC241" s="137"/>
      <c r="AD241" s="23"/>
      <c r="AE241" s="23"/>
      <c r="AF241" s="183"/>
    </row>
    <row r="242" spans="2:32" ht="12.75" customHeight="1" x14ac:dyDescent="0.3">
      <c r="B242" s="198"/>
      <c r="C242" s="177"/>
      <c r="D242" s="22"/>
      <c r="E242" s="164"/>
      <c r="F242" s="144"/>
      <c r="G242" s="170"/>
      <c r="H242" s="14"/>
      <c r="I242" s="164"/>
      <c r="J242" s="14"/>
      <c r="K242" s="164"/>
      <c r="L242" s="14"/>
      <c r="M242" s="164"/>
      <c r="N242" s="14"/>
      <c r="O242" s="164"/>
      <c r="P242" s="14"/>
      <c r="Q242" s="164"/>
      <c r="R242" s="14"/>
      <c r="S242" s="164"/>
      <c r="T242" s="14"/>
      <c r="U242" s="180"/>
      <c r="V242" s="225"/>
      <c r="W242" s="133"/>
      <c r="X242" s="141"/>
      <c r="Y242" s="134"/>
      <c r="Z242" s="23"/>
      <c r="AA242" s="231"/>
      <c r="AB242" s="140"/>
      <c r="AC242" s="137"/>
      <c r="AD242" s="23"/>
      <c r="AE242" s="23"/>
      <c r="AF242" s="183"/>
    </row>
    <row r="243" spans="2:32" ht="12.75" customHeight="1" x14ac:dyDescent="0.3">
      <c r="B243" s="198"/>
      <c r="C243" s="184"/>
      <c r="D243" s="22"/>
      <c r="E243" s="164"/>
      <c r="F243" s="144"/>
      <c r="G243" s="170"/>
      <c r="H243" s="14"/>
      <c r="I243" s="164"/>
      <c r="J243" s="14"/>
      <c r="K243" s="164"/>
      <c r="L243" s="14"/>
      <c r="M243" s="164"/>
      <c r="N243" s="14"/>
      <c r="O243" s="164"/>
      <c r="P243" s="14"/>
      <c r="Q243" s="164"/>
      <c r="R243" s="14"/>
      <c r="S243" s="164"/>
      <c r="T243" s="14"/>
      <c r="U243" s="180"/>
      <c r="V243" s="225"/>
      <c r="W243" s="133"/>
      <c r="X243" s="141"/>
      <c r="Y243" s="134"/>
      <c r="Z243" s="23"/>
      <c r="AA243" s="231"/>
      <c r="AB243" s="140"/>
      <c r="AC243" s="137"/>
      <c r="AD243" s="23"/>
      <c r="AE243" s="23"/>
      <c r="AF243" s="183"/>
    </row>
    <row r="244" spans="2:32" ht="12.75" customHeight="1" x14ac:dyDescent="0.3">
      <c r="B244" s="198"/>
      <c r="C244" s="177"/>
      <c r="D244" s="22"/>
      <c r="E244" s="164"/>
      <c r="F244" s="144"/>
      <c r="G244" s="170"/>
      <c r="H244" s="14"/>
      <c r="I244" s="164"/>
      <c r="J244" s="14"/>
      <c r="K244" s="164"/>
      <c r="L244" s="14"/>
      <c r="M244" s="164"/>
      <c r="N244" s="14"/>
      <c r="O244" s="164"/>
      <c r="P244" s="14"/>
      <c r="Q244" s="164"/>
      <c r="R244" s="14"/>
      <c r="S244" s="164"/>
      <c r="T244" s="14"/>
      <c r="U244" s="180"/>
      <c r="V244" s="225"/>
      <c r="W244" s="133"/>
      <c r="X244" s="141"/>
      <c r="Y244" s="134"/>
      <c r="Z244" s="12"/>
      <c r="AA244" s="230"/>
      <c r="AB244" s="140"/>
      <c r="AC244" s="137"/>
      <c r="AD244" s="23"/>
      <c r="AE244" s="23"/>
      <c r="AF244" s="183"/>
    </row>
    <row r="245" spans="2:32" ht="12.75" customHeight="1" x14ac:dyDescent="0.3">
      <c r="B245" s="198"/>
      <c r="C245" s="184"/>
      <c r="D245" s="184"/>
      <c r="E245" s="164"/>
      <c r="F245" s="144"/>
      <c r="G245" s="170"/>
      <c r="H245" s="14"/>
      <c r="I245" s="164"/>
      <c r="J245" s="14"/>
      <c r="K245" s="164"/>
      <c r="L245" s="14"/>
      <c r="M245" s="164"/>
      <c r="N245" s="14"/>
      <c r="O245" s="164"/>
      <c r="P245" s="14"/>
      <c r="Q245" s="164"/>
      <c r="R245" s="14"/>
      <c r="S245" s="164"/>
      <c r="T245" s="14"/>
      <c r="U245" s="180"/>
      <c r="V245" s="225"/>
      <c r="W245" s="133"/>
      <c r="X245" s="141"/>
      <c r="Y245" s="186"/>
      <c r="Z245" s="12"/>
      <c r="AA245" s="230"/>
      <c r="AB245" s="140"/>
      <c r="AC245" s="186"/>
      <c r="AD245" s="185"/>
      <c r="AE245" s="185"/>
      <c r="AF245" s="185"/>
    </row>
    <row r="246" spans="2:32" ht="12.75" customHeight="1" x14ac:dyDescent="0.3">
      <c r="B246" s="198"/>
      <c r="C246" s="184"/>
      <c r="D246" s="184"/>
      <c r="E246" s="164"/>
      <c r="F246" s="144"/>
      <c r="G246" s="170"/>
      <c r="H246" s="14"/>
      <c r="I246" s="164"/>
      <c r="J246" s="14"/>
      <c r="K246" s="164"/>
      <c r="L246" s="14"/>
      <c r="M246" s="164"/>
      <c r="N246" s="14"/>
      <c r="O246" s="164"/>
      <c r="P246" s="14"/>
      <c r="Q246" s="164"/>
      <c r="R246" s="14"/>
      <c r="S246" s="164"/>
      <c r="T246" s="14"/>
      <c r="U246" s="180"/>
      <c r="V246" s="225"/>
      <c r="W246" s="133"/>
      <c r="X246" s="141"/>
      <c r="Y246" s="186"/>
      <c r="Z246" s="12"/>
      <c r="AA246" s="230"/>
      <c r="AB246" s="140"/>
      <c r="AC246" s="186"/>
      <c r="AD246" s="185"/>
      <c r="AE246" s="185"/>
      <c r="AF246" s="185"/>
    </row>
    <row r="247" spans="2:32" ht="12.75" customHeight="1" x14ac:dyDescent="0.3">
      <c r="B247" s="198"/>
      <c r="C247" s="177"/>
      <c r="D247" s="22"/>
      <c r="E247" s="164"/>
      <c r="F247" s="144"/>
      <c r="G247" s="170"/>
      <c r="H247" s="14"/>
      <c r="I247" s="164"/>
      <c r="J247" s="14"/>
      <c r="K247" s="164"/>
      <c r="L247" s="14"/>
      <c r="M247" s="164"/>
      <c r="N247" s="14"/>
      <c r="O247" s="164"/>
      <c r="P247" s="14"/>
      <c r="Q247" s="164"/>
      <c r="R247" s="14"/>
      <c r="S247" s="164"/>
      <c r="T247" s="14"/>
      <c r="U247" s="180"/>
      <c r="V247" s="225"/>
      <c r="W247" s="133"/>
      <c r="X247" s="141"/>
      <c r="Y247" s="134"/>
      <c r="Z247" s="23"/>
      <c r="AA247" s="231"/>
      <c r="AB247" s="140"/>
      <c r="AC247" s="137"/>
      <c r="AD247" s="23"/>
      <c r="AE247" s="23"/>
      <c r="AF247" s="183"/>
    </row>
    <row r="248" spans="2:32" ht="12.75" customHeight="1" x14ac:dyDescent="0.3">
      <c r="B248" s="198"/>
      <c r="C248" s="184"/>
      <c r="D248" s="22"/>
      <c r="E248" s="164"/>
      <c r="F248" s="144"/>
      <c r="G248" s="170"/>
      <c r="H248" s="14"/>
      <c r="I248" s="171"/>
      <c r="J248" s="14"/>
      <c r="K248" s="164"/>
      <c r="L248" s="14"/>
      <c r="M248" s="164"/>
      <c r="N248" s="14"/>
      <c r="O248" s="164"/>
      <c r="P248" s="14"/>
      <c r="Q248" s="164"/>
      <c r="R248" s="14"/>
      <c r="S248" s="164"/>
      <c r="T248" s="14"/>
      <c r="U248" s="180"/>
      <c r="V248" s="225"/>
      <c r="W248" s="133"/>
      <c r="X248" s="141"/>
      <c r="Y248" s="134"/>
      <c r="Z248" s="23"/>
      <c r="AA248" s="231"/>
      <c r="AB248" s="140"/>
      <c r="AC248" s="137"/>
      <c r="AD248" s="23"/>
      <c r="AE248" s="23"/>
      <c r="AF248" s="183"/>
    </row>
    <row r="249" spans="2:32" ht="12.75" customHeight="1" x14ac:dyDescent="0.3">
      <c r="B249" s="198"/>
      <c r="C249" s="184"/>
      <c r="D249" s="22"/>
      <c r="E249" s="164"/>
      <c r="F249" s="144"/>
      <c r="G249" s="170"/>
      <c r="H249" s="14"/>
      <c r="I249" s="164"/>
      <c r="J249" s="14"/>
      <c r="K249" s="164"/>
      <c r="L249" s="14"/>
      <c r="M249" s="164"/>
      <c r="N249" s="14"/>
      <c r="O249" s="164"/>
      <c r="P249" s="14"/>
      <c r="Q249" s="164"/>
      <c r="R249" s="14"/>
      <c r="S249" s="164"/>
      <c r="T249" s="14"/>
      <c r="U249" s="180"/>
      <c r="V249" s="225"/>
      <c r="W249" s="133"/>
      <c r="X249" s="141"/>
      <c r="Y249" s="134"/>
      <c r="Z249" s="23"/>
      <c r="AA249" s="231"/>
      <c r="AB249" s="140"/>
      <c r="AC249" s="137"/>
      <c r="AD249" s="23"/>
      <c r="AE249" s="23"/>
      <c r="AF249" s="183"/>
    </row>
    <row r="250" spans="2:32" ht="12.75" customHeight="1" x14ac:dyDescent="0.3">
      <c r="B250" s="198"/>
      <c r="C250" s="177"/>
      <c r="D250" s="22"/>
      <c r="E250" s="164"/>
      <c r="F250" s="144"/>
      <c r="G250" s="170"/>
      <c r="H250" s="14"/>
      <c r="I250" s="164"/>
      <c r="J250" s="14"/>
      <c r="K250" s="164"/>
      <c r="L250" s="14"/>
      <c r="M250" s="164"/>
      <c r="N250" s="14"/>
      <c r="O250" s="164"/>
      <c r="P250" s="14"/>
      <c r="Q250" s="164"/>
      <c r="R250" s="14"/>
      <c r="S250" s="164"/>
      <c r="T250" s="14"/>
      <c r="U250" s="180"/>
      <c r="V250" s="225"/>
      <c r="W250" s="133"/>
      <c r="X250" s="141"/>
      <c r="Y250" s="134"/>
      <c r="Z250" s="23"/>
      <c r="AA250" s="231"/>
      <c r="AB250" s="140"/>
      <c r="AC250" s="137"/>
      <c r="AD250" s="23"/>
      <c r="AE250" s="23"/>
      <c r="AF250" s="183"/>
    </row>
    <row r="251" spans="2:32" ht="12.75" customHeight="1" x14ac:dyDescent="0.3">
      <c r="B251" s="198"/>
      <c r="C251" s="184"/>
      <c r="D251" s="22"/>
      <c r="E251" s="164"/>
      <c r="F251" s="144"/>
      <c r="G251" s="170"/>
      <c r="H251" s="14"/>
      <c r="I251" s="164"/>
      <c r="J251" s="14"/>
      <c r="K251" s="164"/>
      <c r="L251" s="14"/>
      <c r="M251" s="164"/>
      <c r="N251" s="14"/>
      <c r="O251" s="164"/>
      <c r="P251" s="14"/>
      <c r="Q251" s="164"/>
      <c r="R251" s="14"/>
      <c r="S251" s="164"/>
      <c r="T251" s="14"/>
      <c r="U251" s="180"/>
      <c r="V251" s="225"/>
      <c r="W251" s="133"/>
      <c r="X251" s="141"/>
      <c r="Y251" s="134"/>
      <c r="Z251" s="23"/>
      <c r="AA251" s="231"/>
      <c r="AB251" s="140"/>
      <c r="AC251" s="137"/>
      <c r="AD251" s="23"/>
      <c r="AE251" s="23"/>
      <c r="AF251" s="183"/>
    </row>
    <row r="252" spans="2:32" ht="12.75" customHeight="1" x14ac:dyDescent="0.3">
      <c r="B252" s="198"/>
      <c r="C252" s="177"/>
      <c r="D252" s="22"/>
      <c r="E252" s="164"/>
      <c r="F252" s="144"/>
      <c r="G252" s="170"/>
      <c r="H252" s="14"/>
      <c r="I252" s="164"/>
      <c r="J252" s="14"/>
      <c r="K252" s="164"/>
      <c r="L252" s="14"/>
      <c r="M252" s="164"/>
      <c r="N252" s="14"/>
      <c r="O252" s="164"/>
      <c r="P252" s="14"/>
      <c r="Q252" s="164"/>
      <c r="R252" s="14"/>
      <c r="S252" s="164"/>
      <c r="T252" s="14"/>
      <c r="U252" s="180"/>
      <c r="V252" s="225"/>
      <c r="W252" s="133"/>
      <c r="X252" s="141"/>
      <c r="Y252" s="134"/>
      <c r="Z252" s="12"/>
      <c r="AA252" s="230"/>
      <c r="AB252" s="140"/>
      <c r="AC252" s="137"/>
      <c r="AD252" s="23"/>
      <c r="AE252" s="23"/>
      <c r="AF252" s="183"/>
    </row>
    <row r="253" spans="2:32" ht="12.75" customHeight="1" x14ac:dyDescent="0.3">
      <c r="B253" s="198"/>
      <c r="C253" s="184"/>
      <c r="D253" s="184"/>
      <c r="E253" s="164"/>
      <c r="F253" s="144"/>
      <c r="G253" s="170"/>
      <c r="H253" s="14"/>
      <c r="I253" s="164"/>
      <c r="J253" s="14"/>
      <c r="K253" s="164"/>
      <c r="L253" s="14"/>
      <c r="M253" s="164"/>
      <c r="N253" s="14"/>
      <c r="O253" s="164"/>
      <c r="P253" s="14"/>
      <c r="Q253" s="164"/>
      <c r="R253" s="14"/>
      <c r="S253" s="164"/>
      <c r="T253" s="14"/>
      <c r="U253" s="180"/>
      <c r="V253" s="225"/>
      <c r="W253" s="133"/>
      <c r="X253" s="141"/>
      <c r="Y253" s="186"/>
      <c r="Z253" s="12"/>
      <c r="AA253" s="230"/>
      <c r="AB253" s="140"/>
      <c r="AC253" s="186"/>
      <c r="AD253" s="185"/>
      <c r="AE253" s="185"/>
      <c r="AF253" s="185"/>
    </row>
    <row r="254" spans="2:32" ht="12.75" customHeight="1" x14ac:dyDescent="0.3">
      <c r="B254" s="198"/>
      <c r="C254" s="184"/>
      <c r="D254" s="184"/>
      <c r="E254" s="164"/>
      <c r="F254" s="144"/>
      <c r="G254" s="170"/>
      <c r="H254" s="14"/>
      <c r="I254" s="164"/>
      <c r="J254" s="14"/>
      <c r="K254" s="164"/>
      <c r="L254" s="14"/>
      <c r="M254" s="164"/>
      <c r="N254" s="14"/>
      <c r="O254" s="164"/>
      <c r="P254" s="14"/>
      <c r="Q254" s="164"/>
      <c r="R254" s="14"/>
      <c r="S254" s="164"/>
      <c r="T254" s="14"/>
      <c r="U254" s="180"/>
      <c r="V254" s="225"/>
      <c r="W254" s="133"/>
      <c r="X254" s="141"/>
      <c r="Y254" s="186"/>
      <c r="Z254" s="12"/>
      <c r="AA254" s="230"/>
      <c r="AB254" s="140"/>
      <c r="AC254" s="186"/>
      <c r="AD254" s="185"/>
      <c r="AE254" s="185"/>
      <c r="AF254" s="185"/>
    </row>
    <row r="255" spans="2:32" ht="12.75" customHeight="1" x14ac:dyDescent="0.3">
      <c r="B255" s="198"/>
      <c r="C255" s="177"/>
      <c r="D255" s="22"/>
      <c r="E255" s="164"/>
      <c r="F255" s="144"/>
      <c r="G255" s="170"/>
      <c r="H255" s="14"/>
      <c r="I255" s="164"/>
      <c r="J255" s="14"/>
      <c r="K255" s="164"/>
      <c r="L255" s="14"/>
      <c r="M255" s="164"/>
      <c r="N255" s="14"/>
      <c r="O255" s="164"/>
      <c r="P255" s="14"/>
      <c r="Q255" s="164"/>
      <c r="R255" s="14"/>
      <c r="S255" s="164"/>
      <c r="T255" s="14"/>
      <c r="U255" s="180"/>
      <c r="V255" s="225"/>
      <c r="W255" s="133"/>
      <c r="X255" s="141"/>
      <c r="Y255" s="134"/>
      <c r="Z255" s="23"/>
      <c r="AA255" s="231"/>
      <c r="AB255" s="140"/>
      <c r="AC255" s="137"/>
      <c r="AD255" s="23"/>
      <c r="AE255" s="23"/>
      <c r="AF255" s="183"/>
    </row>
    <row r="256" spans="2:32" ht="12.75" customHeight="1" x14ac:dyDescent="0.3">
      <c r="B256" s="198"/>
      <c r="C256" s="184"/>
      <c r="D256" s="22"/>
      <c r="E256" s="164"/>
      <c r="F256" s="144"/>
      <c r="G256" s="170"/>
      <c r="H256" s="14"/>
      <c r="I256" s="164"/>
      <c r="J256" s="14"/>
      <c r="K256" s="164"/>
      <c r="L256" s="14"/>
      <c r="M256" s="164"/>
      <c r="N256" s="14"/>
      <c r="O256" s="164"/>
      <c r="P256" s="14"/>
      <c r="Q256" s="164"/>
      <c r="R256" s="14"/>
      <c r="S256" s="164"/>
      <c r="T256" s="14"/>
      <c r="U256" s="180"/>
      <c r="V256" s="225"/>
      <c r="W256" s="133"/>
      <c r="X256" s="141"/>
      <c r="Y256" s="134"/>
      <c r="Z256" s="23"/>
      <c r="AA256" s="231"/>
      <c r="AB256" s="140"/>
      <c r="AC256" s="137"/>
      <c r="AD256" s="23"/>
      <c r="AE256" s="23"/>
      <c r="AF256" s="183"/>
    </row>
    <row r="257" spans="2:32" ht="12.75" customHeight="1" x14ac:dyDescent="0.3">
      <c r="B257" s="198"/>
      <c r="C257" s="184"/>
      <c r="D257" s="22"/>
      <c r="E257" s="164"/>
      <c r="F257" s="144"/>
      <c r="G257" s="170"/>
      <c r="H257" s="14"/>
      <c r="I257" s="164"/>
      <c r="J257" s="14"/>
      <c r="K257" s="164"/>
      <c r="L257" s="14"/>
      <c r="M257" s="164"/>
      <c r="N257" s="14"/>
      <c r="O257" s="164"/>
      <c r="P257" s="14"/>
      <c r="Q257" s="164"/>
      <c r="R257" s="14"/>
      <c r="S257" s="164"/>
      <c r="T257" s="14"/>
      <c r="U257" s="180"/>
      <c r="V257" s="225"/>
      <c r="W257" s="133"/>
      <c r="X257" s="141"/>
      <c r="Y257" s="134"/>
      <c r="Z257" s="23"/>
      <c r="AA257" s="231"/>
      <c r="AB257" s="140"/>
      <c r="AC257" s="137"/>
      <c r="AD257" s="23"/>
      <c r="AE257" s="23"/>
      <c r="AF257" s="183"/>
    </row>
    <row r="258" spans="2:32" ht="12.75" customHeight="1" x14ac:dyDescent="0.3">
      <c r="B258" s="198"/>
      <c r="C258" s="184"/>
      <c r="D258" s="22"/>
      <c r="E258" s="164"/>
      <c r="F258" s="144"/>
      <c r="G258" s="170"/>
      <c r="H258" s="14"/>
      <c r="I258" s="164"/>
      <c r="J258" s="14"/>
      <c r="K258" s="164"/>
      <c r="L258" s="14"/>
      <c r="M258" s="164"/>
      <c r="N258" s="14"/>
      <c r="O258" s="164"/>
      <c r="P258" s="14"/>
      <c r="Q258" s="164"/>
      <c r="R258" s="14"/>
      <c r="S258" s="164"/>
      <c r="T258" s="14"/>
      <c r="U258" s="180"/>
      <c r="V258" s="225"/>
      <c r="W258" s="133"/>
      <c r="X258" s="141"/>
      <c r="Y258" s="134"/>
      <c r="Z258" s="23"/>
      <c r="AA258" s="231"/>
      <c r="AB258" s="140"/>
      <c r="AC258" s="137"/>
      <c r="AD258" s="23"/>
      <c r="AE258" s="23"/>
      <c r="AF258" s="183"/>
    </row>
    <row r="259" spans="2:32" ht="12.75" customHeight="1" x14ac:dyDescent="0.3">
      <c r="B259" s="198"/>
      <c r="C259" s="184"/>
      <c r="D259" s="22"/>
      <c r="E259" s="164"/>
      <c r="F259" s="144"/>
      <c r="G259" s="170"/>
      <c r="H259" s="14"/>
      <c r="I259" s="164"/>
      <c r="J259" s="14"/>
      <c r="K259" s="164"/>
      <c r="L259" s="14"/>
      <c r="M259" s="164"/>
      <c r="N259" s="14"/>
      <c r="O259" s="164"/>
      <c r="P259" s="14"/>
      <c r="Q259" s="164"/>
      <c r="R259" s="14"/>
      <c r="S259" s="164"/>
      <c r="T259" s="14"/>
      <c r="U259" s="180"/>
      <c r="V259" s="225"/>
      <c r="W259" s="133"/>
      <c r="X259" s="141"/>
      <c r="Y259" s="134"/>
      <c r="Z259" s="23"/>
      <c r="AA259" s="231"/>
      <c r="AB259" s="140"/>
      <c r="AC259" s="137"/>
      <c r="AD259" s="23"/>
      <c r="AE259" s="23"/>
      <c r="AF259" s="183"/>
    </row>
    <row r="260" spans="2:32" ht="12.75" customHeight="1" x14ac:dyDescent="0.3">
      <c r="B260" s="198"/>
      <c r="C260" s="177"/>
      <c r="D260" s="22"/>
      <c r="E260" s="164"/>
      <c r="F260" s="144"/>
      <c r="G260" s="170"/>
      <c r="H260" s="14"/>
      <c r="I260" s="164"/>
      <c r="J260" s="14"/>
      <c r="K260" s="164"/>
      <c r="L260" s="14"/>
      <c r="M260" s="164"/>
      <c r="N260" s="14"/>
      <c r="O260" s="164"/>
      <c r="P260" s="14"/>
      <c r="Q260" s="164"/>
      <c r="R260" s="14"/>
      <c r="S260" s="164"/>
      <c r="T260" s="14"/>
      <c r="U260" s="180"/>
      <c r="V260" s="225"/>
      <c r="W260" s="133"/>
      <c r="X260" s="141"/>
      <c r="Y260" s="134"/>
      <c r="Z260" s="12"/>
      <c r="AA260" s="230"/>
      <c r="AB260" s="140"/>
      <c r="AC260" s="137"/>
      <c r="AD260" s="23"/>
      <c r="AE260" s="23"/>
      <c r="AF260" s="183"/>
    </row>
    <row r="261" spans="2:32" ht="12.75" customHeight="1" x14ac:dyDescent="0.3">
      <c r="B261" s="198"/>
      <c r="C261" s="184"/>
      <c r="D261" s="184"/>
      <c r="E261" s="164"/>
      <c r="F261" s="144"/>
      <c r="G261" s="170"/>
      <c r="H261" s="14"/>
      <c r="I261" s="164"/>
      <c r="J261" s="14"/>
      <c r="K261" s="164"/>
      <c r="L261" s="14"/>
      <c r="M261" s="164"/>
      <c r="N261" s="14"/>
      <c r="O261" s="164"/>
      <c r="P261" s="14"/>
      <c r="Q261" s="164"/>
      <c r="R261" s="14"/>
      <c r="S261" s="164"/>
      <c r="T261" s="14"/>
      <c r="U261" s="180"/>
      <c r="V261" s="225"/>
      <c r="W261" s="133"/>
      <c r="X261" s="141"/>
      <c r="Y261" s="186"/>
      <c r="Z261" s="12"/>
      <c r="AA261" s="230"/>
      <c r="AB261" s="140"/>
      <c r="AC261" s="186"/>
      <c r="AD261" s="185"/>
      <c r="AE261" s="185"/>
      <c r="AF261" s="185"/>
    </row>
    <row r="262" spans="2:32" ht="12.75" customHeight="1" x14ac:dyDescent="0.3">
      <c r="B262" s="198"/>
      <c r="C262" s="184"/>
      <c r="D262" s="184"/>
      <c r="E262" s="164"/>
      <c r="F262" s="144"/>
      <c r="G262" s="170"/>
      <c r="H262" s="14"/>
      <c r="I262" s="164"/>
      <c r="J262" s="14"/>
      <c r="K262" s="164"/>
      <c r="L262" s="14"/>
      <c r="M262" s="164"/>
      <c r="N262" s="14"/>
      <c r="O262" s="164"/>
      <c r="P262" s="14"/>
      <c r="Q262" s="164"/>
      <c r="R262" s="14"/>
      <c r="S262" s="164"/>
      <c r="T262" s="14"/>
      <c r="U262" s="180"/>
      <c r="V262" s="225"/>
      <c r="W262" s="133"/>
      <c r="X262" s="141"/>
      <c r="Y262" s="186"/>
      <c r="Z262" s="12"/>
      <c r="AA262" s="230"/>
      <c r="AB262" s="140"/>
      <c r="AC262" s="186"/>
      <c r="AD262" s="185"/>
      <c r="AE262" s="185"/>
      <c r="AF262" s="185"/>
    </row>
    <row r="263" spans="2:32" ht="12.75" customHeight="1" x14ac:dyDescent="0.3">
      <c r="B263" s="198"/>
      <c r="C263" s="177"/>
      <c r="D263" s="22"/>
      <c r="E263" s="164"/>
      <c r="F263" s="144"/>
      <c r="G263" s="170"/>
      <c r="H263" s="14"/>
      <c r="I263" s="164"/>
      <c r="J263" s="14"/>
      <c r="K263" s="164"/>
      <c r="L263" s="14"/>
      <c r="M263" s="164"/>
      <c r="N263" s="14"/>
      <c r="O263" s="164"/>
      <c r="P263" s="14"/>
      <c r="Q263" s="164"/>
      <c r="R263" s="14"/>
      <c r="S263" s="164"/>
      <c r="T263" s="14"/>
      <c r="U263" s="180"/>
      <c r="V263" s="225"/>
      <c r="W263" s="133"/>
      <c r="X263" s="141"/>
      <c r="Y263" s="134"/>
      <c r="Z263" s="23"/>
      <c r="AA263" s="231"/>
      <c r="AB263" s="140"/>
      <c r="AC263" s="137"/>
      <c r="AD263" s="23"/>
      <c r="AE263" s="23"/>
      <c r="AF263" s="183"/>
    </row>
    <row r="264" spans="2:32" ht="12.75" customHeight="1" x14ac:dyDescent="0.3">
      <c r="B264" s="198"/>
      <c r="C264" s="177"/>
      <c r="D264" s="184"/>
      <c r="E264" s="164"/>
      <c r="F264" s="144"/>
      <c r="G264" s="170"/>
      <c r="H264" s="14"/>
      <c r="I264" s="164"/>
      <c r="J264" s="14"/>
      <c r="K264" s="164"/>
      <c r="L264" s="14"/>
      <c r="M264" s="164"/>
      <c r="N264" s="14"/>
      <c r="O264" s="164"/>
      <c r="P264" s="14"/>
      <c r="Q264" s="164"/>
      <c r="R264" s="14"/>
      <c r="S264" s="164"/>
      <c r="T264" s="14"/>
      <c r="U264" s="180"/>
      <c r="V264" s="225"/>
      <c r="W264" s="133"/>
      <c r="X264" s="141"/>
      <c r="Y264" s="186"/>
      <c r="Z264" s="12"/>
      <c r="AA264" s="230"/>
      <c r="AB264" s="140"/>
      <c r="AC264" s="186"/>
      <c r="AD264" s="185"/>
      <c r="AE264" s="185"/>
      <c r="AF264" s="185"/>
    </row>
    <row r="265" spans="2:32" ht="12.75" customHeight="1" x14ac:dyDescent="0.3">
      <c r="B265" s="198"/>
      <c r="C265" s="177"/>
      <c r="D265" s="184"/>
      <c r="E265" s="164"/>
      <c r="F265" s="144"/>
      <c r="G265" s="170"/>
      <c r="H265" s="14"/>
      <c r="I265" s="164"/>
      <c r="J265" s="14"/>
      <c r="K265" s="164"/>
      <c r="L265" s="14"/>
      <c r="M265" s="164"/>
      <c r="N265" s="14"/>
      <c r="O265" s="164"/>
      <c r="P265" s="14"/>
      <c r="Q265" s="164"/>
      <c r="R265" s="14"/>
      <c r="S265" s="164"/>
      <c r="T265" s="14"/>
      <c r="U265" s="180"/>
      <c r="V265" s="225"/>
      <c r="W265" s="133"/>
      <c r="X265" s="141"/>
      <c r="Y265" s="186"/>
      <c r="Z265" s="12"/>
      <c r="AA265" s="230"/>
      <c r="AB265" s="140"/>
      <c r="AC265" s="186"/>
      <c r="AD265" s="185"/>
      <c r="AE265" s="185"/>
      <c r="AF265" s="185"/>
    </row>
    <row r="266" spans="2:32" ht="12.75" customHeight="1" x14ac:dyDescent="0.3">
      <c r="B266" s="198"/>
      <c r="C266" s="177"/>
      <c r="D266" s="22"/>
      <c r="E266" s="164"/>
      <c r="F266" s="144"/>
      <c r="G266" s="170"/>
      <c r="H266" s="14"/>
      <c r="I266" s="164"/>
      <c r="J266" s="14"/>
      <c r="K266" s="164"/>
      <c r="L266" s="14"/>
      <c r="M266" s="164"/>
      <c r="N266" s="14"/>
      <c r="O266" s="164"/>
      <c r="P266" s="14"/>
      <c r="Q266" s="164"/>
      <c r="R266" s="14"/>
      <c r="S266" s="164"/>
      <c r="T266" s="14"/>
      <c r="U266" s="180"/>
      <c r="V266" s="225"/>
      <c r="W266" s="133"/>
      <c r="X266" s="141"/>
      <c r="Y266" s="134"/>
      <c r="Z266" s="23"/>
      <c r="AA266" s="231"/>
      <c r="AB266" s="140"/>
      <c r="AC266" s="137"/>
      <c r="AD266" s="23"/>
      <c r="AE266" s="23"/>
      <c r="AF266" s="183"/>
    </row>
    <row r="267" spans="2:32" ht="12.75" customHeight="1" x14ac:dyDescent="0.3">
      <c r="B267" s="198"/>
      <c r="C267" s="184"/>
      <c r="D267" s="22"/>
      <c r="E267" s="164"/>
      <c r="F267" s="144"/>
      <c r="G267" s="170"/>
      <c r="H267" s="14"/>
      <c r="I267" s="164"/>
      <c r="J267" s="14"/>
      <c r="K267" s="164"/>
      <c r="L267" s="14"/>
      <c r="M267" s="164"/>
      <c r="N267" s="14"/>
      <c r="O267" s="164"/>
      <c r="P267" s="14"/>
      <c r="Q267" s="164"/>
      <c r="R267" s="14"/>
      <c r="S267" s="164"/>
      <c r="T267" s="14"/>
      <c r="U267" s="180"/>
      <c r="V267" s="225"/>
      <c r="W267" s="133"/>
      <c r="X267" s="141"/>
      <c r="Y267" s="134"/>
      <c r="Z267" s="23"/>
      <c r="AA267" s="231"/>
      <c r="AB267" s="140"/>
      <c r="AC267" s="137"/>
      <c r="AD267" s="23"/>
      <c r="AE267" s="23"/>
      <c r="AF267" s="183"/>
    </row>
    <row r="268" spans="2:32" ht="12.75" customHeight="1" x14ac:dyDescent="0.3">
      <c r="B268" s="198"/>
      <c r="C268" s="177"/>
      <c r="D268" s="22"/>
      <c r="E268" s="164"/>
      <c r="F268" s="144"/>
      <c r="G268" s="170"/>
      <c r="H268" s="14"/>
      <c r="I268" s="164"/>
      <c r="J268" s="14"/>
      <c r="K268" s="164"/>
      <c r="L268" s="14"/>
      <c r="M268" s="164"/>
      <c r="N268" s="14"/>
      <c r="O268" s="164"/>
      <c r="P268" s="14"/>
      <c r="Q268" s="164"/>
      <c r="R268" s="14"/>
      <c r="S268" s="164"/>
      <c r="T268" s="14"/>
      <c r="U268" s="180"/>
      <c r="V268" s="225"/>
      <c r="W268" s="133"/>
      <c r="X268" s="141"/>
      <c r="Y268" s="134"/>
      <c r="Z268" s="23"/>
      <c r="AA268" s="231"/>
      <c r="AB268" s="140"/>
      <c r="AC268" s="137"/>
      <c r="AD268" s="23"/>
      <c r="AE268" s="23"/>
      <c r="AF268" s="183"/>
    </row>
    <row r="269" spans="2:32" ht="12.75" customHeight="1" x14ac:dyDescent="0.3">
      <c r="B269" s="198"/>
      <c r="C269" s="177"/>
      <c r="D269" s="22"/>
      <c r="E269" s="164"/>
      <c r="F269" s="144"/>
      <c r="G269" s="170"/>
      <c r="H269" s="14"/>
      <c r="I269" s="164"/>
      <c r="J269" s="14"/>
      <c r="K269" s="164"/>
      <c r="L269" s="14"/>
      <c r="M269" s="164"/>
      <c r="N269" s="14"/>
      <c r="O269" s="164"/>
      <c r="P269" s="14"/>
      <c r="Q269" s="164"/>
      <c r="R269" s="14"/>
      <c r="S269" s="164"/>
      <c r="T269" s="14"/>
      <c r="U269" s="180"/>
      <c r="V269" s="225"/>
      <c r="W269" s="133"/>
      <c r="X269" s="141"/>
      <c r="Y269" s="134"/>
      <c r="Z269" s="23"/>
      <c r="AA269" s="231"/>
      <c r="AB269" s="140"/>
      <c r="AC269" s="137"/>
      <c r="AD269" s="23"/>
      <c r="AE269" s="23"/>
      <c r="AF269" s="183"/>
    </row>
    <row r="270" spans="2:32" ht="12.75" customHeight="1" x14ac:dyDescent="0.3">
      <c r="B270" s="198"/>
      <c r="C270" s="184"/>
      <c r="D270" s="22"/>
      <c r="E270" s="164"/>
      <c r="F270" s="144"/>
      <c r="G270" s="170"/>
      <c r="H270" s="14"/>
      <c r="I270" s="164"/>
      <c r="J270" s="14"/>
      <c r="K270" s="164"/>
      <c r="L270" s="14"/>
      <c r="M270" s="164"/>
      <c r="N270" s="14"/>
      <c r="O270" s="164"/>
      <c r="P270" s="14"/>
      <c r="Q270" s="164"/>
      <c r="R270" s="14"/>
      <c r="S270" s="164"/>
      <c r="T270" s="14"/>
      <c r="U270" s="180"/>
      <c r="V270" s="225"/>
      <c r="W270" s="133"/>
      <c r="X270" s="141"/>
      <c r="Y270" s="134"/>
      <c r="Z270" s="23"/>
      <c r="AA270" s="231"/>
      <c r="AB270" s="140"/>
      <c r="AC270" s="137"/>
      <c r="AD270" s="23"/>
      <c r="AE270" s="23"/>
      <c r="AF270" s="183"/>
    </row>
    <row r="271" spans="2:32" ht="12.75" customHeight="1" x14ac:dyDescent="0.3">
      <c r="B271" s="198"/>
      <c r="C271" s="177"/>
      <c r="D271" s="22"/>
      <c r="E271" s="164"/>
      <c r="F271" s="144"/>
      <c r="G271" s="170"/>
      <c r="H271" s="14"/>
      <c r="I271" s="164"/>
      <c r="J271" s="14"/>
      <c r="K271" s="164"/>
      <c r="L271" s="14"/>
      <c r="M271" s="164"/>
      <c r="N271" s="14"/>
      <c r="O271" s="164"/>
      <c r="P271" s="14"/>
      <c r="Q271" s="164"/>
      <c r="R271" s="14"/>
      <c r="S271" s="164"/>
      <c r="T271" s="14"/>
      <c r="U271" s="180"/>
      <c r="V271" s="225"/>
      <c r="W271" s="133"/>
      <c r="X271" s="141"/>
      <c r="Y271" s="134"/>
      <c r="Z271" s="12"/>
      <c r="AA271" s="230"/>
      <c r="AB271" s="140"/>
      <c r="AC271" s="137"/>
      <c r="AD271" s="23"/>
      <c r="AE271" s="23"/>
      <c r="AF271" s="183"/>
    </row>
    <row r="272" spans="2:32" ht="12.75" customHeight="1" x14ac:dyDescent="0.3">
      <c r="B272" s="198"/>
      <c r="C272" s="184"/>
      <c r="D272" s="184"/>
      <c r="E272" s="164"/>
      <c r="F272" s="144"/>
      <c r="G272" s="170"/>
      <c r="H272" s="14"/>
      <c r="I272" s="164"/>
      <c r="J272" s="14"/>
      <c r="K272" s="164"/>
      <c r="L272" s="14"/>
      <c r="M272" s="164"/>
      <c r="N272" s="14"/>
      <c r="O272" s="164"/>
      <c r="P272" s="14"/>
      <c r="Q272" s="164"/>
      <c r="R272" s="14"/>
      <c r="S272" s="164"/>
      <c r="T272" s="14"/>
      <c r="U272" s="180"/>
      <c r="V272" s="225"/>
      <c r="W272" s="133"/>
      <c r="X272" s="141"/>
      <c r="Y272" s="186"/>
      <c r="Z272" s="12"/>
      <c r="AA272" s="230"/>
      <c r="AB272" s="140"/>
      <c r="AC272" s="186"/>
      <c r="AD272" s="185"/>
      <c r="AE272" s="185"/>
      <c r="AF272" s="185"/>
    </row>
    <row r="273" spans="2:32" ht="12.75" customHeight="1" x14ac:dyDescent="0.3">
      <c r="B273" s="198"/>
      <c r="C273" s="184"/>
      <c r="D273" s="184"/>
      <c r="E273" s="164"/>
      <c r="F273" s="144"/>
      <c r="G273" s="170"/>
      <c r="H273" s="14"/>
      <c r="I273" s="164"/>
      <c r="J273" s="14"/>
      <c r="K273" s="164"/>
      <c r="L273" s="14"/>
      <c r="M273" s="164"/>
      <c r="N273" s="14"/>
      <c r="O273" s="164"/>
      <c r="P273" s="14"/>
      <c r="Q273" s="164"/>
      <c r="R273" s="14"/>
      <c r="S273" s="164"/>
      <c r="T273" s="14"/>
      <c r="U273" s="180"/>
      <c r="V273" s="225"/>
      <c r="W273" s="133"/>
      <c r="X273" s="141"/>
      <c r="Y273" s="186"/>
      <c r="Z273" s="12"/>
      <c r="AA273" s="230"/>
      <c r="AB273" s="140"/>
      <c r="AC273" s="186"/>
      <c r="AD273" s="185"/>
      <c r="AE273" s="185"/>
      <c r="AF273" s="185"/>
    </row>
    <row r="274" spans="2:32" ht="12.75" customHeight="1" x14ac:dyDescent="0.3">
      <c r="B274" s="198"/>
      <c r="C274" s="177"/>
      <c r="D274" s="22"/>
      <c r="E274" s="164"/>
      <c r="F274" s="144"/>
      <c r="G274" s="170"/>
      <c r="H274" s="14"/>
      <c r="I274" s="164"/>
      <c r="J274" s="14"/>
      <c r="K274" s="164"/>
      <c r="L274" s="14"/>
      <c r="M274" s="164"/>
      <c r="N274" s="14"/>
      <c r="O274" s="164"/>
      <c r="P274" s="14"/>
      <c r="Q274" s="164"/>
      <c r="R274" s="14"/>
      <c r="S274" s="164"/>
      <c r="T274" s="14"/>
      <c r="U274" s="180"/>
      <c r="V274" s="225"/>
      <c r="W274" s="133"/>
      <c r="X274" s="141"/>
      <c r="Y274" s="134"/>
      <c r="Z274" s="23"/>
      <c r="AA274" s="231"/>
      <c r="AB274" s="140"/>
      <c r="AC274" s="137"/>
      <c r="AD274" s="23"/>
      <c r="AE274" s="23"/>
      <c r="AF274" s="183"/>
    </row>
    <row r="275" spans="2:32" ht="12.75" customHeight="1" x14ac:dyDescent="0.3">
      <c r="B275" s="198"/>
      <c r="C275" s="177"/>
      <c r="D275" s="22"/>
      <c r="E275" s="164"/>
      <c r="F275" s="144"/>
      <c r="G275" s="170"/>
      <c r="H275" s="14"/>
      <c r="I275" s="164"/>
      <c r="J275" s="14"/>
      <c r="K275" s="164"/>
      <c r="L275" s="14"/>
      <c r="M275" s="164"/>
      <c r="N275" s="14"/>
      <c r="O275" s="164"/>
      <c r="P275" s="14"/>
      <c r="Q275" s="164"/>
      <c r="R275" s="14"/>
      <c r="S275" s="164"/>
      <c r="T275" s="14"/>
      <c r="U275" s="180"/>
      <c r="V275" s="225"/>
      <c r="W275" s="133"/>
      <c r="X275" s="141"/>
      <c r="Y275" s="134"/>
      <c r="Z275" s="23"/>
      <c r="AA275" s="231"/>
      <c r="AB275" s="140"/>
      <c r="AC275" s="137"/>
      <c r="AD275" s="23"/>
      <c r="AE275" s="23"/>
      <c r="AF275" s="183"/>
    </row>
    <row r="276" spans="2:32" ht="12.75" customHeight="1" x14ac:dyDescent="0.3">
      <c r="B276" s="198"/>
      <c r="C276" s="177"/>
      <c r="D276" s="22"/>
      <c r="E276" s="164"/>
      <c r="F276" s="144"/>
      <c r="G276" s="170"/>
      <c r="H276" s="14"/>
      <c r="I276" s="164"/>
      <c r="J276" s="14"/>
      <c r="K276" s="164"/>
      <c r="L276" s="14"/>
      <c r="M276" s="164"/>
      <c r="N276" s="14"/>
      <c r="O276" s="164"/>
      <c r="P276" s="14"/>
      <c r="Q276" s="164"/>
      <c r="R276" s="14"/>
      <c r="S276" s="164"/>
      <c r="T276" s="14"/>
      <c r="U276" s="180"/>
      <c r="V276" s="225"/>
      <c r="W276" s="133"/>
      <c r="X276" s="141"/>
      <c r="Y276" s="134"/>
      <c r="Z276" s="23"/>
      <c r="AA276" s="231"/>
      <c r="AB276" s="140"/>
      <c r="AC276" s="137"/>
      <c r="AD276" s="23"/>
      <c r="AE276" s="23"/>
      <c r="AF276" s="183"/>
    </row>
    <row r="277" spans="2:32" ht="12.75" customHeight="1" x14ac:dyDescent="0.3">
      <c r="B277" s="198"/>
      <c r="C277" s="177"/>
      <c r="D277" s="22"/>
      <c r="E277" s="164"/>
      <c r="F277" s="144"/>
      <c r="G277" s="170"/>
      <c r="H277" s="14"/>
      <c r="I277" s="164"/>
      <c r="J277" s="14"/>
      <c r="K277" s="164"/>
      <c r="L277" s="14"/>
      <c r="M277" s="164"/>
      <c r="N277" s="14"/>
      <c r="O277" s="164"/>
      <c r="P277" s="14"/>
      <c r="Q277" s="164"/>
      <c r="R277" s="14"/>
      <c r="S277" s="164"/>
      <c r="T277" s="14"/>
      <c r="U277" s="180"/>
      <c r="V277" s="225"/>
      <c r="W277" s="133"/>
      <c r="X277" s="141"/>
      <c r="Y277" s="134"/>
      <c r="Z277" s="12"/>
      <c r="AA277" s="230"/>
      <c r="AB277" s="140"/>
      <c r="AC277" s="137"/>
      <c r="AD277" s="23"/>
      <c r="AE277" s="23"/>
      <c r="AF277" s="183"/>
    </row>
    <row r="278" spans="2:32" ht="12.75" customHeight="1" x14ac:dyDescent="0.3">
      <c r="B278" s="198"/>
      <c r="C278" s="177"/>
      <c r="D278" s="184"/>
      <c r="E278" s="164"/>
      <c r="F278" s="144"/>
      <c r="G278" s="170"/>
      <c r="H278" s="14"/>
      <c r="I278" s="164"/>
      <c r="J278" s="14"/>
      <c r="K278" s="164"/>
      <c r="L278" s="14"/>
      <c r="M278" s="164"/>
      <c r="N278" s="14"/>
      <c r="O278" s="164"/>
      <c r="P278" s="14"/>
      <c r="Q278" s="164"/>
      <c r="R278" s="14"/>
      <c r="S278" s="164"/>
      <c r="T278" s="14"/>
      <c r="U278" s="180"/>
      <c r="V278" s="225"/>
      <c r="W278" s="133"/>
      <c r="X278" s="141"/>
      <c r="Y278" s="186"/>
      <c r="Z278" s="12"/>
      <c r="AA278" s="230"/>
      <c r="AB278" s="140"/>
      <c r="AC278" s="186"/>
      <c r="AD278" s="185"/>
      <c r="AE278" s="185"/>
      <c r="AF278" s="185"/>
    </row>
    <row r="279" spans="2:32" ht="12.75" customHeight="1" x14ac:dyDescent="0.3">
      <c r="B279" s="198"/>
      <c r="C279" s="177"/>
      <c r="D279" s="184"/>
      <c r="E279" s="164"/>
      <c r="F279" s="144"/>
      <c r="G279" s="170"/>
      <c r="H279" s="14"/>
      <c r="I279" s="164"/>
      <c r="J279" s="14"/>
      <c r="K279" s="164"/>
      <c r="L279" s="14"/>
      <c r="M279" s="164"/>
      <c r="N279" s="14"/>
      <c r="O279" s="164"/>
      <c r="P279" s="14"/>
      <c r="Q279" s="164"/>
      <c r="R279" s="14"/>
      <c r="S279" s="164"/>
      <c r="T279" s="14"/>
      <c r="U279" s="180"/>
      <c r="V279" s="225"/>
      <c r="W279" s="133"/>
      <c r="X279" s="141"/>
      <c r="Y279" s="186"/>
      <c r="Z279" s="12"/>
      <c r="AA279" s="230"/>
      <c r="AB279" s="140"/>
      <c r="AC279" s="186"/>
      <c r="AD279" s="185"/>
      <c r="AE279" s="185"/>
      <c r="AF279" s="185"/>
    </row>
    <row r="280" spans="2:32" ht="12.75" customHeight="1" x14ac:dyDescent="0.3">
      <c r="B280" s="199"/>
      <c r="C280" s="10"/>
      <c r="D280" s="15"/>
      <c r="E280" s="164"/>
      <c r="F280" s="144"/>
      <c r="G280" s="170"/>
      <c r="H280" s="14"/>
      <c r="I280" s="171"/>
      <c r="J280" s="14"/>
      <c r="K280" s="164"/>
      <c r="L280" s="14"/>
      <c r="M280" s="164"/>
      <c r="N280" s="14"/>
      <c r="O280" s="164"/>
      <c r="P280" s="14"/>
      <c r="Q280" s="164"/>
      <c r="R280" s="14"/>
      <c r="S280" s="164"/>
      <c r="T280" s="14"/>
      <c r="U280" s="180"/>
      <c r="V280" s="225"/>
      <c r="W280" s="133"/>
      <c r="X280" s="141"/>
      <c r="Y280" s="132"/>
      <c r="Z280" s="12"/>
      <c r="AA280" s="230"/>
      <c r="AB280" s="140"/>
      <c r="AC280" s="136"/>
      <c r="AD280" s="12"/>
      <c r="AE280" s="12"/>
      <c r="AF280" s="12"/>
    </row>
    <row r="281" spans="2:32" ht="12.75" customHeight="1" x14ac:dyDescent="0.3">
      <c r="B281" s="198"/>
      <c r="C281" s="177"/>
      <c r="D281" s="22"/>
      <c r="E281" s="168"/>
      <c r="F281" s="23"/>
      <c r="G281" s="168"/>
      <c r="H281" s="23"/>
      <c r="I281" s="168"/>
      <c r="J281" s="23"/>
      <c r="K281" s="168"/>
      <c r="L281" s="23"/>
      <c r="M281" s="168"/>
      <c r="N281" s="23"/>
      <c r="O281" s="168"/>
      <c r="P281" s="23"/>
      <c r="Q281" s="168"/>
      <c r="R281" s="23"/>
      <c r="S281" s="168"/>
      <c r="T281" s="23"/>
      <c r="U281" s="180"/>
      <c r="V281" s="225"/>
      <c r="W281" s="133"/>
      <c r="X281" s="141"/>
      <c r="Y281" s="134"/>
      <c r="Z281" s="23"/>
      <c r="AA281" s="231"/>
      <c r="AB281" s="140"/>
      <c r="AC281" s="137"/>
      <c r="AD281" s="23"/>
      <c r="AE281" s="23"/>
      <c r="AF281" s="183"/>
    </row>
    <row r="282" spans="2:32" ht="12.75" customHeight="1" x14ac:dyDescent="0.3">
      <c r="B282" s="198"/>
      <c r="C282" s="176"/>
      <c r="D282" s="24"/>
      <c r="E282" s="169"/>
      <c r="F282" s="25"/>
      <c r="G282" s="169"/>
      <c r="H282" s="25"/>
      <c r="I282" s="169"/>
      <c r="J282" s="25"/>
      <c r="K282" s="169"/>
      <c r="L282" s="25"/>
      <c r="M282" s="182"/>
      <c r="N282" s="25"/>
      <c r="O282" s="169"/>
      <c r="P282" s="25"/>
      <c r="Q282" s="169"/>
      <c r="R282" s="25"/>
      <c r="S282" s="169"/>
      <c r="T282" s="25"/>
      <c r="U282" s="180"/>
      <c r="V282" s="225"/>
      <c r="W282" s="133"/>
      <c r="X282" s="141"/>
      <c r="Y282" s="135"/>
      <c r="Z282" s="25"/>
      <c r="AA282" s="231"/>
      <c r="AB282" s="140"/>
      <c r="AC282" s="138"/>
      <c r="AD282" s="25"/>
      <c r="AE282" s="25"/>
      <c r="AF282" s="26"/>
    </row>
  </sheetData>
  <mergeCells count="6">
    <mergeCell ref="C1:AF1"/>
    <mergeCell ref="E3:U3"/>
    <mergeCell ref="AC3:AD3"/>
    <mergeCell ref="AE3:AF3"/>
    <mergeCell ref="AC4:AD4"/>
    <mergeCell ref="Z3:AA3"/>
  </mergeCells>
  <pageMargins left="0.70866141732283472" right="0.70866141732283472" top="1.1023622047244095" bottom="0.98425196850393704" header="0.31496062992125984" footer="0.31496062992125984"/>
  <pageSetup paperSize="9" scale="49" fitToHeight="0" orientation="landscape" r:id="rId1"/>
  <headerFooter>
    <oddHeader>&amp;C&amp;A&amp;R&amp;G</oddHeader>
    <oddFooter>&amp;L&amp;8&amp;F&amp;A&amp;R&amp;8F. Rieff</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CDCA-A0F4-421D-A3A9-7BC2C31FF553}">
  <dimension ref="E2:Q21"/>
  <sheetViews>
    <sheetView workbookViewId="0">
      <selection activeCell="F17" sqref="F17:M17"/>
    </sheetView>
  </sheetViews>
  <sheetFormatPr defaultRowHeight="13.2" x14ac:dyDescent="0.25"/>
  <cols>
    <col min="5" max="5" width="16.6640625" bestFit="1" customWidth="1"/>
    <col min="6" max="6" width="19.33203125" bestFit="1" customWidth="1"/>
    <col min="10" max="10" width="19.33203125" bestFit="1" customWidth="1"/>
  </cols>
  <sheetData>
    <row r="2" spans="5:13" ht="71.400000000000006" customHeight="1" x14ac:dyDescent="0.25">
      <c r="E2" s="228" t="s">
        <v>61</v>
      </c>
      <c r="F2" t="s">
        <v>62</v>
      </c>
    </row>
    <row r="3" spans="5:13" ht="30.3" customHeight="1" x14ac:dyDescent="0.25"/>
    <row r="4" spans="5:13" ht="30.3" customHeight="1" x14ac:dyDescent="0.25">
      <c r="F4" s="252"/>
      <c r="G4" s="252"/>
      <c r="H4" s="252"/>
      <c r="I4" s="252"/>
      <c r="J4" s="252"/>
      <c r="K4" s="252"/>
      <c r="L4" s="252"/>
      <c r="M4" s="252"/>
    </row>
    <row r="5" spans="5:13" ht="30.3" customHeight="1" x14ac:dyDescent="0.25">
      <c r="F5" s="252"/>
      <c r="G5" s="252"/>
      <c r="H5" s="252"/>
      <c r="I5" s="252"/>
      <c r="J5" s="252"/>
      <c r="K5" s="252"/>
      <c r="L5" s="252"/>
      <c r="M5" s="252"/>
    </row>
    <row r="6" spans="5:13" ht="30.3" customHeight="1" x14ac:dyDescent="0.25">
      <c r="F6" s="252"/>
      <c r="G6" s="252"/>
      <c r="H6" s="252"/>
      <c r="I6" s="252"/>
      <c r="J6" s="252"/>
      <c r="K6" s="252"/>
      <c r="L6" s="252"/>
      <c r="M6" s="252"/>
    </row>
    <row r="7" spans="5:13" ht="30.3" customHeight="1" x14ac:dyDescent="0.25">
      <c r="F7" s="252"/>
      <c r="G7" s="252"/>
      <c r="H7" s="252"/>
      <c r="I7" s="252"/>
      <c r="J7" s="252"/>
      <c r="K7" s="252"/>
      <c r="L7" s="252"/>
      <c r="M7" s="252"/>
    </row>
    <row r="8" spans="5:13" ht="30.3" customHeight="1" x14ac:dyDescent="0.25">
      <c r="F8" s="252"/>
      <c r="G8" s="252"/>
      <c r="H8" s="252"/>
      <c r="I8" s="252"/>
      <c r="J8" s="252"/>
      <c r="K8" s="252"/>
      <c r="L8" s="252"/>
      <c r="M8" s="252"/>
    </row>
    <row r="9" spans="5:13" ht="30.3" customHeight="1" x14ac:dyDescent="0.25">
      <c r="F9" s="252"/>
      <c r="G9" s="252"/>
      <c r="H9" s="252"/>
      <c r="I9" s="252"/>
      <c r="J9" s="252"/>
      <c r="K9" s="252"/>
      <c r="L9" s="252"/>
      <c r="M9" s="252"/>
    </row>
    <row r="10" spans="5:13" ht="30.3" customHeight="1" x14ac:dyDescent="0.25">
      <c r="F10" s="252"/>
      <c r="G10" s="252"/>
      <c r="H10" s="252"/>
      <c r="I10" s="252"/>
      <c r="J10" s="252"/>
      <c r="K10" s="252"/>
      <c r="L10" s="252"/>
      <c r="M10" s="252"/>
    </row>
    <row r="11" spans="5:13" ht="30.3" customHeight="1" x14ac:dyDescent="0.25">
      <c r="F11" s="252"/>
      <c r="G11" s="252"/>
      <c r="H11" s="252"/>
      <c r="I11" s="252"/>
      <c r="J11" s="252"/>
      <c r="K11" s="252"/>
      <c r="L11" s="252"/>
      <c r="M11" s="252"/>
    </row>
    <row r="12" spans="5:13" ht="30.3" customHeight="1" x14ac:dyDescent="0.25">
      <c r="F12" s="252"/>
      <c r="G12" s="252"/>
      <c r="H12" s="252"/>
      <c r="I12" s="252"/>
      <c r="J12" s="252"/>
      <c r="K12" s="252"/>
      <c r="L12" s="252"/>
      <c r="M12" s="252"/>
    </row>
    <row r="13" spans="5:13" ht="30.3" customHeight="1" x14ac:dyDescent="0.25">
      <c r="F13" s="252"/>
      <c r="G13" s="252"/>
      <c r="H13" s="252"/>
      <c r="I13" s="252"/>
      <c r="J13" s="252"/>
      <c r="K13" s="252"/>
      <c r="L13" s="252"/>
      <c r="M13" s="252"/>
    </row>
    <row r="14" spans="5:13" ht="30.3" customHeight="1" x14ac:dyDescent="0.25">
      <c r="F14" s="252"/>
      <c r="G14" s="252"/>
      <c r="H14" s="252"/>
      <c r="I14" s="252"/>
      <c r="J14" s="252"/>
      <c r="K14" s="252"/>
      <c r="L14" s="252"/>
      <c r="M14" s="252"/>
    </row>
    <row r="15" spans="5:13" ht="30.3" customHeight="1" x14ac:dyDescent="0.25">
      <c r="F15" s="253"/>
      <c r="G15" s="252"/>
      <c r="H15" s="252"/>
      <c r="I15" s="252"/>
      <c r="J15" s="252"/>
      <c r="K15" s="252"/>
      <c r="L15" s="252"/>
      <c r="M15" s="252"/>
    </row>
    <row r="16" spans="5:13" ht="30.3" customHeight="1" x14ac:dyDescent="0.25">
      <c r="F16" s="252"/>
      <c r="G16" s="252"/>
      <c r="H16" s="252"/>
      <c r="I16" s="252"/>
      <c r="J16" s="252"/>
      <c r="K16" s="252"/>
      <c r="L16" s="252"/>
      <c r="M16" s="252"/>
    </row>
    <row r="17" spans="6:17" ht="30.3" customHeight="1" x14ac:dyDescent="0.25">
      <c r="F17" s="252"/>
      <c r="G17" s="252"/>
      <c r="H17" s="252"/>
      <c r="I17" s="252"/>
      <c r="J17" s="252"/>
      <c r="K17" s="252"/>
      <c r="L17" s="252"/>
      <c r="M17" s="252"/>
    </row>
    <row r="18" spans="6:17" ht="30.3" customHeight="1" x14ac:dyDescent="0.25">
      <c r="F18" s="253"/>
      <c r="G18" s="252"/>
      <c r="H18" s="252"/>
      <c r="I18" s="252"/>
      <c r="J18" s="252"/>
      <c r="K18" s="252"/>
      <c r="L18" s="252"/>
      <c r="M18" s="252"/>
    </row>
    <row r="19" spans="6:17" ht="30.3" customHeight="1" x14ac:dyDescent="0.25">
      <c r="F19" s="252"/>
      <c r="G19" s="252"/>
      <c r="H19" s="252"/>
      <c r="I19" s="252"/>
      <c r="J19" s="252"/>
      <c r="K19" s="252"/>
      <c r="L19" s="252"/>
      <c r="M19" s="252"/>
    </row>
    <row r="20" spans="6:17" ht="30.3" customHeight="1" x14ac:dyDescent="0.25">
      <c r="J20" s="251"/>
      <c r="K20" s="251"/>
      <c r="L20" s="251"/>
      <c r="M20" s="251"/>
      <c r="N20" s="251"/>
      <c r="O20" s="251"/>
      <c r="P20" s="251"/>
      <c r="Q20" s="251"/>
    </row>
    <row r="21" spans="6:17" x14ac:dyDescent="0.25">
      <c r="J21" s="251"/>
      <c r="K21" s="251"/>
      <c r="L21" s="251"/>
      <c r="M21" s="251"/>
      <c r="N21" s="251"/>
      <c r="O21" s="251"/>
      <c r="P21" s="251"/>
      <c r="Q21" s="251"/>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D682-AB01-4A5D-B55B-7FD413721467}">
  <dimension ref="E2:Q21"/>
  <sheetViews>
    <sheetView topLeftCell="A16" workbookViewId="0">
      <selection activeCell="F32" sqref="F32"/>
    </sheetView>
  </sheetViews>
  <sheetFormatPr defaultRowHeight="13.2" x14ac:dyDescent="0.25"/>
  <cols>
    <col min="5" max="5" width="16.6640625" bestFit="1" customWidth="1"/>
    <col min="6" max="6" width="59.6640625" bestFit="1" customWidth="1"/>
    <col min="10" max="10" width="19.33203125" bestFit="1" customWidth="1"/>
  </cols>
  <sheetData>
    <row r="2" spans="5:13" ht="71.400000000000006" customHeight="1" x14ac:dyDescent="0.25">
      <c r="E2" s="228" t="s">
        <v>61</v>
      </c>
      <c r="F2" t="s">
        <v>62</v>
      </c>
      <c r="G2" t="s">
        <v>63</v>
      </c>
    </row>
    <row r="3" spans="5:13" ht="30.3" customHeight="1" x14ac:dyDescent="0.25"/>
    <row r="4" spans="5:13" ht="30.3" customHeight="1" x14ac:dyDescent="0.25">
      <c r="E4" t="s">
        <v>64</v>
      </c>
      <c r="F4" s="252" t="s">
        <v>65</v>
      </c>
      <c r="G4" s="252"/>
      <c r="H4" s="252"/>
      <c r="I4" s="252"/>
      <c r="J4" s="252"/>
      <c r="K4" s="252"/>
      <c r="L4" s="252"/>
      <c r="M4" s="252"/>
    </row>
    <row r="5" spans="5:13" ht="30.3" customHeight="1" x14ac:dyDescent="0.25">
      <c r="E5" t="s">
        <v>66</v>
      </c>
      <c r="F5" s="252" t="s">
        <v>67</v>
      </c>
      <c r="G5" s="252"/>
      <c r="H5" s="252"/>
      <c r="I5" s="252"/>
      <c r="J5" s="252"/>
      <c r="K5" s="252"/>
      <c r="L5" s="252"/>
      <c r="M5" s="252"/>
    </row>
    <row r="6" spans="5:13" ht="30.3" customHeight="1" x14ac:dyDescent="0.25">
      <c r="E6" t="s">
        <v>66</v>
      </c>
      <c r="F6" s="252" t="s">
        <v>68</v>
      </c>
      <c r="G6" s="252"/>
      <c r="H6" s="252"/>
      <c r="I6" s="252"/>
      <c r="J6" s="252"/>
      <c r="K6" s="252"/>
      <c r="L6" s="252"/>
      <c r="M6" s="252"/>
    </row>
    <row r="7" spans="5:13" ht="30.3" customHeight="1" x14ac:dyDescent="0.25">
      <c r="E7" t="s">
        <v>66</v>
      </c>
      <c r="F7" s="252" t="s">
        <v>69</v>
      </c>
      <c r="G7" s="252"/>
      <c r="H7" s="252"/>
      <c r="I7" s="252"/>
      <c r="J7" s="252"/>
      <c r="K7" s="252"/>
      <c r="L7" s="252"/>
      <c r="M7" s="252"/>
    </row>
    <row r="8" spans="5:13" ht="30.3" customHeight="1" x14ac:dyDescent="0.25">
      <c r="E8" t="s">
        <v>66</v>
      </c>
      <c r="F8" s="252" t="s">
        <v>70</v>
      </c>
      <c r="G8" s="252"/>
      <c r="H8" s="252"/>
      <c r="I8" s="252"/>
      <c r="J8" s="252"/>
      <c r="K8" s="252"/>
      <c r="L8" s="252"/>
      <c r="M8" s="252"/>
    </row>
    <row r="9" spans="5:13" ht="30.3" customHeight="1" x14ac:dyDescent="0.25">
      <c r="E9" t="s">
        <v>66</v>
      </c>
      <c r="F9" s="252" t="s">
        <v>71</v>
      </c>
      <c r="G9" s="252"/>
      <c r="H9" s="252"/>
      <c r="I9" s="252"/>
      <c r="J9" s="252"/>
      <c r="K9" s="252"/>
      <c r="L9" s="252"/>
      <c r="M9" s="252"/>
    </row>
    <row r="10" spans="5:13" ht="30.3" customHeight="1" x14ac:dyDescent="0.25">
      <c r="E10" t="s">
        <v>66</v>
      </c>
      <c r="F10" s="252" t="s">
        <v>72</v>
      </c>
      <c r="G10" s="252"/>
      <c r="H10" s="252"/>
      <c r="I10" s="252"/>
      <c r="J10" s="252"/>
      <c r="K10" s="252"/>
      <c r="L10" s="252"/>
      <c r="M10" s="252"/>
    </row>
    <row r="11" spans="5:13" ht="30.3" customHeight="1" x14ac:dyDescent="0.25">
      <c r="E11" t="s">
        <v>66</v>
      </c>
      <c r="F11" s="252" t="s">
        <v>73</v>
      </c>
      <c r="G11" s="252"/>
      <c r="H11" s="252"/>
      <c r="I11" s="252"/>
      <c r="J11" s="252"/>
      <c r="K11" s="252"/>
      <c r="L11" s="252"/>
      <c r="M11" s="252"/>
    </row>
    <row r="12" spans="5:13" ht="30.3" customHeight="1" x14ac:dyDescent="0.25">
      <c r="E12" t="s">
        <v>66</v>
      </c>
      <c r="F12" s="252" t="s">
        <v>74</v>
      </c>
      <c r="G12" s="252"/>
      <c r="H12" s="252"/>
      <c r="I12" s="252"/>
      <c r="J12" s="252"/>
      <c r="K12" s="252"/>
      <c r="L12" s="252"/>
      <c r="M12" s="252"/>
    </row>
    <row r="13" spans="5:13" ht="30.3" customHeight="1" x14ac:dyDescent="0.25">
      <c r="E13" t="s">
        <v>66</v>
      </c>
      <c r="F13" s="252" t="s">
        <v>751</v>
      </c>
      <c r="G13" s="252"/>
      <c r="H13" s="252"/>
      <c r="I13" s="252"/>
      <c r="J13" s="252"/>
      <c r="K13" s="252"/>
      <c r="L13" s="252"/>
      <c r="M13" s="252"/>
    </row>
    <row r="14" spans="5:13" ht="30.3" customHeight="1" x14ac:dyDescent="0.25">
      <c r="E14" t="s">
        <v>66</v>
      </c>
      <c r="F14" s="252" t="s">
        <v>75</v>
      </c>
      <c r="G14" s="252"/>
      <c r="H14" s="252"/>
      <c r="I14" s="252"/>
      <c r="J14" s="252"/>
      <c r="K14" s="252"/>
      <c r="L14" s="252"/>
      <c r="M14" s="252"/>
    </row>
    <row r="15" spans="5:13" ht="30.3" customHeight="1" x14ac:dyDescent="0.25">
      <c r="E15" t="s">
        <v>66</v>
      </c>
      <c r="F15" s="253" t="s">
        <v>76</v>
      </c>
      <c r="G15" s="252"/>
      <c r="H15" s="252"/>
      <c r="I15" s="252"/>
      <c r="J15" s="252"/>
      <c r="K15" s="252"/>
      <c r="L15" s="252"/>
      <c r="M15" s="252"/>
    </row>
    <row r="16" spans="5:13" ht="30.3" customHeight="1" x14ac:dyDescent="0.25">
      <c r="E16" t="s">
        <v>66</v>
      </c>
      <c r="F16" s="252" t="s">
        <v>77</v>
      </c>
      <c r="G16" s="252"/>
      <c r="H16" s="252"/>
      <c r="I16" s="252"/>
      <c r="J16" s="252"/>
      <c r="K16" s="252"/>
      <c r="L16" s="252"/>
      <c r="M16" s="252"/>
    </row>
    <row r="17" spans="5:17" ht="30.3" customHeight="1" x14ac:dyDescent="0.25">
      <c r="E17" t="s">
        <v>66</v>
      </c>
      <c r="F17" s="252" t="s">
        <v>78</v>
      </c>
      <c r="G17" s="252"/>
      <c r="H17" s="252"/>
      <c r="I17" s="252"/>
      <c r="J17" s="252"/>
      <c r="K17" s="252"/>
      <c r="L17" s="252"/>
      <c r="M17" s="252"/>
    </row>
    <row r="18" spans="5:17" ht="30.3" customHeight="1" x14ac:dyDescent="0.25">
      <c r="E18" t="s">
        <v>64</v>
      </c>
      <c r="F18" s="253" t="s">
        <v>79</v>
      </c>
      <c r="G18" s="252"/>
      <c r="H18" s="252"/>
      <c r="I18" s="252"/>
      <c r="J18" s="252"/>
      <c r="K18" s="252"/>
      <c r="L18" s="252"/>
      <c r="M18" s="252"/>
    </row>
    <row r="19" spans="5:17" ht="30.3" customHeight="1" x14ac:dyDescent="0.25">
      <c r="E19" t="s">
        <v>64</v>
      </c>
      <c r="F19" s="252" t="s">
        <v>80</v>
      </c>
      <c r="G19" s="252"/>
      <c r="H19" s="252"/>
      <c r="I19" s="252"/>
      <c r="J19" s="252"/>
      <c r="K19" s="252"/>
      <c r="L19" s="252"/>
      <c r="M19" s="252"/>
    </row>
    <row r="20" spans="5:17" ht="30.3" customHeight="1" x14ac:dyDescent="0.25">
      <c r="E20" t="s">
        <v>64</v>
      </c>
      <c r="F20" t="s">
        <v>81</v>
      </c>
      <c r="J20" s="251"/>
      <c r="K20" s="251"/>
      <c r="L20" s="251"/>
      <c r="M20" s="251"/>
      <c r="N20" s="251"/>
      <c r="O20" s="251"/>
      <c r="P20" s="251"/>
      <c r="Q20" s="251"/>
    </row>
    <row r="21" spans="5:17" x14ac:dyDescent="0.25">
      <c r="J21" s="251"/>
      <c r="K21" s="251"/>
      <c r="L21" s="251"/>
      <c r="M21" s="251"/>
      <c r="N21" s="251"/>
      <c r="O21" s="251"/>
      <c r="P21" s="251"/>
      <c r="Q21" s="251"/>
    </row>
  </sheetData>
  <mergeCells count="18">
    <mergeCell ref="J20:Q20"/>
    <mergeCell ref="J21:Q21"/>
    <mergeCell ref="F9:M9"/>
    <mergeCell ref="F17:M17"/>
    <mergeCell ref="F18:M18"/>
    <mergeCell ref="F19:M19"/>
    <mergeCell ref="F11:M11"/>
    <mergeCell ref="F12:M12"/>
    <mergeCell ref="F13:M13"/>
    <mergeCell ref="F14:M14"/>
    <mergeCell ref="F15:M15"/>
    <mergeCell ref="F16:M16"/>
    <mergeCell ref="F10:M10"/>
    <mergeCell ref="F4:M4"/>
    <mergeCell ref="F5:M5"/>
    <mergeCell ref="F6:M6"/>
    <mergeCell ref="F7:M7"/>
    <mergeCell ref="F8:M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FA761F0BFF9741B8F71F30EE5ADCC1" ma:contentTypeVersion="2" ma:contentTypeDescription="Create a new document." ma:contentTypeScope="" ma:versionID="b7f2da19b2559f0adfcdb523061a31d2">
  <xsd:schema xmlns:xsd="http://www.w3.org/2001/XMLSchema" xmlns:xs="http://www.w3.org/2001/XMLSchema" xmlns:p="http://schemas.microsoft.com/office/2006/metadata/properties" xmlns:ns2="d9604078-984c-4541-95fc-ec39a01cfa11" targetNamespace="http://schemas.microsoft.com/office/2006/metadata/properties" ma:root="true" ma:fieldsID="81a749fefea8038c7e7584ebc0a3329d" ns2:_="">
    <xsd:import namespace="d9604078-984c-4541-95fc-ec39a01cfa1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604078-984c-4541-95fc-ec39a01cfa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70F137-C18A-4442-BBB2-FC4D9C8B0DA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d9604078-984c-4541-95fc-ec39a01cfa11"/>
    <ds:schemaRef ds:uri="http://www.w3.org/XML/1998/namespace"/>
    <ds:schemaRef ds:uri="http://purl.org/dc/elements/1.1/"/>
  </ds:schemaRefs>
</ds:datastoreItem>
</file>

<file path=customXml/itemProps2.xml><?xml version="1.0" encoding="utf-8"?>
<ds:datastoreItem xmlns:ds="http://schemas.openxmlformats.org/officeDocument/2006/customXml" ds:itemID="{4A7BC7C5-D284-4E27-B5F7-7A8168D63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604078-984c-4541-95fc-ec39a01cf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77CE77-FF36-4E00-A481-1BAA94AF1A21}">
  <ds:schemaRefs>
    <ds:schemaRef ds:uri="http://schemas.microsoft.com/sharepoint/v3/contenttype/forms"/>
  </ds:schemaRefs>
</ds:datastoreItem>
</file>

<file path=docMetadata/LabelInfo.xml><?xml version="1.0" encoding="utf-8"?>
<clbl:labelList xmlns:clbl="http://schemas.microsoft.com/office/2020/mipLabelMetadata">
  <clbl:label id="{57368c21-b8cf-42cf-bd0b-43ecd4bc62ae}" enabled="0" method="" siteId="{57368c21-b8cf-42cf-bd0b-43ecd4bc62ae}"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14</vt:i4>
      </vt:variant>
      <vt:variant>
        <vt:lpstr>Benoemde bereiken</vt:lpstr>
      </vt:variant>
      <vt:variant>
        <vt:i4>6</vt:i4>
      </vt:variant>
    </vt:vector>
  </HeadingPairs>
  <TitlesOfParts>
    <vt:vector size="20" baseType="lpstr">
      <vt:lpstr>Q005 bord fietsladers</vt:lpstr>
      <vt:lpstr>Auto laadzone voedingsbord Q008</vt:lpstr>
      <vt:lpstr>Auto laadzone Q</vt:lpstr>
      <vt:lpstr>Heftruck laadzone Q</vt:lpstr>
      <vt:lpstr>New A345</vt:lpstr>
      <vt:lpstr>Fietsenstalling Q</vt:lpstr>
      <vt:lpstr>AREI UITWENDIGE INVLOEDEN</vt:lpstr>
      <vt:lpstr>Lokaal  Template</vt:lpstr>
      <vt:lpstr>Lokaal A005</vt:lpstr>
      <vt:lpstr>Hoofdblad</vt:lpstr>
      <vt:lpstr>Recap influ ext</vt:lpstr>
      <vt:lpstr>Tableau Résumé</vt:lpstr>
      <vt:lpstr>Influences externes</vt:lpstr>
      <vt:lpstr>Page SWECO vierge</vt:lpstr>
      <vt:lpstr>'AREI UITWENDIGE INVLOEDEN'!Afdrukbereik</vt:lpstr>
      <vt:lpstr>Hoofdblad!Afdrukbereik</vt:lpstr>
      <vt:lpstr>'Influences externes'!Afdrukbereik</vt:lpstr>
      <vt:lpstr>'Tableau Résumé'!Afdrukbereik</vt:lpstr>
      <vt:lpstr>'AREI UITWENDIGE INVLOEDEN'!Afdruktitels</vt:lpstr>
      <vt:lpstr>Hoofdblad!Afdruktitels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2011-04-14T14:18:52Z</dcterms:created>
  <dcterms:modified xsi:type="dcterms:W3CDTF">2024-10-04T13:06:43Z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weco_Language">
    <vt:lpwstr>FR</vt:lpwstr>
  </property>
  <property fmtid="{D5CDD505-2E9C-101B-9397-08002B2CF9AE}" pid="3" name="Sweco_CompanyNo">
    <vt:lpwstr>612</vt:lpwstr>
  </property>
  <property fmtid="{D5CDD505-2E9C-101B-9397-08002B2CF9AE}" pid="4" name="Sweco_Project">
    <vt:lpwstr>4001281000</vt:lpwstr>
  </property>
  <property fmtid="{D5CDD505-2E9C-101B-9397-08002B2CF9AE}" pid="5" name="Sweco_ProjectCompany">
    <vt:lpwstr>140</vt:lpwstr>
  </property>
  <property fmtid="{D5CDD505-2E9C-101B-9397-08002B2CF9AE}" pid="6" name="Sweco_ProjectPath">
    <vt:lpwstr/>
  </property>
  <property fmtid="{D5CDD505-2E9C-101B-9397-08002B2CF9AE}" pid="7" name="Sweco_TemplateFileName">
    <vt:lpwstr>\Global\xl.xlsx</vt:lpwstr>
  </property>
  <property fmtid="{D5CDD505-2E9C-101B-9397-08002B2CF9AE}" pid="8" name="ContentTypeId">
    <vt:lpwstr>0x010100F3FA761F0BFF9741B8F71F30EE5ADCC1</vt:lpwstr>
  </property>
</Properties>
</file>