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oe\Mortenson\Ahmad Abdullah - Reactive Power Paper\PSSE\DETC\Pass_1\"/>
    </mc:Choice>
  </mc:AlternateContent>
  <xr:revisionPtr revIDLastSave="0" documentId="13_ncr:1_{8C5F6E6E-877E-41F9-8FEE-9FABEA7B4F86}" xr6:coauthVersionLast="45" xr6:coauthVersionMax="45" xr10:uidLastSave="{00000000-0000-0000-0000-000000000000}"/>
  <bookViews>
    <workbookView xWindow="4530" yWindow="15" windowWidth="21855" windowHeight="15300" xr2:uid="{00000000-000D-0000-FFFF-FFFF00000000}"/>
  </bookViews>
  <sheets>
    <sheet name="Figure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B5" i="1"/>
  <c r="A4" i="1" l="1"/>
  <c r="A3" i="1"/>
  <c r="A2" i="1"/>
  <c r="B4" i="1" l="1"/>
  <c r="C4" i="1"/>
  <c r="C2" i="1"/>
  <c r="B2" i="1"/>
  <c r="C3" i="1"/>
  <c r="B3" i="1"/>
</calcChain>
</file>

<file path=xl/sharedStrings.xml><?xml version="1.0" encoding="utf-8"?>
<sst xmlns="http://schemas.openxmlformats.org/spreadsheetml/2006/main" count="19" uniqueCount="19">
  <si>
    <t>P [MW]</t>
  </si>
  <si>
    <t>0.95 Lagging Q [MVAr]</t>
  </si>
  <si>
    <t>0.95 Leading Q [MVAr]</t>
  </si>
  <si>
    <t>0.950 Vpu Lagging P [MW]</t>
  </si>
  <si>
    <t>0.950 Vpu Lagging Q [MVAr]</t>
  </si>
  <si>
    <t>1.040 Vpu Lagging P [MW]</t>
  </si>
  <si>
    <t>1.040 Vpu Lagging Q [MVAr]</t>
  </si>
  <si>
    <t>1.050 Vpu Leading P [MW]</t>
  </si>
  <si>
    <t>1.050 Vpu Leading Q [MVAr]</t>
  </si>
  <si>
    <t>0.980 Vpu Lagging P [MW]</t>
  </si>
  <si>
    <t>0.980 Vpu Lagging Q [MVAr]</t>
  </si>
  <si>
    <t>1.050 Vpu Lagging P [MW]</t>
  </si>
  <si>
    <t>1.050 Vpu Lagging Q [MVAr]</t>
  </si>
  <si>
    <t>0.950 Vpu Leading P [MW]</t>
  </si>
  <si>
    <t>0.950 Vpu Leading Q [MVAr]</t>
  </si>
  <si>
    <t>0.980 Vpu Leading P [MW]</t>
  </si>
  <si>
    <t>0.980 Vpu Leading Q [MVAr]</t>
  </si>
  <si>
    <t>1.040 Vpu Leading P [MW]</t>
  </si>
  <si>
    <t>1.040 Vpu Leading Q [MVAr]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</si>
</sst>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Lagging Limit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Figure_1!$B$2:$B$5</c:f>
              <c:numCache>
                <c:formatCode>General</c:formatCode>
                <c:ptCount val="4"/>
                <c:pt idx="0">
                  <c:v>0</c:v>
                </c:pt>
                <c:pt idx="1">
                  <c:v>28.792727613668415</c:v>
                </c:pt>
                <c:pt idx="2">
                  <c:v>57.58545522733683</c:v>
                </c:pt>
                <c:pt idx="3">
                  <c:v>95.975758712228057</c:v>
                </c:pt>
              </c:numCache>
            </c:numRef>
          </c:xVal>
          <c:yVal>
            <c:numRef>
              <c:f>Figure_1!$A$2:$A$5</c:f>
              <c:numCache>
                <c:formatCode>General</c:formatCode>
                <c:ptCount val="4"/>
                <c:pt idx="0">
                  <c:v>0</c:v>
                </c:pt>
                <c:pt idx="1">
                  <c:v>87.6</c:v>
                </c:pt>
                <c:pt idx="2">
                  <c:v>175.2</c:v>
                </c:pt>
                <c:pt idx="3">
                  <c:v>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BD-4744-856D-50DD203F062A}"/>
            </c:ext>
          </c:extLst>
        </c:ser>
        <c:ser>
          <c:idx val="2"/>
          <c:order val="1"/>
          <c:tx>
            <c:v>0.95 Lagging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Figure_1!$E$2:$E$5</c:f>
              <c:numCache>
                <c:formatCode>General</c:formatCode>
                <c:ptCount val="4"/>
                <c:pt idx="0">
                  <c:v>179.22399999999999</c:v>
                </c:pt>
                <c:pt idx="1">
                  <c:v>181.02199999999999</c:v>
                </c:pt>
                <c:pt idx="2">
                  <c:v>172.71700000000001</c:v>
                </c:pt>
                <c:pt idx="3">
                  <c:v>96.646000000000001</c:v>
                </c:pt>
              </c:numCache>
            </c:numRef>
          </c:xVal>
          <c:yVal>
            <c:numRef>
              <c:f>Figure_1!$D$2:$D$5</c:f>
              <c:numCache>
                <c:formatCode>General</c:formatCode>
                <c:ptCount val="4"/>
                <c:pt idx="0">
                  <c:v>3.1989999999999998</c:v>
                </c:pt>
                <c:pt idx="1">
                  <c:v>86.528999999999996</c:v>
                </c:pt>
                <c:pt idx="2">
                  <c:v>175.17099999999999</c:v>
                </c:pt>
                <c:pt idx="3">
                  <c:v>292.33300000000003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BD-4744-856D-50DD203F062A}"/>
            </c:ext>
          </c:extLst>
        </c:ser>
        <c:ser>
          <c:idx val="3"/>
          <c:order val="2"/>
          <c:tx>
            <c:v>0.98 Lagging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Figure_1!$G$2:$G$5</c:f>
              <c:numCache>
                <c:formatCode>General</c:formatCode>
                <c:ptCount val="4"/>
                <c:pt idx="0">
                  <c:v>182.00700000000001</c:v>
                </c:pt>
                <c:pt idx="1">
                  <c:v>184.08600000000001</c:v>
                </c:pt>
                <c:pt idx="2">
                  <c:v>176.22300000000001</c:v>
                </c:pt>
                <c:pt idx="3">
                  <c:v>102.294</c:v>
                </c:pt>
              </c:numCache>
            </c:numRef>
          </c:xVal>
          <c:yVal>
            <c:numRef>
              <c:f>Figure_1!$F$2:$F$5</c:f>
              <c:numCache>
                <c:formatCode>General</c:formatCode>
                <c:ptCount val="4"/>
                <c:pt idx="0">
                  <c:v>3.1509999999999998</c:v>
                </c:pt>
                <c:pt idx="1">
                  <c:v>86.606999999999999</c:v>
                </c:pt>
                <c:pt idx="2">
                  <c:v>175.30500000000001</c:v>
                </c:pt>
                <c:pt idx="3">
                  <c:v>292.67700000000002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BD-4744-856D-50DD203F062A}"/>
            </c:ext>
          </c:extLst>
        </c:ser>
        <c:ser>
          <c:idx val="5"/>
          <c:order val="3"/>
          <c:tx>
            <c:v>1.04 Lagging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Figure_1!$I$2:$I$5</c:f>
              <c:numCache>
                <c:formatCode>General</c:formatCode>
                <c:ptCount val="4"/>
                <c:pt idx="0">
                  <c:v>187.553</c:v>
                </c:pt>
                <c:pt idx="1">
                  <c:v>190.04599999999999</c:v>
                </c:pt>
                <c:pt idx="2">
                  <c:v>183.64699999999999</c:v>
                </c:pt>
                <c:pt idx="3">
                  <c:v>112.93300000000001</c:v>
                </c:pt>
              </c:numCache>
            </c:numRef>
          </c:xVal>
          <c:yVal>
            <c:numRef>
              <c:f>Figure_1!$H$2:$H$5</c:f>
              <c:numCache>
                <c:formatCode>General</c:formatCode>
                <c:ptCount val="4"/>
                <c:pt idx="0">
                  <c:v>3.093</c:v>
                </c:pt>
                <c:pt idx="1">
                  <c:v>86.706999999999994</c:v>
                </c:pt>
                <c:pt idx="2">
                  <c:v>175.56100000000001</c:v>
                </c:pt>
                <c:pt idx="3">
                  <c:v>293.27199999999999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EBD-4744-856D-50DD203F062A}"/>
            </c:ext>
          </c:extLst>
        </c:ser>
        <c:ser>
          <c:idx val="4"/>
          <c:order val="4"/>
          <c:tx>
            <c:v>1.05 Lagging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Figure_1!$K$2:$K$5</c:f>
              <c:numCache>
                <c:formatCode>General</c:formatCode>
                <c:ptCount val="4"/>
                <c:pt idx="0">
                  <c:v>188.488</c:v>
                </c:pt>
                <c:pt idx="1">
                  <c:v>191.053</c:v>
                </c:pt>
                <c:pt idx="2">
                  <c:v>184.86600000000001</c:v>
                </c:pt>
                <c:pt idx="3">
                  <c:v>114.633</c:v>
                </c:pt>
              </c:numCache>
            </c:numRef>
          </c:xVal>
          <c:yVal>
            <c:numRef>
              <c:f>Figure_1!$J$2:$J$5</c:f>
              <c:numCache>
                <c:formatCode>General</c:formatCode>
                <c:ptCount val="4"/>
                <c:pt idx="0">
                  <c:v>3.0840000000000001</c:v>
                </c:pt>
                <c:pt idx="1">
                  <c:v>86.722999999999999</c:v>
                </c:pt>
                <c:pt idx="2">
                  <c:v>175.59899999999999</c:v>
                </c:pt>
                <c:pt idx="3">
                  <c:v>293.36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9D-4618-A08D-C88E26779D4E}"/>
            </c:ext>
          </c:extLst>
        </c:ser>
        <c:ser>
          <c:idx val="1"/>
          <c:order val="5"/>
          <c:tx>
            <c:v>Leading Limit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Figure_1!$C$2:$C$5</c:f>
              <c:numCache>
                <c:formatCode>General</c:formatCode>
                <c:ptCount val="4"/>
                <c:pt idx="0">
                  <c:v>0</c:v>
                </c:pt>
                <c:pt idx="1">
                  <c:v>-28.792727613668415</c:v>
                </c:pt>
                <c:pt idx="2">
                  <c:v>-57.58545522733683</c:v>
                </c:pt>
                <c:pt idx="3">
                  <c:v>-95.975758712228057</c:v>
                </c:pt>
              </c:numCache>
            </c:numRef>
          </c:xVal>
          <c:yVal>
            <c:numRef>
              <c:f>Figure_1!$A$2:$A$5</c:f>
              <c:numCache>
                <c:formatCode>General</c:formatCode>
                <c:ptCount val="4"/>
                <c:pt idx="0">
                  <c:v>0</c:v>
                </c:pt>
                <c:pt idx="1">
                  <c:v>87.6</c:v>
                </c:pt>
                <c:pt idx="2">
                  <c:v>175.2</c:v>
                </c:pt>
                <c:pt idx="3">
                  <c:v>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BD-4744-856D-50DD203F062A}"/>
            </c:ext>
          </c:extLst>
        </c:ser>
        <c:ser>
          <c:idx val="6"/>
          <c:order val="6"/>
          <c:tx>
            <c:v>0.95 Leading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Figure_1!$M$2:$M$5</c:f>
              <c:numCache>
                <c:formatCode>General</c:formatCode>
                <c:ptCount val="4"/>
                <c:pt idx="0">
                  <c:v>-149.08500000000001</c:v>
                </c:pt>
                <c:pt idx="1">
                  <c:v>-166.399</c:v>
                </c:pt>
                <c:pt idx="2">
                  <c:v>-205.94200000000001</c:v>
                </c:pt>
                <c:pt idx="3">
                  <c:v>-193.77099999999999</c:v>
                </c:pt>
              </c:numCache>
            </c:numRef>
          </c:xVal>
          <c:yVal>
            <c:numRef>
              <c:f>Figure_1!$L$2:$L$5</c:f>
              <c:numCache>
                <c:formatCode>General</c:formatCode>
                <c:ptCount val="4"/>
                <c:pt idx="0">
                  <c:v>3.1030000000000002</c:v>
                </c:pt>
                <c:pt idx="1">
                  <c:v>86.155000000000001</c:v>
                </c:pt>
                <c:pt idx="2">
                  <c:v>173.054</c:v>
                </c:pt>
                <c:pt idx="3">
                  <c:v>289.024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EBD-4744-856D-50DD203F062A}"/>
            </c:ext>
          </c:extLst>
        </c:ser>
        <c:ser>
          <c:idx val="7"/>
          <c:order val="7"/>
          <c:tx>
            <c:v>0.98 Leading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Figure_1!$O$2:$O$5</c:f>
              <c:numCache>
                <c:formatCode>General</c:formatCode>
                <c:ptCount val="4"/>
                <c:pt idx="0">
                  <c:v>-145.67699999999999</c:v>
                </c:pt>
                <c:pt idx="1">
                  <c:v>-162.06700000000001</c:v>
                </c:pt>
                <c:pt idx="2">
                  <c:v>-198.33699999999999</c:v>
                </c:pt>
                <c:pt idx="3">
                  <c:v>-182.97399999999999</c:v>
                </c:pt>
              </c:numCache>
            </c:numRef>
          </c:xVal>
          <c:yVal>
            <c:numRef>
              <c:f>Figure_1!$N$2:$N$5</c:f>
              <c:numCache>
                <c:formatCode>General</c:formatCode>
                <c:ptCount val="4"/>
                <c:pt idx="0">
                  <c:v>2.911</c:v>
                </c:pt>
                <c:pt idx="1">
                  <c:v>86.438999999999993</c:v>
                </c:pt>
                <c:pt idx="2">
                  <c:v>173.678</c:v>
                </c:pt>
                <c:pt idx="3">
                  <c:v>289.98599999999999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EBD-4744-856D-50DD203F062A}"/>
            </c:ext>
          </c:extLst>
        </c:ser>
        <c:ser>
          <c:idx val="9"/>
          <c:order val="8"/>
          <c:tx>
            <c:v>1.04 Leading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Figure_1!$Q$2:$Q$5</c:f>
              <c:numCache>
                <c:formatCode>General</c:formatCode>
                <c:ptCount val="4"/>
                <c:pt idx="0">
                  <c:v>-139.58199999999999</c:v>
                </c:pt>
                <c:pt idx="1">
                  <c:v>-154.49199999999999</c:v>
                </c:pt>
                <c:pt idx="2">
                  <c:v>-185.727</c:v>
                </c:pt>
                <c:pt idx="3">
                  <c:v>-165.21600000000001</c:v>
                </c:pt>
              </c:numCache>
            </c:numRef>
          </c:xVal>
          <c:yVal>
            <c:numRef>
              <c:f>Figure_1!$P$2:$P$5</c:f>
              <c:numCache>
                <c:formatCode>General</c:formatCode>
                <c:ptCount val="4"/>
                <c:pt idx="0">
                  <c:v>2.6259999999999999</c:v>
                </c:pt>
                <c:pt idx="1">
                  <c:v>86.873000000000005</c:v>
                </c:pt>
                <c:pt idx="2">
                  <c:v>174.637</c:v>
                </c:pt>
                <c:pt idx="3">
                  <c:v>291.48899999999998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EBD-4744-856D-50DD203F062A}"/>
            </c:ext>
          </c:extLst>
        </c:ser>
        <c:ser>
          <c:idx val="8"/>
          <c:order val="9"/>
          <c:tx>
            <c:v>1.05 Leading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Figure_1!$S$2:$S$5</c:f>
              <c:numCache>
                <c:formatCode>General</c:formatCode>
                <c:ptCount val="4"/>
                <c:pt idx="0">
                  <c:v>-138.63800000000001</c:v>
                </c:pt>
                <c:pt idx="1">
                  <c:v>-153.339</c:v>
                </c:pt>
                <c:pt idx="2">
                  <c:v>-183.88300000000001</c:v>
                </c:pt>
                <c:pt idx="3">
                  <c:v>-162.64099999999999</c:v>
                </c:pt>
              </c:numCache>
            </c:numRef>
          </c:xVal>
          <c:yVal>
            <c:numRef>
              <c:f>Figure_1!$R$2:$R$5</c:f>
              <c:numCache>
                <c:formatCode>General</c:formatCode>
                <c:ptCount val="4"/>
                <c:pt idx="0">
                  <c:v>2.5880000000000001</c:v>
                </c:pt>
                <c:pt idx="1">
                  <c:v>86.932000000000002</c:v>
                </c:pt>
                <c:pt idx="2">
                  <c:v>174.768</c:v>
                </c:pt>
                <c:pt idx="3">
                  <c:v>291.697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9D-4618-A08D-C88E26779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372168"/>
        <c:axId val="707373152"/>
      </c:scatterChart>
      <c:valAx>
        <c:axId val="707372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Reactive Power [MVAr]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373152"/>
        <c:crosses val="autoZero"/>
        <c:crossBetween val="midCat"/>
      </c:valAx>
      <c:valAx>
        <c:axId val="70737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Real Power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372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147637</xdr:colOff>
      <xdr:row>5</xdr:row>
      <xdr:rowOff>120015</xdr:rowOff>
    </xdr:from>
    <xdr:to>
      <xdr:col>14</xdr:col>
      <xdr:colOff>528637</xdr:colOff>
      <xdr:row>29</xdr:row>
      <xdr:rowOff>165735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72F620-8D2A-44CC-A9FC-86EF86C5C89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"/>
  <sheetViews>
    <sheetView tabSelected="1" zoomScaleNormal="100" workbookViewId="0">
      <selection activeCell="D2" sqref="D2:S5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5</v>
      </c>
      <c r="I1" t="s">
        <v>6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7</v>
      </c>
      <c r="S1" t="s">
        <v>8</v>
      </c>
    </row>
    <row r="2" spans="1:19" x14ac:dyDescent="0.25">
      <c r="A2">
        <f>0*A5</f>
        <v>0</v>
      </c>
      <c r="B2">
        <f>A2*TAN(ACOS(0.95))</f>
        <v>0</v>
      </c>
      <c r="C2">
        <f>-A2*TAN(ACOS(0.95))</f>
        <v>0</v>
      </c>
      <c r="D2">
        <v>3.1989999999999998</v>
      </c>
      <c r="E2">
        <v>179.22399999999999</v>
      </c>
      <c r="F2">
        <v>3.1509999999999998</v>
      </c>
      <c r="G2">
        <v>182.00700000000001</v>
      </c>
      <c r="H2">
        <v>3.093</v>
      </c>
      <c r="I2">
        <v>187.553</v>
      </c>
      <c r="J2">
        <v>3.0840000000000001</v>
      </c>
      <c r="K2">
        <v>188.488</v>
      </c>
      <c r="L2">
        <v>3.1030000000000002</v>
      </c>
      <c r="M2">
        <v>-149.08500000000001</v>
      </c>
      <c r="N2">
        <v>2.911</v>
      </c>
      <c r="O2">
        <v>-145.67699999999999</v>
      </c>
      <c r="P2">
        <v>2.6259999999999999</v>
      </c>
      <c r="Q2">
        <v>-139.58199999999999</v>
      </c>
      <c r="R2">
        <v>2.5880000000000001</v>
      </c>
      <c r="S2">
        <v>-138.63800000000001</v>
      </c>
    </row>
    <row r="3" spans="1:19" x14ac:dyDescent="0.25">
      <c r="A3">
        <f>0.3*A5</f>
        <v>87.6</v>
      </c>
      <c r="B3">
        <f t="shared" ref="B3:B5" si="0">A3*TAN(ACOS(0.95))</f>
        <v>28.792727613668415</v>
      </c>
      <c r="C3">
        <f t="shared" ref="C3:C5" si="1">-A3*TAN(ACOS(0.95))</f>
        <v>-28.792727613668415</v>
      </c>
      <c r="D3">
        <v>86.528999999999996</v>
      </c>
      <c r="E3">
        <v>181.02199999999999</v>
      </c>
      <c r="F3">
        <v>86.606999999999999</v>
      </c>
      <c r="G3">
        <v>184.08600000000001</v>
      </c>
      <c r="H3">
        <v>86.706999999999994</v>
      </c>
      <c r="I3">
        <v>190.04599999999999</v>
      </c>
      <c r="J3">
        <v>86.722999999999999</v>
      </c>
      <c r="K3">
        <v>191.053</v>
      </c>
      <c r="L3">
        <v>86.155000000000001</v>
      </c>
      <c r="M3">
        <v>-166.399</v>
      </c>
      <c r="N3">
        <v>86.438999999999993</v>
      </c>
      <c r="O3">
        <v>-162.06700000000001</v>
      </c>
      <c r="P3">
        <v>86.873000000000005</v>
      </c>
      <c r="Q3">
        <v>-154.49199999999999</v>
      </c>
      <c r="R3">
        <v>86.932000000000002</v>
      </c>
      <c r="S3">
        <v>-153.339</v>
      </c>
    </row>
    <row r="4" spans="1:19" x14ac:dyDescent="0.25">
      <c r="A4">
        <f>0.6*A5</f>
        <v>175.2</v>
      </c>
      <c r="B4">
        <f t="shared" si="0"/>
        <v>57.58545522733683</v>
      </c>
      <c r="C4">
        <f t="shared" si="1"/>
        <v>-57.58545522733683</v>
      </c>
      <c r="D4">
        <v>175.17099999999999</v>
      </c>
      <c r="E4">
        <v>172.71700000000001</v>
      </c>
      <c r="F4">
        <v>175.30500000000001</v>
      </c>
      <c r="G4">
        <v>176.22300000000001</v>
      </c>
      <c r="H4">
        <v>175.56100000000001</v>
      </c>
      <c r="I4">
        <v>183.64699999999999</v>
      </c>
      <c r="J4">
        <v>175.59899999999999</v>
      </c>
      <c r="K4">
        <v>184.86600000000001</v>
      </c>
      <c r="L4">
        <v>173.054</v>
      </c>
      <c r="M4">
        <v>-205.94200000000001</v>
      </c>
      <c r="N4">
        <v>173.678</v>
      </c>
      <c r="O4">
        <v>-198.33699999999999</v>
      </c>
      <c r="P4">
        <v>174.637</v>
      </c>
      <c r="Q4">
        <v>-185.727</v>
      </c>
      <c r="R4">
        <v>174.768</v>
      </c>
      <c r="S4">
        <v>-183.88300000000001</v>
      </c>
    </row>
    <row r="5" spans="1:19" x14ac:dyDescent="0.25">
      <c r="A5">
        <v>292</v>
      </c>
      <c r="B5">
        <f t="shared" si="0"/>
        <v>95.975758712228057</v>
      </c>
      <c r="C5">
        <f t="shared" si="1"/>
        <v>-95.975758712228057</v>
      </c>
      <c r="D5">
        <v>292.33300000000003</v>
      </c>
      <c r="E5">
        <v>96.646000000000001</v>
      </c>
      <c r="F5">
        <v>292.67700000000002</v>
      </c>
      <c r="G5">
        <v>102.294</v>
      </c>
      <c r="H5">
        <v>293.27199999999999</v>
      </c>
      <c r="I5">
        <v>112.93300000000001</v>
      </c>
      <c r="J5">
        <v>293.36</v>
      </c>
      <c r="K5">
        <v>114.633</v>
      </c>
      <c r="L5">
        <v>289.024</v>
      </c>
      <c r="M5">
        <v>-193.77099999999999</v>
      </c>
      <c r="N5">
        <v>289.98599999999999</v>
      </c>
      <c r="O5">
        <v>-182.97399999999999</v>
      </c>
      <c r="P5">
        <v>291.48899999999998</v>
      </c>
      <c r="Q5">
        <v>-165.21600000000001</v>
      </c>
      <c r="R5">
        <v>291.697</v>
      </c>
      <c r="S5">
        <v>-162.64099999999999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3C4D8FB0A1014CB9B02A84EEDBB1C4" ma:contentTypeVersion="2" ma:contentTypeDescription="Create a new document." ma:contentTypeScope="" ma:versionID="68abc473beb4d6375e06d88f85b8c53c">
  <xsd:schema xmlns:xsd="http://www.w3.org/2001/XMLSchema" xmlns:xs="http://www.w3.org/2001/XMLSchema" xmlns:p="http://schemas.microsoft.com/office/2006/metadata/properties" xmlns:ns2="f755b192-b9b7-4ca4-ad46-2820fc91761e" targetNamespace="http://schemas.microsoft.com/office/2006/metadata/properties" ma:root="true" ma:fieldsID="b21f5a9a02cc05be7cfadf1c1d423879" ns2:_="">
    <xsd:import namespace="f755b192-b9b7-4ca4-ad46-2820fc9176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55b192-b9b7-4ca4-ad46-2820fc9176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8E01018-84D0-4AE1-8FD1-12E0C81DB308}"/>
</file>

<file path=customXml/itemProps2.xml><?xml version="1.0" encoding="utf-8"?>
<ds:datastoreItem xmlns:ds="http://schemas.openxmlformats.org/officeDocument/2006/customXml" ds:itemID="{7B9AF096-C16C-4F1A-B38A-B55871C65397}"/>
</file>

<file path=customXml/itemProps3.xml><?xml version="1.0" encoding="utf-8"?>
<ds:datastoreItem xmlns:ds="http://schemas.openxmlformats.org/officeDocument/2006/customXml" ds:itemID="{209C7884-C4ED-4425-A1DF-DC5579B6FAF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Figure_1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Curtis Roe</cp:lastModifiedBy>
  <dcterms:created xsi:type="dcterms:W3CDTF">2019-11-08T19:56:15Z</dcterms:created>
  <dcterms:modified xsi:type="dcterms:W3CDTF">2021-06-23T17:58:41Z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0x0101006D3C4D8FB0A1014CB9B02A84EEDBB1C4</vt:lpwstr>
  </property>
</Properties>
</file>