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e\Mortenson\Ahmad Abdullah - Reactive Power Paper\PSSE\DETC\Pass_2\"/>
    </mc:Choice>
  </mc:AlternateContent>
  <xr:revisionPtr revIDLastSave="0" documentId="13_ncr:1_{EEDFD7D5-1566-406E-9797-58560484A016}" xr6:coauthVersionLast="45" xr6:coauthVersionMax="45" xr10:uidLastSave="{00000000-0000-0000-0000-000000000000}"/>
  <bookViews>
    <workbookView xWindow="8070" yWindow="105" windowWidth="20550" windowHeight="13650" xr2:uid="{00000000-000D-0000-FFFF-FFFF00000000}"/>
  </bookViews>
  <sheets>
    <sheet name="Figur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  <c r="A4" i="1" l="1"/>
  <c r="A3" i="1"/>
  <c r="A2" i="1"/>
  <c r="B4" i="1" l="1"/>
  <c r="C4" i="1"/>
  <c r="C2" i="1"/>
  <c r="B2" i="1"/>
  <c r="C3" i="1"/>
  <c r="B3" i="1"/>
</calcChain>
</file>

<file path=xl/sharedStrings.xml><?xml version="1.0" encoding="utf-8"?>
<sst xmlns="http://schemas.openxmlformats.org/spreadsheetml/2006/main" count="19" uniqueCount="19">
  <si>
    <t>P [MW]</t>
  </si>
  <si>
    <t>0.95 Lagging Q [MVAr]</t>
  </si>
  <si>
    <t>0.95 Leading Q [MVAr]</t>
  </si>
  <si>
    <t>0.950 Vpu Lagging P [MW]</t>
  </si>
  <si>
    <t>0.950 Vpu Lagging Q [MVAr]</t>
  </si>
  <si>
    <t>1.040 Vpu Lagging P [MW]</t>
  </si>
  <si>
    <t>1.040 Vpu Lagging Q [MVAr]</t>
  </si>
  <si>
    <t>1.050 Vpu Leading P [MW]</t>
  </si>
  <si>
    <t>1.050 Vpu Leading Q [MVAr]</t>
  </si>
  <si>
    <t>0.980 Vpu Lagging P [MW]</t>
  </si>
  <si>
    <t>0.980 Vpu Lagging Q [MVAr]</t>
  </si>
  <si>
    <t>1.050 Vpu Lagging P [MW]</t>
  </si>
  <si>
    <t>1.050 Vpu Lagging Q [MVAr]</t>
  </si>
  <si>
    <t>0.950 Vpu Leading P [MW]</t>
  </si>
  <si>
    <t>0.950 Vpu Leading Q [MVAr]</t>
  </si>
  <si>
    <t>0.980 Vpu Leading P [MW]</t>
  </si>
  <si>
    <t>0.980 Vpu Leading Q [MVAr]</t>
  </si>
  <si>
    <t>1.040 Vpu Leading P [MW]</t>
  </si>
  <si>
    <t>1.040 Vpu Leading Q [MVAr]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</si>
</sst>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0</c:v>
                </c:pt>
                <c:pt idx="1">
                  <c:v>28.792727613668415</c:v>
                </c:pt>
                <c:pt idx="2">
                  <c:v>57.58545522733683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D-4744-856D-50DD203F062A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185.898</c:v>
                </c:pt>
                <c:pt idx="1">
                  <c:v>186.83600000000001</c:v>
                </c:pt>
                <c:pt idx="2">
                  <c:v>176.33500000000001</c:v>
                </c:pt>
                <c:pt idx="3">
                  <c:v>96.397000000000006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3.6379999999999999</c:v>
                </c:pt>
                <c:pt idx="1">
                  <c:v>85.995000000000005</c:v>
                </c:pt>
                <c:pt idx="2">
                  <c:v>174.40600000000001</c:v>
                </c:pt>
                <c:pt idx="3">
                  <c:v>291.18200000000002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D-4744-856D-50DD203F062A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189.44499999999999</c:v>
                </c:pt>
                <c:pt idx="1">
                  <c:v>190.70599999999999</c:v>
                </c:pt>
                <c:pt idx="2">
                  <c:v>172.41800000000001</c:v>
                </c:pt>
                <c:pt idx="3">
                  <c:v>103.19799999999999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3.58</c:v>
                </c:pt>
                <c:pt idx="1">
                  <c:v>86.087999999999994</c:v>
                </c:pt>
                <c:pt idx="2">
                  <c:v>174.79900000000001</c:v>
                </c:pt>
                <c:pt idx="3">
                  <c:v>291.57600000000002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D-4744-856D-50DD203F062A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157.22200000000001</c:v>
                </c:pt>
                <c:pt idx="1">
                  <c:v>143.15700000000001</c:v>
                </c:pt>
                <c:pt idx="2">
                  <c:v>108.20699999999999</c:v>
                </c:pt>
                <c:pt idx="3">
                  <c:v>93.736999999999995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2.4359999999999999</c:v>
                </c:pt>
                <c:pt idx="1">
                  <c:v>87.566999999999993</c:v>
                </c:pt>
                <c:pt idx="2">
                  <c:v>176.517</c:v>
                </c:pt>
                <c:pt idx="3">
                  <c:v>292.55900000000003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BD-4744-856D-50DD203F062A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141.93</c:v>
                </c:pt>
                <c:pt idx="1">
                  <c:v>129.00200000000001</c:v>
                </c:pt>
                <c:pt idx="2">
                  <c:v>96.638000000000005</c:v>
                </c:pt>
                <c:pt idx="3">
                  <c:v>77.674999999999997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2.0819999999999999</c:v>
                </c:pt>
                <c:pt idx="1">
                  <c:v>87.852000000000004</c:v>
                </c:pt>
                <c:pt idx="2">
                  <c:v>176.708</c:v>
                </c:pt>
                <c:pt idx="3">
                  <c:v>292.84199999999998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618-A08D-C88E26779D4E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D-4744-856D-50DD203F062A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23.141999999999999</c:v>
                </c:pt>
                <c:pt idx="1">
                  <c:v>15.877000000000001</c:v>
                </c:pt>
                <c:pt idx="2">
                  <c:v>-6.1890000000000001</c:v>
                </c:pt>
                <c:pt idx="3">
                  <c:v>-61.039000000000001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0.73799999999999999</c:v>
                </c:pt>
                <c:pt idx="1">
                  <c:v>88.763999999999996</c:v>
                </c:pt>
                <c:pt idx="2">
                  <c:v>176.69499999999999</c:v>
                </c:pt>
                <c:pt idx="3">
                  <c:v>291.24700000000001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BD-4744-856D-50DD203F062A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-12.853999999999999</c:v>
                </c:pt>
                <c:pt idx="2">
                  <c:v>-33.274999999999999</c:v>
                </c:pt>
                <c:pt idx="3">
                  <c:v>-70.296000000000006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88.754000000000005</c:v>
                </c:pt>
                <c:pt idx="2">
                  <c:v>176.7</c:v>
                </c:pt>
                <c:pt idx="3">
                  <c:v>291.58800000000002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BD-4744-856D-50DD203F062A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Figure_1!$Q$2:$Q$5</c:f>
              <c:numCache>
                <c:formatCode>General</c:formatCode>
                <c:ptCount val="4"/>
                <c:pt idx="0">
                  <c:v>-64.188999999999993</c:v>
                </c:pt>
                <c:pt idx="1">
                  <c:v>-82.875</c:v>
                </c:pt>
                <c:pt idx="2">
                  <c:v>-106.361</c:v>
                </c:pt>
                <c:pt idx="3">
                  <c:v>-141.874</c:v>
                </c:pt>
              </c:numCache>
            </c:numRef>
          </c:xVal>
          <c:yVal>
            <c:numRef>
              <c:f>Figure_1!$P$2:$P$5</c:f>
              <c:numCache>
                <c:formatCode>General</c:formatCode>
                <c:ptCount val="4"/>
                <c:pt idx="0">
                  <c:v>1.329</c:v>
                </c:pt>
                <c:pt idx="1">
                  <c:v>88.117999999999995</c:v>
                </c:pt>
                <c:pt idx="2">
                  <c:v>176.01</c:v>
                </c:pt>
                <c:pt idx="3">
                  <c:v>291.09399999999999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BD-4744-856D-50DD203F062A}"/>
            </c:ext>
          </c:extLst>
        </c:ser>
        <c:ser>
          <c:idx val="8"/>
          <c:order val="9"/>
          <c:tx>
            <c:v>1.05 Leading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-75.492000000000004</c:v>
                </c:pt>
                <c:pt idx="1">
                  <c:v>-94.805999999999997</c:v>
                </c:pt>
                <c:pt idx="2">
                  <c:v>-119.241</c:v>
                </c:pt>
                <c:pt idx="3">
                  <c:v>-154.59399999999999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1.532</c:v>
                </c:pt>
                <c:pt idx="1">
                  <c:v>87.869</c:v>
                </c:pt>
                <c:pt idx="2">
                  <c:v>175.81</c:v>
                </c:pt>
                <c:pt idx="3">
                  <c:v>290.923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618-A08D-C88E2677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B9-432B-B688-C53DFEDCF149}"/>
            </c:ext>
          </c:extLst>
        </c:ser>
        <c:ser>
          <c:idx val="6"/>
          <c:order val="1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141.93</c:v>
                </c:pt>
                <c:pt idx="1">
                  <c:v>129.00200000000001</c:v>
                </c:pt>
                <c:pt idx="2">
                  <c:v>96.638000000000005</c:v>
                </c:pt>
                <c:pt idx="3">
                  <c:v>77.674999999999997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2.0819999999999999</c:v>
                </c:pt>
                <c:pt idx="1">
                  <c:v>87.852000000000004</c:v>
                </c:pt>
                <c:pt idx="2">
                  <c:v>176.708</c:v>
                </c:pt>
                <c:pt idx="3">
                  <c:v>292.84199999999998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B9-432B-B688-C53DFEDCF149}"/>
            </c:ext>
          </c:extLst>
        </c:ser>
        <c:ser>
          <c:idx val="7"/>
          <c:order val="2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23.141999999999999</c:v>
                </c:pt>
                <c:pt idx="1">
                  <c:v>15.877000000000001</c:v>
                </c:pt>
                <c:pt idx="2">
                  <c:v>-6.1890000000000001</c:v>
                </c:pt>
                <c:pt idx="3">
                  <c:v>-61.039000000000001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0.73799999999999999</c:v>
                </c:pt>
                <c:pt idx="1">
                  <c:v>88.763999999999996</c:v>
                </c:pt>
                <c:pt idx="2">
                  <c:v>176.69499999999999</c:v>
                </c:pt>
                <c:pt idx="3">
                  <c:v>291.24700000000001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B9-432B-B688-C53DFEDCF149}"/>
            </c:ext>
          </c:extLst>
        </c:ser>
        <c:ser>
          <c:idx val="9"/>
          <c:order val="3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-12.853999999999999</c:v>
                </c:pt>
                <c:pt idx="2">
                  <c:v>-33.274999999999999</c:v>
                </c:pt>
                <c:pt idx="3">
                  <c:v>-70.296000000000006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88.754000000000005</c:v>
                </c:pt>
                <c:pt idx="2">
                  <c:v>176.7</c:v>
                </c:pt>
                <c:pt idx="3">
                  <c:v>291.58800000000002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B9-432B-B688-C53DFEDCF149}"/>
            </c:ext>
          </c:extLst>
        </c:ser>
        <c:ser>
          <c:idx val="10"/>
          <c:order val="4"/>
          <c:tx>
            <c:v>1.05 Leading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-75.492000000000004</c:v>
                </c:pt>
                <c:pt idx="1">
                  <c:v>-94.805999999999997</c:v>
                </c:pt>
                <c:pt idx="2">
                  <c:v>-119.241</c:v>
                </c:pt>
                <c:pt idx="3">
                  <c:v>-154.59399999999999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1.532</c:v>
                </c:pt>
                <c:pt idx="1">
                  <c:v>87.869</c:v>
                </c:pt>
                <c:pt idx="2">
                  <c:v>175.81</c:v>
                </c:pt>
                <c:pt idx="3">
                  <c:v>290.923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B9-432B-B688-C53DFEDC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  <c:max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Lagging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Figure_1!$B$2:$B$5</c:f>
              <c:numCache>
                <c:formatCode>General</c:formatCode>
                <c:ptCount val="4"/>
                <c:pt idx="0">
                  <c:v>0</c:v>
                </c:pt>
                <c:pt idx="1">
                  <c:v>28.792727613668415</c:v>
                </c:pt>
                <c:pt idx="2">
                  <c:v>57.58545522733683</c:v>
                </c:pt>
                <c:pt idx="3">
                  <c:v>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F-4D87-B0EE-CFC745379F6F}"/>
            </c:ext>
          </c:extLst>
        </c:ser>
        <c:ser>
          <c:idx val="2"/>
          <c:order val="1"/>
          <c:tx>
            <c:v>0.95 Lagging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Figure_1!$E$2:$E$5</c:f>
              <c:numCache>
                <c:formatCode>General</c:formatCode>
                <c:ptCount val="4"/>
                <c:pt idx="0">
                  <c:v>185.898</c:v>
                </c:pt>
                <c:pt idx="1">
                  <c:v>186.83600000000001</c:v>
                </c:pt>
                <c:pt idx="2">
                  <c:v>176.33500000000001</c:v>
                </c:pt>
                <c:pt idx="3">
                  <c:v>96.397000000000006</c:v>
                </c:pt>
              </c:numCache>
            </c:numRef>
          </c:xVal>
          <c:yVal>
            <c:numRef>
              <c:f>Figure_1!$D$2:$D$5</c:f>
              <c:numCache>
                <c:formatCode>General</c:formatCode>
                <c:ptCount val="4"/>
                <c:pt idx="0">
                  <c:v>3.6379999999999999</c:v>
                </c:pt>
                <c:pt idx="1">
                  <c:v>85.995000000000005</c:v>
                </c:pt>
                <c:pt idx="2">
                  <c:v>174.40600000000001</c:v>
                </c:pt>
                <c:pt idx="3">
                  <c:v>291.18200000000002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F-4D87-B0EE-CFC745379F6F}"/>
            </c:ext>
          </c:extLst>
        </c:ser>
        <c:ser>
          <c:idx val="3"/>
          <c:order val="2"/>
          <c:tx>
            <c:v>0.98 Lagging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Figure_1!$G$2:$G$5</c:f>
              <c:numCache>
                <c:formatCode>General</c:formatCode>
                <c:ptCount val="4"/>
                <c:pt idx="0">
                  <c:v>189.44499999999999</c:v>
                </c:pt>
                <c:pt idx="1">
                  <c:v>190.70599999999999</c:v>
                </c:pt>
                <c:pt idx="2">
                  <c:v>172.41800000000001</c:v>
                </c:pt>
                <c:pt idx="3">
                  <c:v>103.19799999999999</c:v>
                </c:pt>
              </c:numCache>
            </c:numRef>
          </c:xVal>
          <c:yVal>
            <c:numRef>
              <c:f>Figure_1!$F$2:$F$5</c:f>
              <c:numCache>
                <c:formatCode>General</c:formatCode>
                <c:ptCount val="4"/>
                <c:pt idx="0">
                  <c:v>3.58</c:v>
                </c:pt>
                <c:pt idx="1">
                  <c:v>86.087999999999994</c:v>
                </c:pt>
                <c:pt idx="2">
                  <c:v>174.79900000000001</c:v>
                </c:pt>
                <c:pt idx="3">
                  <c:v>291.57600000000002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F-4D87-B0EE-CFC745379F6F}"/>
            </c:ext>
          </c:extLst>
        </c:ser>
        <c:ser>
          <c:idx val="5"/>
          <c:order val="3"/>
          <c:tx>
            <c:v>1.04 Lagging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Figure_1!$I$2:$I$5</c:f>
              <c:numCache>
                <c:formatCode>General</c:formatCode>
                <c:ptCount val="4"/>
                <c:pt idx="0">
                  <c:v>157.22200000000001</c:v>
                </c:pt>
                <c:pt idx="1">
                  <c:v>143.15700000000001</c:v>
                </c:pt>
                <c:pt idx="2">
                  <c:v>108.20699999999999</c:v>
                </c:pt>
                <c:pt idx="3">
                  <c:v>93.736999999999995</c:v>
                </c:pt>
              </c:numCache>
            </c:numRef>
          </c:xVal>
          <c:yVal>
            <c:numRef>
              <c:f>Figure_1!$H$2:$H$5</c:f>
              <c:numCache>
                <c:formatCode>General</c:formatCode>
                <c:ptCount val="4"/>
                <c:pt idx="0">
                  <c:v>2.4359999999999999</c:v>
                </c:pt>
                <c:pt idx="1">
                  <c:v>87.566999999999993</c:v>
                </c:pt>
                <c:pt idx="2">
                  <c:v>176.517</c:v>
                </c:pt>
                <c:pt idx="3">
                  <c:v>292.55900000000003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F-4D87-B0EE-CFC745379F6F}"/>
            </c:ext>
          </c:extLst>
        </c:ser>
        <c:ser>
          <c:idx val="4"/>
          <c:order val="4"/>
          <c:tx>
            <c:v>1.05 Lagging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Figure_1!#REF!</c:f>
            </c:numRef>
          </c:xVal>
          <c:yVal>
            <c:numRef>
              <c:f>Figure_1!#REF!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5F-4D87-B0EE-CFC745379F6F}"/>
            </c:ext>
          </c:extLst>
        </c:ser>
        <c:ser>
          <c:idx val="1"/>
          <c:order val="5"/>
          <c:tx>
            <c:v>Leading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Figure_1!$C$2:$C$5</c:f>
              <c:numCache>
                <c:formatCode>General</c:formatCode>
                <c:ptCount val="4"/>
                <c:pt idx="0">
                  <c:v>0</c:v>
                </c:pt>
                <c:pt idx="1">
                  <c:v>-28.792727613668415</c:v>
                </c:pt>
                <c:pt idx="2">
                  <c:v>-57.58545522733683</c:v>
                </c:pt>
                <c:pt idx="3">
                  <c:v>-95.975758712228057</c:v>
                </c:pt>
              </c:numCache>
            </c:numRef>
          </c:xVal>
          <c:yVal>
            <c:numRef>
              <c:f>Figure_1!$A$2:$A$5</c:f>
              <c:numCache>
                <c:formatCode>General</c:formatCode>
                <c:ptCount val="4"/>
                <c:pt idx="0">
                  <c:v>0</c:v>
                </c:pt>
                <c:pt idx="1">
                  <c:v>87.6</c:v>
                </c:pt>
                <c:pt idx="2">
                  <c:v>175.2</c:v>
                </c:pt>
                <c:pt idx="3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5F-4D87-B0EE-CFC745379F6F}"/>
            </c:ext>
          </c:extLst>
        </c:ser>
        <c:ser>
          <c:idx val="6"/>
          <c:order val="6"/>
          <c:tx>
            <c:v>0.95 Leading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Figure_1!$K$2:$K$5</c:f>
              <c:numCache>
                <c:formatCode>General</c:formatCode>
                <c:ptCount val="4"/>
                <c:pt idx="0">
                  <c:v>141.93</c:v>
                </c:pt>
                <c:pt idx="1">
                  <c:v>129.00200000000001</c:v>
                </c:pt>
                <c:pt idx="2">
                  <c:v>96.638000000000005</c:v>
                </c:pt>
                <c:pt idx="3">
                  <c:v>77.674999999999997</c:v>
                </c:pt>
              </c:numCache>
            </c:numRef>
          </c:xVal>
          <c:yVal>
            <c:numRef>
              <c:f>Figure_1!$J$2:$J$5</c:f>
              <c:numCache>
                <c:formatCode>General</c:formatCode>
                <c:ptCount val="4"/>
                <c:pt idx="0">
                  <c:v>2.0819999999999999</c:v>
                </c:pt>
                <c:pt idx="1">
                  <c:v>87.852000000000004</c:v>
                </c:pt>
                <c:pt idx="2">
                  <c:v>176.708</c:v>
                </c:pt>
                <c:pt idx="3">
                  <c:v>292.84199999999998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5F-4D87-B0EE-CFC745379F6F}"/>
            </c:ext>
          </c:extLst>
        </c:ser>
        <c:ser>
          <c:idx val="7"/>
          <c:order val="7"/>
          <c:tx>
            <c:v>0.98 Leading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Figure_1!$M$2:$M$5</c:f>
              <c:numCache>
                <c:formatCode>General</c:formatCode>
                <c:ptCount val="4"/>
                <c:pt idx="0">
                  <c:v>23.141999999999999</c:v>
                </c:pt>
                <c:pt idx="1">
                  <c:v>15.877000000000001</c:v>
                </c:pt>
                <c:pt idx="2">
                  <c:v>-6.1890000000000001</c:v>
                </c:pt>
                <c:pt idx="3">
                  <c:v>-61.039000000000001</c:v>
                </c:pt>
              </c:numCache>
            </c:numRef>
          </c:xVal>
          <c:yVal>
            <c:numRef>
              <c:f>Figure_1!$L$2:$L$5</c:f>
              <c:numCache>
                <c:formatCode>General</c:formatCode>
                <c:ptCount val="4"/>
                <c:pt idx="0">
                  <c:v>0.73799999999999999</c:v>
                </c:pt>
                <c:pt idx="1">
                  <c:v>88.763999999999996</c:v>
                </c:pt>
                <c:pt idx="2">
                  <c:v>176.69499999999999</c:v>
                </c:pt>
                <c:pt idx="3">
                  <c:v>291.24700000000001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5F-4D87-B0EE-CFC745379F6F}"/>
            </c:ext>
          </c:extLst>
        </c:ser>
        <c:ser>
          <c:idx val="9"/>
          <c:order val="8"/>
          <c:tx>
            <c:v>1.04 Leading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Figure_1!$O$2:$O$5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-12.853999999999999</c:v>
                </c:pt>
                <c:pt idx="2">
                  <c:v>-33.274999999999999</c:v>
                </c:pt>
                <c:pt idx="3">
                  <c:v>-70.296000000000006</c:v>
                </c:pt>
              </c:numCache>
            </c:numRef>
          </c:xVal>
          <c:yVal>
            <c:numRef>
              <c:f>Figure_1!$N$2:$N$5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88.754000000000005</c:v>
                </c:pt>
                <c:pt idx="2">
                  <c:v>176.7</c:v>
                </c:pt>
                <c:pt idx="3">
                  <c:v>291.58800000000002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5F-4D87-B0EE-CFC745379F6F}"/>
            </c:ext>
          </c:extLst>
        </c:ser>
        <c:ser>
          <c:idx val="10"/>
          <c:order val="9"/>
          <c:tx>
            <c:v>1.05 Leading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Figure_1!$S$2:$S$5</c:f>
              <c:numCache>
                <c:formatCode>General</c:formatCode>
                <c:ptCount val="4"/>
                <c:pt idx="0">
                  <c:v>-75.492000000000004</c:v>
                </c:pt>
                <c:pt idx="1">
                  <c:v>-94.805999999999997</c:v>
                </c:pt>
                <c:pt idx="2">
                  <c:v>-119.241</c:v>
                </c:pt>
                <c:pt idx="3">
                  <c:v>-154.59399999999999</c:v>
                </c:pt>
              </c:numCache>
            </c:numRef>
          </c:xVal>
          <c:yVal>
            <c:numRef>
              <c:f>Figure_1!$R$2:$R$5</c:f>
              <c:numCache>
                <c:formatCode>General</c:formatCode>
                <c:ptCount val="4"/>
                <c:pt idx="0">
                  <c:v>1.532</c:v>
                </c:pt>
                <c:pt idx="1">
                  <c:v>87.869</c:v>
                </c:pt>
                <c:pt idx="2">
                  <c:v>175.81</c:v>
                </c:pt>
                <c:pt idx="3">
                  <c:v>290.923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65F-4D87-B0EE-CFC74537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2168"/>
        <c:axId val="707373152"/>
      </c:scatterChart>
      <c:valAx>
        <c:axId val="707372168"/>
        <c:scaling>
          <c:orientation val="minMax"/>
          <c:min val="1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Reactive Power [MVAr]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152"/>
        <c:crosses val="autoZero"/>
        <c:crossBetween val="midCat"/>
      </c:valAx>
      <c:valAx>
        <c:axId val="707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120015</xdr:rowOff>
    </xdr:from>
    <xdr:to>
      <xdr:col>14</xdr:col>
      <xdr:colOff>528637</xdr:colOff>
      <xdr:row>29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2F620-8D2A-44CC-A9FC-86EF86C5C8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15</xdr:col>
      <xdr:colOff>304800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B08B45-6465-4BC9-BDEA-FEC458DC875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39</xdr:row>
      <xdr:rowOff>9525</xdr:rowOff>
    </xdr:from>
    <xdr:to>
      <xdr:col>28</xdr:col>
      <xdr:colOff>285750</xdr:colOff>
      <xdr:row>63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55369B-1E0F-4514-9FA8-6FC51BF6FF4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zoomScaleNormal="100" workbookViewId="0">
      <selection activeCell="D2" sqref="D2:S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7</v>
      </c>
      <c r="S1" t="s">
        <v>8</v>
      </c>
    </row>
    <row r="2" spans="1:19" x14ac:dyDescent="0.25">
      <c r="A2">
        <f>0*A5</f>
        <v>0</v>
      </c>
      <c r="B2">
        <f>A2*TAN(ACOS(0.95))</f>
        <v>0</v>
      </c>
      <c r="C2">
        <f>-A2*TAN(ACOS(0.95))</f>
        <v>0</v>
      </c>
      <c r="D2">
        <v>3.6379999999999999</v>
      </c>
      <c r="E2">
        <v>185.898</v>
      </c>
      <c r="F2">
        <v>3.58</v>
      </c>
      <c r="G2">
        <v>189.44499999999999</v>
      </c>
      <c r="H2">
        <v>2.4359999999999999</v>
      </c>
      <c r="I2">
        <v>157.22200000000001</v>
      </c>
      <c r="J2">
        <v>2.0819999999999999</v>
      </c>
      <c r="K2">
        <v>141.93</v>
      </c>
      <c r="L2">
        <v>0.73799999999999999</v>
      </c>
      <c r="M2">
        <v>23.141999999999999</v>
      </c>
      <c r="N2">
        <v>0.76700000000000002</v>
      </c>
      <c r="O2">
        <v>0.56000000000000005</v>
      </c>
      <c r="P2">
        <v>1.329</v>
      </c>
      <c r="Q2">
        <v>-64.188999999999993</v>
      </c>
      <c r="R2">
        <v>1.532</v>
      </c>
      <c r="S2">
        <v>-75.492000000000004</v>
      </c>
    </row>
    <row r="3" spans="1:19" x14ac:dyDescent="0.25">
      <c r="A3">
        <f>0.3*A5</f>
        <v>87.6</v>
      </c>
      <c r="B3">
        <f t="shared" ref="B3:B5" si="0">A3*TAN(ACOS(0.95))</f>
        <v>28.792727613668415</v>
      </c>
      <c r="C3">
        <f t="shared" ref="C3:C5" si="1">-A3*TAN(ACOS(0.95))</f>
        <v>-28.792727613668415</v>
      </c>
      <c r="D3">
        <v>85.995000000000005</v>
      </c>
      <c r="E3">
        <v>186.83600000000001</v>
      </c>
      <c r="F3">
        <v>86.087999999999994</v>
      </c>
      <c r="G3">
        <v>190.70599999999999</v>
      </c>
      <c r="H3">
        <v>87.566999999999993</v>
      </c>
      <c r="I3">
        <v>143.15700000000001</v>
      </c>
      <c r="J3">
        <v>87.852000000000004</v>
      </c>
      <c r="K3">
        <v>129.00200000000001</v>
      </c>
      <c r="L3">
        <v>88.763999999999996</v>
      </c>
      <c r="M3">
        <v>15.877000000000001</v>
      </c>
      <c r="N3">
        <v>88.754000000000005</v>
      </c>
      <c r="O3">
        <v>-12.853999999999999</v>
      </c>
      <c r="P3">
        <v>88.117999999999995</v>
      </c>
      <c r="Q3">
        <v>-82.875</v>
      </c>
      <c r="R3">
        <v>87.869</v>
      </c>
      <c r="S3">
        <v>-94.805999999999997</v>
      </c>
    </row>
    <row r="4" spans="1:19" x14ac:dyDescent="0.25">
      <c r="A4">
        <f>0.6*A5</f>
        <v>175.2</v>
      </c>
      <c r="B4">
        <f t="shared" si="0"/>
        <v>57.58545522733683</v>
      </c>
      <c r="C4">
        <f t="shared" si="1"/>
        <v>-57.58545522733683</v>
      </c>
      <c r="D4">
        <v>174.40600000000001</v>
      </c>
      <c r="E4">
        <v>176.33500000000001</v>
      </c>
      <c r="F4">
        <v>174.79900000000001</v>
      </c>
      <c r="G4">
        <v>172.41800000000001</v>
      </c>
      <c r="H4">
        <v>176.517</v>
      </c>
      <c r="I4">
        <v>108.20699999999999</v>
      </c>
      <c r="J4">
        <v>176.708</v>
      </c>
      <c r="K4">
        <v>96.638000000000005</v>
      </c>
      <c r="L4">
        <v>176.69499999999999</v>
      </c>
      <c r="M4">
        <v>-6.1890000000000001</v>
      </c>
      <c r="N4">
        <v>176.7</v>
      </c>
      <c r="O4">
        <v>-33.274999999999999</v>
      </c>
      <c r="P4">
        <v>176.01</v>
      </c>
      <c r="Q4">
        <v>-106.361</v>
      </c>
      <c r="R4">
        <v>175.81</v>
      </c>
      <c r="S4">
        <v>-119.241</v>
      </c>
    </row>
    <row r="5" spans="1:19" x14ac:dyDescent="0.25">
      <c r="A5">
        <v>292</v>
      </c>
      <c r="B5">
        <f t="shared" si="0"/>
        <v>95.975758712228057</v>
      </c>
      <c r="C5">
        <f t="shared" si="1"/>
        <v>-95.975758712228057</v>
      </c>
      <c r="D5">
        <v>291.18200000000002</v>
      </c>
      <c r="E5">
        <v>96.397000000000006</v>
      </c>
      <c r="F5">
        <v>291.57600000000002</v>
      </c>
      <c r="G5">
        <v>103.19799999999999</v>
      </c>
      <c r="H5">
        <v>292.55900000000003</v>
      </c>
      <c r="I5">
        <v>93.736999999999995</v>
      </c>
      <c r="J5">
        <v>292.84199999999998</v>
      </c>
      <c r="K5">
        <v>77.674999999999997</v>
      </c>
      <c r="L5">
        <v>291.24700000000001</v>
      </c>
      <c r="M5">
        <v>-61.039000000000001</v>
      </c>
      <c r="N5">
        <v>291.58800000000002</v>
      </c>
      <c r="O5">
        <v>-70.296000000000006</v>
      </c>
      <c r="P5">
        <v>291.09399999999999</v>
      </c>
      <c r="Q5">
        <v>-141.874</v>
      </c>
      <c r="R5">
        <v>290.923</v>
      </c>
      <c r="S5">
        <v>-154.59399999999999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C4D8FB0A1014CB9B02A84EEDBB1C4" ma:contentTypeVersion="2" ma:contentTypeDescription="Create a new document." ma:contentTypeScope="" ma:versionID="68abc473beb4d6375e06d88f85b8c53c">
  <xsd:schema xmlns:xsd="http://www.w3.org/2001/XMLSchema" xmlns:xs="http://www.w3.org/2001/XMLSchema" xmlns:p="http://schemas.microsoft.com/office/2006/metadata/properties" xmlns:ns2="f755b192-b9b7-4ca4-ad46-2820fc91761e" targetNamespace="http://schemas.microsoft.com/office/2006/metadata/properties" ma:root="true" ma:fieldsID="b21f5a9a02cc05be7cfadf1c1d423879" ns2:_="">
    <xsd:import namespace="f755b192-b9b7-4ca4-ad46-2820fc917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5b192-b9b7-4ca4-ad46-2820fc9176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D556DC-4C55-43F1-9502-11063A1C0C9C}"/>
</file>

<file path=customXml/itemProps2.xml><?xml version="1.0" encoding="utf-8"?>
<ds:datastoreItem xmlns:ds="http://schemas.openxmlformats.org/officeDocument/2006/customXml" ds:itemID="{6A1B4FE3-DA92-44B3-8E52-6FFEE599792F}"/>
</file>

<file path=customXml/itemProps3.xml><?xml version="1.0" encoding="utf-8"?>
<ds:datastoreItem xmlns:ds="http://schemas.openxmlformats.org/officeDocument/2006/customXml" ds:itemID="{024D1E87-7907-4E0E-BF41-79A654B627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Roe</cp:lastModifiedBy>
  <dcterms:created xsi:type="dcterms:W3CDTF">2019-11-08T19:56:15Z</dcterms:created>
  <dcterms:modified xsi:type="dcterms:W3CDTF">2021-06-29T17:32:44Z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0x0101006D3C4D8FB0A1014CB9B02A84EEDBB1C4</vt:lpwstr>
  </property>
</Properties>
</file>