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e\Mortenson\Ahmad Abdullah - Reactive Power Paper\PSSE\OLTC\Pass_3\"/>
    </mc:Choice>
  </mc:AlternateContent>
  <xr:revisionPtr revIDLastSave="0" documentId="13_ncr:1_{10CD0D9D-3129-487E-AE84-CE957D3F0A37}" xr6:coauthVersionLast="45" xr6:coauthVersionMax="45" xr10:uidLastSave="{00000000-0000-0000-0000-000000000000}"/>
  <bookViews>
    <workbookView xWindow="-16080" yWindow="-6210" windowWidth="16080" windowHeight="11895" xr2:uid="{00000000-000D-0000-FFFF-FFFF00000000}"/>
  </bookViews>
  <sheets>
    <sheet name="Figure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  <c r="B4" i="1"/>
  <c r="B3" i="1"/>
  <c r="B2" i="1"/>
  <c r="C5" i="1" l="1"/>
  <c r="B5" i="1"/>
  <c r="A4" i="1" l="1"/>
  <c r="A3" i="1"/>
  <c r="A2" i="1"/>
</calcChain>
</file>

<file path=xl/sharedStrings.xml><?xml version="1.0" encoding="utf-8"?>
<sst xmlns="http://schemas.openxmlformats.org/spreadsheetml/2006/main" count="27" uniqueCount="25">
  <si>
    <t>P [MW]</t>
  </si>
  <si>
    <t>0.95 Lagging Q [MVAr]</t>
  </si>
  <si>
    <t>0.95 Leading Q [MVAr]</t>
  </si>
  <si>
    <t>0.950 Vpu Lagging P [MW]</t>
  </si>
  <si>
    <t>0.950 Vpu Lagging Q [MVAr]</t>
  </si>
  <si>
    <t>1.040 Vpu Lagging P [MW]</t>
  </si>
  <si>
    <t>1.040 Vpu Lagging Q [MVAr]</t>
  </si>
  <si>
    <t>1.050 Vpu Leading P [MW]</t>
  </si>
  <si>
    <t>1.050 Vpu Leading Q [MVAr]</t>
  </si>
  <si>
    <t>0.980 Vpu Lagging P [MW]</t>
  </si>
  <si>
    <t>0.980 Vpu Lagging Q [MVAr]</t>
  </si>
  <si>
    <t>1.050 Vpu Lagging P [MW]</t>
  </si>
  <si>
    <t>1.050 Vpu Lagging Q [MVAr]</t>
  </si>
  <si>
    <t>0.950 Vpu Leading P [MW]</t>
  </si>
  <si>
    <t>0.950 Vpu Leading Q [MVAr]</t>
  </si>
  <si>
    <t>0.980 Vpu Leading P [MW]</t>
  </si>
  <si>
    <t>0.980 Vpu Leading Q [MVAr]</t>
  </si>
  <si>
    <t>1.040 Vpu Leading P [MW]</t>
  </si>
  <si>
    <t>1.040 Vpu Leading Q [MVAr]</t>
  </si>
  <si>
    <t>2.0 MW [MVAr]</t>
  </si>
  <si>
    <t>4.2 MW [MVAr]</t>
  </si>
  <si>
    <t>Lagging</t>
  </si>
  <si>
    <t>Leading</t>
  </si>
  <si>
    <t>2.0 MW</t>
  </si>
  <si>
    <t>4.2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</si>
</sst>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Lagging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Figure_1!$B$2:$B$5</c:f>
              <c:numCache>
                <c:formatCode>General</c:formatCode>
                <c:ptCount val="4"/>
                <c:pt idx="0">
                  <c:v>95.975758712228057</c:v>
                </c:pt>
                <c:pt idx="1">
                  <c:v>95.975758712228057</c:v>
                </c:pt>
                <c:pt idx="2">
                  <c:v>95.975758712228057</c:v>
                </c:pt>
                <c:pt idx="3">
                  <c:v>95.975758712228057</c:v>
                </c:pt>
              </c:numCache>
            </c:numRef>
          </c:xVal>
          <c:yVal>
            <c:numRef>
              <c:f>Figure_1!$A$2:$A$5</c:f>
              <c:numCache>
                <c:formatCode>General</c:formatCode>
                <c:ptCount val="4"/>
                <c:pt idx="0">
                  <c:v>0</c:v>
                </c:pt>
                <c:pt idx="1">
                  <c:v>87.6</c:v>
                </c:pt>
                <c:pt idx="2">
                  <c:v>175.2</c:v>
                </c:pt>
                <c:pt idx="3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D-4744-856D-50DD203F062A}"/>
            </c:ext>
          </c:extLst>
        </c:ser>
        <c:ser>
          <c:idx val="2"/>
          <c:order val="1"/>
          <c:tx>
            <c:v>0.95 Lagging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Figure_1!$E$2:$E$5</c:f>
              <c:numCache>
                <c:formatCode>General</c:formatCode>
                <c:ptCount val="4"/>
                <c:pt idx="0">
                  <c:v>174.9</c:v>
                </c:pt>
                <c:pt idx="1">
                  <c:v>175.19499999999999</c:v>
                </c:pt>
                <c:pt idx="2">
                  <c:v>165.416</c:v>
                </c:pt>
                <c:pt idx="3">
                  <c:v>98.634</c:v>
                </c:pt>
              </c:numCache>
            </c:numRef>
          </c:xVal>
          <c:yVal>
            <c:numRef>
              <c:f>Figure_1!$D$2:$D$5</c:f>
              <c:numCache>
                <c:formatCode>General</c:formatCode>
                <c:ptCount val="4"/>
                <c:pt idx="0">
                  <c:v>3.5369999999999999</c:v>
                </c:pt>
                <c:pt idx="1">
                  <c:v>86.09</c:v>
                </c:pt>
                <c:pt idx="2">
                  <c:v>174.53200000000001</c:v>
                </c:pt>
                <c:pt idx="3">
                  <c:v>292.31700000000001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BD-4744-856D-50DD203F062A}"/>
            </c:ext>
          </c:extLst>
        </c:ser>
        <c:ser>
          <c:idx val="3"/>
          <c:order val="2"/>
          <c:tx>
            <c:v>0.98 Lagging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Figure_1!$G$2:$G$5</c:f>
              <c:numCache>
                <c:formatCode>General</c:formatCode>
                <c:ptCount val="4"/>
                <c:pt idx="0">
                  <c:v>175.459</c:v>
                </c:pt>
                <c:pt idx="1">
                  <c:v>176.35900000000001</c:v>
                </c:pt>
                <c:pt idx="2">
                  <c:v>167.05600000000001</c:v>
                </c:pt>
                <c:pt idx="3">
                  <c:v>104.565</c:v>
                </c:pt>
              </c:numCache>
            </c:numRef>
          </c:xVal>
          <c:yVal>
            <c:numRef>
              <c:f>Figure_1!$F$2:$F$5</c:f>
              <c:numCache>
                <c:formatCode>General</c:formatCode>
                <c:ptCount val="4"/>
                <c:pt idx="0">
                  <c:v>3.52</c:v>
                </c:pt>
                <c:pt idx="1">
                  <c:v>86.131</c:v>
                </c:pt>
                <c:pt idx="2">
                  <c:v>174.60900000000001</c:v>
                </c:pt>
                <c:pt idx="3">
                  <c:v>292.62799999999999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BD-4744-856D-50DD203F062A}"/>
            </c:ext>
          </c:extLst>
        </c:ser>
        <c:ser>
          <c:idx val="5"/>
          <c:order val="3"/>
          <c:tx>
            <c:v>1.04 Lagging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Figure_1!$I$2:$I$5</c:f>
              <c:numCache>
                <c:formatCode>General</c:formatCode>
                <c:ptCount val="4"/>
                <c:pt idx="0">
                  <c:v>177.53899999999999</c:v>
                </c:pt>
                <c:pt idx="1">
                  <c:v>178.71</c:v>
                </c:pt>
                <c:pt idx="2">
                  <c:v>169.541</c:v>
                </c:pt>
                <c:pt idx="3">
                  <c:v>97.778000000000006</c:v>
                </c:pt>
              </c:numCache>
            </c:numRef>
          </c:xVal>
          <c:yVal>
            <c:numRef>
              <c:f>Figure_1!$H$2:$H$5</c:f>
              <c:numCache>
                <c:formatCode>General</c:formatCode>
                <c:ptCount val="4"/>
                <c:pt idx="0">
                  <c:v>3.4780000000000002</c:v>
                </c:pt>
                <c:pt idx="1">
                  <c:v>86.186999999999998</c:v>
                </c:pt>
                <c:pt idx="2">
                  <c:v>174.661</c:v>
                </c:pt>
                <c:pt idx="3">
                  <c:v>291.93700000000001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BD-4744-856D-50DD203F062A}"/>
            </c:ext>
          </c:extLst>
        </c:ser>
        <c:ser>
          <c:idx val="4"/>
          <c:order val="4"/>
          <c:tx>
            <c:v>1.05 Lagging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Figure_1!$K$2:$K$5</c:f>
              <c:numCache>
                <c:formatCode>General</c:formatCode>
                <c:ptCount val="4"/>
                <c:pt idx="0">
                  <c:v>177.48699999999999</c:v>
                </c:pt>
                <c:pt idx="1">
                  <c:v>178.68199999999999</c:v>
                </c:pt>
                <c:pt idx="2">
                  <c:v>170.14</c:v>
                </c:pt>
                <c:pt idx="3">
                  <c:v>98.763000000000005</c:v>
                </c:pt>
              </c:numCache>
            </c:numRef>
          </c:xVal>
          <c:yVal>
            <c:numRef>
              <c:f>Figure_1!$J$2:$J$5</c:f>
              <c:numCache>
                <c:formatCode>General</c:formatCode>
                <c:ptCount val="4"/>
                <c:pt idx="0">
                  <c:v>3.4750000000000001</c:v>
                </c:pt>
                <c:pt idx="1">
                  <c:v>86.188000000000002</c:v>
                </c:pt>
                <c:pt idx="2">
                  <c:v>174.68299999999999</c:v>
                </c:pt>
                <c:pt idx="3">
                  <c:v>291.98500000000001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9D-4618-A08D-C88E26779D4E}"/>
            </c:ext>
          </c:extLst>
        </c:ser>
        <c:ser>
          <c:idx val="1"/>
          <c:order val="5"/>
          <c:tx>
            <c:v>Leading 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Figure_1!$C$2:$C$5</c:f>
              <c:numCache>
                <c:formatCode>General</c:formatCode>
                <c:ptCount val="4"/>
                <c:pt idx="0">
                  <c:v>-95.975758712228057</c:v>
                </c:pt>
                <c:pt idx="1">
                  <c:v>-95.975758712228057</c:v>
                </c:pt>
                <c:pt idx="2">
                  <c:v>-95.975758712228057</c:v>
                </c:pt>
                <c:pt idx="3">
                  <c:v>-95.975758712228057</c:v>
                </c:pt>
              </c:numCache>
            </c:numRef>
          </c:xVal>
          <c:yVal>
            <c:numRef>
              <c:f>Figure_1!$A$2:$A$5</c:f>
              <c:numCache>
                <c:formatCode>General</c:formatCode>
                <c:ptCount val="4"/>
                <c:pt idx="0">
                  <c:v>0</c:v>
                </c:pt>
                <c:pt idx="1">
                  <c:v>87.6</c:v>
                </c:pt>
                <c:pt idx="2">
                  <c:v>175.2</c:v>
                </c:pt>
                <c:pt idx="3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D-4744-856D-50DD203F062A}"/>
            </c:ext>
          </c:extLst>
        </c:ser>
        <c:ser>
          <c:idx val="6"/>
          <c:order val="6"/>
          <c:tx>
            <c:v>0.95 Leading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Figure_1!$M$2:$M$5</c:f>
              <c:numCache>
                <c:formatCode>General</c:formatCode>
                <c:ptCount val="4"/>
                <c:pt idx="0">
                  <c:v>-137.267</c:v>
                </c:pt>
                <c:pt idx="1">
                  <c:v>-154.42599999999999</c:v>
                </c:pt>
                <c:pt idx="2">
                  <c:v>-180.185</c:v>
                </c:pt>
                <c:pt idx="3">
                  <c:v>-181.69</c:v>
                </c:pt>
              </c:numCache>
            </c:numRef>
          </c:xVal>
          <c:yVal>
            <c:numRef>
              <c:f>Figure_1!$L$2:$L$5</c:f>
              <c:numCache>
                <c:formatCode>General</c:formatCode>
                <c:ptCount val="4"/>
                <c:pt idx="0">
                  <c:v>2.8239999999999998</c:v>
                </c:pt>
                <c:pt idx="1">
                  <c:v>86.527000000000001</c:v>
                </c:pt>
                <c:pt idx="2">
                  <c:v>174.28200000000001</c:v>
                </c:pt>
                <c:pt idx="3">
                  <c:v>289.75599999999997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EBD-4744-856D-50DD203F062A}"/>
            </c:ext>
          </c:extLst>
        </c:ser>
        <c:ser>
          <c:idx val="7"/>
          <c:order val="7"/>
          <c:tx>
            <c:v>0.98 Leading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Figure_1!$O$2:$O$5</c:f>
              <c:numCache>
                <c:formatCode>General</c:formatCode>
                <c:ptCount val="4"/>
                <c:pt idx="0">
                  <c:v>-136.06</c:v>
                </c:pt>
                <c:pt idx="1">
                  <c:v>-152.50399999999999</c:v>
                </c:pt>
                <c:pt idx="2">
                  <c:v>-186.44900000000001</c:v>
                </c:pt>
                <c:pt idx="3">
                  <c:v>-177.149</c:v>
                </c:pt>
              </c:numCache>
            </c:numRef>
          </c:xVal>
          <c:yVal>
            <c:numRef>
              <c:f>Figure_1!$N$2:$N$5</c:f>
              <c:numCache>
                <c:formatCode>General</c:formatCode>
                <c:ptCount val="4"/>
                <c:pt idx="0">
                  <c:v>2.766</c:v>
                </c:pt>
                <c:pt idx="1">
                  <c:v>86.623999999999995</c:v>
                </c:pt>
                <c:pt idx="2">
                  <c:v>174.167</c:v>
                </c:pt>
                <c:pt idx="3">
                  <c:v>289.94499999999999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EBD-4744-856D-50DD203F062A}"/>
            </c:ext>
          </c:extLst>
        </c:ser>
        <c:ser>
          <c:idx val="9"/>
          <c:order val="8"/>
          <c:tx>
            <c:v>1.04 Leading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Figure_1!$Q$2:$Q$5</c:f>
              <c:numCache>
                <c:formatCode>General</c:formatCode>
                <c:ptCount val="4"/>
                <c:pt idx="0">
                  <c:v>-134.74799999999999</c:v>
                </c:pt>
                <c:pt idx="1">
                  <c:v>-149.97800000000001</c:v>
                </c:pt>
                <c:pt idx="2">
                  <c:v>-181.49700000000001</c:v>
                </c:pt>
                <c:pt idx="3">
                  <c:v>-169.74199999999999</c:v>
                </c:pt>
              </c:numCache>
            </c:numRef>
          </c:xVal>
          <c:yVal>
            <c:numRef>
              <c:f>Figure_1!$P$2:$P$5</c:f>
              <c:numCache>
                <c:formatCode>General</c:formatCode>
                <c:ptCount val="4"/>
                <c:pt idx="0">
                  <c:v>2.7280000000000002</c:v>
                </c:pt>
                <c:pt idx="1">
                  <c:v>86.727999999999994</c:v>
                </c:pt>
                <c:pt idx="2">
                  <c:v>174.37</c:v>
                </c:pt>
                <c:pt idx="3">
                  <c:v>290.22699999999998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EBD-4744-856D-50DD203F062A}"/>
            </c:ext>
          </c:extLst>
        </c:ser>
        <c:ser>
          <c:idx val="8"/>
          <c:order val="9"/>
          <c:tx>
            <c:v>1.05 Leading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Figure_1!$S$2:$S$5</c:f>
              <c:numCache>
                <c:formatCode>General</c:formatCode>
                <c:ptCount val="4"/>
                <c:pt idx="0">
                  <c:v>-134.12799999999999</c:v>
                </c:pt>
                <c:pt idx="1">
                  <c:v>-150.27199999999999</c:v>
                </c:pt>
                <c:pt idx="2">
                  <c:v>-180.99100000000001</c:v>
                </c:pt>
                <c:pt idx="3">
                  <c:v>-168.982</c:v>
                </c:pt>
              </c:numCache>
            </c:numRef>
          </c:xVal>
          <c:yVal>
            <c:numRef>
              <c:f>Figure_1!$R$2:$R$5</c:f>
              <c:numCache>
                <c:formatCode>General</c:formatCode>
                <c:ptCount val="4"/>
                <c:pt idx="0">
                  <c:v>2.7040000000000002</c:v>
                </c:pt>
                <c:pt idx="1">
                  <c:v>86.665999999999997</c:v>
                </c:pt>
                <c:pt idx="2">
                  <c:v>174.38</c:v>
                </c:pt>
                <c:pt idx="3">
                  <c:v>290.23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9D-4618-A08D-C88E26779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72168"/>
        <c:axId val="707373152"/>
      </c:scatterChart>
      <c:valAx>
        <c:axId val="70737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Reactive Power [MVAr]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73152"/>
        <c:crosses val="autoZero"/>
        <c:crossBetween val="midCat"/>
      </c:valAx>
      <c:valAx>
        <c:axId val="7073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Power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7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5</xdr:row>
      <xdr:rowOff>120015</xdr:rowOff>
    </xdr:from>
    <xdr:to>
      <xdr:col>14</xdr:col>
      <xdr:colOff>528637</xdr:colOff>
      <xdr:row>29</xdr:row>
      <xdr:rowOff>165735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2F620-8D2A-44CC-A9FC-86EF86C5C89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"/>
  <sheetViews>
    <sheetView tabSelected="1" zoomScaleNormal="100" workbookViewId="0">
      <selection activeCell="D2" sqref="D2:S5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5</v>
      </c>
      <c r="I1" t="s">
        <v>6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7</v>
      </c>
      <c r="S1" t="s">
        <v>8</v>
      </c>
    </row>
    <row r="2" spans="1:23" x14ac:dyDescent="0.25">
      <c r="A2">
        <f>0*A5</f>
        <v>0</v>
      </c>
      <c r="B2">
        <f>A5*TAN(ACOS(0.95))</f>
        <v>95.975758712228057</v>
      </c>
      <c r="C2">
        <f>-A5*TAN(ACOS(0.95))</f>
        <v>-95.975758712228057</v>
      </c>
      <c r="D2">
        <v>3.5369999999999999</v>
      </c>
      <c r="E2">
        <v>174.9</v>
      </c>
      <c r="F2">
        <v>3.52</v>
      </c>
      <c r="G2">
        <v>175.459</v>
      </c>
      <c r="H2">
        <v>3.4780000000000002</v>
      </c>
      <c r="I2">
        <v>177.53899999999999</v>
      </c>
      <c r="J2">
        <v>3.4750000000000001</v>
      </c>
      <c r="K2">
        <v>177.48699999999999</v>
      </c>
      <c r="L2">
        <v>2.8239999999999998</v>
      </c>
      <c r="M2">
        <v>-137.267</v>
      </c>
      <c r="N2">
        <v>2.766</v>
      </c>
      <c r="O2">
        <v>-136.06</v>
      </c>
      <c r="P2">
        <v>2.7280000000000002</v>
      </c>
      <c r="Q2">
        <v>-134.74799999999999</v>
      </c>
      <c r="R2">
        <v>2.7040000000000002</v>
      </c>
      <c r="S2">
        <v>-134.12799999999999</v>
      </c>
    </row>
    <row r="3" spans="1:23" x14ac:dyDescent="0.25">
      <c r="A3">
        <f>0.3*A5</f>
        <v>87.6</v>
      </c>
      <c r="B3">
        <f>A5*TAN(ACOS(0.95))</f>
        <v>95.975758712228057</v>
      </c>
      <c r="C3">
        <f>-A5*TAN(ACOS(0.95))</f>
        <v>-95.975758712228057</v>
      </c>
      <c r="D3">
        <v>86.09</v>
      </c>
      <c r="E3">
        <v>175.19499999999999</v>
      </c>
      <c r="F3">
        <v>86.131</v>
      </c>
      <c r="G3">
        <v>176.35900000000001</v>
      </c>
      <c r="H3">
        <v>86.186999999999998</v>
      </c>
      <c r="I3">
        <v>178.71</v>
      </c>
      <c r="J3">
        <v>86.188000000000002</v>
      </c>
      <c r="K3">
        <v>178.68199999999999</v>
      </c>
      <c r="L3">
        <v>86.527000000000001</v>
      </c>
      <c r="M3">
        <v>-154.42599999999999</v>
      </c>
      <c r="N3">
        <v>86.623999999999995</v>
      </c>
      <c r="O3">
        <v>-152.50399999999999</v>
      </c>
      <c r="P3">
        <v>86.727999999999994</v>
      </c>
      <c r="Q3">
        <v>-149.97800000000001</v>
      </c>
      <c r="R3">
        <v>86.665999999999997</v>
      </c>
      <c r="S3">
        <v>-150.27199999999999</v>
      </c>
    </row>
    <row r="4" spans="1:23" x14ac:dyDescent="0.25">
      <c r="A4">
        <f>0.6*A5</f>
        <v>175.2</v>
      </c>
      <c r="B4">
        <f>A5*TAN(ACOS(0.95))</f>
        <v>95.975758712228057</v>
      </c>
      <c r="C4">
        <f>-A5*TAN(ACOS(0.95))</f>
        <v>-95.975758712228057</v>
      </c>
      <c r="D4">
        <v>174.53200000000001</v>
      </c>
      <c r="E4">
        <v>165.416</v>
      </c>
      <c r="F4">
        <v>174.60900000000001</v>
      </c>
      <c r="G4">
        <v>167.05600000000001</v>
      </c>
      <c r="H4">
        <v>174.661</v>
      </c>
      <c r="I4">
        <v>169.541</v>
      </c>
      <c r="J4">
        <v>174.68299999999999</v>
      </c>
      <c r="K4">
        <v>170.14</v>
      </c>
      <c r="L4">
        <v>174.28200000000001</v>
      </c>
      <c r="M4">
        <v>-180.185</v>
      </c>
      <c r="N4">
        <v>174.167</v>
      </c>
      <c r="O4">
        <v>-186.44900000000001</v>
      </c>
      <c r="P4">
        <v>174.37</v>
      </c>
      <c r="Q4">
        <v>-181.49700000000001</v>
      </c>
      <c r="R4">
        <v>174.38</v>
      </c>
      <c r="S4">
        <v>-180.99100000000001</v>
      </c>
    </row>
    <row r="5" spans="1:23" x14ac:dyDescent="0.25">
      <c r="A5">
        <v>292</v>
      </c>
      <c r="B5">
        <f t="shared" ref="B5" si="0">A5*TAN(ACOS(0.95))</f>
        <v>95.975758712228057</v>
      </c>
      <c r="C5">
        <f t="shared" ref="C5" si="1">-A5*TAN(ACOS(0.95))</f>
        <v>-95.975758712228057</v>
      </c>
      <c r="D5">
        <v>292.31700000000001</v>
      </c>
      <c r="E5">
        <v>98.634</v>
      </c>
      <c r="F5">
        <v>292.62799999999999</v>
      </c>
      <c r="G5">
        <v>104.565</v>
      </c>
      <c r="H5">
        <v>291.93700000000001</v>
      </c>
      <c r="I5">
        <v>97.778000000000006</v>
      </c>
      <c r="J5">
        <v>291.98500000000001</v>
      </c>
      <c r="K5">
        <v>98.763000000000005</v>
      </c>
      <c r="L5">
        <v>289.75599999999997</v>
      </c>
      <c r="M5">
        <v>-181.69</v>
      </c>
      <c r="N5">
        <v>289.94499999999999</v>
      </c>
      <c r="O5">
        <v>-177.149</v>
      </c>
      <c r="P5">
        <v>290.22699999999998</v>
      </c>
      <c r="Q5">
        <v>-169.74199999999999</v>
      </c>
      <c r="R5">
        <v>290.23</v>
      </c>
      <c r="S5">
        <v>-168.982</v>
      </c>
    </row>
    <row r="8" spans="1:23" x14ac:dyDescent="0.25">
      <c r="R8" t="s">
        <v>23</v>
      </c>
      <c r="S8" t="s">
        <v>24</v>
      </c>
      <c r="T8" t="s">
        <v>19</v>
      </c>
      <c r="V8" t="s">
        <v>20</v>
      </c>
    </row>
    <row r="9" spans="1:23" x14ac:dyDescent="0.25">
      <c r="T9" t="s">
        <v>21</v>
      </c>
      <c r="U9" t="s">
        <v>22</v>
      </c>
      <c r="V9" t="s">
        <v>21</v>
      </c>
      <c r="W9" t="s">
        <v>22</v>
      </c>
    </row>
    <row r="10" spans="1:23" x14ac:dyDescent="0.25">
      <c r="Q10">
        <v>0</v>
      </c>
      <c r="R10">
        <v>0</v>
      </c>
      <c r="S10">
        <v>0</v>
      </c>
      <c r="T10">
        <v>0</v>
      </c>
      <c r="U10">
        <v>0</v>
      </c>
      <c r="V10">
        <v>2.5499999999999998</v>
      </c>
      <c r="W10">
        <v>-2.2000000000000002</v>
      </c>
    </row>
    <row r="11" spans="1:23" x14ac:dyDescent="0.25">
      <c r="Q11">
        <v>30</v>
      </c>
      <c r="R11">
        <v>0.6</v>
      </c>
      <c r="S11">
        <v>1.26</v>
      </c>
      <c r="T11">
        <v>0.5</v>
      </c>
      <c r="U11">
        <v>-0.5</v>
      </c>
      <c r="V11">
        <v>2.5499999999999998</v>
      </c>
      <c r="W11">
        <v>-2.2000000000000002</v>
      </c>
    </row>
    <row r="12" spans="1:23" x14ac:dyDescent="0.25">
      <c r="Q12">
        <v>60</v>
      </c>
      <c r="R12">
        <v>1.2</v>
      </c>
      <c r="S12">
        <v>2.52</v>
      </c>
      <c r="T12">
        <v>1</v>
      </c>
      <c r="U12">
        <v>-1</v>
      </c>
      <c r="V12">
        <v>2.5499999999999998</v>
      </c>
      <c r="W12">
        <v>-2.2000000000000002</v>
      </c>
    </row>
    <row r="13" spans="1:23" x14ac:dyDescent="0.25">
      <c r="Q13">
        <v>100</v>
      </c>
      <c r="R13">
        <v>2</v>
      </c>
      <c r="S13">
        <v>4.2</v>
      </c>
      <c r="T13">
        <v>0.40600000000000003</v>
      </c>
      <c r="U13">
        <v>-0.58289999999999997</v>
      </c>
      <c r="V13">
        <v>2.105</v>
      </c>
      <c r="W13">
        <v>-1.304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3C4D8FB0A1014CB9B02A84EEDBB1C4" ma:contentTypeVersion="2" ma:contentTypeDescription="Create a new document." ma:contentTypeScope="" ma:versionID="68abc473beb4d6375e06d88f85b8c53c">
  <xsd:schema xmlns:xsd="http://www.w3.org/2001/XMLSchema" xmlns:xs="http://www.w3.org/2001/XMLSchema" xmlns:p="http://schemas.microsoft.com/office/2006/metadata/properties" xmlns:ns2="f755b192-b9b7-4ca4-ad46-2820fc91761e" targetNamespace="http://schemas.microsoft.com/office/2006/metadata/properties" ma:root="true" ma:fieldsID="b21f5a9a02cc05be7cfadf1c1d423879" ns2:_="">
    <xsd:import namespace="f755b192-b9b7-4ca4-ad46-2820fc9176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55b192-b9b7-4ca4-ad46-2820fc9176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2734F84-6E86-48DF-BD31-05EEAB8C0AE6}"/>
</file>

<file path=customXml/itemProps2.xml><?xml version="1.0" encoding="utf-8"?>
<ds:datastoreItem xmlns:ds="http://schemas.openxmlformats.org/officeDocument/2006/customXml" ds:itemID="{A83DC5EF-1543-4831-9D48-075FE42646C4}"/>
</file>

<file path=customXml/itemProps3.xml><?xml version="1.0" encoding="utf-8"?>
<ds:datastoreItem xmlns:ds="http://schemas.openxmlformats.org/officeDocument/2006/customXml" ds:itemID="{E6E7F6A6-D138-4556-B043-05329A0362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Curtis Roe</cp:lastModifiedBy>
  <dcterms:created xsi:type="dcterms:W3CDTF">2019-11-08T19:56:15Z</dcterms:created>
  <dcterms:modified xsi:type="dcterms:W3CDTF">2021-06-30T13:26:13Z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0x0101006D3C4D8FB0A1014CB9B02A84EEDBB1C4</vt:lpwstr>
  </property>
</Properties>
</file>