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3"/>
    <sheet state="visible" name="Project" sheetId="2" r:id="rId4"/>
    <sheet state="visible" name="Assignment 1" sheetId="3" r:id="rId5"/>
    <sheet state="visible" name="Assignment 2" sheetId="4" r:id="rId6"/>
    <sheet state="visible" name="Assignment 3" sheetId="5" r:id="rId7"/>
    <sheet state="visible" name="Assignment 4" sheetId="6" r:id="rId8"/>
    <sheet state="visible" name="Assignment 5" sheetId="7" r:id="rId9"/>
    <sheet state="visible" name="Assignment 6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Did not show up in the presentation, so not evaluated on this item
	-Ahmad El Sallab</t>
      </text>
    </comment>
    <comment authorId="0" ref="F17">
      <text>
        <t xml:space="preserve">Did not show up in the presentation, so not evaluated on this item
	-Ahmad El Sallab</t>
      </text>
    </comment>
  </commentList>
</comments>
</file>

<file path=xl/sharedStrings.xml><?xml version="1.0" encoding="utf-8"?>
<sst xmlns="http://schemas.openxmlformats.org/spreadsheetml/2006/main" count="268" uniqueCount="52">
  <si>
    <t>Name</t>
  </si>
  <si>
    <t>Group</t>
  </si>
  <si>
    <t>Score</t>
  </si>
  <si>
    <t>Delivered the assignment</t>
  </si>
  <si>
    <t>Grade (10)</t>
  </si>
  <si>
    <t>Comment</t>
  </si>
  <si>
    <t>Norm Score</t>
  </si>
  <si>
    <t>Assignment 1</t>
  </si>
  <si>
    <t>Assignment 2</t>
  </si>
  <si>
    <t>Assignment 3</t>
  </si>
  <si>
    <t>Assignment 4</t>
  </si>
  <si>
    <t>Assignment 5</t>
  </si>
  <si>
    <t>Assignment 6</t>
  </si>
  <si>
    <t>Project</t>
  </si>
  <si>
    <t>Weight</t>
  </si>
  <si>
    <t>Delivered the project</t>
  </si>
  <si>
    <t>Individual contribution</t>
  </si>
  <si>
    <t>Complexity</t>
  </si>
  <si>
    <t>Data processing</t>
  </si>
  <si>
    <t>Modeling</t>
  </si>
  <si>
    <t>Transfer learning used</t>
  </si>
  <si>
    <t>Data augmentation</t>
  </si>
  <si>
    <t>Kaggle leaderboard</t>
  </si>
  <si>
    <t>Overall results</t>
  </si>
  <si>
    <t>Hyperparams tuning</t>
  </si>
  <si>
    <t>Validation technique and crossval</t>
  </si>
  <si>
    <t>Loss formulation</t>
  </si>
  <si>
    <t>Output activation</t>
  </si>
  <si>
    <t>Metrics</t>
  </si>
  <si>
    <t>Overfitting/underfitting</t>
  </si>
  <si>
    <t>Notebook/visualizations (bonus)</t>
  </si>
  <si>
    <t>Pandas (bonus)</t>
  </si>
  <si>
    <t>Abdelrahman Sultan</t>
  </si>
  <si>
    <t>Yes</t>
  </si>
  <si>
    <t>Ahmad Elawady</t>
  </si>
  <si>
    <t>Ahmed Gad</t>
  </si>
  <si>
    <t>Esraa Mohamed</t>
  </si>
  <si>
    <t>Fayez</t>
  </si>
  <si>
    <t>Ibrahim Abido</t>
  </si>
  <si>
    <t>Magid Mostafa</t>
  </si>
  <si>
    <t>Norm factor</t>
  </si>
  <si>
    <t>Mahmoud Gasser</t>
  </si>
  <si>
    <t>Mohamed Kandil</t>
  </si>
  <si>
    <t>Msherin Tibi</t>
  </si>
  <si>
    <t>Salah El-Din Nasr Bilila</t>
  </si>
  <si>
    <t>Yasmine Ali</t>
  </si>
  <si>
    <t>Ahmed Hossam</t>
  </si>
  <si>
    <t>Late</t>
  </si>
  <si>
    <t>Mostafa Salah</t>
  </si>
  <si>
    <t>Max Score</t>
  </si>
  <si>
    <t>No</t>
  </si>
  <si>
    <t>Very nice notebook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</si>
</sst>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name val="Arial"/>
    </font>
    <font>
      <b/>
    </font>
    <font>
      <b/>
      <sz val="11.0"/>
      <color rgb="FF000000"/>
      <name val="Calibri"/>
    </font>
    <font>
      <sz val="11.0"/>
      <color rgb="FF000000"/>
      <name val="Calibri"/>
    </font>
    <font>
      <b/>
      <color rgb="FF000000"/>
    </font>
    <font/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2" fontId="2" numFmtId="0" xfId="0" applyAlignment="1" applyFill="1" applyFont="1">
      <alignment readingOrder="0"/>
    </xf>
    <xf borderId="2" fillId="3" fontId="3" numFmtId="0" xfId="0" applyAlignment="1" applyBorder="1" applyFill="1" applyFont="1">
      <alignment vertical="bottom"/>
    </xf>
    <xf borderId="2" fillId="3" fontId="3" numFmtId="0" xfId="0" applyAlignment="1" applyBorder="1" applyFont="1">
      <alignment readingOrder="0" vertical="bottom"/>
    </xf>
    <xf borderId="3" fillId="4" fontId="4" numFmtId="0" xfId="0" applyAlignment="1" applyBorder="1" applyFill="1" applyFont="1">
      <alignment vertical="bottom"/>
    </xf>
    <xf borderId="0" fillId="2" fontId="5" numFmtId="0" xfId="0" applyAlignment="1" applyFill="1" applyFont="1">
      <alignment readingOrder="0"/>
    </xf>
    <xf borderId="4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6" numFmtId="0" xfId="0" applyAlignment="1" applyFont="1">
      <alignment readingOrder="0"/>
    </xf>
    <xf borderId="4" fillId="0" fontId="1" numFmtId="0" xfId="0" applyAlignment="1" applyBorder="1" applyFont="1">
      <alignment readingOrder="0" vertical="bottom"/>
    </xf>
    <xf borderId="5" fillId="0" fontId="4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7" fillId="0" fontId="4" numFmtId="0" xfId="0" applyAlignment="1" applyBorder="1" applyFont="1">
      <alignment vertical="bottom"/>
    </xf>
    <xf borderId="8" fillId="0" fontId="1" numFmtId="0" xfId="0" applyAlignment="1" applyBorder="1" applyFont="1">
      <alignment readingOrder="0" vertical="bottom"/>
    </xf>
    <xf borderId="8" fillId="0" fontId="1" numFmtId="0" xfId="0" applyAlignment="1" applyBorder="1" applyFont="1">
      <alignment vertical="bottom"/>
    </xf>
    <xf borderId="8" fillId="0" fontId="4" numFmtId="0" xfId="0" applyAlignment="1" applyBorder="1" applyFont="1">
      <alignment horizontal="right" vertical="bottom"/>
    </xf>
    <xf borderId="1" fillId="0" fontId="6" numFmtId="0" xfId="0" applyAlignment="1" applyBorder="1" applyFont="1">
      <alignment readingOrder="0"/>
    </xf>
    <xf borderId="4" fillId="5" fontId="4" numFmtId="0" xfId="0" applyAlignment="1" applyBorder="1" applyFill="1" applyFont="1">
      <alignment horizontal="right" readingOrder="0" vertical="bottom"/>
    </xf>
    <xf borderId="1" fillId="5" fontId="4" numFmtId="0" xfId="0" applyAlignment="1" applyBorder="1" applyFont="1">
      <alignment horizontal="right" readingOrder="0" vertical="bottom"/>
    </xf>
    <xf borderId="4" fillId="5" fontId="4" numFmtId="0" xfId="0" applyAlignment="1" applyBorder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3" width="14.43"/>
  </cols>
  <sheetData>
    <row r="1">
      <c r="A1" s="1"/>
      <c r="B1" s="3" t="s">
        <v>2</v>
      </c>
      <c r="C1" s="3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</row>
    <row r="2">
      <c r="A2" s="5" t="s">
        <v>14</v>
      </c>
      <c r="B2" s="7"/>
      <c r="C2" s="7"/>
      <c r="D2" s="7">
        <f t="shared" ref="D2:I2" si="1">40/6</f>
        <v>6.666666667</v>
      </c>
      <c r="E2" s="7">
        <f t="shared" si="1"/>
        <v>6.666666667</v>
      </c>
      <c r="F2" s="7">
        <f t="shared" si="1"/>
        <v>6.666666667</v>
      </c>
      <c r="G2" s="7">
        <f t="shared" si="1"/>
        <v>6.666666667</v>
      </c>
      <c r="H2" s="7">
        <f t="shared" si="1"/>
        <v>6.666666667</v>
      </c>
      <c r="I2" s="7">
        <f t="shared" si="1"/>
        <v>6.666666667</v>
      </c>
      <c r="J2" s="7">
        <f>60</f>
        <v>60</v>
      </c>
    </row>
    <row r="3" hidden="1">
      <c r="A3" s="11" t="s">
        <v>40</v>
      </c>
      <c r="B3" s="12"/>
      <c r="C3" s="13">
        <f>C4*sum($D$2:$AD$2)</f>
        <v>1000</v>
      </c>
      <c r="D3" s="7"/>
      <c r="E3" s="7"/>
      <c r="F3" s="7"/>
      <c r="G3" s="7"/>
      <c r="H3" s="7"/>
      <c r="I3" s="7"/>
      <c r="J3" s="7"/>
    </row>
    <row r="4" hidden="1">
      <c r="A4" s="14" t="s">
        <v>49</v>
      </c>
      <c r="B4" s="16"/>
      <c r="C4" s="17">
        <v>10.0</v>
      </c>
      <c r="D4" s="16"/>
      <c r="E4" s="16"/>
      <c r="F4" s="16"/>
      <c r="G4" s="16"/>
      <c r="H4" s="16"/>
      <c r="I4" s="16"/>
      <c r="J4" s="16"/>
    </row>
    <row r="5">
      <c r="A5" s="9" t="s">
        <v>32</v>
      </c>
      <c r="B5" s="19">
        <f t="shared" ref="B5:B18" si="2">C5*$C$4</f>
        <v>7.321100917</v>
      </c>
      <c r="C5" s="21">
        <f t="shared" ref="C5:C18" si="3">SUMPRODUCT(D5:AD5,$D$2:$AD$2* ($D$2:$AD$2&lt;&gt;""))/$C$3</f>
        <v>0.7321100917</v>
      </c>
      <c r="D5" s="19">
        <f>'Assignment 1'!C2</f>
        <v>9</v>
      </c>
      <c r="E5" s="19">
        <f>'Assignment 2'!C2</f>
        <v>9</v>
      </c>
      <c r="F5" s="19">
        <f>'Assignment 3'!C2</f>
        <v>9</v>
      </c>
      <c r="G5" s="19">
        <f>'Assignment 4'!C2</f>
        <v>9</v>
      </c>
      <c r="H5" s="19">
        <f>'Assignment 5'!C2</f>
        <v>0</v>
      </c>
      <c r="I5" s="19">
        <f>'Assignment 6'!C2</f>
        <v>0</v>
      </c>
      <c r="J5" s="19">
        <f>Project!C5</f>
        <v>8.201834862</v>
      </c>
    </row>
    <row r="6">
      <c r="A6" s="9" t="s">
        <v>34</v>
      </c>
      <c r="B6" s="19">
        <f t="shared" si="2"/>
        <v>6.581651376</v>
      </c>
      <c r="C6" s="21">
        <f t="shared" si="3"/>
        <v>0.6581651376</v>
      </c>
      <c r="D6" s="19">
        <f>'Assignment 1'!C3</f>
        <v>9</v>
      </c>
      <c r="E6" s="19">
        <f>'Assignment 2'!C3</f>
        <v>9</v>
      </c>
      <c r="F6" s="19">
        <f>'Assignment 3'!C3</f>
        <v>0</v>
      </c>
      <c r="G6" s="19">
        <f>'Assignment 4'!C3</f>
        <v>5</v>
      </c>
      <c r="H6" s="19">
        <f>'Assignment 5'!C3</f>
        <v>5</v>
      </c>
      <c r="I6" s="19">
        <f>'Assignment 6'!C3</f>
        <v>5</v>
      </c>
      <c r="J6" s="19">
        <f>Project!C6</f>
        <v>7.302752294</v>
      </c>
    </row>
    <row r="7">
      <c r="A7" s="9" t="s">
        <v>35</v>
      </c>
      <c r="B7" s="19">
        <f t="shared" si="2"/>
        <v>5.532110092</v>
      </c>
      <c r="C7" s="21">
        <f t="shared" si="3"/>
        <v>0.5532110092</v>
      </c>
      <c r="D7" s="19">
        <f>'Assignment 1'!C4</f>
        <v>3</v>
      </c>
      <c r="E7" s="19">
        <f>'Assignment 2'!C4</f>
        <v>0</v>
      </c>
      <c r="F7" s="19">
        <f>'Assignment 3'!C4</f>
        <v>9</v>
      </c>
      <c r="G7" s="19">
        <f>'Assignment 4'!C4</f>
        <v>8</v>
      </c>
      <c r="H7" s="19">
        <f>'Assignment 5'!C4</f>
        <v>7</v>
      </c>
      <c r="I7" s="19">
        <f>'Assignment 6'!C4</f>
        <v>0</v>
      </c>
      <c r="J7" s="19">
        <f>Project!C7</f>
        <v>6.220183486</v>
      </c>
    </row>
    <row r="8">
      <c r="A8" s="9" t="s">
        <v>36</v>
      </c>
      <c r="B8" s="19">
        <f t="shared" si="2"/>
        <v>6.297859327</v>
      </c>
      <c r="C8" s="21">
        <f t="shared" si="3"/>
        <v>0.6297859327</v>
      </c>
      <c r="D8" s="19">
        <f>'Assignment 1'!C5</f>
        <v>9</v>
      </c>
      <c r="E8" s="19">
        <f>'Assignment 2'!C5</f>
        <v>8</v>
      </c>
      <c r="F8" s="19">
        <f>'Assignment 3'!C5</f>
        <v>7</v>
      </c>
      <c r="G8" s="19">
        <f>'Assignment 4'!C5</f>
        <v>5</v>
      </c>
      <c r="H8" s="19">
        <f>'Assignment 5'!C5</f>
        <v>4</v>
      </c>
      <c r="I8" s="19">
        <f>'Assignment 6'!C5</f>
        <v>4</v>
      </c>
      <c r="J8" s="19">
        <f>Project!C8</f>
        <v>6.385321101</v>
      </c>
    </row>
    <row r="9">
      <c r="A9" s="9" t="s">
        <v>37</v>
      </c>
      <c r="B9" s="19">
        <f t="shared" si="2"/>
        <v>6.524770642</v>
      </c>
      <c r="C9" s="21">
        <f t="shared" si="3"/>
        <v>0.6524770642</v>
      </c>
      <c r="D9" s="19">
        <f>'Assignment 1'!C6</f>
        <v>7</v>
      </c>
      <c r="E9" s="19">
        <f>'Assignment 2'!C6</f>
        <v>8</v>
      </c>
      <c r="F9" s="19">
        <f>'Assignment 3'!C6</f>
        <v>7</v>
      </c>
      <c r="G9" s="19">
        <f>'Assignment 4'!C6</f>
        <v>8</v>
      </c>
      <c r="H9" s="19">
        <f>'Assignment 5'!C6</f>
        <v>0</v>
      </c>
      <c r="I9" s="19">
        <f>'Assignment 6'!C6</f>
        <v>0</v>
      </c>
      <c r="J9" s="19">
        <f>Project!C9</f>
        <v>7.541284404</v>
      </c>
    </row>
    <row r="10">
      <c r="A10" s="9" t="s">
        <v>38</v>
      </c>
      <c r="B10" s="19">
        <f t="shared" si="2"/>
        <v>9.255045872</v>
      </c>
      <c r="C10" s="21">
        <f t="shared" si="3"/>
        <v>0.9255045872</v>
      </c>
      <c r="D10" s="19">
        <f>'Assignment 1'!C7</f>
        <v>10</v>
      </c>
      <c r="E10" s="19">
        <f>'Assignment 2'!C7</f>
        <v>10</v>
      </c>
      <c r="F10" s="19">
        <f>'Assignment 3'!C7</f>
        <v>10</v>
      </c>
      <c r="G10" s="19">
        <f>'Assignment 4'!C7</f>
        <v>9</v>
      </c>
      <c r="H10" s="19">
        <f>'Assignment 5'!C7</f>
        <v>9</v>
      </c>
      <c r="I10" s="19">
        <f>'Assignment 6'!C7</f>
        <v>9</v>
      </c>
      <c r="J10" s="19">
        <f>Project!C10</f>
        <v>9.091743119</v>
      </c>
    </row>
    <row r="11">
      <c r="A11" s="9" t="s">
        <v>39</v>
      </c>
      <c r="B11" s="19">
        <f t="shared" si="2"/>
        <v>7.820795107</v>
      </c>
      <c r="C11" s="21">
        <f t="shared" si="3"/>
        <v>0.7820795107</v>
      </c>
      <c r="D11" s="19">
        <f>'Assignment 1'!C8</f>
        <v>6</v>
      </c>
      <c r="E11" s="19">
        <f>'Assignment 2'!C8</f>
        <v>9</v>
      </c>
      <c r="F11" s="19">
        <f>'Assignment 3'!C8</f>
        <v>9</v>
      </c>
      <c r="G11" s="19">
        <f>'Assignment 4'!C8</f>
        <v>10</v>
      </c>
      <c r="H11" s="19">
        <f>'Assignment 5'!C8</f>
        <v>0</v>
      </c>
      <c r="I11" s="19">
        <f>'Assignment 6'!C8</f>
        <v>0</v>
      </c>
      <c r="J11" s="19">
        <f>Project!C11</f>
        <v>9.256880734</v>
      </c>
    </row>
    <row r="12">
      <c r="A12" s="9" t="s">
        <v>41</v>
      </c>
      <c r="B12" s="19">
        <f t="shared" si="2"/>
        <v>8.576146789</v>
      </c>
      <c r="C12" s="21">
        <f t="shared" si="3"/>
        <v>0.8576146789</v>
      </c>
      <c r="D12" s="19">
        <f>'Assignment 1'!C9</f>
        <v>9</v>
      </c>
      <c r="E12" s="19">
        <f>'Assignment 2'!C9</f>
        <v>9</v>
      </c>
      <c r="F12" s="19">
        <f>'Assignment 3'!C9</f>
        <v>10</v>
      </c>
      <c r="G12" s="19">
        <f>'Assignment 4'!C9</f>
        <v>8</v>
      </c>
      <c r="H12" s="19">
        <f>'Assignment 5'!C9</f>
        <v>9</v>
      </c>
      <c r="I12" s="19">
        <f>'Assignment 6'!C9</f>
        <v>9</v>
      </c>
      <c r="J12" s="19">
        <f>Project!C12</f>
        <v>8.293577982</v>
      </c>
    </row>
    <row r="13">
      <c r="A13" s="9" t="s">
        <v>42</v>
      </c>
      <c r="B13" s="19">
        <f t="shared" si="2"/>
        <v>8.788379205</v>
      </c>
      <c r="C13" s="21">
        <f t="shared" si="3"/>
        <v>0.8788379205</v>
      </c>
      <c r="D13" s="19">
        <f>'Assignment 1'!C10</f>
        <v>8</v>
      </c>
      <c r="E13" s="19">
        <f>'Assignment 2'!C10</f>
        <v>8</v>
      </c>
      <c r="F13" s="19">
        <f>'Assignment 3'!C10</f>
        <v>10</v>
      </c>
      <c r="G13" s="19">
        <f>'Assignment 4'!C10</f>
        <v>9</v>
      </c>
      <c r="H13" s="19">
        <f>'Assignment 5'!C10</f>
        <v>9</v>
      </c>
      <c r="I13" s="19">
        <f>'Assignment 6'!C10</f>
        <v>6</v>
      </c>
      <c r="J13" s="19">
        <f>Project!C13</f>
        <v>9.091743119</v>
      </c>
    </row>
    <row r="14">
      <c r="A14" s="9" t="s">
        <v>43</v>
      </c>
      <c r="B14" s="19">
        <f t="shared" si="2"/>
        <v>4.166972477</v>
      </c>
      <c r="C14" s="21">
        <f t="shared" si="3"/>
        <v>0.4166972477</v>
      </c>
      <c r="D14" s="19">
        <f>'Assignment 1'!C11</f>
        <v>2</v>
      </c>
      <c r="E14" s="19">
        <f>'Assignment 2'!C11</f>
        <v>0</v>
      </c>
      <c r="F14" s="19">
        <f>'Assignment 3'!C11</f>
        <v>5</v>
      </c>
      <c r="G14" s="19">
        <f>'Assignment 4'!C11</f>
        <v>2</v>
      </c>
      <c r="H14" s="19">
        <f>'Assignment 5'!C11</f>
        <v>0</v>
      </c>
      <c r="I14" s="19">
        <f>'Assignment 6'!C11</f>
        <v>0</v>
      </c>
      <c r="J14" s="19">
        <f>Project!C14</f>
        <v>5.944954128</v>
      </c>
    </row>
    <row r="15">
      <c r="A15" s="9" t="s">
        <v>44</v>
      </c>
      <c r="B15" s="19">
        <f t="shared" si="2"/>
        <v>8.081345566</v>
      </c>
      <c r="C15" s="21">
        <f t="shared" si="3"/>
        <v>0.8081345566</v>
      </c>
      <c r="D15" s="19">
        <f>'Assignment 1'!C12</f>
        <v>10</v>
      </c>
      <c r="E15" s="19">
        <f>'Assignment 2'!C12</f>
        <v>10</v>
      </c>
      <c r="F15" s="19">
        <f>'Assignment 3'!C12</f>
        <v>10</v>
      </c>
      <c r="G15" s="19">
        <f>'Assignment 4'!C12</f>
        <v>9</v>
      </c>
      <c r="H15" s="19">
        <f>'Assignment 5'!C12</f>
        <v>8</v>
      </c>
      <c r="I15" s="19">
        <f>'Assignment 6'!C12</f>
        <v>8</v>
      </c>
      <c r="J15" s="19">
        <f>Project!C15</f>
        <v>7.357798165</v>
      </c>
    </row>
    <row r="16">
      <c r="A16" s="9" t="s">
        <v>45</v>
      </c>
      <c r="B16" s="19">
        <f t="shared" si="2"/>
        <v>7.820795107</v>
      </c>
      <c r="C16" s="21">
        <f t="shared" si="3"/>
        <v>0.7820795107</v>
      </c>
      <c r="D16" s="19">
        <f>'Assignment 1'!C13</f>
        <v>8</v>
      </c>
      <c r="E16" s="19">
        <f>'Assignment 2'!C13</f>
        <v>8</v>
      </c>
      <c r="F16" s="19">
        <f>'Assignment 3'!C13</f>
        <v>10</v>
      </c>
      <c r="G16" s="19">
        <f>'Assignment 4'!C13</f>
        <v>8</v>
      </c>
      <c r="H16" s="19">
        <f>'Assignment 5'!C13</f>
        <v>0</v>
      </c>
      <c r="I16" s="19">
        <f>'Assignment 6'!C13</f>
        <v>0</v>
      </c>
      <c r="J16" s="19">
        <f>Project!C16</f>
        <v>9.256880734</v>
      </c>
    </row>
    <row r="17">
      <c r="A17" s="9" t="s">
        <v>46</v>
      </c>
      <c r="B17" s="19">
        <f t="shared" si="2"/>
        <v>3.958409786</v>
      </c>
      <c r="C17" s="21">
        <f t="shared" si="3"/>
        <v>0.3958409786</v>
      </c>
      <c r="D17" s="19">
        <f>'Assignment 1'!C14</f>
        <v>2</v>
      </c>
      <c r="E17" s="19">
        <f>'Assignment 2'!C14</f>
        <v>2</v>
      </c>
      <c r="F17" s="19">
        <f>'Assignment 3'!C14</f>
        <v>2</v>
      </c>
      <c r="G17" s="19">
        <f>'Assignment 4'!C14</f>
        <v>0</v>
      </c>
      <c r="H17" s="19">
        <f>'Assignment 5'!C14</f>
        <v>2</v>
      </c>
      <c r="I17" s="19">
        <f>'Assignment 6'!C14</f>
        <v>2</v>
      </c>
      <c r="J17" s="19">
        <f>Project!C17</f>
        <v>5.486238532</v>
      </c>
    </row>
    <row r="18">
      <c r="A18" s="9" t="s">
        <v>48</v>
      </c>
      <c r="B18" s="19">
        <f t="shared" si="2"/>
        <v>6.167584098</v>
      </c>
      <c r="C18" s="21">
        <f t="shared" si="3"/>
        <v>0.6167584098</v>
      </c>
      <c r="D18" s="19">
        <f>'Assignment 1'!C15</f>
        <v>5</v>
      </c>
      <c r="E18" s="19">
        <f>'Assignment 2'!C15</f>
        <v>5</v>
      </c>
      <c r="F18" s="19">
        <f>'Assignment 3'!C15</f>
        <v>5</v>
      </c>
      <c r="G18" s="19">
        <f>'Assignment 4'!C15</f>
        <v>0</v>
      </c>
      <c r="H18" s="19">
        <f>'Assignment 5'!C15</f>
        <v>4</v>
      </c>
      <c r="I18" s="19">
        <f>'Assignment 6'!C15</f>
        <v>3</v>
      </c>
      <c r="J18" s="19">
        <f>Project!C18</f>
        <v>7.834862385</v>
      </c>
    </row>
  </sheetData>
  <conditionalFormatting sqref="B5:B18 D5:J18">
    <cfRule type="cellIs" dxfId="0" priority="1" operator="greaterThan">
      <formula>$C$4/2</formula>
    </cfRule>
  </conditionalFormatting>
  <conditionalFormatting sqref="B5:B18 D5:J18">
    <cfRule type="cellIs" dxfId="1" priority="2" operator="equal">
      <formula>"$C$4/2"</formula>
    </cfRule>
  </conditionalFormatting>
  <conditionalFormatting sqref="B5:B18 D5:J18">
    <cfRule type="cellIs" dxfId="2" priority="3" operator="lessThan">
      <formula>$C$4/2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29"/>
    <col hidden="1" min="4" max="4" width="14.43"/>
  </cols>
  <sheetData>
    <row r="1">
      <c r="A1" s="1"/>
      <c r="B1" s="4" t="s">
        <v>1</v>
      </c>
      <c r="C1" s="3" t="s">
        <v>2</v>
      </c>
      <c r="D1" s="3" t="s">
        <v>6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6" t="s">
        <v>29</v>
      </c>
      <c r="T1" s="6" t="s">
        <v>30</v>
      </c>
      <c r="U1" s="6" t="s">
        <v>31</v>
      </c>
      <c r="V1" s="8"/>
      <c r="W1" s="8"/>
      <c r="X1" s="8"/>
      <c r="Y1" s="8"/>
    </row>
    <row r="2">
      <c r="A2" s="5" t="s">
        <v>14</v>
      </c>
      <c r="B2" s="7"/>
      <c r="C2" s="7"/>
      <c r="D2" s="7"/>
      <c r="E2" s="7">
        <v>10.0</v>
      </c>
      <c r="F2" s="10">
        <v>10.0</v>
      </c>
      <c r="G2" s="10">
        <v>5.0</v>
      </c>
      <c r="H2" s="7">
        <v>10.0</v>
      </c>
      <c r="I2" s="7">
        <v>9.0</v>
      </c>
      <c r="J2" s="10">
        <v>8.0</v>
      </c>
      <c r="K2" s="7">
        <v>5.0</v>
      </c>
      <c r="L2" s="7">
        <v>3.0</v>
      </c>
      <c r="M2" s="10">
        <v>5.0</v>
      </c>
      <c r="N2" s="10">
        <v>2.0</v>
      </c>
      <c r="O2" s="10">
        <v>1.0</v>
      </c>
      <c r="P2" s="7">
        <v>10.0</v>
      </c>
      <c r="Q2" s="7">
        <v>10.0</v>
      </c>
      <c r="R2" s="7">
        <v>7.0</v>
      </c>
      <c r="S2" s="10">
        <v>8.0</v>
      </c>
      <c r="T2" s="10">
        <v>4.0</v>
      </c>
      <c r="U2" s="10">
        <v>2.0</v>
      </c>
      <c r="V2" s="8"/>
      <c r="W2" s="8"/>
      <c r="X2" s="8"/>
      <c r="Y2" s="8"/>
    </row>
    <row r="3" hidden="1">
      <c r="A3" s="11" t="s">
        <v>40</v>
      </c>
      <c r="B3" s="12"/>
      <c r="C3" s="12"/>
      <c r="D3" s="13">
        <f>D4*sum($E$2:$AV$2)</f>
        <v>1090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8"/>
      <c r="Y3" s="8"/>
    </row>
    <row r="4" hidden="1">
      <c r="A4" s="11" t="s">
        <v>49</v>
      </c>
      <c r="B4" s="12"/>
      <c r="C4" s="15"/>
      <c r="D4" s="17">
        <v>10.0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8"/>
      <c r="W4" s="8"/>
      <c r="X4" s="8"/>
      <c r="Y4" s="8"/>
    </row>
    <row r="5">
      <c r="A5" s="18" t="s">
        <v>32</v>
      </c>
      <c r="B5" s="20">
        <v>3.0</v>
      </c>
      <c r="C5" s="19">
        <f t="shared" ref="C5:C18" si="1">D5*$D$4</f>
        <v>8.201834862</v>
      </c>
      <c r="D5" s="21">
        <f t="shared" ref="D5:D18" si="2">SUMPRODUCT(E5:AV5,$E$2:$AV$2* ($E$2:$AV$2&lt;&gt;""))/$D$3</f>
        <v>0.8201834862</v>
      </c>
      <c r="E5" s="19">
        <v>10.0</v>
      </c>
      <c r="F5" s="19">
        <v>9.0</v>
      </c>
      <c r="G5" s="19">
        <v>10.0</v>
      </c>
      <c r="H5" s="19">
        <v>9.0</v>
      </c>
      <c r="I5" s="19">
        <v>6.0</v>
      </c>
      <c r="J5" s="19">
        <v>10.0</v>
      </c>
      <c r="K5" s="19">
        <v>10.0</v>
      </c>
      <c r="L5" s="19">
        <v>10.0</v>
      </c>
      <c r="M5" s="19">
        <v>4.0</v>
      </c>
      <c r="N5" s="19">
        <v>0.0</v>
      </c>
      <c r="O5" s="19">
        <v>0.0</v>
      </c>
      <c r="P5" s="19">
        <v>10.0</v>
      </c>
      <c r="Q5" s="19">
        <v>10.0</v>
      </c>
      <c r="R5" s="19">
        <v>10.0</v>
      </c>
      <c r="S5" s="19">
        <v>4.0</v>
      </c>
      <c r="T5" s="19">
        <v>2.0</v>
      </c>
      <c r="U5" s="19">
        <v>10.0</v>
      </c>
      <c r="V5" s="8"/>
      <c r="W5" s="8"/>
      <c r="X5" s="8"/>
      <c r="Y5" s="8"/>
    </row>
    <row r="6">
      <c r="A6" s="18" t="s">
        <v>34</v>
      </c>
      <c r="B6" s="20">
        <v>2.0</v>
      </c>
      <c r="C6" s="19">
        <f t="shared" si="1"/>
        <v>7.302752294</v>
      </c>
      <c r="D6" s="21">
        <f t="shared" si="2"/>
        <v>0.7302752294</v>
      </c>
      <c r="E6" s="19">
        <v>10.0</v>
      </c>
      <c r="F6" s="19">
        <v>10.0</v>
      </c>
      <c r="G6" s="19">
        <v>10.0</v>
      </c>
      <c r="H6" s="19">
        <v>5.0</v>
      </c>
      <c r="I6" s="19">
        <v>10.0</v>
      </c>
      <c r="J6" s="19">
        <v>0.0</v>
      </c>
      <c r="K6" s="19">
        <v>0.0</v>
      </c>
      <c r="L6" s="19">
        <v>10.0</v>
      </c>
      <c r="M6" s="19">
        <v>7.0</v>
      </c>
      <c r="N6" s="19">
        <v>5.0</v>
      </c>
      <c r="O6" s="19">
        <v>5.0</v>
      </c>
      <c r="P6" s="19">
        <v>10.0</v>
      </c>
      <c r="Q6" s="19">
        <v>10.0</v>
      </c>
      <c r="R6" s="19">
        <v>10.0</v>
      </c>
      <c r="S6" s="19">
        <v>7.0</v>
      </c>
      <c r="T6" s="19">
        <v>0.0</v>
      </c>
      <c r="U6" s="19">
        <v>0.0</v>
      </c>
      <c r="V6" s="8"/>
      <c r="W6" s="8"/>
      <c r="X6" s="8"/>
      <c r="Y6" s="8"/>
    </row>
    <row r="7">
      <c r="A7" s="18" t="s">
        <v>35</v>
      </c>
      <c r="B7" s="20">
        <v>1.0</v>
      </c>
      <c r="C7" s="19">
        <f t="shared" si="1"/>
        <v>6.220183486</v>
      </c>
      <c r="D7" s="21">
        <f t="shared" si="2"/>
        <v>0.6220183486</v>
      </c>
      <c r="E7" s="19">
        <v>10.0</v>
      </c>
      <c r="F7" s="19">
        <v>8.0</v>
      </c>
      <c r="G7" s="19">
        <v>7.0</v>
      </c>
      <c r="H7" s="19">
        <v>5.0</v>
      </c>
      <c r="I7" s="19">
        <v>6.0</v>
      </c>
      <c r="J7" s="19">
        <v>0.0</v>
      </c>
      <c r="K7" s="19">
        <v>0.0</v>
      </c>
      <c r="L7" s="19">
        <v>0.0</v>
      </c>
      <c r="M7" s="19">
        <v>3.0</v>
      </c>
      <c r="N7" s="19">
        <v>0.0</v>
      </c>
      <c r="O7" s="19">
        <v>0.0</v>
      </c>
      <c r="P7" s="19">
        <v>10.0</v>
      </c>
      <c r="Q7" s="19">
        <v>10.0</v>
      </c>
      <c r="R7" s="19">
        <v>10.0</v>
      </c>
      <c r="S7" s="19">
        <v>5.0</v>
      </c>
      <c r="T7" s="19">
        <v>5.0</v>
      </c>
      <c r="U7" s="19">
        <v>7.0</v>
      </c>
      <c r="V7" s="8"/>
      <c r="W7" s="8"/>
      <c r="X7" s="8"/>
      <c r="Y7" s="8"/>
    </row>
    <row r="8">
      <c r="A8" s="18" t="s">
        <v>36</v>
      </c>
      <c r="B8" s="20">
        <v>2.0</v>
      </c>
      <c r="C8" s="19">
        <f t="shared" si="1"/>
        <v>6.385321101</v>
      </c>
      <c r="D8" s="21">
        <f t="shared" si="2"/>
        <v>0.6385321101</v>
      </c>
      <c r="E8" s="19">
        <v>10.0</v>
      </c>
      <c r="F8" s="19">
        <v>0.0</v>
      </c>
      <c r="G8" s="19">
        <v>10.0</v>
      </c>
      <c r="H8" s="19">
        <v>5.0</v>
      </c>
      <c r="I8" s="19">
        <v>10.0</v>
      </c>
      <c r="J8" s="19">
        <v>0.0</v>
      </c>
      <c r="K8" s="19">
        <v>0.0</v>
      </c>
      <c r="L8" s="19">
        <v>10.0</v>
      </c>
      <c r="M8" s="19">
        <v>7.0</v>
      </c>
      <c r="N8" s="19">
        <v>5.0</v>
      </c>
      <c r="O8" s="19">
        <v>5.0</v>
      </c>
      <c r="P8" s="19">
        <v>10.0</v>
      </c>
      <c r="Q8" s="19">
        <v>10.0</v>
      </c>
      <c r="R8" s="19">
        <v>10.0</v>
      </c>
      <c r="S8" s="19">
        <v>7.0</v>
      </c>
      <c r="T8" s="19">
        <v>0.0</v>
      </c>
      <c r="U8" s="19">
        <v>0.0</v>
      </c>
      <c r="V8" s="8"/>
      <c r="W8" s="8"/>
      <c r="X8" s="8"/>
      <c r="Y8" s="8"/>
    </row>
    <row r="9">
      <c r="A9" s="18" t="s">
        <v>37</v>
      </c>
      <c r="B9" s="20">
        <v>6.0</v>
      </c>
      <c r="C9" s="19">
        <f t="shared" si="1"/>
        <v>7.541284404</v>
      </c>
      <c r="D9" s="21">
        <f t="shared" si="2"/>
        <v>0.7541284404</v>
      </c>
      <c r="E9" s="19">
        <v>10.0</v>
      </c>
      <c r="F9" s="19">
        <v>10.0</v>
      </c>
      <c r="G9" s="19">
        <v>5.0</v>
      </c>
      <c r="H9" s="19">
        <v>10.0</v>
      </c>
      <c r="I9" s="19">
        <v>6.0</v>
      </c>
      <c r="J9" s="19">
        <v>0.0</v>
      </c>
      <c r="K9" s="19">
        <v>0.0</v>
      </c>
      <c r="L9" s="19">
        <v>10.0</v>
      </c>
      <c r="M9" s="19">
        <v>7.0</v>
      </c>
      <c r="N9" s="19">
        <v>0.0</v>
      </c>
      <c r="O9" s="19">
        <v>0.0</v>
      </c>
      <c r="P9" s="19">
        <v>10.0</v>
      </c>
      <c r="Q9" s="19">
        <v>10.0</v>
      </c>
      <c r="R9" s="19">
        <v>10.0</v>
      </c>
      <c r="S9" s="19">
        <v>6.0</v>
      </c>
      <c r="T9" s="19">
        <v>10.0</v>
      </c>
      <c r="U9" s="19">
        <v>10.0</v>
      </c>
      <c r="V9" s="8"/>
      <c r="W9" s="8"/>
      <c r="X9" s="8"/>
      <c r="Y9" s="8"/>
    </row>
    <row r="10">
      <c r="A10" s="18" t="s">
        <v>38</v>
      </c>
      <c r="B10" s="20">
        <v>4.0</v>
      </c>
      <c r="C10" s="19">
        <f t="shared" si="1"/>
        <v>9.091743119</v>
      </c>
      <c r="D10" s="21">
        <f t="shared" si="2"/>
        <v>0.9091743119</v>
      </c>
      <c r="E10" s="19">
        <v>10.0</v>
      </c>
      <c r="F10" s="19">
        <v>10.0</v>
      </c>
      <c r="G10" s="19">
        <v>9.0</v>
      </c>
      <c r="H10" s="19">
        <v>6.0</v>
      </c>
      <c r="I10" s="19">
        <v>10.0</v>
      </c>
      <c r="J10" s="19">
        <v>10.0</v>
      </c>
      <c r="K10" s="19">
        <v>10.0</v>
      </c>
      <c r="L10" s="19">
        <v>10.0</v>
      </c>
      <c r="M10" s="19">
        <v>10.0</v>
      </c>
      <c r="N10" s="19">
        <v>0.0</v>
      </c>
      <c r="O10" s="19">
        <v>0.0</v>
      </c>
      <c r="P10" s="19">
        <v>10.0</v>
      </c>
      <c r="Q10" s="19">
        <v>10.0</v>
      </c>
      <c r="R10" s="19">
        <v>10.0</v>
      </c>
      <c r="S10" s="19">
        <v>7.0</v>
      </c>
      <c r="T10" s="19">
        <v>10.0</v>
      </c>
      <c r="U10" s="19">
        <v>10.0</v>
      </c>
      <c r="V10" s="8"/>
      <c r="W10" s="8"/>
      <c r="X10" s="8"/>
      <c r="Y10" s="8"/>
    </row>
    <row r="11">
      <c r="A11" s="18" t="s">
        <v>39</v>
      </c>
      <c r="B11" s="20">
        <v>5.0</v>
      </c>
      <c r="C11" s="19">
        <f t="shared" si="1"/>
        <v>9.256880734</v>
      </c>
      <c r="D11" s="21">
        <f t="shared" si="2"/>
        <v>0.9256880734</v>
      </c>
      <c r="E11" s="19">
        <v>10.0</v>
      </c>
      <c r="F11" s="19">
        <v>10.0</v>
      </c>
      <c r="G11" s="19">
        <v>7.0</v>
      </c>
      <c r="H11" s="19">
        <v>8.0</v>
      </c>
      <c r="I11" s="19">
        <v>10.0</v>
      </c>
      <c r="J11" s="19">
        <v>10.0</v>
      </c>
      <c r="K11" s="19">
        <v>10.0</v>
      </c>
      <c r="L11" s="19">
        <v>10.0</v>
      </c>
      <c r="M11" s="19">
        <v>10.0</v>
      </c>
      <c r="N11" s="19">
        <v>7.0</v>
      </c>
      <c r="O11" s="19">
        <v>0.0</v>
      </c>
      <c r="P11" s="19">
        <v>10.0</v>
      </c>
      <c r="Q11" s="19">
        <v>10.0</v>
      </c>
      <c r="R11" s="19">
        <v>10.0</v>
      </c>
      <c r="S11" s="19">
        <v>8.0</v>
      </c>
      <c r="T11" s="19">
        <v>8.0</v>
      </c>
      <c r="U11" s="19">
        <v>7.0</v>
      </c>
      <c r="V11" s="8"/>
      <c r="W11" s="8"/>
      <c r="X11" s="8"/>
      <c r="Y11" s="8"/>
    </row>
    <row r="12">
      <c r="A12" s="18" t="s">
        <v>41</v>
      </c>
      <c r="B12" s="20">
        <v>3.0</v>
      </c>
      <c r="C12" s="19">
        <f t="shared" si="1"/>
        <v>8.293577982</v>
      </c>
      <c r="D12" s="21">
        <f t="shared" si="2"/>
        <v>0.8293577982</v>
      </c>
      <c r="E12" s="19">
        <v>10.0</v>
      </c>
      <c r="F12" s="19">
        <v>10.0</v>
      </c>
      <c r="G12" s="19">
        <v>10.0</v>
      </c>
      <c r="H12" s="19">
        <v>9.0</v>
      </c>
      <c r="I12" s="19">
        <v>6.0</v>
      </c>
      <c r="J12" s="19">
        <v>10.0</v>
      </c>
      <c r="K12" s="19">
        <v>10.0</v>
      </c>
      <c r="L12" s="19">
        <v>10.0</v>
      </c>
      <c r="M12" s="19">
        <v>4.0</v>
      </c>
      <c r="N12" s="19">
        <v>0.0</v>
      </c>
      <c r="O12" s="19">
        <v>0.0</v>
      </c>
      <c r="P12" s="19">
        <v>10.0</v>
      </c>
      <c r="Q12" s="19">
        <v>10.0</v>
      </c>
      <c r="R12" s="19">
        <v>10.0</v>
      </c>
      <c r="S12" s="19">
        <v>4.0</v>
      </c>
      <c r="T12" s="19">
        <v>2.0</v>
      </c>
      <c r="U12" s="19">
        <v>10.0</v>
      </c>
      <c r="V12" s="8"/>
      <c r="W12" s="8"/>
      <c r="X12" s="8"/>
      <c r="Y12" s="8"/>
    </row>
    <row r="13">
      <c r="A13" s="18" t="s">
        <v>42</v>
      </c>
      <c r="B13" s="20">
        <v>4.0</v>
      </c>
      <c r="C13" s="19">
        <f t="shared" si="1"/>
        <v>9.091743119</v>
      </c>
      <c r="D13" s="21">
        <f t="shared" si="2"/>
        <v>0.9091743119</v>
      </c>
      <c r="E13" s="19">
        <v>10.0</v>
      </c>
      <c r="F13" s="19">
        <v>10.0</v>
      </c>
      <c r="G13" s="19">
        <v>9.0</v>
      </c>
      <c r="H13" s="19">
        <v>6.0</v>
      </c>
      <c r="I13" s="19">
        <v>10.0</v>
      </c>
      <c r="J13" s="19">
        <v>10.0</v>
      </c>
      <c r="K13" s="19">
        <v>10.0</v>
      </c>
      <c r="L13" s="19">
        <v>10.0</v>
      </c>
      <c r="M13" s="19">
        <v>10.0</v>
      </c>
      <c r="N13" s="19">
        <v>0.0</v>
      </c>
      <c r="O13" s="19">
        <v>0.0</v>
      </c>
      <c r="P13" s="19">
        <v>10.0</v>
      </c>
      <c r="Q13" s="19">
        <v>10.0</v>
      </c>
      <c r="R13" s="19">
        <v>10.0</v>
      </c>
      <c r="S13" s="19">
        <v>7.0</v>
      </c>
      <c r="T13" s="19">
        <v>10.0</v>
      </c>
      <c r="U13" s="19">
        <v>10.0</v>
      </c>
      <c r="V13" s="8"/>
      <c r="W13" s="8"/>
      <c r="X13" s="8"/>
      <c r="Y13" s="8"/>
    </row>
    <row r="14">
      <c r="A14" s="18" t="s">
        <v>43</v>
      </c>
      <c r="B14" s="20">
        <v>1.0</v>
      </c>
      <c r="C14" s="19">
        <f t="shared" si="1"/>
        <v>5.944954128</v>
      </c>
      <c r="D14" s="21">
        <f t="shared" si="2"/>
        <v>0.5944954128</v>
      </c>
      <c r="E14" s="19">
        <v>10.0</v>
      </c>
      <c r="F14" s="19">
        <v>5.0</v>
      </c>
      <c r="G14" s="19">
        <v>7.0</v>
      </c>
      <c r="H14" s="19">
        <v>5.0</v>
      </c>
      <c r="I14" s="19">
        <v>6.0</v>
      </c>
      <c r="J14" s="19">
        <v>0.0</v>
      </c>
      <c r="K14" s="19">
        <v>0.0</v>
      </c>
      <c r="L14" s="19">
        <v>0.0</v>
      </c>
      <c r="M14" s="19">
        <v>3.0</v>
      </c>
      <c r="N14" s="19">
        <v>0.0</v>
      </c>
      <c r="O14" s="19">
        <v>0.0</v>
      </c>
      <c r="P14" s="19">
        <v>10.0</v>
      </c>
      <c r="Q14" s="19">
        <v>10.0</v>
      </c>
      <c r="R14" s="19">
        <v>10.0</v>
      </c>
      <c r="S14" s="19">
        <v>5.0</v>
      </c>
      <c r="T14" s="19">
        <v>5.0</v>
      </c>
      <c r="U14" s="19">
        <v>7.0</v>
      </c>
      <c r="V14" s="8"/>
      <c r="W14" s="8"/>
      <c r="X14" s="8"/>
      <c r="Y14" s="8"/>
    </row>
    <row r="15">
      <c r="A15" s="18" t="s">
        <v>44</v>
      </c>
      <c r="B15" s="20">
        <v>6.0</v>
      </c>
      <c r="C15" s="19">
        <f t="shared" si="1"/>
        <v>7.357798165</v>
      </c>
      <c r="D15" s="21">
        <f t="shared" si="2"/>
        <v>0.7357798165</v>
      </c>
      <c r="E15" s="19">
        <v>10.0</v>
      </c>
      <c r="F15" s="19">
        <v>8.0</v>
      </c>
      <c r="G15" s="19">
        <v>5.0</v>
      </c>
      <c r="H15" s="19">
        <v>10.0</v>
      </c>
      <c r="I15" s="19">
        <v>6.0</v>
      </c>
      <c r="J15" s="19">
        <v>0.0</v>
      </c>
      <c r="K15" s="19">
        <v>0.0</v>
      </c>
      <c r="L15" s="19">
        <v>10.0</v>
      </c>
      <c r="M15" s="19">
        <v>7.0</v>
      </c>
      <c r="N15" s="19">
        <v>0.0</v>
      </c>
      <c r="O15" s="19">
        <v>0.0</v>
      </c>
      <c r="P15" s="19">
        <v>10.0</v>
      </c>
      <c r="Q15" s="19">
        <v>10.0</v>
      </c>
      <c r="R15" s="19">
        <v>10.0</v>
      </c>
      <c r="S15" s="19">
        <v>6.0</v>
      </c>
      <c r="T15" s="19">
        <v>10.0</v>
      </c>
      <c r="U15" s="19">
        <v>10.0</v>
      </c>
      <c r="V15" s="8"/>
      <c r="W15" s="8"/>
      <c r="X15" s="8"/>
      <c r="Y15" s="8"/>
    </row>
    <row r="16">
      <c r="A16" s="18" t="s">
        <v>45</v>
      </c>
      <c r="B16" s="20">
        <v>5.0</v>
      </c>
      <c r="C16" s="19">
        <f t="shared" si="1"/>
        <v>9.256880734</v>
      </c>
      <c r="D16" s="21">
        <f t="shared" si="2"/>
        <v>0.9256880734</v>
      </c>
      <c r="E16" s="19">
        <v>10.0</v>
      </c>
      <c r="F16" s="19">
        <v>10.0</v>
      </c>
      <c r="G16" s="19">
        <v>7.0</v>
      </c>
      <c r="H16" s="19">
        <v>8.0</v>
      </c>
      <c r="I16" s="19">
        <v>10.0</v>
      </c>
      <c r="J16" s="19">
        <v>10.0</v>
      </c>
      <c r="K16" s="19">
        <v>10.0</v>
      </c>
      <c r="L16" s="19">
        <v>10.0</v>
      </c>
      <c r="M16" s="19">
        <v>10.0</v>
      </c>
      <c r="N16" s="19">
        <v>7.0</v>
      </c>
      <c r="O16" s="19">
        <v>0.0</v>
      </c>
      <c r="P16" s="19">
        <v>10.0</v>
      </c>
      <c r="Q16" s="19">
        <v>10.0</v>
      </c>
      <c r="R16" s="19">
        <v>10.0</v>
      </c>
      <c r="S16" s="19">
        <v>8.0</v>
      </c>
      <c r="T16" s="19">
        <v>8.0</v>
      </c>
      <c r="U16" s="19">
        <v>7.0</v>
      </c>
      <c r="V16" s="8"/>
      <c r="W16" s="8"/>
      <c r="X16" s="8"/>
      <c r="Y16" s="8"/>
    </row>
    <row r="17">
      <c r="A17" s="18" t="s">
        <v>46</v>
      </c>
      <c r="B17" s="20">
        <v>1.0</v>
      </c>
      <c r="C17" s="19">
        <f t="shared" si="1"/>
        <v>5.486238532</v>
      </c>
      <c r="D17" s="21">
        <f t="shared" si="2"/>
        <v>0.5486238532</v>
      </c>
      <c r="E17" s="19">
        <v>10.0</v>
      </c>
      <c r="F17" s="19">
        <v>0.0</v>
      </c>
      <c r="G17" s="19">
        <v>7.0</v>
      </c>
      <c r="H17" s="19">
        <v>5.0</v>
      </c>
      <c r="I17" s="19">
        <v>6.0</v>
      </c>
      <c r="J17" s="19">
        <v>0.0</v>
      </c>
      <c r="K17" s="19">
        <v>0.0</v>
      </c>
      <c r="L17" s="19">
        <v>0.0</v>
      </c>
      <c r="M17" s="19">
        <v>3.0</v>
      </c>
      <c r="N17" s="19">
        <v>0.0</v>
      </c>
      <c r="O17" s="19">
        <v>0.0</v>
      </c>
      <c r="P17" s="19">
        <v>10.0</v>
      </c>
      <c r="Q17" s="19">
        <v>10.0</v>
      </c>
      <c r="R17" s="19">
        <v>10.0</v>
      </c>
      <c r="S17" s="19">
        <v>5.0</v>
      </c>
      <c r="T17" s="19">
        <v>5.0</v>
      </c>
      <c r="U17" s="19">
        <v>7.0</v>
      </c>
      <c r="V17" s="8"/>
      <c r="W17" s="8"/>
      <c r="X17" s="8"/>
      <c r="Y17" s="8"/>
    </row>
    <row r="18">
      <c r="A18" s="18" t="s">
        <v>48</v>
      </c>
      <c r="B18" s="20">
        <v>3.0</v>
      </c>
      <c r="C18" s="19">
        <f t="shared" si="1"/>
        <v>7.834862385</v>
      </c>
      <c r="D18" s="21">
        <f t="shared" si="2"/>
        <v>0.7834862385</v>
      </c>
      <c r="E18" s="19">
        <v>10.0</v>
      </c>
      <c r="F18" s="19">
        <v>5.0</v>
      </c>
      <c r="G18" s="19">
        <v>10.0</v>
      </c>
      <c r="H18" s="19">
        <v>9.0</v>
      </c>
      <c r="I18" s="19">
        <v>6.0</v>
      </c>
      <c r="J18" s="19">
        <v>10.0</v>
      </c>
      <c r="K18" s="19">
        <v>10.0</v>
      </c>
      <c r="L18" s="19">
        <v>10.0</v>
      </c>
      <c r="M18" s="19">
        <v>4.0</v>
      </c>
      <c r="N18" s="19">
        <v>0.0</v>
      </c>
      <c r="O18" s="19">
        <v>0.0</v>
      </c>
      <c r="P18" s="19">
        <v>10.0</v>
      </c>
      <c r="Q18" s="19">
        <v>10.0</v>
      </c>
      <c r="R18" s="19">
        <v>10.0</v>
      </c>
      <c r="S18" s="19">
        <v>4.0</v>
      </c>
      <c r="T18" s="19">
        <v>2.0</v>
      </c>
      <c r="U18" s="19">
        <v>10.0</v>
      </c>
      <c r="V18" s="8"/>
      <c r="W18" s="8"/>
      <c r="X18" s="8"/>
      <c r="Y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</row>
  </sheetData>
  <conditionalFormatting sqref="E5:U18">
    <cfRule type="cellIs" dxfId="0" priority="1" operator="greaterThan">
      <formula>$D$4/2</formula>
    </cfRule>
  </conditionalFormatting>
  <conditionalFormatting sqref="E5:U18">
    <cfRule type="cellIs" dxfId="3" priority="2" operator="equal">
      <formula>$D$4/2</formula>
    </cfRule>
  </conditionalFormatting>
  <conditionalFormatting sqref="E5:U18">
    <cfRule type="cellIs" dxfId="2" priority="3" operator="lessThan">
      <formula>$D$4/2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23.57"/>
  </cols>
  <sheetData>
    <row r="1">
      <c r="A1" s="2" t="s">
        <v>0</v>
      </c>
      <c r="B1" s="2" t="s">
        <v>3</v>
      </c>
      <c r="C1" s="2" t="s">
        <v>4</v>
      </c>
      <c r="D1" s="9" t="s">
        <v>5</v>
      </c>
    </row>
    <row r="2">
      <c r="A2" s="9" t="s">
        <v>32</v>
      </c>
      <c r="B2" s="9" t="s">
        <v>33</v>
      </c>
      <c r="C2" s="9">
        <v>9.0</v>
      </c>
    </row>
    <row r="3">
      <c r="A3" s="9" t="s">
        <v>34</v>
      </c>
      <c r="B3" s="9" t="s">
        <v>33</v>
      </c>
      <c r="C3" s="9">
        <v>9.0</v>
      </c>
    </row>
    <row r="4">
      <c r="A4" s="9" t="s">
        <v>35</v>
      </c>
      <c r="B4" s="9" t="s">
        <v>33</v>
      </c>
      <c r="C4" s="9">
        <v>3.0</v>
      </c>
    </row>
    <row r="5">
      <c r="A5" s="9" t="s">
        <v>36</v>
      </c>
      <c r="B5" s="9" t="s">
        <v>33</v>
      </c>
      <c r="C5" s="9">
        <v>9.0</v>
      </c>
    </row>
    <row r="6">
      <c r="A6" s="9" t="s">
        <v>37</v>
      </c>
      <c r="B6" s="9" t="s">
        <v>33</v>
      </c>
      <c r="C6" s="9">
        <v>7.0</v>
      </c>
    </row>
    <row r="7">
      <c r="A7" s="9" t="s">
        <v>38</v>
      </c>
      <c r="B7" s="9" t="s">
        <v>33</v>
      </c>
      <c r="C7" s="9">
        <v>10.0</v>
      </c>
    </row>
    <row r="8">
      <c r="A8" s="9" t="s">
        <v>39</v>
      </c>
      <c r="B8" s="9" t="s">
        <v>33</v>
      </c>
      <c r="C8" s="9">
        <v>6.0</v>
      </c>
    </row>
    <row r="9">
      <c r="A9" s="9" t="s">
        <v>41</v>
      </c>
      <c r="B9" s="9" t="s">
        <v>33</v>
      </c>
      <c r="C9" s="9">
        <v>9.0</v>
      </c>
    </row>
    <row r="10">
      <c r="A10" s="9" t="s">
        <v>42</v>
      </c>
      <c r="B10" s="9" t="s">
        <v>33</v>
      </c>
      <c r="C10" s="9">
        <v>8.0</v>
      </c>
    </row>
    <row r="11">
      <c r="A11" s="9" t="s">
        <v>43</v>
      </c>
      <c r="B11" s="9" t="s">
        <v>33</v>
      </c>
      <c r="C11" s="9">
        <v>2.0</v>
      </c>
    </row>
    <row r="12">
      <c r="A12" s="9" t="s">
        <v>44</v>
      </c>
      <c r="B12" s="9" t="s">
        <v>33</v>
      </c>
      <c r="C12" s="9">
        <v>10.0</v>
      </c>
    </row>
    <row r="13">
      <c r="A13" s="9" t="s">
        <v>45</v>
      </c>
      <c r="B13" s="9" t="s">
        <v>33</v>
      </c>
      <c r="C13" s="9">
        <v>8.0</v>
      </c>
    </row>
    <row r="14">
      <c r="A14" s="9" t="s">
        <v>46</v>
      </c>
      <c r="B14" s="9" t="s">
        <v>33</v>
      </c>
      <c r="C14" s="9">
        <v>2.0</v>
      </c>
      <c r="D14" s="9" t="s">
        <v>47</v>
      </c>
    </row>
    <row r="15">
      <c r="A15" s="9" t="s">
        <v>48</v>
      </c>
      <c r="B15" s="9" t="s">
        <v>33</v>
      </c>
      <c r="C15" s="9">
        <v>5.0</v>
      </c>
      <c r="D15" s="9" t="s">
        <v>47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23.57"/>
  </cols>
  <sheetData>
    <row r="1">
      <c r="A1" s="2" t="s">
        <v>0</v>
      </c>
      <c r="B1" s="2" t="s">
        <v>3</v>
      </c>
      <c r="C1" s="2" t="s">
        <v>4</v>
      </c>
    </row>
    <row r="2">
      <c r="A2" s="9" t="s">
        <v>32</v>
      </c>
      <c r="B2" s="9" t="s">
        <v>33</v>
      </c>
      <c r="C2" s="9">
        <v>9.0</v>
      </c>
    </row>
    <row r="3">
      <c r="A3" s="9" t="s">
        <v>34</v>
      </c>
      <c r="B3" s="9" t="s">
        <v>33</v>
      </c>
      <c r="C3" s="9">
        <v>9.0</v>
      </c>
    </row>
    <row r="4">
      <c r="A4" s="9" t="s">
        <v>35</v>
      </c>
      <c r="B4" s="9" t="s">
        <v>50</v>
      </c>
      <c r="C4" s="9">
        <v>0.0</v>
      </c>
    </row>
    <row r="5">
      <c r="A5" s="9" t="s">
        <v>36</v>
      </c>
      <c r="B5" s="9" t="s">
        <v>33</v>
      </c>
      <c r="C5" s="9">
        <v>8.0</v>
      </c>
    </row>
    <row r="6">
      <c r="A6" s="9" t="s">
        <v>37</v>
      </c>
      <c r="B6" s="9" t="s">
        <v>33</v>
      </c>
      <c r="C6" s="9">
        <v>8.0</v>
      </c>
    </row>
    <row r="7">
      <c r="A7" s="9" t="s">
        <v>38</v>
      </c>
      <c r="B7" s="9" t="s">
        <v>33</v>
      </c>
      <c r="C7" s="9">
        <v>10.0</v>
      </c>
    </row>
    <row r="8">
      <c r="A8" s="9" t="s">
        <v>39</v>
      </c>
      <c r="B8" s="9" t="s">
        <v>33</v>
      </c>
      <c r="C8" s="9">
        <v>9.0</v>
      </c>
    </row>
    <row r="9">
      <c r="A9" s="9" t="s">
        <v>41</v>
      </c>
      <c r="B9" s="9" t="s">
        <v>33</v>
      </c>
      <c r="C9" s="9">
        <v>9.0</v>
      </c>
    </row>
    <row r="10">
      <c r="A10" s="9" t="s">
        <v>42</v>
      </c>
      <c r="B10" s="9" t="s">
        <v>33</v>
      </c>
      <c r="C10" s="9">
        <v>8.0</v>
      </c>
    </row>
    <row r="11">
      <c r="A11" s="9" t="s">
        <v>43</v>
      </c>
      <c r="B11" s="9" t="s">
        <v>50</v>
      </c>
      <c r="C11" s="9">
        <v>0.0</v>
      </c>
    </row>
    <row r="12">
      <c r="A12" s="9" t="s">
        <v>44</v>
      </c>
      <c r="B12" s="9" t="s">
        <v>33</v>
      </c>
      <c r="C12" s="9">
        <v>10.0</v>
      </c>
      <c r="D12" s="9" t="s">
        <v>51</v>
      </c>
    </row>
    <row r="13">
      <c r="A13" s="9" t="s">
        <v>45</v>
      </c>
      <c r="B13" s="9" t="s">
        <v>33</v>
      </c>
      <c r="C13" s="9">
        <v>8.0</v>
      </c>
    </row>
    <row r="14">
      <c r="A14" s="9" t="s">
        <v>46</v>
      </c>
      <c r="B14" s="9" t="s">
        <v>50</v>
      </c>
      <c r="C14" s="9">
        <v>2.0</v>
      </c>
      <c r="D14" s="9" t="s">
        <v>47</v>
      </c>
    </row>
    <row r="15">
      <c r="A15" s="9" t="s">
        <v>48</v>
      </c>
      <c r="B15" s="9" t="s">
        <v>33</v>
      </c>
      <c r="C15" s="9">
        <v>5.0</v>
      </c>
      <c r="D15" s="9" t="s">
        <v>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23.57"/>
  </cols>
  <sheetData>
    <row r="1">
      <c r="A1" s="2" t="s">
        <v>0</v>
      </c>
      <c r="B1" s="2" t="s">
        <v>3</v>
      </c>
      <c r="C1" s="2" t="s">
        <v>4</v>
      </c>
    </row>
    <row r="2">
      <c r="A2" s="9" t="s">
        <v>32</v>
      </c>
      <c r="B2" s="9" t="s">
        <v>33</v>
      </c>
      <c r="C2" s="9">
        <v>9.0</v>
      </c>
    </row>
    <row r="3">
      <c r="A3" s="9" t="s">
        <v>34</v>
      </c>
      <c r="B3" s="9" t="s">
        <v>50</v>
      </c>
      <c r="C3" s="9">
        <v>0.0</v>
      </c>
    </row>
    <row r="4">
      <c r="A4" s="9" t="s">
        <v>35</v>
      </c>
      <c r="B4" s="9" t="s">
        <v>33</v>
      </c>
      <c r="C4" s="9">
        <v>9.0</v>
      </c>
    </row>
    <row r="5">
      <c r="A5" s="9" t="s">
        <v>36</v>
      </c>
      <c r="B5" s="9" t="s">
        <v>33</v>
      </c>
      <c r="C5" s="9">
        <v>7.0</v>
      </c>
    </row>
    <row r="6">
      <c r="A6" s="9" t="s">
        <v>37</v>
      </c>
      <c r="B6" s="9" t="s">
        <v>33</v>
      </c>
      <c r="C6" s="9">
        <v>7.0</v>
      </c>
    </row>
    <row r="7">
      <c r="A7" s="9" t="s">
        <v>38</v>
      </c>
      <c r="B7" s="9" t="s">
        <v>33</v>
      </c>
      <c r="C7" s="9">
        <v>10.0</v>
      </c>
    </row>
    <row r="8">
      <c r="A8" s="9" t="s">
        <v>39</v>
      </c>
      <c r="B8" s="9" t="s">
        <v>47</v>
      </c>
      <c r="C8" s="9">
        <v>9.0</v>
      </c>
    </row>
    <row r="9">
      <c r="A9" s="9" t="s">
        <v>41</v>
      </c>
      <c r="B9" s="9" t="s">
        <v>33</v>
      </c>
      <c r="C9" s="9">
        <v>10.0</v>
      </c>
    </row>
    <row r="10">
      <c r="A10" s="9" t="s">
        <v>42</v>
      </c>
      <c r="B10" s="9" t="s">
        <v>33</v>
      </c>
      <c r="C10" s="9">
        <v>10.0</v>
      </c>
    </row>
    <row r="11">
      <c r="A11" s="9" t="s">
        <v>43</v>
      </c>
      <c r="B11" s="9" t="s">
        <v>50</v>
      </c>
      <c r="C11" s="9">
        <v>5.0</v>
      </c>
      <c r="D11" s="9" t="s">
        <v>47</v>
      </c>
    </row>
    <row r="12">
      <c r="A12" s="9" t="s">
        <v>44</v>
      </c>
      <c r="B12" s="9" t="s">
        <v>33</v>
      </c>
      <c r="C12" s="9">
        <v>10.0</v>
      </c>
    </row>
    <row r="13">
      <c r="A13" s="9" t="s">
        <v>45</v>
      </c>
      <c r="B13" s="9" t="s">
        <v>33</v>
      </c>
      <c r="C13" s="9">
        <v>10.0</v>
      </c>
    </row>
    <row r="14">
      <c r="A14" s="9" t="s">
        <v>46</v>
      </c>
      <c r="B14" s="9" t="s">
        <v>50</v>
      </c>
      <c r="C14" s="9">
        <v>2.0</v>
      </c>
      <c r="D14" s="9" t="s">
        <v>47</v>
      </c>
    </row>
    <row r="15">
      <c r="A15" s="9" t="s">
        <v>48</v>
      </c>
      <c r="B15" s="9" t="s">
        <v>33</v>
      </c>
      <c r="C15" s="9">
        <v>5.0</v>
      </c>
      <c r="D15" s="9" t="s">
        <v>47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23.57"/>
  </cols>
  <sheetData>
    <row r="1">
      <c r="A1" s="2" t="s">
        <v>0</v>
      </c>
      <c r="B1" s="2" t="s">
        <v>3</v>
      </c>
      <c r="C1" s="2" t="s">
        <v>4</v>
      </c>
    </row>
    <row r="2">
      <c r="A2" s="9" t="s">
        <v>32</v>
      </c>
      <c r="B2" s="9" t="s">
        <v>33</v>
      </c>
      <c r="C2" s="9">
        <v>9.0</v>
      </c>
      <c r="D2" s="9" t="s">
        <v>47</v>
      </c>
    </row>
    <row r="3">
      <c r="A3" s="9" t="s">
        <v>34</v>
      </c>
      <c r="B3" s="9" t="s">
        <v>33</v>
      </c>
      <c r="C3" s="9">
        <v>5.0</v>
      </c>
      <c r="D3" s="9" t="s">
        <v>47</v>
      </c>
    </row>
    <row r="4">
      <c r="A4" s="9" t="s">
        <v>35</v>
      </c>
      <c r="B4" s="9" t="s">
        <v>33</v>
      </c>
      <c r="C4" s="9">
        <v>8.0</v>
      </c>
    </row>
    <row r="5">
      <c r="A5" s="9" t="s">
        <v>36</v>
      </c>
      <c r="B5" s="9" t="s">
        <v>50</v>
      </c>
      <c r="C5" s="9">
        <v>5.0</v>
      </c>
    </row>
    <row r="6">
      <c r="A6" s="9" t="s">
        <v>37</v>
      </c>
      <c r="B6" s="9" t="s">
        <v>33</v>
      </c>
      <c r="C6" s="9">
        <v>8.0</v>
      </c>
    </row>
    <row r="7">
      <c r="A7" s="9" t="s">
        <v>38</v>
      </c>
      <c r="B7" s="9" t="s">
        <v>33</v>
      </c>
      <c r="C7" s="9">
        <v>9.0</v>
      </c>
    </row>
    <row r="8">
      <c r="A8" s="9" t="s">
        <v>39</v>
      </c>
      <c r="B8" s="9" t="s">
        <v>33</v>
      </c>
      <c r="C8" s="9">
        <v>10.0</v>
      </c>
    </row>
    <row r="9">
      <c r="A9" s="9" t="s">
        <v>41</v>
      </c>
      <c r="B9" s="9" t="s">
        <v>33</v>
      </c>
      <c r="C9" s="9">
        <v>8.0</v>
      </c>
    </row>
    <row r="10">
      <c r="A10" s="9" t="s">
        <v>42</v>
      </c>
      <c r="B10" s="9" t="s">
        <v>33</v>
      </c>
      <c r="C10" s="9">
        <v>9.0</v>
      </c>
    </row>
    <row r="11">
      <c r="A11" s="9" t="s">
        <v>43</v>
      </c>
      <c r="B11" s="9" t="s">
        <v>33</v>
      </c>
      <c r="C11" s="9">
        <v>2.0</v>
      </c>
      <c r="D11" s="9" t="s">
        <v>47</v>
      </c>
    </row>
    <row r="12">
      <c r="A12" s="9" t="s">
        <v>44</v>
      </c>
      <c r="B12" s="9" t="s">
        <v>33</v>
      </c>
      <c r="C12" s="9">
        <v>9.0</v>
      </c>
    </row>
    <row r="13">
      <c r="A13" s="9" t="s">
        <v>45</v>
      </c>
      <c r="B13" s="9" t="s">
        <v>33</v>
      </c>
      <c r="C13" s="9">
        <v>8.0</v>
      </c>
    </row>
    <row r="14">
      <c r="A14" s="9" t="s">
        <v>46</v>
      </c>
      <c r="B14" s="9" t="s">
        <v>50</v>
      </c>
      <c r="C14" s="9">
        <v>0.0</v>
      </c>
    </row>
    <row r="15">
      <c r="A15" s="9" t="s">
        <v>48</v>
      </c>
      <c r="B15" s="9" t="s">
        <v>50</v>
      </c>
      <c r="C15" s="9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23.57"/>
  </cols>
  <sheetData>
    <row r="1">
      <c r="A1" s="2" t="s">
        <v>0</v>
      </c>
      <c r="B1" s="2" t="s">
        <v>3</v>
      </c>
      <c r="C1" s="2" t="s">
        <v>4</v>
      </c>
    </row>
    <row r="2">
      <c r="A2" s="9" t="s">
        <v>32</v>
      </c>
      <c r="B2" s="9" t="s">
        <v>50</v>
      </c>
      <c r="C2" s="9">
        <v>0.0</v>
      </c>
    </row>
    <row r="3">
      <c r="A3" s="9" t="s">
        <v>34</v>
      </c>
      <c r="B3" s="9" t="s">
        <v>33</v>
      </c>
      <c r="C3" s="9">
        <v>5.0</v>
      </c>
      <c r="D3" s="9" t="s">
        <v>47</v>
      </c>
    </row>
    <row r="4">
      <c r="A4" s="9" t="s">
        <v>35</v>
      </c>
      <c r="B4" s="9" t="s">
        <v>33</v>
      </c>
      <c r="C4" s="9">
        <v>7.0</v>
      </c>
    </row>
    <row r="5">
      <c r="A5" s="9" t="s">
        <v>36</v>
      </c>
      <c r="B5" s="9" t="s">
        <v>33</v>
      </c>
      <c r="C5" s="9">
        <v>4.0</v>
      </c>
      <c r="D5" s="9" t="s">
        <v>47</v>
      </c>
    </row>
    <row r="6">
      <c r="A6" s="9" t="s">
        <v>37</v>
      </c>
      <c r="B6" s="9" t="s">
        <v>50</v>
      </c>
      <c r="C6" s="9">
        <v>0.0</v>
      </c>
    </row>
    <row r="7">
      <c r="A7" s="9" t="s">
        <v>38</v>
      </c>
      <c r="B7" s="9" t="s">
        <v>33</v>
      </c>
      <c r="C7" s="9">
        <v>9.0</v>
      </c>
    </row>
    <row r="8">
      <c r="A8" s="9" t="s">
        <v>39</v>
      </c>
      <c r="B8" s="9" t="s">
        <v>50</v>
      </c>
      <c r="C8" s="9">
        <v>0.0</v>
      </c>
    </row>
    <row r="9">
      <c r="A9" s="9" t="s">
        <v>41</v>
      </c>
      <c r="B9" s="9" t="s">
        <v>33</v>
      </c>
      <c r="C9" s="9">
        <v>9.0</v>
      </c>
    </row>
    <row r="10">
      <c r="A10" s="9" t="s">
        <v>42</v>
      </c>
      <c r="B10" s="9" t="s">
        <v>33</v>
      </c>
      <c r="C10" s="9">
        <v>9.0</v>
      </c>
    </row>
    <row r="11">
      <c r="A11" s="9" t="s">
        <v>43</v>
      </c>
      <c r="B11" s="9" t="s">
        <v>50</v>
      </c>
      <c r="C11" s="9">
        <v>0.0</v>
      </c>
    </row>
    <row r="12">
      <c r="A12" s="9" t="s">
        <v>44</v>
      </c>
      <c r="B12" s="9" t="s">
        <v>33</v>
      </c>
      <c r="C12" s="9">
        <v>8.0</v>
      </c>
    </row>
    <row r="13">
      <c r="A13" s="9" t="s">
        <v>45</v>
      </c>
      <c r="B13" s="9" t="s">
        <v>50</v>
      </c>
      <c r="C13" s="9">
        <v>0.0</v>
      </c>
    </row>
    <row r="14">
      <c r="A14" s="9" t="s">
        <v>46</v>
      </c>
      <c r="B14" s="9" t="s">
        <v>50</v>
      </c>
      <c r="C14" s="9">
        <v>2.0</v>
      </c>
      <c r="D14" s="9" t="s">
        <v>47</v>
      </c>
    </row>
    <row r="15">
      <c r="A15" s="9" t="s">
        <v>48</v>
      </c>
      <c r="B15" s="9" t="s">
        <v>33</v>
      </c>
      <c r="C15" s="9">
        <v>4.0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23.57"/>
  </cols>
  <sheetData>
    <row r="1">
      <c r="A1" s="2" t="s">
        <v>0</v>
      </c>
      <c r="B1" s="2" t="s">
        <v>3</v>
      </c>
      <c r="C1" s="2" t="s">
        <v>4</v>
      </c>
    </row>
    <row r="2">
      <c r="A2" s="9" t="s">
        <v>32</v>
      </c>
      <c r="B2" s="9" t="s">
        <v>50</v>
      </c>
      <c r="C2" s="9">
        <v>0.0</v>
      </c>
    </row>
    <row r="3">
      <c r="A3" s="9" t="s">
        <v>34</v>
      </c>
      <c r="B3" s="9" t="s">
        <v>33</v>
      </c>
      <c r="C3" s="9">
        <v>5.0</v>
      </c>
      <c r="D3" s="9" t="s">
        <v>47</v>
      </c>
    </row>
    <row r="4">
      <c r="A4" s="9" t="s">
        <v>35</v>
      </c>
      <c r="B4" s="9" t="s">
        <v>50</v>
      </c>
      <c r="C4" s="9">
        <v>0.0</v>
      </c>
    </row>
    <row r="5">
      <c r="A5" s="9" t="s">
        <v>36</v>
      </c>
      <c r="B5" s="9" t="s">
        <v>33</v>
      </c>
      <c r="C5" s="9">
        <v>4.0</v>
      </c>
      <c r="D5" s="9" t="s">
        <v>47</v>
      </c>
    </row>
    <row r="6">
      <c r="A6" s="9" t="s">
        <v>37</v>
      </c>
      <c r="B6" s="9" t="s">
        <v>50</v>
      </c>
      <c r="C6" s="9">
        <v>0.0</v>
      </c>
    </row>
    <row r="7">
      <c r="A7" s="9" t="s">
        <v>38</v>
      </c>
      <c r="B7" s="9" t="s">
        <v>33</v>
      </c>
      <c r="C7" s="9">
        <v>9.0</v>
      </c>
    </row>
    <row r="8">
      <c r="A8" s="9" t="s">
        <v>39</v>
      </c>
      <c r="B8" s="9" t="s">
        <v>50</v>
      </c>
      <c r="C8" s="9">
        <v>0.0</v>
      </c>
    </row>
    <row r="9">
      <c r="A9" s="9" t="s">
        <v>41</v>
      </c>
      <c r="B9" s="9" t="s">
        <v>33</v>
      </c>
      <c r="C9" s="9">
        <v>9.0</v>
      </c>
    </row>
    <row r="10">
      <c r="A10" s="9" t="s">
        <v>42</v>
      </c>
      <c r="B10" s="9" t="s">
        <v>33</v>
      </c>
      <c r="C10" s="9">
        <v>6.0</v>
      </c>
    </row>
    <row r="11">
      <c r="A11" s="9" t="s">
        <v>43</v>
      </c>
      <c r="B11" s="9" t="s">
        <v>50</v>
      </c>
      <c r="C11" s="9">
        <v>0.0</v>
      </c>
    </row>
    <row r="12">
      <c r="A12" s="9" t="s">
        <v>44</v>
      </c>
      <c r="B12" s="9" t="s">
        <v>33</v>
      </c>
      <c r="C12" s="9">
        <v>8.0</v>
      </c>
    </row>
    <row r="13">
      <c r="A13" s="9" t="s">
        <v>45</v>
      </c>
      <c r="B13" s="9" t="s">
        <v>50</v>
      </c>
      <c r="C13" s="9">
        <v>0.0</v>
      </c>
    </row>
    <row r="14">
      <c r="A14" s="9" t="s">
        <v>46</v>
      </c>
      <c r="B14" s="9" t="s">
        <v>50</v>
      </c>
      <c r="C14" s="9">
        <v>2.0</v>
      </c>
      <c r="D14" s="9" t="s">
        <v>47</v>
      </c>
    </row>
    <row r="15">
      <c r="A15" s="9" t="s">
        <v>48</v>
      </c>
      <c r="B15" s="9" t="s">
        <v>33</v>
      </c>
      <c r="C15" s="9">
        <v>3.0</v>
      </c>
      <c r="D15" s="9" t="s">
        <v>47</v>
      </c>
    </row>
  </sheetData>
  <drawing r:id="rId1"/>
</worksheet>
</file>