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TrackerUpgrade/BrownCode/"/>
    </mc:Choice>
  </mc:AlternateContent>
  <xr:revisionPtr revIDLastSave="0" documentId="13_ncr:1_{733833B6-4D48-1245-8CC5-28EBF4C43E5A}" xr6:coauthVersionLast="45" xr6:coauthVersionMax="45" xr10:uidLastSave="{00000000-0000-0000-0000-000000000000}"/>
  <bookViews>
    <workbookView xWindow="1100" yWindow="460" windowWidth="22860" windowHeight="14460" firstSheet="5" activeTab="7" xr2:uid="{040F28EE-A289-084A-A951-15DEACA71AFD}"/>
  </bookViews>
  <sheets>
    <sheet name="2S_102819_1" sheetId="12" r:id="rId1"/>
    <sheet name="2S_102819_2" sheetId="14" r:id="rId2"/>
    <sheet name="2S_102819_3" sheetId="21" r:id="rId3"/>
    <sheet name="2S_102819_4" sheetId="20" r:id="rId4"/>
    <sheet name="2S_102819_5" sheetId="15" r:id="rId5"/>
    <sheet name="NCP_M4" sheetId="22" r:id="rId6"/>
    <sheet name="NCP_Dummy_01" sheetId="23" r:id="rId7"/>
    <sheet name="NCP_Dummy_02" sheetId="25" r:id="rId8"/>
    <sheet name="NCP_Dummy_02_F_mark" sheetId="26" r:id="rId9"/>
    <sheet name="Module_D1_arrow_BUP" sheetId="27" r:id="rId10"/>
    <sheet name="Module_D1_F1_BUP" sheetId="2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2" l="1"/>
  <c r="C3" i="22"/>
  <c r="B4" i="22"/>
  <c r="C4" i="22"/>
  <c r="B5" i="22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2" i="22"/>
  <c r="C2" i="22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2" i="26"/>
  <c r="K11" i="26"/>
  <c r="K12" i="26"/>
  <c r="K13" i="26"/>
  <c r="K10" i="26"/>
  <c r="K7" i="26"/>
  <c r="K8" i="26"/>
  <c r="K9" i="26"/>
  <c r="K14" i="26"/>
  <c r="K15" i="26"/>
  <c r="K16" i="26"/>
  <c r="K17" i="26"/>
  <c r="K6" i="26"/>
  <c r="K3" i="26"/>
  <c r="K4" i="26"/>
  <c r="K5" i="26"/>
  <c r="K2" i="26"/>
  <c r="J11" i="25"/>
  <c r="J12" i="25"/>
  <c r="J13" i="25"/>
  <c r="J10" i="25"/>
  <c r="J3" i="25"/>
  <c r="J4" i="25"/>
  <c r="J5" i="25"/>
  <c r="J2" i="25"/>
  <c r="K3" i="25"/>
  <c r="K4" i="25"/>
  <c r="K5" i="25"/>
  <c r="J6" i="25"/>
  <c r="K6" i="25"/>
  <c r="J7" i="25"/>
  <c r="K7" i="25"/>
  <c r="J8" i="25"/>
  <c r="K8" i="25"/>
  <c r="J9" i="25"/>
  <c r="K9" i="25"/>
  <c r="K10" i="25"/>
  <c r="K11" i="25"/>
  <c r="K12" i="25"/>
  <c r="K13" i="25"/>
  <c r="J14" i="25"/>
  <c r="K14" i="25"/>
  <c r="J15" i="25"/>
  <c r="K15" i="25"/>
  <c r="J16" i="25"/>
  <c r="K16" i="25"/>
  <c r="J17" i="25"/>
  <c r="K17" i="25"/>
  <c r="K2" i="25"/>
  <c r="B10" i="26"/>
  <c r="C10" i="26"/>
  <c r="B11" i="26"/>
  <c r="C11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9" i="26"/>
  <c r="B9" i="26"/>
  <c r="C8" i="26"/>
  <c r="B8" i="26"/>
  <c r="C7" i="26"/>
  <c r="B7" i="26"/>
  <c r="C6" i="26"/>
  <c r="B6" i="26"/>
  <c r="C5" i="26"/>
  <c r="B5" i="26"/>
  <c r="C4" i="26"/>
  <c r="B4" i="26"/>
  <c r="C3" i="26"/>
  <c r="B3" i="26"/>
  <c r="C2" i="26"/>
  <c r="B2" i="26"/>
  <c r="C17" i="25" l="1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5" i="25"/>
  <c r="B5" i="25"/>
  <c r="C4" i="25"/>
  <c r="B4" i="25"/>
  <c r="C3" i="25"/>
  <c r="B3" i="25"/>
  <c r="C2" i="25"/>
  <c r="B2" i="25"/>
  <c r="B3" i="23"/>
  <c r="C3" i="23"/>
  <c r="B4" i="23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C2" i="23"/>
  <c r="B2" i="23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C2" i="15"/>
  <c r="B2" i="15"/>
  <c r="B3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C2" i="14"/>
  <c r="B2" i="14"/>
</calcChain>
</file>

<file path=xl/sharedStrings.xml><?xml version="1.0" encoding="utf-8"?>
<sst xmlns="http://schemas.openxmlformats.org/spreadsheetml/2006/main" count="204" uniqueCount="24">
  <si>
    <t>x</t>
  </si>
  <si>
    <t>y</t>
  </si>
  <si>
    <t>mt1</t>
  </si>
  <si>
    <t>mt2</t>
  </si>
  <si>
    <t>mt3</t>
  </si>
  <si>
    <t>mt4</t>
  </si>
  <si>
    <t>mb1</t>
  </si>
  <si>
    <t>mb2</t>
  </si>
  <si>
    <t>mb3</t>
  </si>
  <si>
    <t>mb4</t>
  </si>
  <si>
    <t>nt1</t>
  </si>
  <si>
    <t>nt2</t>
  </si>
  <si>
    <t>nt3</t>
  </si>
  <si>
    <t>nt4</t>
  </si>
  <si>
    <t>nb1</t>
  </si>
  <si>
    <t>nb2</t>
  </si>
  <si>
    <t>nb3</t>
  </si>
  <si>
    <t>nb4</t>
  </si>
  <si>
    <t>Mt</t>
  </si>
  <si>
    <t>s</t>
  </si>
  <si>
    <t>By me</t>
  </si>
  <si>
    <t>By Ali</t>
  </si>
  <si>
    <t>Diff</t>
  </si>
  <si>
    <t>Ali -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</si>
</sst>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Helvetica Neue"/>
      <family val="2"/>
    </font>
    <font>
      <sz val="20"/>
      <color theme="1"/>
      <name val="Calibri"/>
      <family val="2"/>
      <scheme val="minor"/>
    </font>
    <font>
      <sz val="20"/>
      <color rgb="FF000000"/>
      <name val="Helvetica Neue"/>
      <family val="2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sz val="10"/>
      <color rgb="FFFF0000"/>
      <name val="Helvetica Neue"/>
      <family val="2"/>
    </font>
    <font>
      <sz val="12"/>
      <color theme="1"/>
      <name val="Helvetica"/>
      <family val="2"/>
    </font>
    <font>
      <sz val="18"/>
      <color rgb="FFFF0000"/>
      <name val="Helvetica Neue"/>
      <family val="2"/>
    </font>
    <font>
      <b/>
      <sz val="18"/>
      <color rgb="FFFF0000"/>
      <name val="Helvetica Neue"/>
      <family val="2"/>
    </font>
    <font>
      <b/>
      <sz val="18"/>
      <color theme="1"/>
      <name val="Helvetica Neue"/>
      <family val="2"/>
    </font>
    <font>
      <sz val="18"/>
      <color theme="1"/>
      <name val="Helvetica Neue"/>
      <family val="2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5" fillId="5" borderId="0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8" fillId="0" borderId="0" xfId="0" applyFont="1"/>
    <xf numFmtId="0" fontId="3" fillId="0" borderId="0" xfId="0" applyFont="1"/>
    <xf numFmtId="0" fontId="9" fillId="0" borderId="0" xfId="0" applyFont="1"/>
    <xf numFmtId="21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17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F15E-5CBC-8A43-B45B-42EC742D164A}">
  <dimension ref="A1:M25"/>
  <sheetViews>
    <sheetView zoomScale="90" workbookViewId="0">
      <selection activeCell="C12" sqref="C12"/>
    </sheetView>
  </sheetViews>
  <sheetFormatPr baseColWidth="10" defaultRowHeight="26" x14ac:dyDescent="0.3"/>
  <cols>
    <col min="1" max="1" width="13.33203125" customWidth="1"/>
    <col min="2" max="2" width="24.6640625" customWidth="1"/>
    <col min="3" max="3" width="26.33203125" customWidth="1"/>
    <col min="4" max="4" width="32.83203125" style="8" customWidth="1"/>
    <col min="5" max="5" width="25.6640625" style="8" customWidth="1"/>
    <col min="6" max="6" width="25.33203125" customWidth="1"/>
    <col min="7" max="7" width="31.33203125" style="9" customWidth="1"/>
    <col min="12" max="12" width="15.1640625" bestFit="1" customWidth="1"/>
    <col min="13" max="13" width="13.5" bestFit="1" customWidth="1"/>
  </cols>
  <sheetData>
    <row r="1" spans="1:13" x14ac:dyDescent="0.3">
      <c r="A1" s="1"/>
      <c r="B1" s="2" t="s">
        <v>0</v>
      </c>
      <c r="C1" s="5" t="s">
        <v>1</v>
      </c>
      <c r="L1" s="6"/>
      <c r="M1" s="7"/>
    </row>
    <row r="2" spans="1:13" x14ac:dyDescent="0.3">
      <c r="A2" s="4" t="s">
        <v>10</v>
      </c>
      <c r="B2" s="12">
        <v>7.7499999999999999E-3</v>
      </c>
      <c r="C2" s="14">
        <v>8.6700000000000006E-3</v>
      </c>
      <c r="L2" s="9"/>
    </row>
    <row r="3" spans="1:13" x14ac:dyDescent="0.2">
      <c r="A3" s="4" t="s">
        <v>11</v>
      </c>
      <c r="B3" s="12">
        <v>109.71539</v>
      </c>
      <c r="C3" s="12">
        <v>-3.7799999999999999E-3</v>
      </c>
      <c r="G3" s="8"/>
      <c r="K3" s="8"/>
      <c r="L3" s="8"/>
    </row>
    <row r="4" spans="1:13" x14ac:dyDescent="0.2">
      <c r="A4" s="4" t="s">
        <v>12</v>
      </c>
      <c r="B4" s="12">
        <v>107.62671</v>
      </c>
      <c r="C4" s="12">
        <v>92.723979999999997</v>
      </c>
      <c r="G4" s="8"/>
      <c r="K4" s="8"/>
      <c r="L4" s="8"/>
    </row>
    <row r="5" spans="1:13" x14ac:dyDescent="0.2">
      <c r="A5" s="4" t="s">
        <v>13</v>
      </c>
      <c r="B5" s="12">
        <v>-0.77098999999999995</v>
      </c>
      <c r="C5" s="12">
        <v>92.487530000000007</v>
      </c>
      <c r="G5" s="8"/>
      <c r="K5" s="8"/>
      <c r="L5" s="8"/>
    </row>
    <row r="6" spans="1:13" x14ac:dyDescent="0.2">
      <c r="A6" s="4" t="s">
        <v>14</v>
      </c>
      <c r="B6" s="10">
        <v>2.5100000000000001E-3</v>
      </c>
      <c r="C6" s="10">
        <v>-3.8300000000000001E-3</v>
      </c>
      <c r="G6" s="8"/>
      <c r="K6" s="8"/>
      <c r="L6" s="8"/>
    </row>
    <row r="7" spans="1:13" x14ac:dyDescent="0.3">
      <c r="A7" s="4" t="s">
        <v>15</v>
      </c>
      <c r="B7" s="10">
        <v>109.69816</v>
      </c>
      <c r="C7" s="10">
        <v>2.0000000000000001E-4</v>
      </c>
      <c r="L7" s="9"/>
    </row>
    <row r="8" spans="1:13" x14ac:dyDescent="0.3">
      <c r="A8" s="4" t="s">
        <v>16</v>
      </c>
      <c r="B8" s="10">
        <v>110.47874</v>
      </c>
      <c r="C8" s="10">
        <v>92.466030000000003</v>
      </c>
      <c r="L8" s="9"/>
    </row>
    <row r="9" spans="1:13" x14ac:dyDescent="0.3">
      <c r="A9" s="4" t="s">
        <v>17</v>
      </c>
      <c r="B9" s="10">
        <v>2.0935800000000002</v>
      </c>
      <c r="C9" s="10">
        <v>92.7119</v>
      </c>
      <c r="L9" s="9"/>
    </row>
    <row r="10" spans="1:13" x14ac:dyDescent="0.3">
      <c r="A10" s="3" t="s">
        <v>2</v>
      </c>
      <c r="B10" s="12">
        <v>5.4887100000000002</v>
      </c>
      <c r="C10" s="12">
        <v>-0.67705000000000004</v>
      </c>
      <c r="K10" s="8"/>
      <c r="L10" s="9"/>
    </row>
    <row r="11" spans="1:13" x14ac:dyDescent="0.3">
      <c r="A11" s="3" t="s">
        <v>3</v>
      </c>
      <c r="B11" s="12">
        <v>107.57755</v>
      </c>
      <c r="C11" s="12">
        <v>2.2615500000000002</v>
      </c>
      <c r="K11" s="8"/>
      <c r="L11" s="9"/>
    </row>
    <row r="12" spans="1:13" x14ac:dyDescent="0.3">
      <c r="A12" s="3" t="s">
        <v>4</v>
      </c>
      <c r="B12" s="12">
        <v>104.88591</v>
      </c>
      <c r="C12" s="12">
        <v>95.828379999999996</v>
      </c>
      <c r="K12" s="8"/>
      <c r="L12" s="9"/>
    </row>
    <row r="13" spans="1:13" x14ac:dyDescent="0.3">
      <c r="A13" s="3" t="s">
        <v>5</v>
      </c>
      <c r="B13" s="13">
        <v>2.8011900000000001</v>
      </c>
      <c r="C13" s="13">
        <v>92.890339999999995</v>
      </c>
      <c r="K13" s="8"/>
      <c r="L13" s="9"/>
    </row>
    <row r="14" spans="1:13" x14ac:dyDescent="0.3">
      <c r="A14" s="3" t="s">
        <v>6</v>
      </c>
      <c r="B14" s="11">
        <v>2.3092100000000002</v>
      </c>
      <c r="C14" s="11">
        <v>2.2181799999999998</v>
      </c>
      <c r="L14" s="9"/>
    </row>
    <row r="15" spans="1:13" x14ac:dyDescent="0.3">
      <c r="A15" s="3" t="s">
        <v>7</v>
      </c>
      <c r="B15" s="11">
        <v>104.38845000000001</v>
      </c>
      <c r="C15" s="11">
        <v>-0.35571000000000003</v>
      </c>
      <c r="L15" s="9"/>
    </row>
    <row r="16" spans="1:13" x14ac:dyDescent="0.3">
      <c r="A16" s="3" t="s">
        <v>8</v>
      </c>
      <c r="B16" s="11">
        <v>106.74147000000001</v>
      </c>
      <c r="C16" s="11">
        <v>93.206620000000001</v>
      </c>
      <c r="L16" s="9"/>
    </row>
    <row r="17" spans="1:12" x14ac:dyDescent="0.3">
      <c r="A17" s="3" t="s">
        <v>9</v>
      </c>
      <c r="B17" s="11">
        <v>4.6666499999999997</v>
      </c>
      <c r="C17" s="11">
        <v>95.785250000000005</v>
      </c>
      <c r="L17" s="9"/>
    </row>
    <row r="18" spans="1:12" x14ac:dyDescent="0.3">
      <c r="L18" s="9"/>
    </row>
    <row r="19" spans="1:12" x14ac:dyDescent="0.3">
      <c r="L19" s="9"/>
    </row>
    <row r="20" spans="1:12" x14ac:dyDescent="0.3">
      <c r="L20" s="9"/>
    </row>
    <row r="21" spans="1:12" x14ac:dyDescent="0.3">
      <c r="L21" s="9"/>
    </row>
    <row r="22" spans="1:12" x14ac:dyDescent="0.3">
      <c r="L22" s="9"/>
    </row>
    <row r="23" spans="1:12" x14ac:dyDescent="0.3">
      <c r="L23" s="9"/>
    </row>
    <row r="24" spans="1:12" x14ac:dyDescent="0.3">
      <c r="L24" s="9"/>
    </row>
    <row r="25" spans="1:12" x14ac:dyDescent="0.3">
      <c r="L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CADB-A547-7247-BF8D-62B4636DF7AD}">
  <dimension ref="A1:C17"/>
  <sheetViews>
    <sheetView workbookViewId="0">
      <selection activeCell="L5" sqref="L5"/>
    </sheetView>
  </sheetViews>
  <sheetFormatPr baseColWidth="10" defaultRowHeight="16" x14ac:dyDescent="0.2"/>
  <cols>
    <col min="2" max="2" width="15.1640625" bestFit="1" customWidth="1"/>
    <col min="3" max="3" width="12.33203125" bestFit="1" customWidth="1"/>
  </cols>
  <sheetData>
    <row r="1" spans="1:3" ht="24" x14ac:dyDescent="0.3">
      <c r="A1" s="1"/>
      <c r="B1" s="2" t="s">
        <v>0</v>
      </c>
      <c r="C1" s="5" t="s">
        <v>1</v>
      </c>
    </row>
    <row r="2" spans="1:3" ht="24" x14ac:dyDescent="0.25">
      <c r="A2" s="4" t="s">
        <v>10</v>
      </c>
      <c r="B2" s="38">
        <v>-105653.5</v>
      </c>
      <c r="C2" s="39">
        <v>1147.5</v>
      </c>
    </row>
    <row r="3" spans="1:3" ht="24" x14ac:dyDescent="0.3">
      <c r="A3" s="4" t="s">
        <v>11</v>
      </c>
      <c r="B3" s="36">
        <v>0</v>
      </c>
      <c r="C3" s="37">
        <v>0</v>
      </c>
    </row>
    <row r="4" spans="1:3" ht="24" x14ac:dyDescent="0.25">
      <c r="A4" s="4" t="s">
        <v>12</v>
      </c>
      <c r="B4" s="38">
        <v>-103.8</v>
      </c>
      <c r="C4" s="39">
        <v>96040.6</v>
      </c>
    </row>
    <row r="5" spans="1:3" ht="24" x14ac:dyDescent="0.25">
      <c r="A5" s="4" t="s">
        <v>13</v>
      </c>
      <c r="B5" s="38">
        <v>-105502.39999999999</v>
      </c>
      <c r="C5" s="39">
        <v>95253.5</v>
      </c>
    </row>
    <row r="6" spans="1:3" ht="24" x14ac:dyDescent="0.25">
      <c r="A6" s="4" t="s">
        <v>14</v>
      </c>
      <c r="B6" s="38">
        <v>0</v>
      </c>
      <c r="C6" s="39">
        <v>0</v>
      </c>
    </row>
    <row r="7" spans="1:3" ht="24" x14ac:dyDescent="0.25">
      <c r="A7" s="4" t="s">
        <v>15</v>
      </c>
      <c r="B7" s="38">
        <v>105653.3</v>
      </c>
      <c r="C7" s="39">
        <v>952.8</v>
      </c>
    </row>
    <row r="8" spans="1:3" ht="24" x14ac:dyDescent="0.25">
      <c r="A8" s="4" t="s">
        <v>16</v>
      </c>
      <c r="B8" s="38">
        <v>105682</v>
      </c>
      <c r="C8" s="39">
        <v>95066.1</v>
      </c>
    </row>
    <row r="9" spans="1:3" ht="24" x14ac:dyDescent="0.25">
      <c r="A9" s="4" t="s">
        <v>17</v>
      </c>
      <c r="B9" s="38">
        <v>309.10000000000002</v>
      </c>
      <c r="C9" s="39">
        <v>96039.5</v>
      </c>
    </row>
    <row r="10" spans="1:3" ht="24" x14ac:dyDescent="0.3">
      <c r="A10" s="3" t="s">
        <v>2</v>
      </c>
      <c r="B10" s="38">
        <v>-103984.4</v>
      </c>
      <c r="C10" s="39">
        <v>1324.9</v>
      </c>
    </row>
    <row r="11" spans="1:3" ht="24" x14ac:dyDescent="0.3">
      <c r="A11" s="3" t="s">
        <v>3</v>
      </c>
      <c r="B11" s="38">
        <v>-1559.4</v>
      </c>
      <c r="C11" s="39">
        <v>1322.7</v>
      </c>
    </row>
    <row r="12" spans="1:3" ht="24" x14ac:dyDescent="0.3">
      <c r="A12" s="3" t="s">
        <v>4</v>
      </c>
      <c r="B12" s="38">
        <v>-1549.1</v>
      </c>
      <c r="C12" s="40">
        <v>94997.4</v>
      </c>
    </row>
    <row r="13" spans="1:3" ht="24" x14ac:dyDescent="0.3">
      <c r="A13" s="3" t="s">
        <v>5</v>
      </c>
      <c r="B13" s="38">
        <v>-103976</v>
      </c>
      <c r="C13" s="39">
        <v>94990.399999999994</v>
      </c>
    </row>
    <row r="14" spans="1:3" ht="24" x14ac:dyDescent="0.3">
      <c r="A14" s="3" t="s">
        <v>6</v>
      </c>
      <c r="B14" s="38">
        <v>1588.4</v>
      </c>
      <c r="C14" s="40">
        <v>1260.5</v>
      </c>
    </row>
    <row r="15" spans="1:3" ht="24" x14ac:dyDescent="0.3">
      <c r="A15" s="3" t="s">
        <v>7</v>
      </c>
      <c r="B15" s="38">
        <v>104006.6</v>
      </c>
      <c r="C15" s="40">
        <v>1258.5999999999999</v>
      </c>
    </row>
    <row r="16" spans="1:3" ht="24" x14ac:dyDescent="0.3">
      <c r="A16" s="3" t="s">
        <v>8</v>
      </c>
      <c r="B16" s="38">
        <v>104012.1</v>
      </c>
      <c r="C16" s="40">
        <v>94934.6</v>
      </c>
    </row>
    <row r="17" spans="1:3" ht="24" x14ac:dyDescent="0.3">
      <c r="A17" s="3" t="s">
        <v>9</v>
      </c>
      <c r="B17" s="38">
        <v>1608.3</v>
      </c>
      <c r="C17" s="40">
        <v>94932.3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3DF5-6B4C-8B4C-AE79-DE33A1FF8A35}">
  <dimension ref="A1:C17"/>
  <sheetViews>
    <sheetView workbookViewId="0">
      <selection activeCell="M15" sqref="M15"/>
    </sheetView>
  </sheetViews>
  <sheetFormatPr baseColWidth="10" defaultRowHeight="16" x14ac:dyDescent="0.2"/>
  <cols>
    <col min="2" max="2" width="15.1640625" bestFit="1" customWidth="1"/>
    <col min="3" max="3" width="12.33203125" bestFit="1" customWidth="1"/>
  </cols>
  <sheetData>
    <row r="1" spans="1:3" ht="24" x14ac:dyDescent="0.3">
      <c r="A1" s="1"/>
      <c r="B1" s="2" t="s">
        <v>0</v>
      </c>
      <c r="C1" s="5" t="s">
        <v>1</v>
      </c>
    </row>
    <row r="2" spans="1:3" ht="24" x14ac:dyDescent="0.25">
      <c r="A2" s="4" t="s">
        <v>10</v>
      </c>
      <c r="B2" s="38">
        <v>-105653.5</v>
      </c>
      <c r="C2" s="39">
        <v>1147.5</v>
      </c>
    </row>
    <row r="3" spans="1:3" ht="24" x14ac:dyDescent="0.3">
      <c r="A3" s="4" t="s">
        <v>11</v>
      </c>
      <c r="B3" s="36">
        <v>0</v>
      </c>
      <c r="C3" s="37">
        <v>0</v>
      </c>
    </row>
    <row r="4" spans="1:3" ht="24" x14ac:dyDescent="0.25">
      <c r="A4" s="4" t="s">
        <v>12</v>
      </c>
      <c r="B4" s="38">
        <v>-103.8</v>
      </c>
      <c r="C4" s="39">
        <v>96040.6</v>
      </c>
    </row>
    <row r="5" spans="1:3" ht="24" x14ac:dyDescent="0.25">
      <c r="A5" s="4" t="s">
        <v>13</v>
      </c>
      <c r="B5" s="38">
        <v>-105502.39999999999</v>
      </c>
      <c r="C5" s="39">
        <v>95253.5</v>
      </c>
    </row>
    <row r="6" spans="1:3" ht="24" x14ac:dyDescent="0.25">
      <c r="A6" s="4" t="s">
        <v>14</v>
      </c>
      <c r="B6" s="38">
        <v>0</v>
      </c>
      <c r="C6" s="39">
        <v>0</v>
      </c>
    </row>
    <row r="7" spans="1:3" ht="24" x14ac:dyDescent="0.25">
      <c r="A7" s="4" t="s">
        <v>15</v>
      </c>
      <c r="B7" s="38">
        <v>105653.3</v>
      </c>
      <c r="C7" s="39">
        <v>952.8</v>
      </c>
    </row>
    <row r="8" spans="1:3" ht="24" x14ac:dyDescent="0.25">
      <c r="A8" s="4" t="s">
        <v>16</v>
      </c>
      <c r="B8" s="38">
        <v>105682</v>
      </c>
      <c r="C8" s="39">
        <v>95066.1</v>
      </c>
    </row>
    <row r="9" spans="1:3" ht="24" x14ac:dyDescent="0.25">
      <c r="A9" s="4" t="s">
        <v>17</v>
      </c>
      <c r="B9" s="38">
        <v>309.10000000000002</v>
      </c>
      <c r="C9" s="39">
        <v>96039.5</v>
      </c>
    </row>
    <row r="10" spans="1:3" ht="24" x14ac:dyDescent="0.3">
      <c r="A10" s="3" t="s">
        <v>2</v>
      </c>
      <c r="B10" s="38">
        <v>-103663.5</v>
      </c>
      <c r="C10" s="39">
        <v>1564.4</v>
      </c>
    </row>
    <row r="11" spans="1:3" ht="24" x14ac:dyDescent="0.3">
      <c r="A11" s="3" t="s">
        <v>3</v>
      </c>
      <c r="B11" s="38">
        <v>-1878.8</v>
      </c>
      <c r="C11" s="39">
        <v>1563.4</v>
      </c>
    </row>
    <row r="12" spans="1:3" ht="24" x14ac:dyDescent="0.3">
      <c r="A12" s="3" t="s">
        <v>4</v>
      </c>
      <c r="B12" s="38">
        <v>-1868.4</v>
      </c>
      <c r="C12" s="40">
        <v>94756.4</v>
      </c>
    </row>
    <row r="13" spans="1:3" ht="24" x14ac:dyDescent="0.3">
      <c r="A13" s="3" t="s">
        <v>5</v>
      </c>
      <c r="B13" s="38">
        <v>-103654.8</v>
      </c>
      <c r="C13" s="39">
        <v>94753.2</v>
      </c>
    </row>
    <row r="14" spans="1:3" ht="24" x14ac:dyDescent="0.3">
      <c r="A14" s="3" t="s">
        <v>6</v>
      </c>
      <c r="B14" s="38">
        <v>1907.7</v>
      </c>
      <c r="C14" s="40">
        <v>1626.4</v>
      </c>
    </row>
    <row r="15" spans="1:3" ht="24" x14ac:dyDescent="0.3">
      <c r="A15" s="3" t="s">
        <v>7</v>
      </c>
      <c r="B15" s="38">
        <v>103685.5</v>
      </c>
      <c r="C15" s="40">
        <v>1496.9</v>
      </c>
    </row>
    <row r="16" spans="1:3" ht="24" x14ac:dyDescent="0.3">
      <c r="A16" s="3" t="s">
        <v>8</v>
      </c>
      <c r="B16" s="38">
        <v>103689.9</v>
      </c>
      <c r="C16" s="40">
        <v>94694.399999999994</v>
      </c>
    </row>
    <row r="17" spans="1:3" ht="24" x14ac:dyDescent="0.3">
      <c r="A17" s="3" t="s">
        <v>9</v>
      </c>
      <c r="B17" s="38">
        <v>1929.6</v>
      </c>
      <c r="C17" s="40">
        <v>94694.1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085C-80F6-4649-AAF9-EF98E28D007B}">
  <dimension ref="A1:E17"/>
  <sheetViews>
    <sheetView workbookViewId="0">
      <selection activeCell="D10" sqref="D10"/>
    </sheetView>
  </sheetViews>
  <sheetFormatPr baseColWidth="10" defaultRowHeight="16" x14ac:dyDescent="0.2"/>
  <cols>
    <col min="1" max="1" width="7.1640625" bestFit="1" customWidth="1"/>
    <col min="2" max="2" width="21.6640625" customWidth="1"/>
    <col min="3" max="4" width="22.83203125" customWidth="1"/>
    <col min="5" max="5" width="25.33203125" customWidth="1"/>
  </cols>
  <sheetData>
    <row r="1" spans="1:5" ht="24" x14ac:dyDescent="0.3">
      <c r="A1" s="15"/>
      <c r="B1" s="16" t="s">
        <v>0</v>
      </c>
      <c r="C1" s="17" t="s">
        <v>1</v>
      </c>
    </row>
    <row r="2" spans="1:5" ht="24" x14ac:dyDescent="0.25">
      <c r="A2" s="18" t="s">
        <v>10</v>
      </c>
      <c r="B2" s="20">
        <f>D2/1000</f>
        <v>-1.3700000000000001E-3</v>
      </c>
      <c r="C2" s="21">
        <f>E2/1000</f>
        <v>1.2900000000000001E-3</v>
      </c>
      <c r="D2" s="20">
        <v>-1.37</v>
      </c>
      <c r="E2" s="21">
        <v>1.29</v>
      </c>
    </row>
    <row r="3" spans="1:5" ht="24" x14ac:dyDescent="0.25">
      <c r="A3" s="18" t="s">
        <v>11</v>
      </c>
      <c r="B3" s="20">
        <f t="shared" ref="B3:B17" si="0">D3/1000</f>
        <v>109.72585000000001</v>
      </c>
      <c r="C3" s="21">
        <f t="shared" ref="C3:C17" si="1">E3/1000</f>
        <v>-8.4499999999999992E-3</v>
      </c>
      <c r="D3" s="20">
        <v>109725.85</v>
      </c>
      <c r="E3" s="21">
        <v>-8.4499999999999993</v>
      </c>
    </row>
    <row r="4" spans="1:5" ht="24" x14ac:dyDescent="0.25">
      <c r="A4" s="18" t="s">
        <v>12</v>
      </c>
      <c r="B4" s="20">
        <f t="shared" si="0"/>
        <v>107.64004</v>
      </c>
      <c r="C4" s="21">
        <f t="shared" si="1"/>
        <v>92.720300000000009</v>
      </c>
      <c r="D4" s="20">
        <v>107640.04</v>
      </c>
      <c r="E4" s="21">
        <v>92720.3</v>
      </c>
    </row>
    <row r="5" spans="1:5" ht="24" x14ac:dyDescent="0.25">
      <c r="A5" s="18" t="s">
        <v>13</v>
      </c>
      <c r="B5" s="20">
        <f t="shared" si="0"/>
        <v>-0.75829999999999997</v>
      </c>
      <c r="C5" s="21">
        <f t="shared" si="1"/>
        <v>92.486689999999996</v>
      </c>
      <c r="D5" s="20">
        <v>-758.3</v>
      </c>
      <c r="E5" s="21">
        <v>92486.69</v>
      </c>
    </row>
    <row r="6" spans="1:5" ht="24" x14ac:dyDescent="0.25">
      <c r="A6" s="18" t="s">
        <v>14</v>
      </c>
      <c r="B6" s="20">
        <f t="shared" si="0"/>
        <v>-5.1000000000000004E-4</v>
      </c>
      <c r="C6" s="21">
        <f t="shared" si="1"/>
        <v>3.96E-3</v>
      </c>
      <c r="D6" s="28">
        <v>-0.51</v>
      </c>
      <c r="E6" s="27">
        <v>3.96</v>
      </c>
    </row>
    <row r="7" spans="1:5" ht="24" x14ac:dyDescent="0.25">
      <c r="A7" s="18" t="s">
        <v>15</v>
      </c>
      <c r="B7" s="20">
        <f t="shared" si="0"/>
        <v>109.69271000000001</v>
      </c>
      <c r="C7" s="21">
        <f t="shared" si="1"/>
        <v>-5.8499999999999993E-3</v>
      </c>
      <c r="D7" s="28">
        <v>109692.71</v>
      </c>
      <c r="E7" s="27">
        <v>-5.85</v>
      </c>
    </row>
    <row r="8" spans="1:5" ht="24" x14ac:dyDescent="0.25">
      <c r="A8" s="18" t="s">
        <v>16</v>
      </c>
      <c r="B8" s="20">
        <f t="shared" si="0"/>
        <v>110.48711999999999</v>
      </c>
      <c r="C8" s="21">
        <f t="shared" si="1"/>
        <v>92.460270000000008</v>
      </c>
      <c r="D8" s="28">
        <v>110487.12</v>
      </c>
      <c r="E8" s="27">
        <v>92460.27</v>
      </c>
    </row>
    <row r="9" spans="1:5" ht="24" x14ac:dyDescent="0.25">
      <c r="A9" s="18" t="s">
        <v>17</v>
      </c>
      <c r="B9" s="20">
        <f t="shared" si="0"/>
        <v>2.1013099999999998</v>
      </c>
      <c r="C9" s="21">
        <f t="shared" si="1"/>
        <v>92.71999000000001</v>
      </c>
      <c r="D9" s="28">
        <v>2101.31</v>
      </c>
      <c r="E9" s="27">
        <v>92719.99</v>
      </c>
    </row>
    <row r="10" spans="1:5" ht="24" x14ac:dyDescent="0.3">
      <c r="A10" s="19" t="s">
        <v>2</v>
      </c>
      <c r="B10" s="20">
        <f t="shared" si="0"/>
        <v>5.4984200000000003</v>
      </c>
      <c r="C10" s="21">
        <f t="shared" si="1"/>
        <v>-0.67825000000000002</v>
      </c>
      <c r="D10" s="20">
        <v>5498.42</v>
      </c>
      <c r="E10" s="21">
        <v>-678.25</v>
      </c>
    </row>
    <row r="11" spans="1:5" ht="24" x14ac:dyDescent="0.3">
      <c r="A11" s="19" t="s">
        <v>3</v>
      </c>
      <c r="B11" s="20">
        <f t="shared" si="0"/>
        <v>107.58772999999999</v>
      </c>
      <c r="C11" s="21">
        <f t="shared" si="1"/>
        <v>2.2575100000000003</v>
      </c>
      <c r="D11" s="20">
        <v>107587.73</v>
      </c>
      <c r="E11" s="21">
        <v>2257.5100000000002</v>
      </c>
    </row>
    <row r="12" spans="1:5" ht="24" x14ac:dyDescent="0.3">
      <c r="A12" s="19" t="s">
        <v>4</v>
      </c>
      <c r="B12" s="20">
        <f t="shared" si="0"/>
        <v>104.89854</v>
      </c>
      <c r="C12" s="21">
        <f t="shared" si="1"/>
        <v>95.824280000000002</v>
      </c>
      <c r="D12" s="20">
        <v>104898.54</v>
      </c>
      <c r="E12" s="21">
        <v>95824.28</v>
      </c>
    </row>
    <row r="13" spans="1:5" ht="24" x14ac:dyDescent="0.3">
      <c r="A13" s="19" t="s">
        <v>5</v>
      </c>
      <c r="B13" s="20">
        <f t="shared" si="0"/>
        <v>2.8141400000000001</v>
      </c>
      <c r="C13" s="21">
        <f t="shared" si="1"/>
        <v>92.888329999999996</v>
      </c>
      <c r="D13" s="20">
        <v>2814.14</v>
      </c>
      <c r="E13" s="21">
        <v>92888.33</v>
      </c>
    </row>
    <row r="14" spans="1:5" ht="24" x14ac:dyDescent="0.3">
      <c r="A14" s="19" t="s">
        <v>6</v>
      </c>
      <c r="B14" s="20">
        <f t="shared" si="0"/>
        <v>2.30585</v>
      </c>
      <c r="C14" s="21">
        <f t="shared" si="1"/>
        <v>2.2262399999999998</v>
      </c>
      <c r="D14" s="28">
        <v>2305.85</v>
      </c>
      <c r="E14" s="27">
        <v>2226.2399999999998</v>
      </c>
    </row>
    <row r="15" spans="1:5" ht="24" x14ac:dyDescent="0.3">
      <c r="A15" s="19" t="s">
        <v>7</v>
      </c>
      <c r="B15" s="20">
        <f t="shared" si="0"/>
        <v>104.38561</v>
      </c>
      <c r="C15" s="21">
        <f t="shared" si="1"/>
        <v>-0.36131999999999997</v>
      </c>
      <c r="D15" s="28">
        <v>104385.61</v>
      </c>
      <c r="E15" s="27">
        <v>-361.32</v>
      </c>
    </row>
    <row r="16" spans="1:5" ht="24" x14ac:dyDescent="0.3">
      <c r="A16" s="19" t="s">
        <v>8</v>
      </c>
      <c r="B16" s="20">
        <f t="shared" si="0"/>
        <v>106.75047000000001</v>
      </c>
      <c r="C16" s="21">
        <f t="shared" si="1"/>
        <v>93.201359999999994</v>
      </c>
      <c r="D16" s="28">
        <v>106750.47</v>
      </c>
      <c r="E16" s="27">
        <v>93201.36</v>
      </c>
    </row>
    <row r="17" spans="1:5" ht="24" x14ac:dyDescent="0.3">
      <c r="A17" s="19" t="s">
        <v>9</v>
      </c>
      <c r="B17" s="20">
        <f t="shared" si="0"/>
        <v>4.6759599999999999</v>
      </c>
      <c r="C17" s="21">
        <f t="shared" si="1"/>
        <v>95.793030000000002</v>
      </c>
      <c r="D17" s="28">
        <v>4675.96</v>
      </c>
      <c r="E17" s="27">
        <v>95793.03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ACB3-C316-B74E-B063-F8E5DAEC590C}">
  <dimension ref="A1:AY23"/>
  <sheetViews>
    <sheetView workbookViewId="0">
      <selection activeCell="D2" sqref="D2:E17"/>
    </sheetView>
  </sheetViews>
  <sheetFormatPr baseColWidth="10" defaultRowHeight="16" x14ac:dyDescent="0.2"/>
  <cols>
    <col min="2" max="2" width="20.1640625" customWidth="1"/>
    <col min="3" max="3" width="26" customWidth="1"/>
    <col min="4" max="4" width="16.5" customWidth="1"/>
  </cols>
  <sheetData>
    <row r="1" spans="1:51" ht="24" x14ac:dyDescent="0.3">
      <c r="A1" s="15"/>
      <c r="B1" s="16" t="s">
        <v>0</v>
      </c>
      <c r="C1" s="17" t="s">
        <v>1</v>
      </c>
      <c r="AY1" s="26"/>
    </row>
    <row r="2" spans="1:51" ht="24" x14ac:dyDescent="0.25">
      <c r="A2" s="18" t="s">
        <v>10</v>
      </c>
      <c r="B2" s="21">
        <v>-9.7199999999999995E-3</v>
      </c>
      <c r="C2" s="21">
        <v>-2.3600000000000001E-3</v>
      </c>
      <c r="G2" s="22"/>
      <c r="J2" s="22"/>
      <c r="M2" s="22"/>
      <c r="P2" s="22"/>
    </row>
    <row r="3" spans="1:51" ht="24" x14ac:dyDescent="0.25">
      <c r="A3" s="18" t="s">
        <v>11</v>
      </c>
      <c r="B3" s="21">
        <v>109.71626000000001</v>
      </c>
      <c r="C3" s="21">
        <v>2.2000000000000001E-4</v>
      </c>
      <c r="G3" s="22"/>
      <c r="J3" s="22"/>
      <c r="M3" s="22"/>
      <c r="P3" s="22"/>
    </row>
    <row r="4" spans="1:51" ht="24" x14ac:dyDescent="0.25">
      <c r="A4" s="18" t="s">
        <v>12</v>
      </c>
      <c r="B4" s="21">
        <v>107.62005000000001</v>
      </c>
      <c r="C4" s="21">
        <v>92.727739999999997</v>
      </c>
      <c r="G4" s="22"/>
      <c r="J4" s="22"/>
      <c r="M4" s="22"/>
      <c r="P4" s="22"/>
    </row>
    <row r="5" spans="1:51" ht="24" x14ac:dyDescent="0.25">
      <c r="A5" s="18" t="s">
        <v>13</v>
      </c>
      <c r="B5" s="21">
        <v>-0.77693999999999996</v>
      </c>
      <c r="C5" s="21">
        <v>92.482370000000003</v>
      </c>
      <c r="G5" s="22"/>
      <c r="J5" s="22"/>
      <c r="M5" s="22"/>
      <c r="P5" s="22"/>
      <c r="Q5" s="23"/>
      <c r="R5" s="23"/>
    </row>
    <row r="6" spans="1:51" ht="24" x14ac:dyDescent="0.25">
      <c r="A6" s="18" t="s">
        <v>14</v>
      </c>
      <c r="B6" s="28">
        <v>4.6299999999999996E-3</v>
      </c>
      <c r="C6" s="27">
        <v>-1.289E-2</v>
      </c>
    </row>
    <row r="7" spans="1:51" ht="24" x14ac:dyDescent="0.25">
      <c r="A7" s="18" t="s">
        <v>15</v>
      </c>
      <c r="B7" s="27">
        <v>109.70264</v>
      </c>
      <c r="C7" s="27">
        <v>-1.6660000000000001E-2</v>
      </c>
    </row>
    <row r="8" spans="1:51" ht="24" x14ac:dyDescent="0.25">
      <c r="A8" s="18" t="s">
        <v>16</v>
      </c>
      <c r="B8" s="27">
        <v>110.48480000000001</v>
      </c>
      <c r="C8" s="27">
        <v>92.452470000000005</v>
      </c>
    </row>
    <row r="9" spans="1:51" ht="24" x14ac:dyDescent="0.25">
      <c r="A9" s="18" t="s">
        <v>17</v>
      </c>
      <c r="B9" s="27">
        <v>2.0997300000000001</v>
      </c>
      <c r="C9" s="27">
        <v>92.702380000000005</v>
      </c>
    </row>
    <row r="10" spans="1:51" ht="24" x14ac:dyDescent="0.3">
      <c r="A10" s="19" t="s">
        <v>2</v>
      </c>
      <c r="B10" s="21">
        <v>5.4889400000000004</v>
      </c>
      <c r="C10" s="21">
        <v>-0.67981999999999998</v>
      </c>
    </row>
    <row r="11" spans="1:51" ht="24" x14ac:dyDescent="0.3">
      <c r="A11" s="19" t="s">
        <v>3</v>
      </c>
      <c r="B11" s="21">
        <v>107.57821</v>
      </c>
      <c r="C11" s="21">
        <v>2.2663500000000001</v>
      </c>
    </row>
    <row r="12" spans="1:51" ht="24" x14ac:dyDescent="0.3">
      <c r="A12" s="19" t="s">
        <v>4</v>
      </c>
      <c r="B12" s="21">
        <v>104.87961</v>
      </c>
      <c r="C12" s="21">
        <v>95.832390000000004</v>
      </c>
    </row>
    <row r="13" spans="1:51" ht="24" x14ac:dyDescent="0.3">
      <c r="A13" s="19" t="s">
        <v>5</v>
      </c>
      <c r="B13" s="21">
        <v>2.7944399999999998</v>
      </c>
      <c r="C13" s="21">
        <v>92.887069999999994</v>
      </c>
    </row>
    <row r="14" spans="1:51" ht="24" x14ac:dyDescent="0.3">
      <c r="A14" s="19" t="s">
        <v>6</v>
      </c>
      <c r="B14" s="27">
        <v>2.30959</v>
      </c>
      <c r="C14" s="27">
        <v>2.2093600000000002</v>
      </c>
    </row>
    <row r="15" spans="1:51" ht="24" x14ac:dyDescent="0.3">
      <c r="A15" s="19" t="s">
        <v>7</v>
      </c>
      <c r="B15" s="27">
        <v>104.38982</v>
      </c>
      <c r="C15" s="27">
        <v>-0.37007000000000001</v>
      </c>
    </row>
    <row r="16" spans="1:51" ht="24" x14ac:dyDescent="0.3">
      <c r="A16" s="19" t="s">
        <v>8</v>
      </c>
      <c r="B16" s="27">
        <v>106.74748</v>
      </c>
      <c r="C16" s="27">
        <v>93.192570000000003</v>
      </c>
    </row>
    <row r="17" spans="1:6" ht="24" x14ac:dyDescent="0.3">
      <c r="A17" s="19" t="s">
        <v>9</v>
      </c>
      <c r="B17" s="27">
        <v>4.6729200000000004</v>
      </c>
      <c r="C17" s="27">
        <v>95.775720000000007</v>
      </c>
    </row>
    <row r="23" spans="1:6" x14ac:dyDescent="0.2">
      <c r="F2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B958-8D6D-DC4A-A54F-E447C8EBCD75}">
  <dimension ref="A1:R21"/>
  <sheetViews>
    <sheetView workbookViewId="0">
      <selection activeCell="B14" sqref="B14:C17"/>
    </sheetView>
  </sheetViews>
  <sheetFormatPr baseColWidth="10" defaultRowHeight="16" x14ac:dyDescent="0.2"/>
  <cols>
    <col min="2" max="2" width="20.33203125" customWidth="1"/>
    <col min="3" max="3" width="19.1640625" customWidth="1"/>
  </cols>
  <sheetData>
    <row r="1" spans="1:18" ht="24" x14ac:dyDescent="0.3">
      <c r="A1" s="15"/>
      <c r="B1" s="16" t="s">
        <v>0</v>
      </c>
      <c r="C1" s="17" t="s">
        <v>1</v>
      </c>
    </row>
    <row r="2" spans="1:18" ht="24" x14ac:dyDescent="0.25">
      <c r="A2" s="18" t="s">
        <v>10</v>
      </c>
      <c r="B2" s="21">
        <v>1.2070000000000001E-2</v>
      </c>
      <c r="C2" s="21">
        <v>4.5300000000000002E-3</v>
      </c>
      <c r="E2" s="24"/>
      <c r="F2" s="25"/>
      <c r="G2" s="22"/>
      <c r="J2" s="22"/>
      <c r="M2" s="22"/>
      <c r="P2" s="22"/>
    </row>
    <row r="3" spans="1:18" ht="24" x14ac:dyDescent="0.25">
      <c r="A3" s="18" t="s">
        <v>11</v>
      </c>
      <c r="B3" s="21">
        <v>109.72205</v>
      </c>
      <c r="C3" s="21">
        <v>-9.5899999999999996E-3</v>
      </c>
      <c r="E3" s="25"/>
      <c r="F3" s="25"/>
      <c r="G3" s="22"/>
      <c r="J3" s="22"/>
      <c r="M3" s="22"/>
      <c r="P3" s="22"/>
    </row>
    <row r="4" spans="1:18" ht="24" x14ac:dyDescent="0.25">
      <c r="A4" s="18" t="s">
        <v>12</v>
      </c>
      <c r="B4" s="21">
        <v>107.63728999999999</v>
      </c>
      <c r="C4" s="21">
        <v>92.719650000000001</v>
      </c>
      <c r="E4" s="25"/>
      <c r="F4" s="25"/>
      <c r="G4" s="22"/>
      <c r="J4" s="22"/>
      <c r="M4" s="22"/>
      <c r="P4" s="22"/>
    </row>
    <row r="5" spans="1:18" ht="24" x14ac:dyDescent="0.25">
      <c r="A5" s="18" t="s">
        <v>13</v>
      </c>
      <c r="B5" s="21">
        <v>-0.76198999999999995</v>
      </c>
      <c r="C5" s="21">
        <v>92.486170000000001</v>
      </c>
      <c r="E5" s="25"/>
      <c r="F5" s="25"/>
      <c r="G5" s="22"/>
      <c r="J5" s="22"/>
      <c r="M5" s="22"/>
      <c r="P5" s="22"/>
      <c r="Q5" s="23"/>
      <c r="R5" s="23"/>
    </row>
    <row r="6" spans="1:18" ht="24" x14ac:dyDescent="0.25">
      <c r="A6" s="18" t="s">
        <v>14</v>
      </c>
      <c r="B6" s="28">
        <v>1.4400000000000001E-3</v>
      </c>
      <c r="C6" s="27">
        <v>-1.09E-3</v>
      </c>
    </row>
    <row r="7" spans="1:18" ht="24" x14ac:dyDescent="0.25">
      <c r="A7" s="18" t="s">
        <v>15</v>
      </c>
      <c r="B7" s="27">
        <v>109.68694000000001</v>
      </c>
      <c r="C7" s="27">
        <v>2.4099999999999998E-3</v>
      </c>
      <c r="E7" s="22"/>
      <c r="F7" s="22"/>
    </row>
    <row r="8" spans="1:18" ht="24" x14ac:dyDescent="0.25">
      <c r="A8" s="18" t="s">
        <v>16</v>
      </c>
      <c r="B8" s="27">
        <v>110.47906</v>
      </c>
      <c r="C8" s="27">
        <v>92.468689999999995</v>
      </c>
    </row>
    <row r="9" spans="1:18" ht="24" x14ac:dyDescent="0.25">
      <c r="A9" s="18" t="s">
        <v>17</v>
      </c>
      <c r="B9" s="27">
        <v>2.09388</v>
      </c>
      <c r="C9" s="27">
        <v>92.715109999999996</v>
      </c>
      <c r="E9" s="22"/>
      <c r="F9" s="22"/>
    </row>
    <row r="10" spans="1:18" ht="24" x14ac:dyDescent="0.3">
      <c r="A10" s="19" t="s">
        <v>2</v>
      </c>
      <c r="B10" s="21">
        <v>5.4952500000000004</v>
      </c>
      <c r="C10" s="21">
        <v>-0.67879</v>
      </c>
      <c r="E10" s="22"/>
      <c r="F10" s="22"/>
    </row>
    <row r="11" spans="1:18" ht="24" x14ac:dyDescent="0.3">
      <c r="A11" s="19" t="s">
        <v>3</v>
      </c>
      <c r="B11" s="21">
        <v>107.58468000000001</v>
      </c>
      <c r="C11" s="21">
        <v>2.2561200000000001</v>
      </c>
    </row>
    <row r="12" spans="1:18" ht="24" x14ac:dyDescent="0.3">
      <c r="A12" s="19" t="s">
        <v>4</v>
      </c>
      <c r="B12" s="21">
        <v>104.89511</v>
      </c>
      <c r="C12" s="21">
        <v>95.823300000000003</v>
      </c>
      <c r="E12" s="22"/>
      <c r="F12" s="22"/>
    </row>
    <row r="13" spans="1:18" ht="24" x14ac:dyDescent="0.3">
      <c r="A13" s="19" t="s">
        <v>5</v>
      </c>
      <c r="B13" s="21">
        <v>2.8111299999999999</v>
      </c>
      <c r="C13" s="21">
        <v>92.888419999999996</v>
      </c>
      <c r="E13" s="22"/>
      <c r="F13" s="22"/>
    </row>
    <row r="14" spans="1:18" ht="24" x14ac:dyDescent="0.3">
      <c r="A14" s="19" t="s">
        <v>6</v>
      </c>
      <c r="B14" s="27">
        <v>2.3080099999999999</v>
      </c>
      <c r="C14" s="27">
        <v>2.2219000000000002</v>
      </c>
      <c r="F14" s="22"/>
    </row>
    <row r="15" spans="1:18" ht="24" x14ac:dyDescent="0.3">
      <c r="A15" s="19" t="s">
        <v>7</v>
      </c>
      <c r="B15" s="27">
        <v>104.38776</v>
      </c>
      <c r="C15" s="27">
        <v>-0.35469000000000001</v>
      </c>
      <c r="E15" s="22"/>
      <c r="F15" s="22"/>
    </row>
    <row r="16" spans="1:18" ht="24" x14ac:dyDescent="0.3">
      <c r="A16" s="19" t="s">
        <v>8</v>
      </c>
      <c r="B16" s="27">
        <v>106.74182</v>
      </c>
      <c r="C16" s="27">
        <v>93.208280000000002</v>
      </c>
    </row>
    <row r="17" spans="1:6" ht="24" x14ac:dyDescent="0.3">
      <c r="A17" s="19" t="s">
        <v>9</v>
      </c>
      <c r="B17" s="27">
        <v>4.6671500000000004</v>
      </c>
      <c r="C17" s="27">
        <v>95.788709999999995</v>
      </c>
    </row>
    <row r="18" spans="1:6" x14ac:dyDescent="0.2">
      <c r="E18" s="22"/>
      <c r="F18" s="22"/>
    </row>
    <row r="19" spans="1:6" x14ac:dyDescent="0.2">
      <c r="E19" s="22"/>
      <c r="F19" s="22"/>
    </row>
    <row r="20" spans="1:6" x14ac:dyDescent="0.2">
      <c r="E20" s="22"/>
      <c r="F20" s="22"/>
    </row>
    <row r="21" spans="1:6" x14ac:dyDescent="0.2">
      <c r="E21" s="22"/>
      <c r="F2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0D17-347C-2440-95E2-777E1CDBF482}">
  <dimension ref="A1:E17"/>
  <sheetViews>
    <sheetView workbookViewId="0">
      <selection activeCell="B2" sqref="B2:C17"/>
    </sheetView>
  </sheetViews>
  <sheetFormatPr baseColWidth="10" defaultRowHeight="16" x14ac:dyDescent="0.2"/>
  <cols>
    <col min="1" max="1" width="7.1640625" bestFit="1" customWidth="1"/>
    <col min="2" max="2" width="21.6640625" customWidth="1"/>
    <col min="3" max="4" width="22.83203125" customWidth="1"/>
    <col min="5" max="5" width="25.33203125" customWidth="1"/>
  </cols>
  <sheetData>
    <row r="1" spans="1:5" ht="24" x14ac:dyDescent="0.3">
      <c r="A1" s="15"/>
      <c r="B1" s="16" t="s">
        <v>0</v>
      </c>
      <c r="C1" s="17" t="s">
        <v>1</v>
      </c>
    </row>
    <row r="2" spans="1:5" ht="24" x14ac:dyDescent="0.25">
      <c r="A2" s="18" t="s">
        <v>10</v>
      </c>
      <c r="B2">
        <f>D2/1000</f>
        <v>-5.2500000000000003E-3</v>
      </c>
      <c r="C2">
        <f>E2/1000</f>
        <v>2.9999999999999997E-5</v>
      </c>
      <c r="D2" s="20">
        <v>-5.25</v>
      </c>
      <c r="E2" s="21">
        <v>0.03</v>
      </c>
    </row>
    <row r="3" spans="1:5" ht="24" x14ac:dyDescent="0.25">
      <c r="A3" s="18" t="s">
        <v>11</v>
      </c>
      <c r="B3">
        <f t="shared" ref="B3:B17" si="0">D3/1000</f>
        <v>109.72157000000001</v>
      </c>
      <c r="C3">
        <f t="shared" ref="C3:C17" si="1">E3/1000</f>
        <v>-3.9399999999999999E-3</v>
      </c>
      <c r="D3" s="20">
        <v>109721.57</v>
      </c>
      <c r="E3" s="21">
        <v>-3.94</v>
      </c>
    </row>
    <row r="4" spans="1:5" ht="24" x14ac:dyDescent="0.25">
      <c r="A4" s="18" t="s">
        <v>12</v>
      </c>
      <c r="B4">
        <f t="shared" si="0"/>
        <v>107.63152000000001</v>
      </c>
      <c r="C4">
        <f t="shared" si="1"/>
        <v>92.724299999999999</v>
      </c>
      <c r="D4" s="20">
        <v>107631.52</v>
      </c>
      <c r="E4" s="21">
        <v>92724.3</v>
      </c>
    </row>
    <row r="5" spans="1:5" ht="24" x14ac:dyDescent="0.25">
      <c r="A5" s="18" t="s">
        <v>13</v>
      </c>
      <c r="B5">
        <f t="shared" si="0"/>
        <v>-0.76667999999999992</v>
      </c>
      <c r="C5">
        <f t="shared" si="1"/>
        <v>92.486289999999997</v>
      </c>
      <c r="D5" s="20">
        <v>-766.68</v>
      </c>
      <c r="E5" s="21">
        <v>92486.29</v>
      </c>
    </row>
    <row r="6" spans="1:5" ht="24" x14ac:dyDescent="0.25">
      <c r="A6" s="18" t="s">
        <v>14</v>
      </c>
      <c r="B6">
        <f t="shared" si="0"/>
        <v>8.9499999999999996E-3</v>
      </c>
      <c r="C6">
        <f t="shared" si="1"/>
        <v>-6.2699999999999995E-3</v>
      </c>
      <c r="D6" s="28">
        <v>8.9499999999999993</v>
      </c>
      <c r="E6" s="27">
        <v>-6.27</v>
      </c>
    </row>
    <row r="7" spans="1:5" ht="24" x14ac:dyDescent="0.25">
      <c r="A7" s="18" t="s">
        <v>15</v>
      </c>
      <c r="B7">
        <f t="shared" si="0"/>
        <v>109.69678999999999</v>
      </c>
      <c r="C7">
        <f t="shared" si="1"/>
        <v>-6.4800000000000005E-3</v>
      </c>
      <c r="D7" s="28">
        <v>109696.79</v>
      </c>
      <c r="E7" s="27">
        <v>-6.48</v>
      </c>
    </row>
    <row r="8" spans="1:5" ht="24" x14ac:dyDescent="0.25">
      <c r="A8" s="18" t="s">
        <v>16</v>
      </c>
      <c r="B8">
        <f t="shared" si="0"/>
        <v>110.48802000000001</v>
      </c>
      <c r="C8">
        <f t="shared" si="1"/>
        <v>92.460179999999994</v>
      </c>
      <c r="D8" s="28">
        <v>110488.02</v>
      </c>
      <c r="E8" s="27">
        <v>92460.18</v>
      </c>
    </row>
    <row r="9" spans="1:5" ht="24" x14ac:dyDescent="0.25">
      <c r="A9" s="18" t="s">
        <v>17</v>
      </c>
      <c r="B9">
        <f t="shared" si="0"/>
        <v>2.1030600000000002</v>
      </c>
      <c r="C9">
        <f t="shared" si="1"/>
        <v>92.710009999999997</v>
      </c>
      <c r="D9" s="28">
        <v>2103.06</v>
      </c>
      <c r="E9" s="27">
        <v>92710.01</v>
      </c>
    </row>
    <row r="10" spans="1:5" ht="24" x14ac:dyDescent="0.3">
      <c r="A10" s="19" t="s">
        <v>2</v>
      </c>
      <c r="B10">
        <f t="shared" si="0"/>
        <v>5.4946400000000004</v>
      </c>
      <c r="C10">
        <f t="shared" si="1"/>
        <v>-0.67900000000000005</v>
      </c>
      <c r="D10" s="20">
        <v>5494.64</v>
      </c>
      <c r="E10" s="21">
        <v>-679</v>
      </c>
    </row>
    <row r="11" spans="1:5" ht="24" x14ac:dyDescent="0.3">
      <c r="A11" s="19" t="s">
        <v>3</v>
      </c>
      <c r="B11">
        <f t="shared" si="0"/>
        <v>107.5838</v>
      </c>
      <c r="C11">
        <f t="shared" si="1"/>
        <v>2.2612899999999998</v>
      </c>
      <c r="D11" s="20">
        <v>107583.8</v>
      </c>
      <c r="E11" s="21">
        <v>2261.29</v>
      </c>
    </row>
    <row r="12" spans="1:5" ht="24" x14ac:dyDescent="0.3">
      <c r="A12" s="19" t="s">
        <v>4</v>
      </c>
      <c r="B12">
        <f t="shared" si="0"/>
        <v>104.89024000000001</v>
      </c>
      <c r="C12">
        <f t="shared" si="1"/>
        <v>95.828339999999997</v>
      </c>
      <c r="D12" s="20">
        <v>104890.24000000001</v>
      </c>
      <c r="E12" s="21">
        <v>95828.34</v>
      </c>
    </row>
    <row r="13" spans="1:5" ht="24" x14ac:dyDescent="0.3">
      <c r="A13" s="19" t="s">
        <v>5</v>
      </c>
      <c r="B13">
        <f t="shared" si="0"/>
        <v>2.8063200000000004</v>
      </c>
      <c r="C13">
        <f t="shared" si="1"/>
        <v>92.888089999999991</v>
      </c>
      <c r="D13" s="20">
        <v>2806.32</v>
      </c>
      <c r="E13" s="21">
        <v>92888.09</v>
      </c>
    </row>
    <row r="14" spans="1:5" ht="24" x14ac:dyDescent="0.3">
      <c r="A14" s="19" t="s">
        <v>6</v>
      </c>
      <c r="B14">
        <f t="shared" si="0"/>
        <v>2.3155000000000001</v>
      </c>
      <c r="C14">
        <f t="shared" si="1"/>
        <v>2.2162199999999999</v>
      </c>
      <c r="D14" s="28">
        <v>2315.5</v>
      </c>
      <c r="E14" s="27">
        <v>2216.2199999999998</v>
      </c>
    </row>
    <row r="15" spans="1:5" ht="24" x14ac:dyDescent="0.3">
      <c r="A15" s="19" t="s">
        <v>7</v>
      </c>
      <c r="B15">
        <f t="shared" si="0"/>
        <v>104.3947</v>
      </c>
      <c r="C15">
        <f t="shared" si="1"/>
        <v>-0.36276999999999998</v>
      </c>
      <c r="D15" s="28">
        <v>104394.7</v>
      </c>
      <c r="E15" s="27">
        <v>-362.77</v>
      </c>
    </row>
    <row r="16" spans="1:5" ht="24" x14ac:dyDescent="0.3">
      <c r="A16" s="19" t="s">
        <v>8</v>
      </c>
      <c r="B16">
        <f t="shared" si="0"/>
        <v>106.75158</v>
      </c>
      <c r="C16">
        <f t="shared" si="1"/>
        <v>93.199850000000012</v>
      </c>
      <c r="D16" s="28">
        <v>106751.58</v>
      </c>
      <c r="E16" s="27">
        <v>93199.85</v>
      </c>
    </row>
    <row r="17" spans="1:5" ht="24" x14ac:dyDescent="0.3">
      <c r="A17" s="19" t="s">
        <v>9</v>
      </c>
      <c r="B17">
        <f t="shared" si="0"/>
        <v>4.6774700000000005</v>
      </c>
      <c r="C17">
        <f t="shared" si="1"/>
        <v>95.782830000000004</v>
      </c>
      <c r="D17" s="28">
        <v>4677.47</v>
      </c>
      <c r="E17" s="27">
        <v>95782.83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117B-7244-3247-B70A-BE415BDC9565}">
  <dimension ref="A1:L19"/>
  <sheetViews>
    <sheetView zoomScale="90" workbookViewId="0">
      <selection activeCell="E2" sqref="E2"/>
    </sheetView>
  </sheetViews>
  <sheetFormatPr baseColWidth="10" defaultRowHeight="16" x14ac:dyDescent="0.2"/>
  <cols>
    <col min="1" max="1" width="7.1640625" bestFit="1" customWidth="1"/>
    <col min="2" max="2" width="23.1640625" customWidth="1"/>
    <col min="3" max="3" width="21.33203125" customWidth="1"/>
    <col min="4" max="4" width="15.1640625" bestFit="1" customWidth="1"/>
    <col min="5" max="5" width="20.83203125" customWidth="1"/>
    <col min="6" max="6" width="20.33203125" customWidth="1"/>
    <col min="7" max="7" width="16.6640625" bestFit="1" customWidth="1"/>
    <col min="8" max="8" width="14.83203125" bestFit="1" customWidth="1"/>
    <col min="9" max="9" width="16.6640625" bestFit="1" customWidth="1"/>
    <col min="10" max="10" width="14.83203125" bestFit="1" customWidth="1"/>
    <col min="11" max="11" width="15.1640625" bestFit="1" customWidth="1"/>
    <col min="12" max="12" width="13.5" bestFit="1" customWidth="1"/>
  </cols>
  <sheetData>
    <row r="1" spans="1:12" ht="24" x14ac:dyDescent="0.3">
      <c r="A1" s="15"/>
      <c r="B1" s="16" t="s">
        <v>0</v>
      </c>
      <c r="C1" s="17" t="s">
        <v>1</v>
      </c>
    </row>
    <row r="2" spans="1:12" ht="24" x14ac:dyDescent="0.25">
      <c r="A2" s="18" t="s">
        <v>10</v>
      </c>
      <c r="B2" s="43">
        <f t="shared" ref="B2:B17" si="0">F2/1000</f>
        <v>-108.51960000000001</v>
      </c>
      <c r="C2" s="43">
        <f t="shared" ref="C2:C17" si="1">G2/1000</f>
        <v>-93.663399999999996</v>
      </c>
      <c r="F2" s="38">
        <v>-108519.6</v>
      </c>
      <c r="G2" s="39">
        <v>-93663.4</v>
      </c>
      <c r="K2" s="20"/>
      <c r="L2" s="21"/>
    </row>
    <row r="3" spans="1:12" ht="24" x14ac:dyDescent="0.25">
      <c r="A3" s="18" t="s">
        <v>11</v>
      </c>
      <c r="B3" s="43">
        <f t="shared" si="0"/>
        <v>-1.0820999999999998</v>
      </c>
      <c r="C3" s="43">
        <f t="shared" si="1"/>
        <v>-94.080399999999997</v>
      </c>
      <c r="F3" s="38">
        <v>-1082.0999999999999</v>
      </c>
      <c r="G3" s="39">
        <v>-94080.4</v>
      </c>
      <c r="K3" s="20"/>
      <c r="L3" s="21"/>
    </row>
    <row r="4" spans="1:12" ht="24" x14ac:dyDescent="0.3">
      <c r="A4" s="18" t="s">
        <v>12</v>
      </c>
      <c r="B4" s="43">
        <f t="shared" si="0"/>
        <v>0</v>
      </c>
      <c r="C4" s="43">
        <f t="shared" si="1"/>
        <v>0</v>
      </c>
      <c r="F4" s="38">
        <v>0</v>
      </c>
      <c r="G4" s="39">
        <v>0</v>
      </c>
      <c r="H4" s="31">
        <v>0</v>
      </c>
      <c r="I4" s="32">
        <v>0</v>
      </c>
      <c r="K4" s="38">
        <v>-108519.6</v>
      </c>
      <c r="L4" s="39">
        <v>-93663.4</v>
      </c>
    </row>
    <row r="5" spans="1:12" ht="24" x14ac:dyDescent="0.25">
      <c r="A5" s="18" t="s">
        <v>13</v>
      </c>
      <c r="B5" s="43">
        <f t="shared" si="0"/>
        <v>-107.9753</v>
      </c>
      <c r="C5" s="43">
        <f t="shared" si="1"/>
        <v>0.60329999999999995</v>
      </c>
      <c r="F5" s="38">
        <v>-107975.3</v>
      </c>
      <c r="G5" s="39">
        <v>603.29999999999995</v>
      </c>
      <c r="H5" s="33">
        <v>107.9755</v>
      </c>
      <c r="I5" s="34">
        <v>-0.59930000000000005</v>
      </c>
      <c r="K5" s="38">
        <v>-1082.0999999999999</v>
      </c>
      <c r="L5" s="39">
        <v>-94080.4</v>
      </c>
    </row>
    <row r="6" spans="1:12" ht="24" x14ac:dyDescent="0.25">
      <c r="A6" s="18" t="s">
        <v>14</v>
      </c>
      <c r="B6" s="43">
        <f t="shared" si="0"/>
        <v>1.1060000000000001</v>
      </c>
      <c r="C6" s="43">
        <f t="shared" si="1"/>
        <v>-94.0916</v>
      </c>
      <c r="F6" s="38">
        <v>1106</v>
      </c>
      <c r="G6" s="39">
        <v>-94091.6</v>
      </c>
      <c r="H6" s="33">
        <v>108.545</v>
      </c>
      <c r="I6" s="34">
        <v>93.669899999999998</v>
      </c>
      <c r="K6" s="38">
        <v>0</v>
      </c>
      <c r="L6" s="39">
        <v>0</v>
      </c>
    </row>
    <row r="7" spans="1:12" ht="24" x14ac:dyDescent="0.25">
      <c r="A7" s="18" t="s">
        <v>15</v>
      </c>
      <c r="B7" s="43">
        <f t="shared" si="0"/>
        <v>108.545</v>
      </c>
      <c r="C7" s="43">
        <f t="shared" si="1"/>
        <v>-93.669899999999998</v>
      </c>
      <c r="F7" s="38">
        <v>108545</v>
      </c>
      <c r="G7" s="39">
        <v>-93669.9</v>
      </c>
      <c r="H7" s="33">
        <v>1.1060000000000001</v>
      </c>
      <c r="I7" s="34">
        <v>94.0916</v>
      </c>
      <c r="K7" s="38">
        <v>-107975.3</v>
      </c>
      <c r="L7" s="39">
        <v>603.29999999999995</v>
      </c>
    </row>
    <row r="8" spans="1:12" ht="24" x14ac:dyDescent="0.25">
      <c r="A8" s="18" t="s">
        <v>16</v>
      </c>
      <c r="B8" s="43">
        <f t="shared" si="0"/>
        <v>107.9755</v>
      </c>
      <c r="C8" s="43">
        <f t="shared" si="1"/>
        <v>0.59929999999999994</v>
      </c>
      <c r="F8" s="38">
        <v>107975.5</v>
      </c>
      <c r="G8" s="39">
        <v>599.29999999999995</v>
      </c>
      <c r="H8" s="33">
        <v>0</v>
      </c>
      <c r="I8" s="34">
        <v>0</v>
      </c>
      <c r="K8" s="38">
        <v>1106</v>
      </c>
      <c r="L8" s="39">
        <v>-94091.6</v>
      </c>
    </row>
    <row r="9" spans="1:12" ht="24" x14ac:dyDescent="0.3">
      <c r="A9" s="18" t="s">
        <v>17</v>
      </c>
      <c r="B9" s="43">
        <f t="shared" si="0"/>
        <v>0</v>
      </c>
      <c r="C9" s="43">
        <f t="shared" si="1"/>
        <v>0</v>
      </c>
      <c r="F9" s="36">
        <v>0</v>
      </c>
      <c r="G9" s="37">
        <v>0</v>
      </c>
      <c r="H9" s="33">
        <v>107.9753</v>
      </c>
      <c r="I9" s="34">
        <v>-0.60329999999999995</v>
      </c>
      <c r="K9" s="38">
        <v>108545</v>
      </c>
      <c r="L9" s="39">
        <v>-93669.9</v>
      </c>
    </row>
    <row r="10" spans="1:12" ht="24" x14ac:dyDescent="0.3">
      <c r="A10" s="19" t="s">
        <v>2</v>
      </c>
      <c r="B10" s="43">
        <f t="shared" si="0"/>
        <v>-104.6391</v>
      </c>
      <c r="C10" s="43">
        <f t="shared" si="1"/>
        <v>-93.735100000000003</v>
      </c>
      <c r="F10" s="38">
        <v>-104639.1</v>
      </c>
      <c r="G10" s="40">
        <v>-93735.1</v>
      </c>
      <c r="H10" s="33">
        <v>108.5196</v>
      </c>
      <c r="I10" s="34">
        <v>93.663399999999996</v>
      </c>
      <c r="K10" s="38">
        <v>107975.5</v>
      </c>
      <c r="L10" s="39">
        <v>599.29999999999995</v>
      </c>
    </row>
    <row r="11" spans="1:12" ht="24" x14ac:dyDescent="0.3">
      <c r="A11" s="19" t="s">
        <v>3</v>
      </c>
      <c r="B11" s="43">
        <f t="shared" si="0"/>
        <v>-1.9330999999999998</v>
      </c>
      <c r="C11" s="43">
        <f t="shared" si="1"/>
        <v>-93.777699999999996</v>
      </c>
      <c r="F11" s="38">
        <v>-1933.1</v>
      </c>
      <c r="G11" s="40">
        <v>-93777.7</v>
      </c>
      <c r="H11" s="33">
        <v>1.0821000000000001</v>
      </c>
      <c r="I11" s="34">
        <v>94.080399999999997</v>
      </c>
      <c r="K11" s="36">
        <v>0</v>
      </c>
      <c r="L11" s="37">
        <v>0</v>
      </c>
    </row>
    <row r="12" spans="1:12" ht="24" x14ac:dyDescent="0.3">
      <c r="A12" s="19" t="s">
        <v>4</v>
      </c>
      <c r="B12" s="43">
        <f t="shared" si="0"/>
        <v>-1.8745999999999998</v>
      </c>
      <c r="C12" s="43">
        <f t="shared" si="1"/>
        <v>0.44080000000000003</v>
      </c>
      <c r="F12" s="38">
        <v>-1874.6</v>
      </c>
      <c r="G12" s="40">
        <v>440.8</v>
      </c>
      <c r="H12" s="33">
        <v>1.804</v>
      </c>
      <c r="I12" s="34">
        <v>-0.44030000000000002</v>
      </c>
      <c r="K12" s="38">
        <v>-104639.1</v>
      </c>
      <c r="L12" s="40">
        <v>-93735.1</v>
      </c>
    </row>
    <row r="13" spans="1:12" ht="24" x14ac:dyDescent="0.3">
      <c r="A13" s="19" t="s">
        <v>5</v>
      </c>
      <c r="B13" s="43">
        <f t="shared" si="0"/>
        <v>-104.58919999999999</v>
      </c>
      <c r="C13" s="43">
        <f t="shared" si="1"/>
        <v>0.45130000000000003</v>
      </c>
      <c r="F13" s="38">
        <v>-104589.2</v>
      </c>
      <c r="G13" s="40">
        <v>451.3</v>
      </c>
      <c r="H13" s="33">
        <v>104.5428</v>
      </c>
      <c r="I13" s="34">
        <v>-0.42859999999999998</v>
      </c>
      <c r="K13" s="38">
        <v>-1933.1</v>
      </c>
      <c r="L13" s="40">
        <v>-93777.7</v>
      </c>
    </row>
    <row r="14" spans="1:12" ht="24" x14ac:dyDescent="0.3">
      <c r="A14" s="19" t="s">
        <v>6</v>
      </c>
      <c r="B14" s="43">
        <f t="shared" si="0"/>
        <v>1.8323</v>
      </c>
      <c r="C14" s="43">
        <f t="shared" si="1"/>
        <v>-93.762199999999993</v>
      </c>
      <c r="F14" s="38">
        <v>1832.3</v>
      </c>
      <c r="G14" s="40">
        <v>-93762.2</v>
      </c>
      <c r="H14" s="33">
        <v>104.54810000000001</v>
      </c>
      <c r="I14" s="34">
        <v>93.757400000000004</v>
      </c>
      <c r="K14" s="38">
        <v>-1874.6</v>
      </c>
      <c r="L14" s="40">
        <v>440.8</v>
      </c>
    </row>
    <row r="15" spans="1:12" ht="24" x14ac:dyDescent="0.3">
      <c r="A15" s="19" t="s">
        <v>7</v>
      </c>
      <c r="B15" s="43">
        <f t="shared" si="0"/>
        <v>104.54810000000001</v>
      </c>
      <c r="C15" s="43">
        <f t="shared" si="1"/>
        <v>-93.75739999999999</v>
      </c>
      <c r="F15" s="38">
        <v>104548.1</v>
      </c>
      <c r="G15" s="39">
        <v>-93757.4</v>
      </c>
      <c r="H15" s="33">
        <v>1.8323</v>
      </c>
      <c r="I15" s="35">
        <v>93.762200000000007</v>
      </c>
      <c r="K15" s="38">
        <v>-104589.2</v>
      </c>
      <c r="L15" s="40">
        <v>451.3</v>
      </c>
    </row>
    <row r="16" spans="1:12" ht="24" x14ac:dyDescent="0.3">
      <c r="A16" s="19" t="s">
        <v>8</v>
      </c>
      <c r="B16" s="43">
        <f t="shared" si="0"/>
        <v>104.5428</v>
      </c>
      <c r="C16" s="43">
        <f t="shared" si="1"/>
        <v>0.42860000000000004</v>
      </c>
      <c r="F16" s="38">
        <v>104542.8</v>
      </c>
      <c r="G16" s="39">
        <v>428.6</v>
      </c>
      <c r="H16" s="33">
        <v>1.8746</v>
      </c>
      <c r="I16" s="35">
        <v>-0.44080000000000003</v>
      </c>
      <c r="K16" s="38">
        <v>1832.3</v>
      </c>
      <c r="L16" s="40">
        <v>-93762.2</v>
      </c>
    </row>
    <row r="17" spans="1:12" ht="24" x14ac:dyDescent="0.3">
      <c r="A17" s="19" t="s">
        <v>9</v>
      </c>
      <c r="B17" s="43">
        <f t="shared" si="0"/>
        <v>1.804</v>
      </c>
      <c r="C17" s="43">
        <f t="shared" si="1"/>
        <v>0.44030000000000002</v>
      </c>
      <c r="F17" s="38">
        <v>1804</v>
      </c>
      <c r="G17" s="39">
        <v>440.3</v>
      </c>
      <c r="H17" s="33">
        <v>104.58920000000001</v>
      </c>
      <c r="I17" s="35">
        <v>-0.45129999999999998</v>
      </c>
      <c r="K17" s="38">
        <v>104548.1</v>
      </c>
      <c r="L17" s="39">
        <v>-93757.4</v>
      </c>
    </row>
    <row r="18" spans="1:12" ht="23" x14ac:dyDescent="0.25">
      <c r="H18" s="33">
        <v>104.6391</v>
      </c>
      <c r="I18" s="35">
        <v>93.735100000000003</v>
      </c>
      <c r="K18" s="38">
        <v>104542.8</v>
      </c>
      <c r="L18" s="39">
        <v>428.6</v>
      </c>
    </row>
    <row r="19" spans="1:12" ht="23" x14ac:dyDescent="0.25">
      <c r="H19" s="33">
        <v>1.9331</v>
      </c>
      <c r="I19" s="35">
        <v>93.777699999999996</v>
      </c>
      <c r="K19" s="38">
        <v>1804</v>
      </c>
      <c r="L19" s="39">
        <v>440.3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0C9C-1E98-4946-BF1F-7586F6005C8E}">
  <dimension ref="A1:E17"/>
  <sheetViews>
    <sheetView workbookViewId="0">
      <selection activeCell="B2" sqref="B2:C17"/>
    </sheetView>
  </sheetViews>
  <sheetFormatPr baseColWidth="10" defaultRowHeight="16" x14ac:dyDescent="0.2"/>
  <cols>
    <col min="2" max="2" width="14.83203125" bestFit="1" customWidth="1"/>
    <col min="3" max="3" width="13.1640625" bestFit="1" customWidth="1"/>
    <col min="4" max="4" width="14.83203125" bestFit="1" customWidth="1"/>
    <col min="5" max="5" width="13.1640625" bestFit="1" customWidth="1"/>
  </cols>
  <sheetData>
    <row r="1" spans="1:5" ht="24" x14ac:dyDescent="0.3">
      <c r="A1" s="15"/>
      <c r="B1" s="16" t="s">
        <v>0</v>
      </c>
      <c r="C1" s="17" t="s">
        <v>1</v>
      </c>
    </row>
    <row r="2" spans="1:5" ht="24" x14ac:dyDescent="0.3">
      <c r="A2" s="18" t="s">
        <v>10</v>
      </c>
      <c r="B2" s="44">
        <f>D2/1000</f>
        <v>0</v>
      </c>
      <c r="C2" s="44">
        <f>E2/1000</f>
        <v>0</v>
      </c>
      <c r="D2" s="20">
        <v>0</v>
      </c>
      <c r="E2" s="21">
        <v>0</v>
      </c>
    </row>
    <row r="3" spans="1:5" ht="24" x14ac:dyDescent="0.3">
      <c r="A3" s="18" t="s">
        <v>11</v>
      </c>
      <c r="B3" s="44">
        <f t="shared" ref="B3:B17" si="0">D3/1000</f>
        <v>105.6618</v>
      </c>
      <c r="C3" s="44">
        <f t="shared" ref="C3:C17" si="1">E3/1000</f>
        <v>1.2515000000000001</v>
      </c>
      <c r="D3" s="20">
        <v>105661.8</v>
      </c>
      <c r="E3" s="21">
        <v>1251.5</v>
      </c>
    </row>
    <row r="4" spans="1:5" ht="24" x14ac:dyDescent="0.3">
      <c r="A4" s="18" t="s">
        <v>12</v>
      </c>
      <c r="B4" s="44">
        <f t="shared" si="0"/>
        <v>103.37639999999999</v>
      </c>
      <c r="C4" s="44">
        <f t="shared" si="1"/>
        <v>97.251499999999993</v>
      </c>
      <c r="D4" s="20">
        <v>103376.4</v>
      </c>
      <c r="E4" s="21">
        <v>97251.5</v>
      </c>
    </row>
    <row r="5" spans="1:5" ht="24" x14ac:dyDescent="0.3">
      <c r="A5" s="18" t="s">
        <v>13</v>
      </c>
      <c r="B5" s="44">
        <f t="shared" si="0"/>
        <v>-2.0049999999999999</v>
      </c>
      <c r="C5" s="44">
        <f t="shared" si="1"/>
        <v>94.0608</v>
      </c>
      <c r="D5" s="20">
        <v>-2005</v>
      </c>
      <c r="E5" s="21">
        <v>94060.800000000003</v>
      </c>
    </row>
    <row r="6" spans="1:5" ht="24" x14ac:dyDescent="0.3">
      <c r="A6" s="18" t="s">
        <v>14</v>
      </c>
      <c r="B6" s="44">
        <f t="shared" si="0"/>
        <v>0</v>
      </c>
      <c r="C6" s="44">
        <f t="shared" si="1"/>
        <v>0</v>
      </c>
      <c r="D6" s="28">
        <v>0</v>
      </c>
      <c r="E6" s="27">
        <v>0</v>
      </c>
    </row>
    <row r="7" spans="1:5" ht="24" x14ac:dyDescent="0.3">
      <c r="A7" s="18" t="s">
        <v>15</v>
      </c>
      <c r="B7" s="44">
        <f t="shared" si="0"/>
        <v>105.65989999999999</v>
      </c>
      <c r="C7" s="44">
        <f t="shared" si="1"/>
        <v>2.1458000000000004</v>
      </c>
      <c r="D7" s="28">
        <v>105659.9</v>
      </c>
      <c r="E7" s="27">
        <v>2145.8000000000002</v>
      </c>
    </row>
    <row r="8" spans="1:5" ht="24" x14ac:dyDescent="0.3">
      <c r="A8" s="18" t="s">
        <v>16</v>
      </c>
      <c r="B8" s="44">
        <f t="shared" si="0"/>
        <v>104.64449999999999</v>
      </c>
      <c r="C8" s="44">
        <f t="shared" si="1"/>
        <v>96.227000000000004</v>
      </c>
      <c r="D8" s="28">
        <v>104644.5</v>
      </c>
      <c r="E8" s="27">
        <v>96227</v>
      </c>
    </row>
    <row r="9" spans="1:5" ht="24" x14ac:dyDescent="0.3">
      <c r="A9" s="18" t="s">
        <v>17</v>
      </c>
      <c r="B9" s="44">
        <f t="shared" si="0"/>
        <v>-0.76579999999999993</v>
      </c>
      <c r="C9" s="44">
        <f t="shared" si="1"/>
        <v>96.016600000000011</v>
      </c>
      <c r="D9" s="28">
        <v>-765.8</v>
      </c>
      <c r="E9" s="27">
        <v>96016.6</v>
      </c>
    </row>
    <row r="10" spans="1:5" ht="24" x14ac:dyDescent="0.3">
      <c r="A10" s="19" t="s">
        <v>2</v>
      </c>
      <c r="B10" s="44">
        <f t="shared" si="0"/>
        <v>1.6630999999999998</v>
      </c>
      <c r="C10" s="44">
        <f t="shared" si="1"/>
        <v>0.1075</v>
      </c>
      <c r="D10" s="29">
        <v>1663.1</v>
      </c>
      <c r="E10" s="30">
        <v>107.5</v>
      </c>
    </row>
    <row r="11" spans="1:5" ht="24" x14ac:dyDescent="0.3">
      <c r="A11" s="19" t="s">
        <v>3</v>
      </c>
      <c r="B11" s="44">
        <f t="shared" si="0"/>
        <v>104.0727</v>
      </c>
      <c r="C11" s="44">
        <f t="shared" si="1"/>
        <v>2.4417</v>
      </c>
      <c r="D11" s="29">
        <v>104072.7</v>
      </c>
      <c r="E11" s="30">
        <v>2441.6999999999998</v>
      </c>
    </row>
    <row r="12" spans="1:5" ht="24" x14ac:dyDescent="0.3">
      <c r="A12" s="19" t="s">
        <v>4</v>
      </c>
      <c r="B12" s="44">
        <f t="shared" si="0"/>
        <v>101.93960000000001</v>
      </c>
      <c r="C12" s="44">
        <f t="shared" si="1"/>
        <v>96.275499999999994</v>
      </c>
      <c r="D12" s="29">
        <v>101939.6</v>
      </c>
      <c r="E12" s="30">
        <v>96275.5</v>
      </c>
    </row>
    <row r="13" spans="1:5" ht="24" x14ac:dyDescent="0.3">
      <c r="A13" s="19" t="s">
        <v>5</v>
      </c>
      <c r="B13" s="44">
        <f t="shared" si="0"/>
        <v>-0.47270000000000001</v>
      </c>
      <c r="C13" s="44">
        <f t="shared" si="1"/>
        <v>93.933600000000013</v>
      </c>
      <c r="D13" s="29">
        <v>-472.7</v>
      </c>
      <c r="E13" s="30">
        <v>93933.6</v>
      </c>
    </row>
    <row r="14" spans="1:5" ht="24" x14ac:dyDescent="0.3">
      <c r="A14" s="19" t="s">
        <v>6</v>
      </c>
      <c r="B14" s="44">
        <f t="shared" si="0"/>
        <v>1.5826</v>
      </c>
      <c r="C14" s="44">
        <f t="shared" si="1"/>
        <v>1.1873</v>
      </c>
      <c r="D14" s="28">
        <v>1582.6</v>
      </c>
      <c r="E14" s="27">
        <v>1187.3</v>
      </c>
    </row>
    <row r="15" spans="1:5" ht="24" x14ac:dyDescent="0.3">
      <c r="A15" s="19" t="s">
        <v>7</v>
      </c>
      <c r="B15" s="44">
        <f t="shared" si="0"/>
        <v>104.01469999999999</v>
      </c>
      <c r="C15" s="44">
        <f t="shared" si="1"/>
        <v>2.3228</v>
      </c>
      <c r="D15" s="28">
        <v>104014.7</v>
      </c>
      <c r="E15" s="27">
        <v>2322.8000000000002</v>
      </c>
    </row>
    <row r="16" spans="1:5" ht="24" x14ac:dyDescent="0.3">
      <c r="A16" s="19" t="s">
        <v>8</v>
      </c>
      <c r="B16" s="44">
        <f t="shared" si="0"/>
        <v>102.98139999999999</v>
      </c>
      <c r="C16" s="44">
        <f t="shared" si="1"/>
        <v>96.172600000000003</v>
      </c>
      <c r="D16" s="28">
        <v>102981.4</v>
      </c>
      <c r="E16" s="27">
        <v>96172.6</v>
      </c>
    </row>
    <row r="17" spans="1:5" ht="24" x14ac:dyDescent="0.3">
      <c r="A17" s="19" t="s">
        <v>9</v>
      </c>
      <c r="B17" s="44">
        <f t="shared" si="0"/>
        <v>0.55610000000000004</v>
      </c>
      <c r="C17" s="44">
        <f t="shared" si="1"/>
        <v>95.034800000000004</v>
      </c>
      <c r="D17" s="28">
        <v>556.1</v>
      </c>
      <c r="E17" s="27">
        <v>95034.8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95E6-FCB4-EE4F-AB59-AA00FBB2CE4D}">
  <dimension ref="A1:K17"/>
  <sheetViews>
    <sheetView tabSelected="1" workbookViewId="0">
      <selection activeCell="F12" sqref="F12"/>
    </sheetView>
  </sheetViews>
  <sheetFormatPr baseColWidth="10" defaultRowHeight="16" x14ac:dyDescent="0.2"/>
  <cols>
    <col min="2" max="2" width="14.83203125" bestFit="1" customWidth="1"/>
    <col min="3" max="3" width="13.1640625" bestFit="1" customWidth="1"/>
    <col min="4" max="4" width="14.83203125" bestFit="1" customWidth="1"/>
    <col min="5" max="5" width="13.1640625" bestFit="1" customWidth="1"/>
    <col min="7" max="7" width="15.1640625" bestFit="1" customWidth="1"/>
    <col min="8" max="8" width="12.33203125" bestFit="1" customWidth="1"/>
  </cols>
  <sheetData>
    <row r="1" spans="1:11" ht="24" x14ac:dyDescent="0.3">
      <c r="A1" s="15"/>
      <c r="B1" s="16" t="s">
        <v>0</v>
      </c>
      <c r="C1" s="17" t="s">
        <v>1</v>
      </c>
      <c r="D1" s="42" t="s">
        <v>20</v>
      </c>
      <c r="G1" t="s">
        <v>21</v>
      </c>
      <c r="J1" t="s">
        <v>22</v>
      </c>
      <c r="K1" t="s">
        <v>23</v>
      </c>
    </row>
    <row r="2" spans="1:11" ht="24" x14ac:dyDescent="0.3">
      <c r="A2" s="18" t="s">
        <v>10</v>
      </c>
      <c r="B2" s="44">
        <f>D2/1000</f>
        <v>0</v>
      </c>
      <c r="C2" s="44">
        <f>E2/1000</f>
        <v>0</v>
      </c>
      <c r="D2" s="20">
        <v>0</v>
      </c>
      <c r="E2" s="21">
        <v>0</v>
      </c>
      <c r="G2" s="36">
        <v>0</v>
      </c>
      <c r="H2" s="37">
        <v>0</v>
      </c>
      <c r="J2" s="41">
        <f>D2+G2</f>
        <v>0</v>
      </c>
      <c r="K2" s="41">
        <f>E2-H2</f>
        <v>0</v>
      </c>
    </row>
    <row r="3" spans="1:11" ht="24" x14ac:dyDescent="0.3">
      <c r="A3" s="18" t="s">
        <v>11</v>
      </c>
      <c r="B3" s="44">
        <f t="shared" ref="B3:C17" si="0">D3/1000</f>
        <v>105.65349999999999</v>
      </c>
      <c r="C3" s="44">
        <f t="shared" si="0"/>
        <v>1.1475</v>
      </c>
      <c r="D3" s="20">
        <v>105653.5</v>
      </c>
      <c r="E3" s="21">
        <v>1147.5</v>
      </c>
      <c r="G3" s="38">
        <v>-105653.5</v>
      </c>
      <c r="H3" s="39">
        <v>1147.5</v>
      </c>
      <c r="J3" s="41">
        <f t="shared" ref="J3:J5" si="1">D3+G3</f>
        <v>0</v>
      </c>
      <c r="K3" s="41">
        <f t="shared" ref="K3:K17" si="2">E3-H3</f>
        <v>0</v>
      </c>
    </row>
    <row r="4" spans="1:11" ht="24" x14ac:dyDescent="0.3">
      <c r="A4" s="18" t="s">
        <v>12</v>
      </c>
      <c r="B4" s="44">
        <f t="shared" si="0"/>
        <v>105.50239999999999</v>
      </c>
      <c r="C4" s="44">
        <f t="shared" si="0"/>
        <v>95.253500000000003</v>
      </c>
      <c r="D4" s="20">
        <v>105502.39999999999</v>
      </c>
      <c r="E4" s="21">
        <v>95253.5</v>
      </c>
      <c r="G4" s="38">
        <v>-105502.39999999999</v>
      </c>
      <c r="H4" s="39">
        <v>95253.5</v>
      </c>
      <c r="J4" s="41">
        <f t="shared" si="1"/>
        <v>0</v>
      </c>
      <c r="K4" s="41">
        <f t="shared" si="2"/>
        <v>0</v>
      </c>
    </row>
    <row r="5" spans="1:11" ht="24" x14ac:dyDescent="0.3">
      <c r="A5" s="18" t="s">
        <v>13</v>
      </c>
      <c r="B5" s="44">
        <f t="shared" si="0"/>
        <v>0.1038</v>
      </c>
      <c r="C5" s="44">
        <f t="shared" si="0"/>
        <v>96.040600000000012</v>
      </c>
      <c r="D5" s="20">
        <v>103.8</v>
      </c>
      <c r="E5" s="21">
        <v>96040.6</v>
      </c>
      <c r="G5" s="38">
        <v>-103.8</v>
      </c>
      <c r="H5" s="39">
        <v>96040.6</v>
      </c>
      <c r="J5" s="41">
        <f t="shared" si="1"/>
        <v>0</v>
      </c>
      <c r="K5" s="41">
        <f t="shared" si="2"/>
        <v>0</v>
      </c>
    </row>
    <row r="6" spans="1:11" ht="24" x14ac:dyDescent="0.3">
      <c r="A6" s="18" t="s">
        <v>14</v>
      </c>
      <c r="B6" s="44">
        <f t="shared" si="0"/>
        <v>0</v>
      </c>
      <c r="C6" s="44">
        <f t="shared" si="0"/>
        <v>0</v>
      </c>
      <c r="D6" s="28">
        <v>0</v>
      </c>
      <c r="E6" s="27">
        <v>0</v>
      </c>
      <c r="G6" s="38">
        <v>0</v>
      </c>
      <c r="H6" s="39">
        <v>0</v>
      </c>
      <c r="J6" s="41">
        <f t="shared" ref="J6:J17" si="3">D6-G6</f>
        <v>0</v>
      </c>
      <c r="K6" s="41">
        <f t="shared" si="2"/>
        <v>0</v>
      </c>
    </row>
    <row r="7" spans="1:11" ht="24" x14ac:dyDescent="0.3">
      <c r="A7" s="18" t="s">
        <v>15</v>
      </c>
      <c r="B7" s="44">
        <f t="shared" si="0"/>
        <v>105.6533</v>
      </c>
      <c r="C7" s="44">
        <f t="shared" si="0"/>
        <v>0.95279999999999998</v>
      </c>
      <c r="D7" s="28">
        <v>105653.3</v>
      </c>
      <c r="E7" s="27">
        <v>952.8</v>
      </c>
      <c r="G7" s="38">
        <v>105653.3</v>
      </c>
      <c r="H7" s="39">
        <v>952.8</v>
      </c>
      <c r="J7" s="41">
        <f t="shared" si="3"/>
        <v>0</v>
      </c>
      <c r="K7" s="41">
        <f t="shared" si="2"/>
        <v>0</v>
      </c>
    </row>
    <row r="8" spans="1:11" ht="24" x14ac:dyDescent="0.3">
      <c r="A8" s="18" t="s">
        <v>16</v>
      </c>
      <c r="B8" s="44">
        <f t="shared" si="0"/>
        <v>105.682</v>
      </c>
      <c r="C8" s="44">
        <f t="shared" si="0"/>
        <v>95.066100000000006</v>
      </c>
      <c r="D8" s="28">
        <v>105682</v>
      </c>
      <c r="E8" s="27">
        <v>95066.1</v>
      </c>
      <c r="G8" s="38">
        <v>105682</v>
      </c>
      <c r="H8" s="39">
        <v>95066.1</v>
      </c>
      <c r="J8" s="41">
        <f t="shared" si="3"/>
        <v>0</v>
      </c>
      <c r="K8" s="41">
        <f t="shared" si="2"/>
        <v>0</v>
      </c>
    </row>
    <row r="9" spans="1:11" ht="24" x14ac:dyDescent="0.3">
      <c r="A9" s="18" t="s">
        <v>17</v>
      </c>
      <c r="B9" s="44">
        <f t="shared" si="0"/>
        <v>0.30910000000000004</v>
      </c>
      <c r="C9" s="44">
        <f t="shared" si="0"/>
        <v>96.039500000000004</v>
      </c>
      <c r="D9" s="28">
        <v>309.10000000000002</v>
      </c>
      <c r="E9" s="27">
        <v>96039.5</v>
      </c>
      <c r="G9" s="38">
        <v>309.10000000000002</v>
      </c>
      <c r="H9" s="39">
        <v>96039.5</v>
      </c>
      <c r="J9" s="41">
        <f t="shared" si="3"/>
        <v>0</v>
      </c>
      <c r="K9" s="41">
        <f t="shared" si="2"/>
        <v>0</v>
      </c>
    </row>
    <row r="10" spans="1:11" ht="24" x14ac:dyDescent="0.3">
      <c r="A10" s="19" t="s">
        <v>2</v>
      </c>
      <c r="B10" s="44">
        <f t="shared" si="0"/>
        <v>1.5594000000000001</v>
      </c>
      <c r="C10" s="44">
        <f t="shared" si="0"/>
        <v>1.3227</v>
      </c>
      <c r="D10" s="29">
        <v>1559.4</v>
      </c>
      <c r="E10" s="30">
        <v>1322.7</v>
      </c>
      <c r="G10" s="38">
        <v>-1559.4</v>
      </c>
      <c r="H10" s="39">
        <v>1322.7</v>
      </c>
      <c r="J10" s="41">
        <f>D10+G10</f>
        <v>0</v>
      </c>
      <c r="K10" s="41">
        <f t="shared" si="2"/>
        <v>0</v>
      </c>
    </row>
    <row r="11" spans="1:11" ht="24" x14ac:dyDescent="0.3">
      <c r="A11" s="19" t="s">
        <v>3</v>
      </c>
      <c r="B11" s="44">
        <f t="shared" si="0"/>
        <v>103.98439999999999</v>
      </c>
      <c r="C11" s="44">
        <f t="shared" si="0"/>
        <v>1.3249000000000002</v>
      </c>
      <c r="D11" s="29">
        <v>103984.4</v>
      </c>
      <c r="E11" s="30">
        <v>1324.9</v>
      </c>
      <c r="G11" s="38">
        <v>-103984.4</v>
      </c>
      <c r="H11" s="39">
        <v>1324.9</v>
      </c>
      <c r="J11" s="41">
        <f t="shared" ref="J11:J13" si="4">D11+G11</f>
        <v>0</v>
      </c>
      <c r="K11" s="41">
        <f t="shared" si="2"/>
        <v>0</v>
      </c>
    </row>
    <row r="12" spans="1:11" ht="24" x14ac:dyDescent="0.3">
      <c r="A12" s="19" t="s">
        <v>4</v>
      </c>
      <c r="B12" s="44">
        <f t="shared" si="0"/>
        <v>103.976</v>
      </c>
      <c r="C12" s="44">
        <f t="shared" si="0"/>
        <v>94.990399999999994</v>
      </c>
      <c r="D12" s="29">
        <v>103976</v>
      </c>
      <c r="E12" s="30">
        <v>94990.399999999994</v>
      </c>
      <c r="G12" s="38">
        <v>-103976</v>
      </c>
      <c r="H12" s="39">
        <v>94990.399999999994</v>
      </c>
      <c r="J12" s="41">
        <f t="shared" si="4"/>
        <v>0</v>
      </c>
      <c r="K12" s="41">
        <f t="shared" si="2"/>
        <v>0</v>
      </c>
    </row>
    <row r="13" spans="1:11" ht="24" x14ac:dyDescent="0.3">
      <c r="A13" s="19" t="s">
        <v>5</v>
      </c>
      <c r="B13" s="44">
        <f t="shared" si="0"/>
        <v>1.5490999999999999</v>
      </c>
      <c r="C13" s="44">
        <f t="shared" si="0"/>
        <v>94.997399999999999</v>
      </c>
      <c r="D13" s="29">
        <v>1549.1</v>
      </c>
      <c r="E13" s="30">
        <v>94997.4</v>
      </c>
      <c r="G13" s="38">
        <v>-1549.1</v>
      </c>
      <c r="H13" s="40">
        <v>94997.4</v>
      </c>
      <c r="J13" s="41">
        <f t="shared" si="4"/>
        <v>0</v>
      </c>
      <c r="K13" s="41">
        <f t="shared" si="2"/>
        <v>0</v>
      </c>
    </row>
    <row r="14" spans="1:11" ht="24" x14ac:dyDescent="0.3">
      <c r="A14" s="19" t="s">
        <v>6</v>
      </c>
      <c r="B14" s="44">
        <f t="shared" si="0"/>
        <v>1.5884</v>
      </c>
      <c r="C14" s="44">
        <f t="shared" si="0"/>
        <v>1.2605</v>
      </c>
      <c r="D14" s="28">
        <v>1588.4</v>
      </c>
      <c r="E14" s="27">
        <v>1260.5</v>
      </c>
      <c r="G14" s="38">
        <v>1588.4</v>
      </c>
      <c r="H14" s="40">
        <v>1260.5</v>
      </c>
      <c r="J14" s="41">
        <f t="shared" si="3"/>
        <v>0</v>
      </c>
      <c r="K14" s="41">
        <f t="shared" si="2"/>
        <v>0</v>
      </c>
    </row>
    <row r="15" spans="1:11" ht="24" x14ac:dyDescent="0.3">
      <c r="A15" s="19" t="s">
        <v>7</v>
      </c>
      <c r="B15" s="44">
        <f t="shared" si="0"/>
        <v>104.00660000000001</v>
      </c>
      <c r="C15" s="44">
        <f t="shared" si="0"/>
        <v>1.2585999999999999</v>
      </c>
      <c r="D15" s="28">
        <v>104006.6</v>
      </c>
      <c r="E15" s="27">
        <v>1258.5999999999999</v>
      </c>
      <c r="G15" s="38">
        <v>104006.6</v>
      </c>
      <c r="H15" s="40">
        <v>1258.5999999999999</v>
      </c>
      <c r="J15" s="41">
        <f t="shared" si="3"/>
        <v>0</v>
      </c>
      <c r="K15" s="41">
        <f t="shared" si="2"/>
        <v>0</v>
      </c>
    </row>
    <row r="16" spans="1:11" ht="24" x14ac:dyDescent="0.3">
      <c r="A16" s="19" t="s">
        <v>8</v>
      </c>
      <c r="B16" s="44">
        <f t="shared" si="0"/>
        <v>104.0121</v>
      </c>
      <c r="C16" s="44">
        <f t="shared" si="0"/>
        <v>94.934600000000003</v>
      </c>
      <c r="D16" s="28">
        <v>104012.1</v>
      </c>
      <c r="E16" s="27">
        <v>94934.6</v>
      </c>
      <c r="G16" s="38">
        <v>104012.1</v>
      </c>
      <c r="H16" s="40">
        <v>94934.6</v>
      </c>
      <c r="J16" s="41">
        <f t="shared" si="3"/>
        <v>0</v>
      </c>
      <c r="K16" s="41">
        <f t="shared" si="2"/>
        <v>0</v>
      </c>
    </row>
    <row r="17" spans="1:11" ht="24" x14ac:dyDescent="0.3">
      <c r="A17" s="19" t="s">
        <v>9</v>
      </c>
      <c r="B17" s="44">
        <f t="shared" si="0"/>
        <v>1.6083000000000001</v>
      </c>
      <c r="C17" s="44">
        <f t="shared" si="0"/>
        <v>94.932299999999998</v>
      </c>
      <c r="D17" s="28">
        <v>1608.3</v>
      </c>
      <c r="E17" s="27">
        <v>94932.3</v>
      </c>
      <c r="G17" s="38">
        <v>1608.3</v>
      </c>
      <c r="H17" s="40">
        <v>94932.3</v>
      </c>
      <c r="J17" s="41">
        <f t="shared" si="3"/>
        <v>0</v>
      </c>
      <c r="K17" s="41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C566-AA89-7040-AC6D-AE684C06761B}">
  <dimension ref="A1:L17"/>
  <sheetViews>
    <sheetView workbookViewId="0">
      <selection activeCell="B2" sqref="B2:C17"/>
    </sheetView>
  </sheetViews>
  <sheetFormatPr baseColWidth="10" defaultRowHeight="16" x14ac:dyDescent="0.2"/>
  <cols>
    <col min="2" max="2" width="14.83203125" bestFit="1" customWidth="1"/>
    <col min="3" max="3" width="13.1640625" bestFit="1" customWidth="1"/>
    <col min="4" max="4" width="14.83203125" bestFit="1" customWidth="1"/>
    <col min="5" max="5" width="13.1640625" bestFit="1" customWidth="1"/>
    <col min="8" max="8" width="15.1640625" bestFit="1" customWidth="1"/>
    <col min="9" max="9" width="12.33203125" bestFit="1" customWidth="1"/>
  </cols>
  <sheetData>
    <row r="1" spans="1:12" ht="24" x14ac:dyDescent="0.3">
      <c r="A1" s="15"/>
      <c r="B1" s="16" t="s">
        <v>0</v>
      </c>
      <c r="C1" s="17" t="s">
        <v>1</v>
      </c>
    </row>
    <row r="2" spans="1:12" ht="24" x14ac:dyDescent="0.3">
      <c r="A2" s="18" t="s">
        <v>10</v>
      </c>
      <c r="B2" s="44">
        <f>D2/1000</f>
        <v>0</v>
      </c>
      <c r="C2" s="44">
        <f>E2/1000</f>
        <v>0</v>
      </c>
      <c r="D2" s="20">
        <v>0</v>
      </c>
      <c r="E2" s="21">
        <v>0</v>
      </c>
      <c r="H2" s="36">
        <v>0</v>
      </c>
      <c r="I2" s="37">
        <v>0</v>
      </c>
      <c r="K2" s="41">
        <f>D2+H2</f>
        <v>0</v>
      </c>
      <c r="L2" s="41">
        <f>E2-I2</f>
        <v>0</v>
      </c>
    </row>
    <row r="3" spans="1:12" ht="24" x14ac:dyDescent="0.3">
      <c r="A3" s="18" t="s">
        <v>11</v>
      </c>
      <c r="B3" s="44">
        <f t="shared" ref="B3:C17" si="0">D3/1000</f>
        <v>105.65349999999999</v>
      </c>
      <c r="C3" s="44">
        <f t="shared" si="0"/>
        <v>1.1475</v>
      </c>
      <c r="D3" s="20">
        <v>105653.5</v>
      </c>
      <c r="E3" s="21">
        <v>1147.5</v>
      </c>
      <c r="H3" s="38">
        <v>-105653.5</v>
      </c>
      <c r="I3" s="39">
        <v>1147.5</v>
      </c>
      <c r="K3" s="41">
        <f t="shared" ref="K3:K5" si="1">D3+H3</f>
        <v>0</v>
      </c>
      <c r="L3" s="41">
        <f t="shared" ref="L3:L17" si="2">E3-I3</f>
        <v>0</v>
      </c>
    </row>
    <row r="4" spans="1:12" ht="24" x14ac:dyDescent="0.3">
      <c r="A4" s="18" t="s">
        <v>12</v>
      </c>
      <c r="B4" s="44">
        <f t="shared" si="0"/>
        <v>105.50239999999999</v>
      </c>
      <c r="C4" s="44">
        <f t="shared" si="0"/>
        <v>95.253500000000003</v>
      </c>
      <c r="D4" s="20">
        <v>105502.39999999999</v>
      </c>
      <c r="E4" s="21">
        <v>95253.5</v>
      </c>
      <c r="H4" s="38">
        <v>-105502.39999999999</v>
      </c>
      <c r="I4" s="39">
        <v>95253.5</v>
      </c>
      <c r="K4" s="41">
        <f t="shared" si="1"/>
        <v>0</v>
      </c>
      <c r="L4" s="41">
        <f t="shared" si="2"/>
        <v>0</v>
      </c>
    </row>
    <row r="5" spans="1:12" ht="24" x14ac:dyDescent="0.3">
      <c r="A5" s="18" t="s">
        <v>13</v>
      </c>
      <c r="B5" s="44">
        <f t="shared" si="0"/>
        <v>0.1038</v>
      </c>
      <c r="C5" s="44">
        <f t="shared" si="0"/>
        <v>96.040600000000012</v>
      </c>
      <c r="D5" s="20">
        <v>103.8</v>
      </c>
      <c r="E5" s="21">
        <v>96040.6</v>
      </c>
      <c r="H5" s="38">
        <v>-103.8</v>
      </c>
      <c r="I5" s="39">
        <v>96040.6</v>
      </c>
      <c r="K5" s="41">
        <f t="shared" si="1"/>
        <v>0</v>
      </c>
      <c r="L5" s="41">
        <f t="shared" si="2"/>
        <v>0</v>
      </c>
    </row>
    <row r="6" spans="1:12" ht="24" x14ac:dyDescent="0.3">
      <c r="A6" s="18" t="s">
        <v>14</v>
      </c>
      <c r="B6" s="44">
        <f t="shared" si="0"/>
        <v>0</v>
      </c>
      <c r="C6" s="44">
        <f t="shared" si="0"/>
        <v>0</v>
      </c>
      <c r="D6" s="28">
        <v>0</v>
      </c>
      <c r="E6" s="27">
        <v>0</v>
      </c>
      <c r="H6" s="38">
        <v>0</v>
      </c>
      <c r="I6" s="39">
        <v>0</v>
      </c>
      <c r="K6" s="41">
        <f>D6-H6</f>
        <v>0</v>
      </c>
      <c r="L6" s="41">
        <f t="shared" si="2"/>
        <v>0</v>
      </c>
    </row>
    <row r="7" spans="1:12" ht="24" x14ac:dyDescent="0.3">
      <c r="A7" s="18" t="s">
        <v>15</v>
      </c>
      <c r="B7" s="44">
        <f t="shared" si="0"/>
        <v>105.6533</v>
      </c>
      <c r="C7" s="44">
        <f t="shared" si="0"/>
        <v>0.95279999999999998</v>
      </c>
      <c r="D7" s="28">
        <v>105653.3</v>
      </c>
      <c r="E7" s="27">
        <v>952.8</v>
      </c>
      <c r="H7" s="38">
        <v>105653.3</v>
      </c>
      <c r="I7" s="39">
        <v>952.8</v>
      </c>
      <c r="K7" s="41">
        <f t="shared" ref="K7:K17" si="3">D7-H7</f>
        <v>0</v>
      </c>
      <c r="L7" s="41">
        <f t="shared" si="2"/>
        <v>0</v>
      </c>
    </row>
    <row r="8" spans="1:12" ht="24" x14ac:dyDescent="0.3">
      <c r="A8" s="18" t="s">
        <v>16</v>
      </c>
      <c r="B8" s="44">
        <f t="shared" si="0"/>
        <v>105.682</v>
      </c>
      <c r="C8" s="44">
        <f t="shared" si="0"/>
        <v>95.066100000000006</v>
      </c>
      <c r="D8" s="28">
        <v>105682</v>
      </c>
      <c r="E8" s="27">
        <v>95066.1</v>
      </c>
      <c r="H8" s="38">
        <v>105682</v>
      </c>
      <c r="I8" s="39">
        <v>95066.1</v>
      </c>
      <c r="K8" s="41">
        <f t="shared" si="3"/>
        <v>0</v>
      </c>
      <c r="L8" s="41">
        <f t="shared" si="2"/>
        <v>0</v>
      </c>
    </row>
    <row r="9" spans="1:12" ht="24" x14ac:dyDescent="0.3">
      <c r="A9" s="18" t="s">
        <v>17</v>
      </c>
      <c r="B9" s="44">
        <f t="shared" si="0"/>
        <v>0.30910000000000004</v>
      </c>
      <c r="C9" s="44">
        <f t="shared" si="0"/>
        <v>96.039500000000004</v>
      </c>
      <c r="D9" s="28">
        <v>309.10000000000002</v>
      </c>
      <c r="E9" s="27">
        <v>96039.5</v>
      </c>
      <c r="F9" t="s">
        <v>19</v>
      </c>
      <c r="H9" s="38">
        <v>309.10000000000002</v>
      </c>
      <c r="I9" s="39">
        <v>96039.5</v>
      </c>
      <c r="K9" s="41">
        <f t="shared" si="3"/>
        <v>0</v>
      </c>
      <c r="L9" s="41">
        <f t="shared" si="2"/>
        <v>0</v>
      </c>
    </row>
    <row r="10" spans="1:12" ht="24" x14ac:dyDescent="0.3">
      <c r="A10" s="19" t="s">
        <v>2</v>
      </c>
      <c r="B10" s="44">
        <f t="shared" ref="B10:B11" si="4">D10/1000</f>
        <v>1.8788</v>
      </c>
      <c r="C10" s="44">
        <f t="shared" ref="C10:C11" si="5">E10/1000</f>
        <v>1.5634000000000001</v>
      </c>
      <c r="D10" s="29">
        <v>1878.8</v>
      </c>
      <c r="E10" s="30">
        <v>1563.4</v>
      </c>
      <c r="H10" s="38">
        <v>-1878.8</v>
      </c>
      <c r="I10" s="39">
        <v>1563.4</v>
      </c>
      <c r="K10" s="41">
        <f>D10+H10</f>
        <v>0</v>
      </c>
      <c r="L10" s="41">
        <f t="shared" si="2"/>
        <v>0</v>
      </c>
    </row>
    <row r="11" spans="1:12" ht="24" x14ac:dyDescent="0.3">
      <c r="A11" s="19" t="s">
        <v>3</v>
      </c>
      <c r="B11" s="44">
        <f t="shared" si="4"/>
        <v>103.6635</v>
      </c>
      <c r="C11" s="44">
        <f t="shared" si="5"/>
        <v>1.5644</v>
      </c>
      <c r="D11" s="29">
        <v>103663.5</v>
      </c>
      <c r="E11" s="30">
        <v>1564.4</v>
      </c>
      <c r="H11" s="38">
        <v>-103663.5</v>
      </c>
      <c r="I11" s="39">
        <v>1564.4</v>
      </c>
      <c r="K11" s="41">
        <f t="shared" ref="K11:K13" si="6">D11+H11</f>
        <v>0</v>
      </c>
      <c r="L11" s="41">
        <f t="shared" si="2"/>
        <v>0</v>
      </c>
    </row>
    <row r="12" spans="1:12" ht="24" x14ac:dyDescent="0.3">
      <c r="A12" s="19" t="s">
        <v>4</v>
      </c>
      <c r="B12" s="44">
        <f t="shared" si="0"/>
        <v>103.65480000000001</v>
      </c>
      <c r="C12" s="44">
        <f t="shared" si="0"/>
        <v>94.753199999999993</v>
      </c>
      <c r="D12" s="29">
        <v>103654.8</v>
      </c>
      <c r="E12" s="30">
        <v>94753.2</v>
      </c>
      <c r="H12" s="38">
        <v>-103654.8</v>
      </c>
      <c r="I12" s="39">
        <v>94753.2</v>
      </c>
      <c r="K12" s="41">
        <f t="shared" si="6"/>
        <v>0</v>
      </c>
      <c r="L12" s="41">
        <f t="shared" si="2"/>
        <v>0</v>
      </c>
    </row>
    <row r="13" spans="1:12" ht="24" x14ac:dyDescent="0.3">
      <c r="A13" s="19" t="s">
        <v>5</v>
      </c>
      <c r="B13" s="44">
        <f t="shared" si="0"/>
        <v>1.8684000000000001</v>
      </c>
      <c r="C13" s="44">
        <f t="shared" si="0"/>
        <v>94.756399999999999</v>
      </c>
      <c r="D13" s="29">
        <v>1868.4</v>
      </c>
      <c r="E13" s="30">
        <v>94756.4</v>
      </c>
      <c r="H13" s="38">
        <v>-1868.4</v>
      </c>
      <c r="I13" s="40">
        <v>94756.4</v>
      </c>
      <c r="K13" s="41">
        <f t="shared" si="6"/>
        <v>0</v>
      </c>
      <c r="L13" s="41">
        <f t="shared" si="2"/>
        <v>0</v>
      </c>
    </row>
    <row r="14" spans="1:12" ht="24" x14ac:dyDescent="0.3">
      <c r="A14" s="19" t="s">
        <v>6</v>
      </c>
      <c r="B14" s="44">
        <f t="shared" si="0"/>
        <v>1.9077</v>
      </c>
      <c r="C14" s="44">
        <f t="shared" si="0"/>
        <v>1.6264000000000001</v>
      </c>
      <c r="D14" s="28">
        <v>1907.7</v>
      </c>
      <c r="E14" s="27">
        <v>1626.4</v>
      </c>
      <c r="H14" s="38">
        <v>1907.7</v>
      </c>
      <c r="I14" s="40">
        <v>1626.4</v>
      </c>
      <c r="K14" s="41">
        <f t="shared" si="3"/>
        <v>0</v>
      </c>
      <c r="L14" s="41">
        <f t="shared" si="2"/>
        <v>0</v>
      </c>
    </row>
    <row r="15" spans="1:12" ht="24" x14ac:dyDescent="0.3">
      <c r="A15" s="19" t="s">
        <v>7</v>
      </c>
      <c r="B15" s="44">
        <f t="shared" si="0"/>
        <v>103.6855</v>
      </c>
      <c r="C15" s="44">
        <f t="shared" si="0"/>
        <v>1.4969000000000001</v>
      </c>
      <c r="D15" s="28">
        <v>103685.5</v>
      </c>
      <c r="E15" s="27">
        <v>1496.9</v>
      </c>
      <c r="H15" s="38">
        <v>103685.5</v>
      </c>
      <c r="I15" s="40">
        <v>1496.9</v>
      </c>
      <c r="K15" s="41">
        <f t="shared" si="3"/>
        <v>0</v>
      </c>
      <c r="L15" s="41">
        <f t="shared" si="2"/>
        <v>0</v>
      </c>
    </row>
    <row r="16" spans="1:12" ht="24" x14ac:dyDescent="0.3">
      <c r="A16" s="19" t="s">
        <v>8</v>
      </c>
      <c r="B16" s="44">
        <f t="shared" si="0"/>
        <v>103.68989999999999</v>
      </c>
      <c r="C16" s="44">
        <f t="shared" si="0"/>
        <v>94.694399999999987</v>
      </c>
      <c r="D16" s="28">
        <v>103689.9</v>
      </c>
      <c r="E16" s="27">
        <v>94694.399999999994</v>
      </c>
      <c r="H16" s="38">
        <v>103689.9</v>
      </c>
      <c r="I16" s="40">
        <v>94694.399999999994</v>
      </c>
      <c r="K16" s="41">
        <f t="shared" si="3"/>
        <v>0</v>
      </c>
      <c r="L16" s="41">
        <f t="shared" si="2"/>
        <v>0</v>
      </c>
    </row>
    <row r="17" spans="1:12" ht="24" x14ac:dyDescent="0.3">
      <c r="A17" s="19" t="s">
        <v>9</v>
      </c>
      <c r="B17" s="44">
        <f t="shared" si="0"/>
        <v>1.9296</v>
      </c>
      <c r="C17" s="44">
        <f t="shared" si="0"/>
        <v>94.694100000000006</v>
      </c>
      <c r="D17" s="28">
        <v>1929.6</v>
      </c>
      <c r="E17" s="27">
        <v>94694.1</v>
      </c>
      <c r="H17" s="38">
        <v>1929.6</v>
      </c>
      <c r="I17" s="40">
        <v>94694.1</v>
      </c>
      <c r="K17" s="41">
        <f t="shared" si="3"/>
        <v>0</v>
      </c>
      <c r="L17" s="4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2S_102819_1</vt:lpstr>
      <vt:lpstr>2S_102819_2</vt:lpstr>
      <vt:lpstr>2S_102819_3</vt:lpstr>
      <vt:lpstr>2S_102819_4</vt:lpstr>
      <vt:lpstr>2S_102819_5</vt:lpstr>
      <vt:lpstr>NCP_M4</vt:lpstr>
      <vt:lpstr>NCP_Dummy_01</vt:lpstr>
      <vt:lpstr>NCP_Dummy_02</vt:lpstr>
      <vt:lpstr>NCP_Dummy_02_F_mark</vt:lpstr>
      <vt:lpstr>Module_D1_arrow_BUP</vt:lpstr>
      <vt:lpstr>Module_D1_F1_BUP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2020-08-20T14:55:42Z</dcterms:created>
  <dcterms:modified xsi:type="dcterms:W3CDTF">2020-11-16T14:51:56Z</dcterms:modified>
</cp:coreProperties>
</file>