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6.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7.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8.xml" ContentType="application/vnd.openxmlformats-officedocument.drawing+xml"/>
  <Override PartName="/xl/ctrlProps/ctrlProp28.xml" ContentType="application/vnd.ms-excel.controlproperties+xml"/>
  <Override PartName="/xl/ctrlProps/ctrlProp29.xml" ContentType="application/vnd.ms-excel.controlproperties+xml"/>
  <Override PartName="/xl/drawings/drawing9.xml" ContentType="application/vnd.openxmlformats-officedocument.drawing+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10.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11.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3"/>
  <workbookPr codeName="ThisWorkbook"/>
  <mc:AlternateContent xmlns:mc="http://schemas.openxmlformats.org/markup-compatibility/2006">
    <mc:Choice Requires="x15">
      <x15ac:absPath xmlns:x15ac="http://schemas.microsoft.com/office/spreadsheetml/2010/11/ac" url="C:\Users\noman.ahmed\Desktop\"/>
    </mc:Choice>
  </mc:AlternateContent>
  <xr:revisionPtr revIDLastSave="0" documentId="8_{B01ACB6B-88CA-4854-9436-38C54C209154}" xr6:coauthVersionLast="47" xr6:coauthVersionMax="47" xr10:uidLastSave="{00000000-0000-0000-0000-000000000000}"/>
  <bookViews>
    <workbookView xWindow="0" yWindow="0" windowWidth="19200" windowHeight="7050" firstSheet="1" activeTab="1" xr2:uid="{00000000-000D-0000-FFFF-FFFF00000000}"/>
  </bookViews>
  <sheets>
    <sheet name="Introduction" sheetId="14" r:id="rId1"/>
    <sheet name="Dashboard" sheetId="13" r:id="rId2"/>
    <sheet name="Image" sheetId="5" r:id="rId3"/>
    <sheet name="About" sheetId="6" r:id="rId4"/>
    <sheet name="Branding" sheetId="7" r:id="rId5"/>
    <sheet name="Content &amp; Posts" sheetId="8" r:id="rId6"/>
    <sheet name="Network Bldg." sheetId="10" r:id="rId7"/>
    <sheet name="Skills &amp; Experience" sheetId="12" r:id="rId8"/>
    <sheet name="Rec &amp; Conn" sheetId="15" r:id="rId9"/>
    <sheet name="Search Appearance" sheetId="11" r:id="rId10"/>
  </sheets>
  <externalReferences>
    <externalReference r:id="rId11"/>
    <externalReference r:id="rId12"/>
  </externalReferences>
  <definedNames>
    <definedName name="free">#REF!</definedName>
    <definedName name="free2">#REF!</definedName>
    <definedName name="RespList">[1]Exteriors!$AB$8:$AB$13</definedName>
    <definedName name="ScoreList">[1]Exteriors!$AC$8:$AC$13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0" i="6" l="1"/>
  <c r="AA13" i="6"/>
  <c r="AA9" i="5"/>
  <c r="AA7" i="5"/>
  <c r="AA5" i="5"/>
  <c r="AA6" i="5"/>
  <c r="AA8" i="15"/>
  <c r="AA7" i="15"/>
  <c r="AA5" i="15"/>
  <c r="AA6" i="15"/>
  <c r="AA9" i="11"/>
  <c r="AA10" i="11"/>
  <c r="AA11" i="11"/>
  <c r="AA12" i="11"/>
  <c r="AA9" i="12"/>
  <c r="AA9" i="8"/>
  <c r="AA8" i="8"/>
  <c r="AA10" i="7"/>
  <c r="AA11" i="7"/>
  <c r="AA9" i="7"/>
  <c r="AA11" i="6"/>
  <c r="AA12" i="6"/>
  <c r="AA9" i="6"/>
  <c r="B34" i="13"/>
  <c r="B33" i="13"/>
  <c r="B32" i="13"/>
  <c r="B31" i="13"/>
  <c r="B30" i="13"/>
  <c r="B29" i="13"/>
  <c r="B28" i="13"/>
  <c r="B27" i="13"/>
  <c r="AA7" i="12"/>
  <c r="AA9" i="10"/>
  <c r="AA8" i="10"/>
  <c r="AA7" i="10"/>
  <c r="AA6" i="10" s="1"/>
  <c r="AA5" i="10"/>
  <c r="AA7" i="8"/>
  <c r="AA7" i="7"/>
  <c r="AA8" i="6"/>
  <c r="AA7" i="6" s="1"/>
  <c r="AA6" i="6" l="1"/>
  <c r="AA5" i="6"/>
  <c r="AA5" i="7"/>
  <c r="AA6" i="7"/>
  <c r="AA5" i="8"/>
  <c r="AA6" i="8"/>
  <c r="AA5" i="12"/>
  <c r="AA6" i="12"/>
  <c r="AA7" i="11"/>
  <c r="AA5" i="11" l="1"/>
  <c r="AA6" i="11"/>
  <c r="B1" i="13" s="1"/>
  <c r="H3" i="13" l="1"/>
  <c r="C1" i="13"/>
</calcChain>
</file>

<file path=xl/sharedStrings.xml><?xml version="1.0" encoding="utf-8"?>
<sst xmlns="http://schemas.openxmlformats.org/spreadsheetml/2006/main" count="90" uniqueCount="55">
  <si>
    <t>Linkedin Profile Audit Tool</t>
  </si>
  <si>
    <t>FREE LinkedIn TOOL - Check if your LinkedIn profile is healthy or needs optimization to attract views, build network and recruiter's search. For comprehensive LinkedIn Audit on 85 Checkpoints click here.</t>
  </si>
  <si>
    <t>Introduction</t>
  </si>
  <si>
    <t>Objective</t>
  </si>
  <si>
    <t>The main objective of this audit tool is to help you understand the weak points in you LinkedIn profile, fixing those issues help in optimizing LinkedIn profile for better visibility, brand building, generating opportunities in the job market or in business, networking and recognition.</t>
  </si>
  <si>
    <t>Instruction</t>
  </si>
  <si>
    <t>Please select Yes or No for each question or input number as required</t>
  </si>
  <si>
    <t>Scoring is done by selecting YES or NO for each question and numbers where required to be accounted in total score</t>
  </si>
  <si>
    <t xml:space="preserve">Scoring </t>
  </si>
  <si>
    <t>Results</t>
  </si>
  <si>
    <t xml:space="preserve">Result will be presented in the Dashboard </t>
  </si>
  <si>
    <t>Score</t>
  </si>
  <si>
    <t>Your Profile is</t>
  </si>
  <si>
    <t xml:space="preserve">The results shown here are the outcome of selected questions provided in Trial version. </t>
  </si>
  <si>
    <t>Get the Ultimate LinkedIn Tool with 85 Checkpoints - Click here Only CAD$49</t>
  </si>
  <si>
    <t>Image</t>
  </si>
  <si>
    <t>About</t>
  </si>
  <si>
    <t>Branding</t>
  </si>
  <si>
    <t>Content &amp; Posts</t>
  </si>
  <si>
    <t>Network Building</t>
  </si>
  <si>
    <t>Search Appearance</t>
  </si>
  <si>
    <t>Skills &amp; Experience</t>
  </si>
  <si>
    <t>Recommendations &amp; Connections</t>
  </si>
  <si>
    <t>100% weightage</t>
  </si>
  <si>
    <t>14% weightage</t>
  </si>
  <si>
    <t>S.No.</t>
  </si>
  <si>
    <t>Activity</t>
  </si>
  <si>
    <t>Yes</t>
  </si>
  <si>
    <t>No</t>
  </si>
  <si>
    <t>Display Picture</t>
  </si>
  <si>
    <t>Is your picture professionally done?</t>
  </si>
  <si>
    <t>You updated your About summary in the last 12 month</t>
  </si>
  <si>
    <t>Your About summary is below 1000 characters</t>
  </si>
  <si>
    <t>Profile Views</t>
  </si>
  <si>
    <t>Did your profile get 100-200 views in the last 90 days?</t>
  </si>
  <si>
    <t>Did your profile get 501-999 views in the last 90 days?</t>
  </si>
  <si>
    <t>Headline</t>
  </si>
  <si>
    <t>Do you have researched keywords in your headline?</t>
  </si>
  <si>
    <t>Banner</t>
  </si>
  <si>
    <t>Do you have a cover banner?</t>
  </si>
  <si>
    <t>Content and Posts</t>
  </si>
  <si>
    <t>Do you add your own text while posting such external links (news/articles)?</t>
  </si>
  <si>
    <t>Do you add 2 to 3 posts every week?</t>
  </si>
  <si>
    <t>How many views to your last three posts combined?  (input in number)</t>
  </si>
  <si>
    <t>How many comments on your last three posts combined?  (input in number)</t>
  </si>
  <si>
    <t>Skills and Experience</t>
  </si>
  <si>
    <t>Experience</t>
  </si>
  <si>
    <t>You updated your experience section in the last one year</t>
  </si>
  <si>
    <t>Recommendations and Connections</t>
  </si>
  <si>
    <t>Do you write a note in your invites?</t>
  </si>
  <si>
    <t>How many connections do you have?  (input in number)</t>
  </si>
  <si>
    <t>Your profile appeared in search 10-50 times in a week</t>
  </si>
  <si>
    <t>Your profile appeared in search 51-110 times in a week</t>
  </si>
  <si>
    <t>Keyword Relevance in Search Appearance</t>
  </si>
  <si>
    <t>Is your profile hitting 5 keywords? (Profiles hitting 5 keywords gets the most weightage)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</si>
</sst>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font>
      <sz val="11"/>
      <color theme="1"/>
      <name val="Calibri"/>
      <family val="2"/>
      <scheme val="minor"/>
    </font>
    <font>
      <sz val="11"/>
      <color theme="0"/>
      <name val="Calibri"/>
      <family val="2"/>
      <scheme val="minor"/>
    </font>
    <font>
      <sz val="11"/>
      <color rgb="FF353535"/>
      <name val="Calibri"/>
      <family val="2"/>
      <scheme val="minor"/>
    </font>
    <font>
      <b/>
      <sz val="22"/>
      <color theme="0"/>
      <name val="Calibri"/>
      <family val="2"/>
      <scheme val="minor"/>
    </font>
    <font>
      <sz val="14"/>
      <color theme="0"/>
      <name val="Calibri"/>
      <family val="2"/>
      <scheme val="minor"/>
    </font>
    <font>
      <sz val="16"/>
      <color rgb="FF353535"/>
      <name val="Calibri"/>
      <family val="2"/>
      <scheme val="minor"/>
    </font>
    <font>
      <sz val="24"/>
      <color theme="1"/>
      <name val="Calibri"/>
      <family val="2"/>
      <scheme val="minor"/>
    </font>
    <font>
      <b/>
      <sz val="36"/>
      <color rgb="FFFF7F00"/>
      <name val="Calibri"/>
      <family val="2"/>
      <scheme val="minor"/>
    </font>
    <font>
      <b/>
      <sz val="48"/>
      <color rgb="FFFF7F00"/>
      <name val="Calibri"/>
      <family val="2"/>
      <scheme val="minor"/>
    </font>
    <font>
      <b/>
      <sz val="18"/>
      <color theme="0"/>
      <name val="Times New Roman"/>
      <family val="1"/>
    </font>
    <font>
      <sz val="11"/>
      <color theme="0"/>
      <name val="Times New Roman"/>
      <family val="1"/>
    </font>
    <font>
      <sz val="10"/>
      <color theme="1"/>
      <name val="Arial"/>
      <family val="2"/>
    </font>
    <font>
      <sz val="12"/>
      <color theme="1"/>
      <name val="Calibri"/>
      <family val="2"/>
    </font>
    <font>
      <b/>
      <sz val="14"/>
      <color theme="0"/>
      <name val="Times New Roman"/>
      <family val="1"/>
    </font>
    <font>
      <sz val="12"/>
      <color theme="0"/>
      <name val="Times New Roman"/>
      <family val="1"/>
    </font>
    <font>
      <sz val="10"/>
      <color rgb="FF000000"/>
      <name val="Calibri"/>
      <family val="2"/>
    </font>
    <font>
      <sz val="10"/>
      <color theme="1"/>
      <name val="Calibri"/>
      <family val="2"/>
    </font>
    <font>
      <sz val="10"/>
      <name val="Arial"/>
      <family val="2"/>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7F00"/>
        <bgColor indexed="64"/>
      </patternFill>
    </fill>
    <fill>
      <patternFill patternType="solid">
        <fgColor rgb="FF353535"/>
        <bgColor indexed="64"/>
      </patternFill>
    </fill>
    <fill>
      <patternFill patternType="solid">
        <fgColor theme="0"/>
        <bgColor indexed="64"/>
      </patternFill>
    </fill>
    <fill>
      <patternFill patternType="solid">
        <fgColor rgb="FF353535"/>
        <bgColor rgb="FFFFFFFF"/>
      </patternFill>
    </fill>
    <fill>
      <patternFill patternType="solid">
        <fgColor rgb="FFFF7F00"/>
        <bgColor rgb="FFFFFFFF"/>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9" fillId="0" borderId="0" applyNumberFormat="0" applyFill="0" applyBorder="0" applyAlignment="0" applyProtection="0"/>
  </cellStyleXfs>
  <cellXfs count="57">
    <xf numFmtId="0" fontId="0" fillId="0" borderId="0" xfId="0"/>
    <xf numFmtId="0" fontId="0" fillId="0" borderId="1" xfId="0" applyBorder="1" applyAlignment="1">
      <alignment horizontal="center" vertical="center"/>
    </xf>
    <xf numFmtId="0" fontId="1" fillId="0" borderId="0" xfId="0" applyFont="1"/>
    <xf numFmtId="0" fontId="4" fillId="3" borderId="0" xfId="0" applyFont="1" applyFill="1" applyAlignment="1">
      <alignment horizontal="center" vertical="center"/>
    </xf>
    <xf numFmtId="0" fontId="0" fillId="2" borderId="0" xfId="0" applyFill="1" applyBorder="1" applyAlignment="1">
      <alignment horizontal="center" vertical="center"/>
    </xf>
    <xf numFmtId="0" fontId="2" fillId="0" borderId="1" xfId="0" applyFont="1" applyBorder="1" applyAlignment="1">
      <alignment horizontal="left" vertical="center" indent="2"/>
    </xf>
    <xf numFmtId="0" fontId="2" fillId="0" borderId="2" xfId="0" applyFont="1" applyBorder="1" applyAlignment="1">
      <alignment horizontal="left" vertical="center" indent="2"/>
    </xf>
    <xf numFmtId="164" fontId="1" fillId="0" borderId="0" xfId="0" applyNumberFormat="1" applyFont="1"/>
    <xf numFmtId="0" fontId="6" fillId="0" borderId="0" xfId="0" applyFont="1"/>
    <xf numFmtId="0" fontId="7" fillId="0" borderId="0" xfId="0" applyFont="1"/>
    <xf numFmtId="0" fontId="8" fillId="0" borderId="0" xfId="0" applyFont="1"/>
    <xf numFmtId="0" fontId="10" fillId="4" borderId="0" xfId="0" applyFont="1" applyFill="1" applyBorder="1" applyAlignment="1">
      <alignment vertical="center"/>
    </xf>
    <xf numFmtId="0" fontId="0" fillId="4" borderId="0" xfId="0" applyFont="1" applyFill="1" applyAlignment="1"/>
    <xf numFmtId="0" fontId="0" fillId="2" borderId="0" xfId="0" applyFont="1" applyFill="1" applyBorder="1" applyAlignment="1"/>
    <xf numFmtId="0" fontId="0" fillId="2" borderId="7" xfId="0" applyFont="1" applyFill="1" applyBorder="1" applyAlignment="1"/>
    <xf numFmtId="1" fontId="11" fillId="4" borderId="0" xfId="0" applyNumberFormat="1" applyFont="1" applyFill="1"/>
    <xf numFmtId="165" fontId="11" fillId="4" borderId="0" xfId="0" applyNumberFormat="1" applyFont="1" applyFill="1"/>
    <xf numFmtId="0" fontId="1" fillId="3" borderId="0" xfId="0" applyFont="1" applyFill="1" applyAlignment="1"/>
    <xf numFmtId="0" fontId="0" fillId="3" borderId="0" xfId="0" applyFont="1" applyFill="1" applyAlignment="1"/>
    <xf numFmtId="0" fontId="13" fillId="5" borderId="0" xfId="0" applyFont="1" applyFill="1" applyAlignment="1">
      <alignment horizontal="center"/>
    </xf>
    <xf numFmtId="0" fontId="14" fillId="3" borderId="0" xfId="0" applyFont="1" applyFill="1"/>
    <xf numFmtId="0" fontId="12" fillId="4" borderId="0" xfId="0" applyFont="1" applyFill="1"/>
    <xf numFmtId="0" fontId="15" fillId="4" borderId="0" xfId="0" applyFont="1" applyFill="1" applyAlignment="1"/>
    <xf numFmtId="0" fontId="14" fillId="2" borderId="0" xfId="0" applyFont="1" applyFill="1" applyBorder="1"/>
    <xf numFmtId="0" fontId="12" fillId="2" borderId="9" xfId="0" applyFont="1" applyFill="1" applyBorder="1"/>
    <xf numFmtId="0" fontId="13" fillId="5" borderId="0" xfId="0" applyFont="1" applyFill="1" applyAlignment="1">
      <alignment horizontal="center" vertical="center"/>
    </xf>
    <xf numFmtId="0" fontId="12" fillId="4" borderId="10" xfId="0" applyFont="1" applyFill="1" applyBorder="1" applyAlignment="1">
      <alignment wrapText="1"/>
    </xf>
    <xf numFmtId="0" fontId="13" fillId="6" borderId="0" xfId="0" applyFont="1" applyFill="1" applyBorder="1" applyAlignment="1">
      <alignment horizontal="center" vertical="center"/>
    </xf>
    <xf numFmtId="0" fontId="12" fillId="2" borderId="0" xfId="0" applyFont="1" applyFill="1" applyBorder="1" applyAlignment="1">
      <alignment wrapText="1"/>
    </xf>
    <xf numFmtId="0" fontId="13" fillId="6" borderId="0" xfId="0" applyFont="1" applyFill="1" applyBorder="1" applyAlignment="1">
      <alignment horizontal="center"/>
    </xf>
    <xf numFmtId="0" fontId="0" fillId="2" borderId="0" xfId="0" applyFill="1" applyBorder="1" applyAlignment="1">
      <alignment vertical="center"/>
    </xf>
    <xf numFmtId="1" fontId="16" fillId="4" borderId="0" xfId="0" applyNumberFormat="1" applyFont="1" applyFill="1"/>
    <xf numFmtId="0" fontId="0" fillId="2" borderId="0" xfId="0" applyFont="1" applyFill="1" applyAlignment="1"/>
    <xf numFmtId="1" fontId="17" fillId="4" borderId="0" xfId="0" applyNumberFormat="1" applyFont="1" applyFill="1"/>
    <xf numFmtId="165" fontId="17" fillId="4" borderId="0" xfId="0" applyNumberFormat="1" applyFont="1" applyFill="1"/>
    <xf numFmtId="0" fontId="18" fillId="0" borderId="0" xfId="0" applyFont="1" applyAlignment="1">
      <alignment wrapText="1"/>
    </xf>
    <xf numFmtId="0" fontId="0" fillId="0" borderId="0" xfId="0"/>
    <xf numFmtId="0" fontId="19" fillId="0" borderId="0" xfId="1" applyAlignment="1">
      <alignment wrapText="1"/>
    </xf>
    <xf numFmtId="0" fontId="13" fillId="5" borderId="11" xfId="0" applyFont="1" applyFill="1" applyBorder="1" applyAlignment="1">
      <alignment horizontal="center" vertical="center"/>
    </xf>
    <xf numFmtId="0" fontId="0" fillId="0" borderId="11" xfId="0" applyBorder="1" applyAlignment="1">
      <alignment horizontal="center" vertical="center"/>
    </xf>
    <xf numFmtId="0" fontId="12" fillId="4" borderId="8" xfId="0" applyFont="1" applyFill="1" applyBorder="1" applyAlignment="1">
      <alignment vertical="center" wrapText="1"/>
    </xf>
    <xf numFmtId="0" fontId="0" fillId="0" borderId="12" xfId="0" applyBorder="1" applyAlignment="1">
      <alignment vertical="center"/>
    </xf>
    <xf numFmtId="0" fontId="9" fillId="3" borderId="0" xfId="0" applyFont="1" applyFill="1" applyBorder="1" applyAlignment="1">
      <alignment horizontal="center" vertical="center"/>
    </xf>
    <xf numFmtId="0" fontId="0" fillId="3" borderId="0" xfId="0" applyFill="1" applyAlignment="1">
      <alignment horizontal="center" vertical="center"/>
    </xf>
    <xf numFmtId="0" fontId="19" fillId="4" borderId="8" xfId="1" applyFill="1" applyBorder="1" applyAlignment="1">
      <alignment vertical="center" wrapText="1"/>
    </xf>
    <xf numFmtId="0" fontId="19" fillId="0" borderId="8" xfId="1" applyBorder="1" applyAlignment="1">
      <alignment vertical="center" wrapText="1"/>
    </xf>
    <xf numFmtId="0" fontId="12" fillId="4" borderId="8" xfId="0" applyFont="1" applyFill="1" applyBorder="1" applyAlignment="1">
      <alignment vertical="center"/>
    </xf>
    <xf numFmtId="0" fontId="0" fillId="0" borderId="8" xfId="0" applyBorder="1" applyAlignment="1">
      <alignment vertical="center"/>
    </xf>
    <xf numFmtId="0" fontId="3" fillId="2" borderId="0" xfId="0" applyFont="1" applyFill="1" applyAlignment="1">
      <alignment horizontal="center" vertical="center"/>
    </xf>
    <xf numFmtId="0" fontId="3" fillId="0" borderId="0" xfId="0" applyFont="1" applyAlignment="1">
      <alignment horizontal="center" vertical="center"/>
    </xf>
    <xf numFmtId="0" fontId="5" fillId="2" borderId="0" xfId="0" applyFont="1" applyFill="1" applyBorder="1" applyAlignment="1">
      <alignment horizontal="left" vertical="center"/>
    </xf>
    <xf numFmtId="0" fontId="2" fillId="0" borderId="0" xfId="0" applyFont="1" applyAlignme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148148148148147E-2"/>
          <c:y val="2.7777777777777776E-2"/>
          <c:w val="0.95370370370370372"/>
          <c:h val="0.95370370370370372"/>
        </c:manualLayout>
      </c:layout>
      <c:doughnutChart>
        <c:varyColors val="1"/>
        <c:ser>
          <c:idx val="1"/>
          <c:order val="0"/>
          <c:spPr>
            <a:solidFill>
              <a:srgbClr val="FF7F00"/>
            </a:solidFill>
          </c:spPr>
          <c:dPt>
            <c:idx val="0"/>
            <c:bubble3D val="0"/>
            <c:spPr>
              <a:solidFill>
                <a:srgbClr val="FF7F00"/>
              </a:solidFill>
              <a:ln w="19050">
                <a:solidFill>
                  <a:schemeClr val="lt1"/>
                </a:solidFill>
              </a:ln>
              <a:effectLst/>
            </c:spPr>
            <c:extLst>
              <c:ext xmlns:c16="http://schemas.microsoft.com/office/drawing/2014/chart" uri="{C3380CC4-5D6E-409C-BE32-E72D297353CC}">
                <c16:uniqueId val="{00000001-70C7-4C03-A012-3ED804DB10EB}"/>
              </c:ext>
            </c:extLst>
          </c:dPt>
          <c:dPt>
            <c:idx val="1"/>
            <c:bubble3D val="0"/>
            <c:spPr>
              <a:solidFill>
                <a:srgbClr val="FF7F00"/>
              </a:solidFill>
              <a:ln w="19050">
                <a:solidFill>
                  <a:schemeClr val="lt1"/>
                </a:solidFill>
              </a:ln>
              <a:effectLst/>
            </c:spPr>
            <c:extLst>
              <c:ext xmlns:c16="http://schemas.microsoft.com/office/drawing/2014/chart" uri="{C3380CC4-5D6E-409C-BE32-E72D297353CC}">
                <c16:uniqueId val="{00000003-70C7-4C03-A012-3ED804DB10EB}"/>
              </c:ext>
            </c:extLst>
          </c:dPt>
          <c:dPt>
            <c:idx val="2"/>
            <c:bubble3D val="0"/>
            <c:spPr>
              <a:solidFill>
                <a:srgbClr val="FF7F00"/>
              </a:solidFill>
              <a:ln w="19050">
                <a:solidFill>
                  <a:schemeClr val="lt1"/>
                </a:solidFill>
              </a:ln>
              <a:effectLst/>
            </c:spPr>
            <c:extLst>
              <c:ext xmlns:c16="http://schemas.microsoft.com/office/drawing/2014/chart" uri="{C3380CC4-5D6E-409C-BE32-E72D297353CC}">
                <c16:uniqueId val="{00000005-70C7-4C03-A012-3ED804DB10EB}"/>
              </c:ext>
            </c:extLst>
          </c:dPt>
          <c:dPt>
            <c:idx val="3"/>
            <c:bubble3D val="0"/>
            <c:spPr>
              <a:solidFill>
                <a:srgbClr val="FF7F00"/>
              </a:solidFill>
              <a:ln w="19050">
                <a:solidFill>
                  <a:schemeClr val="lt1"/>
                </a:solidFill>
              </a:ln>
              <a:effectLst/>
            </c:spPr>
            <c:extLst>
              <c:ext xmlns:c16="http://schemas.microsoft.com/office/drawing/2014/chart" uri="{C3380CC4-5D6E-409C-BE32-E72D297353CC}">
                <c16:uniqueId val="{00000007-70C7-4C03-A012-3ED804DB10EB}"/>
              </c:ext>
            </c:extLst>
          </c:dPt>
          <c:dPt>
            <c:idx val="4"/>
            <c:bubble3D val="0"/>
            <c:spPr>
              <a:solidFill>
                <a:srgbClr val="FF7F00"/>
              </a:solidFill>
              <a:ln w="19050">
                <a:solidFill>
                  <a:schemeClr val="lt1"/>
                </a:solidFill>
              </a:ln>
              <a:effectLst/>
            </c:spPr>
            <c:extLst>
              <c:ext xmlns:c16="http://schemas.microsoft.com/office/drawing/2014/chart" uri="{C3380CC4-5D6E-409C-BE32-E72D297353CC}">
                <c16:uniqueId val="{00000009-70C7-4C03-A012-3ED804DB10EB}"/>
              </c:ext>
            </c:extLst>
          </c:dPt>
          <c:dPt>
            <c:idx val="5"/>
            <c:bubble3D val="0"/>
            <c:spPr>
              <a:solidFill>
                <a:srgbClr val="FF7F00"/>
              </a:solidFill>
              <a:ln w="19050">
                <a:solidFill>
                  <a:schemeClr val="lt1"/>
                </a:solidFill>
              </a:ln>
              <a:effectLst/>
            </c:spPr>
            <c:extLst>
              <c:ext xmlns:c16="http://schemas.microsoft.com/office/drawing/2014/chart" uri="{C3380CC4-5D6E-409C-BE32-E72D297353CC}">
                <c16:uniqueId val="{0000000B-70C7-4C03-A012-3ED804DB10EB}"/>
              </c:ext>
            </c:extLst>
          </c:dPt>
          <c:dPt>
            <c:idx val="6"/>
            <c:bubble3D val="0"/>
            <c:spPr>
              <a:solidFill>
                <a:srgbClr val="FF7F00"/>
              </a:solidFill>
              <a:ln w="19050">
                <a:solidFill>
                  <a:schemeClr val="lt1"/>
                </a:solidFill>
              </a:ln>
              <a:effectLst/>
            </c:spPr>
            <c:extLst>
              <c:ext xmlns:c16="http://schemas.microsoft.com/office/drawing/2014/chart" uri="{C3380CC4-5D6E-409C-BE32-E72D297353CC}">
                <c16:uniqueId val="{0000000D-70C7-4C03-A012-3ED804DB10EB}"/>
              </c:ext>
            </c:extLst>
          </c:dPt>
          <c:dPt>
            <c:idx val="7"/>
            <c:bubble3D val="0"/>
            <c:spPr>
              <a:solidFill>
                <a:srgbClr val="FF7F00"/>
              </a:solidFill>
              <a:ln w="19050">
                <a:solidFill>
                  <a:schemeClr val="lt1"/>
                </a:solidFill>
              </a:ln>
              <a:effectLst/>
            </c:spPr>
            <c:extLst>
              <c:ext xmlns:c16="http://schemas.microsoft.com/office/drawing/2014/chart" uri="{C3380CC4-5D6E-409C-BE32-E72D297353CC}">
                <c16:uniqueId val="{0000000F-70C7-4C03-A012-3ED804DB10EB}"/>
              </c:ext>
            </c:extLst>
          </c:dPt>
          <c:dPt>
            <c:idx val="8"/>
            <c:bubble3D val="0"/>
            <c:spPr>
              <a:solidFill>
                <a:srgbClr val="FF7F00"/>
              </a:solidFill>
              <a:ln w="19050">
                <a:solidFill>
                  <a:schemeClr val="lt1"/>
                </a:solidFill>
              </a:ln>
              <a:effectLst/>
            </c:spPr>
            <c:extLst>
              <c:ext xmlns:c16="http://schemas.microsoft.com/office/drawing/2014/chart" uri="{C3380CC4-5D6E-409C-BE32-E72D297353CC}">
                <c16:uniqueId val="{00000011-70C7-4C03-A012-3ED804DB10EB}"/>
              </c:ext>
            </c:extLst>
          </c:dPt>
          <c:dPt>
            <c:idx val="9"/>
            <c:bubble3D val="0"/>
            <c:spPr>
              <a:solidFill>
                <a:srgbClr val="FF7F00"/>
              </a:solidFill>
              <a:ln w="19050">
                <a:solidFill>
                  <a:schemeClr val="lt1"/>
                </a:solidFill>
              </a:ln>
              <a:effectLst/>
            </c:spPr>
            <c:extLst>
              <c:ext xmlns:c16="http://schemas.microsoft.com/office/drawing/2014/chart" uri="{C3380CC4-5D6E-409C-BE32-E72D297353CC}">
                <c16:uniqueId val="{00000013-70C7-4C03-A012-3ED804DB10EB}"/>
              </c:ext>
            </c:extLst>
          </c:dPt>
          <c:dPt>
            <c:idx val="10"/>
            <c:bubble3D val="0"/>
            <c:spPr>
              <a:solidFill>
                <a:srgbClr val="FF7F00"/>
              </a:solidFill>
              <a:ln w="19050">
                <a:solidFill>
                  <a:schemeClr val="lt1"/>
                </a:solidFill>
              </a:ln>
              <a:effectLst/>
            </c:spPr>
            <c:extLst>
              <c:ext xmlns:c16="http://schemas.microsoft.com/office/drawing/2014/chart" uri="{C3380CC4-5D6E-409C-BE32-E72D297353CC}">
                <c16:uniqueId val="{00000015-70C7-4C03-A012-3ED804DB10EB}"/>
              </c:ext>
            </c:extLst>
          </c:dPt>
          <c:dPt>
            <c:idx val="11"/>
            <c:bubble3D val="0"/>
            <c:spPr>
              <a:solidFill>
                <a:srgbClr val="FF7F00"/>
              </a:solidFill>
              <a:ln w="19050">
                <a:solidFill>
                  <a:schemeClr val="lt1"/>
                </a:solidFill>
              </a:ln>
              <a:effectLst/>
            </c:spPr>
            <c:extLst>
              <c:ext xmlns:c16="http://schemas.microsoft.com/office/drawing/2014/chart" uri="{C3380CC4-5D6E-409C-BE32-E72D297353CC}">
                <c16:uniqueId val="{00000017-70C7-4C03-A012-3ED804DB10EB}"/>
              </c:ext>
            </c:extLst>
          </c:dPt>
          <c:dPt>
            <c:idx val="12"/>
            <c:bubble3D val="0"/>
            <c:spPr>
              <a:solidFill>
                <a:srgbClr val="FF7F00"/>
              </a:solidFill>
              <a:ln w="19050">
                <a:solidFill>
                  <a:schemeClr val="lt1"/>
                </a:solidFill>
              </a:ln>
              <a:effectLst/>
            </c:spPr>
            <c:extLst>
              <c:ext xmlns:c16="http://schemas.microsoft.com/office/drawing/2014/chart" uri="{C3380CC4-5D6E-409C-BE32-E72D297353CC}">
                <c16:uniqueId val="{00000019-70C7-4C03-A012-3ED804DB10EB}"/>
              </c:ext>
            </c:extLst>
          </c:dPt>
          <c:dPt>
            <c:idx val="13"/>
            <c:bubble3D val="0"/>
            <c:spPr>
              <a:solidFill>
                <a:srgbClr val="FF7F00"/>
              </a:solidFill>
              <a:ln w="19050">
                <a:solidFill>
                  <a:schemeClr val="lt1"/>
                </a:solidFill>
              </a:ln>
              <a:effectLst/>
            </c:spPr>
            <c:extLst>
              <c:ext xmlns:c16="http://schemas.microsoft.com/office/drawing/2014/chart" uri="{C3380CC4-5D6E-409C-BE32-E72D297353CC}">
                <c16:uniqueId val="{0000001B-70C7-4C03-A012-3ED804DB10EB}"/>
              </c:ext>
            </c:extLst>
          </c:dPt>
          <c:dPt>
            <c:idx val="14"/>
            <c:bubble3D val="0"/>
            <c:spPr>
              <a:solidFill>
                <a:srgbClr val="FF7F00"/>
              </a:solidFill>
              <a:ln w="19050">
                <a:solidFill>
                  <a:schemeClr val="lt1"/>
                </a:solidFill>
              </a:ln>
              <a:effectLst/>
            </c:spPr>
            <c:extLst>
              <c:ext xmlns:c16="http://schemas.microsoft.com/office/drawing/2014/chart" uri="{C3380CC4-5D6E-409C-BE32-E72D297353CC}">
                <c16:uniqueId val="{0000001D-70C7-4C03-A012-3ED804DB10EB}"/>
              </c:ext>
            </c:extLst>
          </c:dPt>
          <c:dPt>
            <c:idx val="15"/>
            <c:bubble3D val="0"/>
            <c:spPr>
              <a:solidFill>
                <a:srgbClr val="FF7F00"/>
              </a:solidFill>
              <a:ln w="19050">
                <a:solidFill>
                  <a:schemeClr val="lt1"/>
                </a:solidFill>
              </a:ln>
              <a:effectLst/>
            </c:spPr>
            <c:extLst>
              <c:ext xmlns:c16="http://schemas.microsoft.com/office/drawing/2014/chart" uri="{C3380CC4-5D6E-409C-BE32-E72D297353CC}">
                <c16:uniqueId val="{0000001F-70C7-4C03-A012-3ED804DB10EB}"/>
              </c:ext>
            </c:extLst>
          </c:dPt>
          <c:dPt>
            <c:idx val="16"/>
            <c:bubble3D val="0"/>
            <c:spPr>
              <a:solidFill>
                <a:srgbClr val="FF7F00"/>
              </a:solidFill>
              <a:ln w="19050">
                <a:solidFill>
                  <a:schemeClr val="lt1"/>
                </a:solidFill>
              </a:ln>
              <a:effectLst/>
            </c:spPr>
            <c:extLst>
              <c:ext xmlns:c16="http://schemas.microsoft.com/office/drawing/2014/chart" uri="{C3380CC4-5D6E-409C-BE32-E72D297353CC}">
                <c16:uniqueId val="{00000021-70C7-4C03-A012-3ED804DB10EB}"/>
              </c:ext>
            </c:extLst>
          </c:dPt>
          <c:dPt>
            <c:idx val="17"/>
            <c:bubble3D val="0"/>
            <c:spPr>
              <a:solidFill>
                <a:srgbClr val="FF7F00"/>
              </a:solidFill>
              <a:ln w="19050">
                <a:solidFill>
                  <a:schemeClr val="lt1"/>
                </a:solidFill>
              </a:ln>
              <a:effectLst/>
            </c:spPr>
            <c:extLst>
              <c:ext xmlns:c16="http://schemas.microsoft.com/office/drawing/2014/chart" uri="{C3380CC4-5D6E-409C-BE32-E72D297353CC}">
                <c16:uniqueId val="{00000023-70C7-4C03-A012-3ED804DB10EB}"/>
              </c:ext>
            </c:extLst>
          </c:dPt>
          <c:dPt>
            <c:idx val="18"/>
            <c:bubble3D val="0"/>
            <c:spPr>
              <a:solidFill>
                <a:srgbClr val="FF7F00"/>
              </a:solidFill>
              <a:ln w="19050">
                <a:solidFill>
                  <a:schemeClr val="lt1"/>
                </a:solidFill>
              </a:ln>
              <a:effectLst/>
            </c:spPr>
            <c:extLst>
              <c:ext xmlns:c16="http://schemas.microsoft.com/office/drawing/2014/chart" uri="{C3380CC4-5D6E-409C-BE32-E72D297353CC}">
                <c16:uniqueId val="{00000025-70C7-4C03-A012-3ED804DB10EB}"/>
              </c:ext>
            </c:extLst>
          </c:dPt>
          <c:dPt>
            <c:idx val="19"/>
            <c:bubble3D val="0"/>
            <c:spPr>
              <a:solidFill>
                <a:srgbClr val="FF7F00"/>
              </a:solidFill>
              <a:ln w="19050">
                <a:solidFill>
                  <a:schemeClr val="lt1"/>
                </a:solidFill>
              </a:ln>
              <a:effectLst/>
            </c:spPr>
            <c:extLst>
              <c:ext xmlns:c16="http://schemas.microsoft.com/office/drawing/2014/chart" uri="{C3380CC4-5D6E-409C-BE32-E72D297353CC}">
                <c16:uniqueId val="{00000027-70C7-4C03-A012-3ED804DB10E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0C7-4C03-A012-3ED804DB10EB}"/>
            </c:ext>
          </c:extLst>
        </c:ser>
        <c:dLbls>
          <c:showLegendKey val="0"/>
          <c:showVal val="0"/>
          <c:showCatName val="0"/>
          <c:showSerName val="0"/>
          <c:showPercent val="0"/>
          <c:showBubbleSize val="0"/>
          <c:showLeaderLines val="1"/>
        </c:dLbls>
        <c:firstSliceAng val="0"/>
        <c:holeSize val="65"/>
      </c:doughnutChart>
      <c:doughnutChart>
        <c:varyColors val="1"/>
        <c:ser>
          <c:idx val="0"/>
          <c:order val="1"/>
          <c:tx>
            <c:strRef>
              <c:f>Dashboard!$A$1</c:f>
              <c:strCache>
                <c:ptCount val="1"/>
                <c:pt idx="0">
                  <c:v>Score</c:v>
                </c:pt>
              </c:strCache>
            </c:strRef>
          </c:tx>
          <c:dPt>
            <c:idx val="0"/>
            <c:bubble3D val="0"/>
            <c:spPr>
              <a:solidFill>
                <a:srgbClr val="FF7F00"/>
              </a:solidFill>
              <a:ln w="19050">
                <a:solidFill>
                  <a:schemeClr val="lt1"/>
                </a:solidFill>
              </a:ln>
              <a:effectLst/>
            </c:spPr>
            <c:extLst>
              <c:ext xmlns:c16="http://schemas.microsoft.com/office/drawing/2014/chart" uri="{C3380CC4-5D6E-409C-BE32-E72D297353CC}">
                <c16:uniqueId val="{0000002A-70C7-4C03-A012-3ED804DB10EB}"/>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70C7-4C03-A012-3ED804DB10EB}"/>
              </c:ext>
            </c:extLst>
          </c:dPt>
          <c:val>
            <c:numRef>
              <c:f>Dashboard!$B$1:$C$1</c:f>
              <c:numCache>
                <c:formatCode>0.0%</c:formatCode>
                <c:ptCount val="2"/>
                <c:pt idx="0">
                  <c:v>0.59333333333333338</c:v>
                </c:pt>
                <c:pt idx="1">
                  <c:v>0.40666666666666662</c:v>
                </c:pt>
              </c:numCache>
            </c:numRef>
          </c:val>
          <c:extLst>
            <c:ext xmlns:c16="http://schemas.microsoft.com/office/drawing/2014/chart" uri="{C3380CC4-5D6E-409C-BE32-E72D297353CC}">
              <c16:uniqueId val="{0000002D-70C7-4C03-A012-3ED804DB10E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checked="Checked" firstButton="1" fmlaLink=" About!$Z$12"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Radio" checked="Checked" firstButton="1" fmlaLink=" About!$Z$13"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Radio" checked="Checked" firstButton="1" fmlaLink=" Branding!$Z$9"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firstButton="1" fmlaLink=" Image!$Z$9" lockText="1" noThreeD="1"/>
</file>

<file path=xl/ctrlProps/ctrlProp20.xml><?xml version="1.0" encoding="utf-8"?>
<formControlPr xmlns="http://schemas.microsoft.com/office/spreadsheetml/2009/9/main" objectType="Radio" firstButton="1" fmlaLink=" Branding!$Z$11" lockText="1" noThreeD="1"/>
</file>

<file path=xl/ctrlProps/ctrlProp21.xml><?xml version="1.0" encoding="utf-8"?>
<formControlPr xmlns="http://schemas.microsoft.com/office/spreadsheetml/2009/9/main" objectType="Radio" checked="Checked"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checked="Checked" firstButton="1" fmlaLink=" 'Content &amp; Posts'!$Z$8"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Radio" firstButton="1" fmlaLink=" 'Content &amp; Posts'!$Z$9" lockText="1" noThreeD="1"/>
</file>

<file path=xl/ctrlProps/ctrlProp27.xml><?xml version="1.0" encoding="utf-8"?>
<formControlPr xmlns="http://schemas.microsoft.com/office/spreadsheetml/2009/9/main" objectType="Radio" checked="Checked" lockText="1" noThreeD="1"/>
</file>

<file path=xl/ctrlProps/ctrlProp28.xml><?xml version="1.0" encoding="utf-8"?>
<formControlPr xmlns="http://schemas.microsoft.com/office/spreadsheetml/2009/9/main" objectType="GBox" noThreeD="1"/>
</file>

<file path=xl/ctrlProps/ctrlProp2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GBox" noThreeD="1"/>
</file>

<file path=xl/ctrlProps/ctrlProp31.xml><?xml version="1.0" encoding="utf-8"?>
<formControlPr xmlns="http://schemas.microsoft.com/office/spreadsheetml/2009/9/main" objectType="Radio" firstButton="1" fmlaLink=" 'Skills &amp; Experience'!$Z$9" lockText="1" noThreeD="1"/>
</file>

<file path=xl/ctrlProps/ctrlProp32.xml><?xml version="1.0" encoding="utf-8"?>
<formControlPr xmlns="http://schemas.microsoft.com/office/spreadsheetml/2009/9/main" objectType="Radio" checked="Checked"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Radio" checked="Checked" firstButton="1" fmlaLink=" 'Rec &amp; Conn'!$Z$8"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Radio" checked="Checked" firstButton="1" fmlaLink=" 'Search Appearance'!$Z$9"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GBox"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Radio" checked="Checked" firstButton="1" fmlaLink=" 'Search Appearance'!$Z$10"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firstButton="1" fmlaLink=" 'Search Appearance'!$Z$12" lockText="1" noThreeD="1"/>
</file>

<file path=xl/ctrlProps/ctrlProp4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checked="Checked" firstButton="1" fmlaLink=" About!$Z$9"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checked="Checked" firstButton="1" fmlaLink=" About!$Z$10"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69850</xdr:rowOff>
    </xdr:from>
    <xdr:to>
      <xdr:col>1</xdr:col>
      <xdr:colOff>1079500</xdr:colOff>
      <xdr:row>4</xdr:row>
      <xdr:rowOff>148918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6200" y="69850"/>
          <a:ext cx="2203450" cy="815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15361" name="Group Box 1" hidden="1">
              <a:extLst>
                <a:ext uri="{63B3BB69-23CF-44E3-9099-C40C66FF867C}">
                  <a14:compatExt spid="_x0000_s15361"/>
                </a:ext>
                <a:ext uri="{FF2B5EF4-FFF2-40B4-BE49-F238E27FC236}">
                  <a16:creationId xmlns:a16="http://schemas.microsoft.com/office/drawing/2014/main" id="{00000000-0008-0000-0800-0000013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0</xdr:colOff>
          <xdr:row>8</xdr:row>
          <xdr:rowOff>0</xdr:rowOff>
        </xdr:to>
        <xdr:sp macro="" textlink="">
          <xdr:nvSpPr>
            <xdr:cNvPr id="15362" name="Option Button 2" hidden="1">
              <a:extLst>
                <a:ext uri="{63B3BB69-23CF-44E3-9099-C40C66FF867C}">
                  <a14:compatExt spid="_x0000_s15362"/>
                </a:ext>
                <a:ext uri="{FF2B5EF4-FFF2-40B4-BE49-F238E27FC236}">
                  <a16:creationId xmlns:a16="http://schemas.microsoft.com/office/drawing/2014/main" id="{00000000-0008-0000-0800-0000023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15363" name="Option Button 3" hidden="1">
              <a:extLst>
                <a:ext uri="{63B3BB69-23CF-44E3-9099-C40C66FF867C}">
                  <a14:compatExt spid="_x0000_s15363"/>
                </a:ext>
                <a:ext uri="{FF2B5EF4-FFF2-40B4-BE49-F238E27FC236}">
                  <a16:creationId xmlns:a16="http://schemas.microsoft.com/office/drawing/2014/main" id="{00000000-0008-0000-0800-0000033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twoCellAnchor editAs="oneCell">
    <xdr:from>
      <xdr:col>0</xdr:col>
      <xdr:colOff>25400</xdr:colOff>
      <xdr:row>0</xdr:row>
      <xdr:rowOff>57150</xdr:rowOff>
    </xdr:from>
    <xdr:to>
      <xdr:col>1</xdr:col>
      <xdr:colOff>1346200</xdr:colOff>
      <xdr:row>4</xdr:row>
      <xdr:rowOff>136218</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11265" name="Group Box 1" hidden="1">
              <a:extLst>
                <a:ext uri="{63B3BB69-23CF-44E3-9099-C40C66FF867C}">
                  <a14:compatExt spid="_x0000_s11265"/>
                </a:ext>
                <a:ext uri="{FF2B5EF4-FFF2-40B4-BE49-F238E27FC236}">
                  <a16:creationId xmlns:a16="http://schemas.microsoft.com/office/drawing/2014/main" id="{00000000-0008-0000-0900-000001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11266" name="Option Button 2" hidden="1">
              <a:extLst>
                <a:ext uri="{63B3BB69-23CF-44E3-9099-C40C66FF867C}">
                  <a14:compatExt spid="_x0000_s11266"/>
                </a:ext>
                <a:ext uri="{FF2B5EF4-FFF2-40B4-BE49-F238E27FC236}">
                  <a16:creationId xmlns:a16="http://schemas.microsoft.com/office/drawing/2014/main" id="{00000000-0008-0000-0900-0000022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1267" name="Option Button 3" hidden="1">
              <a:extLst>
                <a:ext uri="{63B3BB69-23CF-44E3-9099-C40C66FF867C}">
                  <a14:compatExt spid="_x0000_s11267"/>
                </a:ext>
                <a:ext uri="{FF2B5EF4-FFF2-40B4-BE49-F238E27FC236}">
                  <a16:creationId xmlns:a16="http://schemas.microsoft.com/office/drawing/2014/main" id="{00000000-0008-0000-0900-0000032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4</xdr:col>
          <xdr:colOff>0</xdr:colOff>
          <xdr:row>10</xdr:row>
          <xdr:rowOff>0</xdr:rowOff>
        </xdr:to>
        <xdr:sp macro="" textlink="">
          <xdr:nvSpPr>
            <xdr:cNvPr id="11268" name="Group Box 4" hidden="1">
              <a:extLst>
                <a:ext uri="{63B3BB69-23CF-44E3-9099-C40C66FF867C}">
                  <a14:compatExt spid="_x0000_s11268"/>
                </a:ext>
                <a:ext uri="{FF2B5EF4-FFF2-40B4-BE49-F238E27FC236}">
                  <a16:creationId xmlns:a16="http://schemas.microsoft.com/office/drawing/2014/main" id="{00000000-0008-0000-0900-000004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0</xdr:colOff>
          <xdr:row>10</xdr:row>
          <xdr:rowOff>0</xdr:rowOff>
        </xdr:to>
        <xdr:sp macro="" textlink="">
          <xdr:nvSpPr>
            <xdr:cNvPr id="11269" name="Option Button 5" hidden="1">
              <a:extLst>
                <a:ext uri="{63B3BB69-23CF-44E3-9099-C40C66FF867C}">
                  <a14:compatExt spid="_x0000_s11269"/>
                </a:ext>
                <a:ext uri="{FF2B5EF4-FFF2-40B4-BE49-F238E27FC236}">
                  <a16:creationId xmlns:a16="http://schemas.microsoft.com/office/drawing/2014/main" id="{00000000-0008-0000-0900-0000052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11270" name="Option Button 6" hidden="1">
              <a:extLst>
                <a:ext uri="{63B3BB69-23CF-44E3-9099-C40C66FF867C}">
                  <a14:compatExt spid="_x0000_s11270"/>
                </a:ext>
                <a:ext uri="{FF2B5EF4-FFF2-40B4-BE49-F238E27FC236}">
                  <a16:creationId xmlns:a16="http://schemas.microsoft.com/office/drawing/2014/main" id="{00000000-0008-0000-0900-0000062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4</xdr:col>
          <xdr:colOff>0</xdr:colOff>
          <xdr:row>12</xdr:row>
          <xdr:rowOff>0</xdr:rowOff>
        </xdr:to>
        <xdr:sp macro="" textlink="">
          <xdr:nvSpPr>
            <xdr:cNvPr id="11271" name="Group Box 7" hidden="1">
              <a:extLst>
                <a:ext uri="{63B3BB69-23CF-44E3-9099-C40C66FF867C}">
                  <a14:compatExt spid="_x0000_s11271"/>
                </a:ext>
                <a:ext uri="{FF2B5EF4-FFF2-40B4-BE49-F238E27FC236}">
                  <a16:creationId xmlns:a16="http://schemas.microsoft.com/office/drawing/2014/main" id="{00000000-0008-0000-0900-000007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11272" name="Option Button 8" hidden="1">
              <a:extLst>
                <a:ext uri="{63B3BB69-23CF-44E3-9099-C40C66FF867C}">
                  <a14:compatExt spid="_x0000_s11272"/>
                </a:ext>
                <a:ext uri="{FF2B5EF4-FFF2-40B4-BE49-F238E27FC236}">
                  <a16:creationId xmlns:a16="http://schemas.microsoft.com/office/drawing/2014/main" id="{00000000-0008-0000-0900-0000082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11273" name="Option Button 9" hidden="1">
              <a:extLst>
                <a:ext uri="{63B3BB69-23CF-44E3-9099-C40C66FF867C}">
                  <a14:compatExt spid="_x0000_s11273"/>
                </a:ext>
                <a:ext uri="{FF2B5EF4-FFF2-40B4-BE49-F238E27FC236}">
                  <a16:creationId xmlns:a16="http://schemas.microsoft.com/office/drawing/2014/main" id="{00000000-0008-0000-0900-0000092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403225</xdr:colOff>
      <xdr:row>3</xdr:row>
      <xdr:rowOff>85725</xdr:rowOff>
    </xdr:from>
    <xdr:to>
      <xdr:col>10</xdr:col>
      <xdr:colOff>98425</xdr:colOff>
      <xdr:row>18</xdr:row>
      <xdr:rowOff>66675</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775200" y="1228725"/>
          <a:ext cx="2743200" cy="3057525"/>
          <a:chOff x="4117975" y="904875"/>
          <a:chExt cx="2743200" cy="2743200"/>
        </a:xfrm>
      </xdr:grpSpPr>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4117975" y="904875"/>
          <a:ext cx="27432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B$1">
        <xdr:nvSpPr>
          <xdr:cNvPr id="4" name="TextBox 3">
            <a:extLst>
              <a:ext uri="{FF2B5EF4-FFF2-40B4-BE49-F238E27FC236}">
                <a16:creationId xmlns:a16="http://schemas.microsoft.com/office/drawing/2014/main" id="{00000000-0008-0000-0100-000004000000}"/>
              </a:ext>
            </a:extLst>
          </xdr:cNvPr>
          <xdr:cNvSpPr txBox="1"/>
        </xdr:nvSpPr>
        <xdr:spPr>
          <a:xfrm>
            <a:off x="4806950" y="1803400"/>
            <a:ext cx="13716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CE022F-2C43-4079-B5E1-784D220F4144}" type="TxLink">
              <a:rPr lang="en-US" sz="3600" b="1" i="0" u="none" strike="noStrike">
                <a:solidFill>
                  <a:srgbClr val="FF7F00"/>
                </a:solidFill>
                <a:latin typeface="Calibri"/>
                <a:cs typeface="Calibri"/>
              </a:rPr>
              <a:pPr algn="ctr"/>
              <a:t>59.3%</a:t>
            </a:fld>
            <a:endParaRPr lang="en-US" sz="3600" b="1">
              <a:solidFill>
                <a:srgbClr val="FF7F00"/>
              </a:solidFill>
            </a:endParaRPr>
          </a:p>
        </xdr:txBody>
      </xdr:sp>
    </xdr:grpSp>
    <xdr:clientData/>
  </xdr:twoCellAnchor>
  <xdr:twoCellAnchor editAs="oneCell">
    <xdr:from>
      <xdr:col>0</xdr:col>
      <xdr:colOff>501650</xdr:colOff>
      <xdr:row>0</xdr:row>
      <xdr:rowOff>165100</xdr:rowOff>
    </xdr:from>
    <xdr:to>
      <xdr:col>2</xdr:col>
      <xdr:colOff>44450</xdr:colOff>
      <xdr:row>2</xdr:row>
      <xdr:rowOff>612468</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501650" y="165100"/>
          <a:ext cx="2203450" cy="81566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0.2581</cdr:x>
      <cdr:y>0.38079</cdr:y>
    </cdr:from>
    <cdr:to>
      <cdr:x>0.75579</cdr:x>
      <cdr:y>0.6331</cdr:y>
    </cdr:to>
    <cdr:sp macro="" textlink="">
      <cdr:nvSpPr>
        <cdr:cNvPr id="2" name="TextBox 1"/>
        <cdr:cNvSpPr txBox="1"/>
      </cdr:nvSpPr>
      <cdr:spPr>
        <a:xfrm xmlns:a="http://schemas.openxmlformats.org/drawingml/2006/main">
          <a:off x="708025" y="1044575"/>
          <a:ext cx="1365250" cy="692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5130" name="Group Box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5131" name="Option Button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5132" name="Option Button 12" hidden="1">
              <a:extLst>
                <a:ext uri="{63B3BB69-23CF-44E3-9099-C40C66FF867C}">
                  <a14:compatExt spid="_x0000_s5132"/>
                </a:ext>
                <a:ext uri="{FF2B5EF4-FFF2-40B4-BE49-F238E27FC236}">
                  <a16:creationId xmlns:a16="http://schemas.microsoft.com/office/drawing/2014/main" id="{00000000-0008-0000-0200-00000C1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6145" name="Group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4</xdr:col>
          <xdr:colOff>0</xdr:colOff>
          <xdr:row>10</xdr:row>
          <xdr:rowOff>0</xdr:rowOff>
        </xdr:to>
        <xdr:sp macro="" textlink="">
          <xdr:nvSpPr>
            <xdr:cNvPr id="6148" name="Group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0</xdr:colOff>
          <xdr:row>10</xdr:row>
          <xdr:rowOff>0</xdr:rowOff>
        </xdr:to>
        <xdr:sp macro="" textlink="">
          <xdr:nvSpPr>
            <xdr:cNvPr id="6149" name="Option Button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6150" name="Option Button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4</xdr:col>
          <xdr:colOff>0</xdr:colOff>
          <xdr:row>12</xdr:row>
          <xdr:rowOff>0</xdr:rowOff>
        </xdr:to>
        <xdr:sp macro="" textlink="">
          <xdr:nvSpPr>
            <xdr:cNvPr id="6151" name="Group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6152" name="Option Button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6153" name="Option Button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4</xdr:col>
          <xdr:colOff>0</xdr:colOff>
          <xdr:row>13</xdr:row>
          <xdr:rowOff>0</xdr:rowOff>
        </xdr:to>
        <xdr:sp macro="" textlink="">
          <xdr:nvSpPr>
            <xdr:cNvPr id="6154" name="Group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0</xdr:colOff>
          <xdr:row>13</xdr:row>
          <xdr:rowOff>0</xdr:rowOff>
        </xdr:to>
        <xdr:sp macro="" textlink="">
          <xdr:nvSpPr>
            <xdr:cNvPr id="6155" name="Option Button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6156" name="Option Button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7170" name="Option 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7171" name="Option Button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4</xdr:col>
          <xdr:colOff>0</xdr:colOff>
          <xdr:row>11</xdr:row>
          <xdr:rowOff>0</xdr:rowOff>
        </xdr:to>
        <xdr:sp macro="" textlink="">
          <xdr:nvSpPr>
            <xdr:cNvPr id="7172" name="Group Box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0</xdr:colOff>
          <xdr:row>11</xdr:row>
          <xdr:rowOff>0</xdr:rowOff>
        </xdr:to>
        <xdr:sp macro="" textlink="">
          <xdr:nvSpPr>
            <xdr:cNvPr id="7173" name="Option Button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0</xdr:colOff>
          <xdr:row>11</xdr:row>
          <xdr:rowOff>0</xdr:rowOff>
        </xdr:to>
        <xdr:sp macro="" textlink="">
          <xdr:nvSpPr>
            <xdr:cNvPr id="7174" name="Option Button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8193" name="Group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0</xdr:colOff>
          <xdr:row>8</xdr:row>
          <xdr:rowOff>0</xdr:rowOff>
        </xdr:to>
        <xdr:sp macro="" textlink="">
          <xdr:nvSpPr>
            <xdr:cNvPr id="8194" name="Option 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8195" name="Option Button 3" hidden="1">
              <a:extLst>
                <a:ext uri="{63B3BB69-23CF-44E3-9099-C40C66FF867C}">
                  <a14:compatExt spid="_x0000_s8195"/>
                </a:ext>
                <a:ext uri="{FF2B5EF4-FFF2-40B4-BE49-F238E27FC236}">
                  <a16:creationId xmlns:a16="http://schemas.microsoft.com/office/drawing/2014/main" id="{00000000-0008-0000-0500-0000032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8196" name="Group Box 4" hidden="1">
              <a:extLst>
                <a:ext uri="{63B3BB69-23CF-44E3-9099-C40C66FF867C}">
                  <a14:compatExt spid="_x0000_s8196"/>
                </a:ext>
                <a:ext uri="{FF2B5EF4-FFF2-40B4-BE49-F238E27FC236}">
                  <a16:creationId xmlns:a16="http://schemas.microsoft.com/office/drawing/2014/main" id="{00000000-0008-0000-0500-000004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8197" name="Option Button 5" hidden="1">
              <a:extLst>
                <a:ext uri="{63B3BB69-23CF-44E3-9099-C40C66FF867C}">
                  <a14:compatExt spid="_x0000_s8197"/>
                </a:ext>
                <a:ext uri="{FF2B5EF4-FFF2-40B4-BE49-F238E27FC236}">
                  <a16:creationId xmlns:a16="http://schemas.microsoft.com/office/drawing/2014/main" id="{00000000-0008-0000-0500-0000052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8198" name="Option Button 6" hidden="1">
              <a:extLst>
                <a:ext uri="{63B3BB69-23CF-44E3-9099-C40C66FF867C}">
                  <a14:compatExt spid="_x0000_s8198"/>
                </a:ext>
                <a:ext uri="{FF2B5EF4-FFF2-40B4-BE49-F238E27FC236}">
                  <a16:creationId xmlns:a16="http://schemas.microsoft.com/office/drawing/2014/main" id="{00000000-0008-0000-0500-0000062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10241" name="Group Box 1" hidden="1">
              <a:extLst>
                <a:ext uri="{63B3BB69-23CF-44E3-9099-C40C66FF867C}">
                  <a14:compatExt spid="_x0000_s10241"/>
                </a:ext>
                <a:ext uri="{FF2B5EF4-FFF2-40B4-BE49-F238E27FC236}">
                  <a16:creationId xmlns:a16="http://schemas.microsoft.com/office/drawing/2014/main" id="{00000000-0008-0000-0600-00000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0</xdr:colOff>
          <xdr:row>8</xdr:row>
          <xdr:rowOff>0</xdr:rowOff>
        </xdr:to>
        <xdr:sp macro="" textlink="">
          <xdr:nvSpPr>
            <xdr:cNvPr id="10242" name="Group Box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0</xdr:colOff>
          <xdr:row>9</xdr:row>
          <xdr:rowOff>0</xdr:rowOff>
        </xdr:to>
        <xdr:sp macro="" textlink="">
          <xdr:nvSpPr>
            <xdr:cNvPr id="12289" name="Group Box 1" hidden="1">
              <a:extLst>
                <a:ext uri="{63B3BB69-23CF-44E3-9099-C40C66FF867C}">
                  <a14:compatExt spid="_x0000_s12289"/>
                </a:ext>
                <a:ext uri="{FF2B5EF4-FFF2-40B4-BE49-F238E27FC236}">
                  <a16:creationId xmlns:a16="http://schemas.microsoft.com/office/drawing/2014/main" id="{00000000-0008-0000-0700-00000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0</xdr:colOff>
          <xdr:row>9</xdr:row>
          <xdr:rowOff>0</xdr:rowOff>
        </xdr:to>
        <xdr:sp macro="" textlink="">
          <xdr:nvSpPr>
            <xdr:cNvPr id="12290" name="Option Button 2" hidden="1">
              <a:extLst>
                <a:ext uri="{63B3BB69-23CF-44E3-9099-C40C66FF867C}">
                  <a14:compatExt spid="_x0000_s12290"/>
                </a:ext>
                <a:ext uri="{FF2B5EF4-FFF2-40B4-BE49-F238E27FC236}">
                  <a16:creationId xmlns:a16="http://schemas.microsoft.com/office/drawing/2014/main" id="{00000000-0008-0000-0700-00000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2291" name="Option Button 3" hidden="1">
              <a:extLst>
                <a:ext uri="{63B3BB69-23CF-44E3-9099-C40C66FF867C}">
                  <a14:compatExt spid="_x0000_s12291"/>
                </a:ext>
                <a:ext uri="{FF2B5EF4-FFF2-40B4-BE49-F238E27FC236}">
                  <a16:creationId xmlns:a16="http://schemas.microsoft.com/office/drawing/2014/main" id="{00000000-0008-0000-0700-00000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0</xdr:col>
      <xdr:colOff>25400</xdr:colOff>
      <xdr:row>0</xdr:row>
      <xdr:rowOff>57150</xdr:rowOff>
    </xdr:from>
    <xdr:to>
      <xdr:col>1</xdr:col>
      <xdr:colOff>1346200</xdr:colOff>
      <xdr:row>4</xdr:row>
      <xdr:rowOff>136218</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stretch>
          <a:fillRect/>
        </a:stretch>
      </xdr:blipFill>
      <xdr:spPr>
        <a:xfrm>
          <a:off x="25400" y="57150"/>
          <a:ext cx="2203450" cy="8156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verr%20Work/Ware%20house%20Self-Assessment%20Tool%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1%20Profile%20Audit%20Tool-sh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ashboard"/>
      <sheetName val="Exteriors"/>
      <sheetName val="Interiors"/>
      <sheetName val="Systems, Planning and Equipment"/>
      <sheetName val="Inbound &amp; Inspection"/>
      <sheetName val="Dispatch and Housekeeping"/>
      <sheetName val="Health and Safety"/>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ashboard"/>
      <sheetName val="Results Breakdown"/>
      <sheetName val="Image"/>
      <sheetName val="About"/>
      <sheetName val="Branding"/>
      <sheetName val="Content &amp; Posts"/>
      <sheetName val="Network Bldg."/>
      <sheetName val="Search App."/>
      <sheetName val="Skills &amp; Experience"/>
      <sheetName val="Rec. &amp; Conn."/>
    </sheetNames>
    <sheetDataSet>
      <sheetData sheetId="0"/>
      <sheetData sheetId="1"/>
      <sheetData sheetId="2"/>
      <sheetData sheetId="3">
        <row r="5">
          <cell r="AA5">
            <v>0</v>
          </cell>
        </row>
      </sheetData>
      <sheetData sheetId="4">
        <row r="5">
          <cell r="AA5">
            <v>0</v>
          </cell>
        </row>
      </sheetData>
      <sheetData sheetId="5">
        <row r="5">
          <cell r="AA5">
            <v>0.14285714285714285</v>
          </cell>
        </row>
      </sheetData>
      <sheetData sheetId="6">
        <row r="5">
          <cell r="AA5">
            <v>0.18181818181818182</v>
          </cell>
        </row>
      </sheetData>
      <sheetData sheetId="7">
        <row r="5">
          <cell r="AA5">
            <v>0</v>
          </cell>
        </row>
      </sheetData>
      <sheetData sheetId="8">
        <row r="5">
          <cell r="AA5">
            <v>0.25</v>
          </cell>
        </row>
      </sheetData>
      <sheetData sheetId="9">
        <row r="5">
          <cell r="AA5">
            <v>4.5454545454545456E-2</v>
          </cell>
        </row>
      </sheetData>
      <sheetData sheetId="10">
        <row r="5">
          <cell r="AA5">
            <v>0.1111111111111111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um.co/iKxOv" TargetMode="Externa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41.xml"/><Relationship Id="rId3" Type="http://schemas.openxmlformats.org/officeDocument/2006/relationships/ctrlProp" Target="../ctrlProps/ctrlProp36.xml"/><Relationship Id="rId7" Type="http://schemas.openxmlformats.org/officeDocument/2006/relationships/ctrlProp" Target="../ctrlProps/ctrlProp40.xml"/><Relationship Id="rId2" Type="http://schemas.openxmlformats.org/officeDocument/2006/relationships/vmlDrawing" Target="../drawings/vmlDrawing8.vml"/><Relationship Id="rId1" Type="http://schemas.openxmlformats.org/officeDocument/2006/relationships/drawing" Target="../drawings/drawing11.xml"/><Relationship Id="rId6" Type="http://schemas.openxmlformats.org/officeDocument/2006/relationships/ctrlProp" Target="../ctrlProps/ctrlProp39.xml"/><Relationship Id="rId11" Type="http://schemas.openxmlformats.org/officeDocument/2006/relationships/ctrlProp" Target="../ctrlProps/ctrlProp44.xml"/><Relationship Id="rId5" Type="http://schemas.openxmlformats.org/officeDocument/2006/relationships/ctrlProp" Target="../ctrlProps/ctrlProp38.xml"/><Relationship Id="rId10" Type="http://schemas.openxmlformats.org/officeDocument/2006/relationships/ctrlProp" Target="../ctrlProps/ctrlProp43.xml"/><Relationship Id="rId4" Type="http://schemas.openxmlformats.org/officeDocument/2006/relationships/ctrlProp" Target="../ctrlProps/ctrlProp37.xml"/><Relationship Id="rId9" Type="http://schemas.openxmlformats.org/officeDocument/2006/relationships/ctrlProp" Target="../ctrlProps/ctrlProp4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um.co/iKxOv" TargetMode="Externa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9.xml"/><Relationship Id="rId13" Type="http://schemas.openxmlformats.org/officeDocument/2006/relationships/ctrlProp" Target="../ctrlProps/ctrlProp14.xml"/><Relationship Id="rId3" Type="http://schemas.openxmlformats.org/officeDocument/2006/relationships/ctrlProp" Target="../ctrlProps/ctrlProp4.xml"/><Relationship Id="rId7" Type="http://schemas.openxmlformats.org/officeDocument/2006/relationships/ctrlProp" Target="../ctrlProps/ctrlProp8.xml"/><Relationship Id="rId12" Type="http://schemas.openxmlformats.org/officeDocument/2006/relationships/ctrlProp" Target="../ctrlProps/ctrlProp13.xml"/><Relationship Id="rId2" Type="http://schemas.openxmlformats.org/officeDocument/2006/relationships/vmlDrawing" Target="../drawings/vmlDrawing2.vml"/><Relationship Id="rId1" Type="http://schemas.openxmlformats.org/officeDocument/2006/relationships/drawing" Target="../drawings/drawing5.xml"/><Relationship Id="rId6" Type="http://schemas.openxmlformats.org/officeDocument/2006/relationships/ctrlProp" Target="../ctrlProps/ctrlProp7.xml"/><Relationship Id="rId11" Type="http://schemas.openxmlformats.org/officeDocument/2006/relationships/ctrlProp" Target="../ctrlProps/ctrlProp12.xml"/><Relationship Id="rId5" Type="http://schemas.openxmlformats.org/officeDocument/2006/relationships/ctrlProp" Target="../ctrlProps/ctrlProp6.xml"/><Relationship Id="rId10" Type="http://schemas.openxmlformats.org/officeDocument/2006/relationships/ctrlProp" Target="../ctrlProps/ctrlProp11.xml"/><Relationship Id="rId4" Type="http://schemas.openxmlformats.org/officeDocument/2006/relationships/ctrlProp" Target="../ctrlProps/ctrlProp5.xml"/><Relationship Id="rId9" Type="http://schemas.openxmlformats.org/officeDocument/2006/relationships/ctrlProp" Target="../ctrlProps/ctrlProp10.xml"/><Relationship Id="rId14" Type="http://schemas.openxmlformats.org/officeDocument/2006/relationships/ctrlProp" Target="../ctrlProps/ctrlProp15.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1.xml"/><Relationship Id="rId3" Type="http://schemas.openxmlformats.org/officeDocument/2006/relationships/ctrlProp" Target="../ctrlProps/ctrlProp16.xml"/><Relationship Id="rId7" Type="http://schemas.openxmlformats.org/officeDocument/2006/relationships/ctrlProp" Target="../ctrlProps/ctrlProp20.xml"/><Relationship Id="rId2" Type="http://schemas.openxmlformats.org/officeDocument/2006/relationships/vmlDrawing" Target="../drawings/vmlDrawing3.vml"/><Relationship Id="rId1" Type="http://schemas.openxmlformats.org/officeDocument/2006/relationships/drawing" Target="../drawings/drawing6.xml"/><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7.xml"/><Relationship Id="rId3" Type="http://schemas.openxmlformats.org/officeDocument/2006/relationships/ctrlProp" Target="../ctrlProps/ctrlProp22.xml"/><Relationship Id="rId7" Type="http://schemas.openxmlformats.org/officeDocument/2006/relationships/ctrlProp" Target="../ctrlProps/ctrlProp26.xml"/><Relationship Id="rId2" Type="http://schemas.openxmlformats.org/officeDocument/2006/relationships/vmlDrawing" Target="../drawings/vmlDrawing4.vml"/><Relationship Id="rId1" Type="http://schemas.openxmlformats.org/officeDocument/2006/relationships/drawing" Target="../drawings/drawing7.xml"/><Relationship Id="rId6" Type="http://schemas.openxmlformats.org/officeDocument/2006/relationships/ctrlProp" Target="../ctrlProps/ctrlProp25.xml"/><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28.xml"/><Relationship Id="rId2" Type="http://schemas.openxmlformats.org/officeDocument/2006/relationships/vmlDrawing" Target="../drawings/vmlDrawing5.vml"/><Relationship Id="rId1" Type="http://schemas.openxmlformats.org/officeDocument/2006/relationships/drawing" Target="../drawings/drawing8.xml"/><Relationship Id="rId4" Type="http://schemas.openxmlformats.org/officeDocument/2006/relationships/ctrlProp" Target="../ctrlProps/ctrlProp29.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30.xml"/><Relationship Id="rId2" Type="http://schemas.openxmlformats.org/officeDocument/2006/relationships/vmlDrawing" Target="../drawings/vmlDrawing6.vml"/><Relationship Id="rId1" Type="http://schemas.openxmlformats.org/officeDocument/2006/relationships/drawing" Target="../drawings/drawing9.xml"/><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33.xml"/><Relationship Id="rId2" Type="http://schemas.openxmlformats.org/officeDocument/2006/relationships/vmlDrawing" Target="../drawings/vmlDrawing7.vml"/><Relationship Id="rId1" Type="http://schemas.openxmlformats.org/officeDocument/2006/relationships/drawing" Target="../drawings/drawing10.xml"/><Relationship Id="rId5" Type="http://schemas.openxmlformats.org/officeDocument/2006/relationships/ctrlProp" Target="../ctrlProps/ctrlProp35.xml"/><Relationship Id="rId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tabColor rgb="FF353535"/>
  </sheetPr>
  <dimension ref="A6:HX225"/>
  <sheetViews>
    <sheetView showGridLines="0" workbookViewId="0">
      <pane ySplit="6" topLeftCell="A9" activePane="bottomLeft" state="frozen"/>
      <selection pane="bottomLeft" activeCell="B21" sqref="B21"/>
    </sheetView>
  </sheetViews>
  <sheetFormatPr defaultColWidth="14.42578125" defaultRowHeight="14.45"/>
  <cols>
    <col min="1" max="1" width="17.140625" style="12" customWidth="1"/>
    <col min="2" max="2" width="94.7109375" style="12" customWidth="1"/>
    <col min="3" max="3" width="15.28515625" style="12" customWidth="1"/>
    <col min="4" max="4" width="15.85546875" style="12" customWidth="1"/>
    <col min="5" max="5" width="9.140625" style="12" customWidth="1"/>
    <col min="6" max="6" width="21" style="12" customWidth="1"/>
    <col min="7" max="7" width="8.85546875" style="12" customWidth="1"/>
    <col min="8" max="8" width="17.140625" style="12" customWidth="1"/>
    <col min="9" max="9" width="19.42578125" style="12" customWidth="1"/>
    <col min="10" max="10" width="20.28515625" style="12" customWidth="1"/>
    <col min="11" max="11" width="20.42578125" style="12" customWidth="1"/>
    <col min="12" max="12" width="15.42578125" style="12" customWidth="1"/>
    <col min="13" max="13" width="23.85546875" style="12" customWidth="1"/>
    <col min="14" max="14" width="20.42578125" style="12" customWidth="1"/>
    <col min="15" max="15" width="21.28515625" style="12" customWidth="1"/>
    <col min="16" max="16" width="20.140625" style="12" customWidth="1"/>
    <col min="17" max="17" width="15" style="12" customWidth="1"/>
    <col min="18" max="18" width="114.85546875" style="12" customWidth="1"/>
    <col min="19" max="19" width="65.140625" style="12" customWidth="1"/>
    <col min="20" max="20" width="49.85546875" style="12" customWidth="1"/>
    <col min="21" max="21" width="39.85546875" style="12" customWidth="1"/>
    <col min="22" max="22" width="46.140625" style="12" customWidth="1"/>
    <col min="23" max="23" width="29.7109375" style="12" customWidth="1"/>
    <col min="24" max="24" width="49.42578125" style="12" customWidth="1"/>
    <col min="25" max="25" width="25.28515625" style="12" customWidth="1"/>
    <col min="26" max="26" width="55.42578125" style="12" customWidth="1"/>
    <col min="27" max="27" width="61.7109375" style="12" customWidth="1"/>
    <col min="28" max="28" width="48.42578125" style="12" customWidth="1"/>
    <col min="29" max="29" width="115.85546875" style="12" customWidth="1"/>
    <col min="30" max="30" width="120.28515625" style="12" customWidth="1"/>
    <col min="31" max="31" width="111.140625" style="12" customWidth="1"/>
    <col min="32" max="32" width="99.140625" style="12" customWidth="1"/>
    <col min="33" max="33" width="115.42578125" style="12" customWidth="1"/>
    <col min="34" max="34" width="118.140625" style="12" customWidth="1"/>
    <col min="35" max="35" width="115.85546875" style="12" customWidth="1"/>
    <col min="36" max="36" width="124" style="12" customWidth="1"/>
    <col min="37" max="37" width="42.7109375" style="12" customWidth="1"/>
    <col min="38" max="38" width="46.42578125" style="12" customWidth="1"/>
    <col min="39" max="39" width="65.28515625" style="12" customWidth="1"/>
    <col min="40" max="40" width="66.85546875" style="12" customWidth="1"/>
    <col min="41" max="41" width="57" style="12" customWidth="1"/>
    <col min="42" max="42" width="52.7109375" style="12" customWidth="1"/>
    <col min="43" max="43" width="56.28515625" style="12" customWidth="1"/>
    <col min="44" max="44" width="82.140625" style="12" customWidth="1"/>
    <col min="45" max="45" width="50.7109375" style="12" customWidth="1"/>
    <col min="46" max="46" width="71.85546875" style="12" customWidth="1"/>
    <col min="47" max="47" width="64" style="12" customWidth="1"/>
    <col min="48" max="48" width="68" style="12" customWidth="1"/>
    <col min="49" max="49" width="51.140625" style="12" customWidth="1"/>
    <col min="50" max="50" width="71.85546875" style="12" customWidth="1"/>
    <col min="51" max="51" width="58.140625" style="12" customWidth="1"/>
    <col min="52" max="52" width="44" style="12" customWidth="1"/>
    <col min="53" max="53" width="77" style="12" customWidth="1"/>
    <col min="54" max="54" width="64" style="12" customWidth="1"/>
    <col min="55" max="55" width="68" style="12" customWidth="1"/>
    <col min="56" max="56" width="54" style="12" customWidth="1"/>
    <col min="57" max="57" width="52.42578125" style="12" customWidth="1"/>
    <col min="58" max="58" width="39.42578125" style="12" customWidth="1"/>
    <col min="59" max="59" width="134.7109375" style="12" customWidth="1"/>
    <col min="60" max="60" width="135.7109375" style="12" customWidth="1"/>
    <col min="61" max="61" width="133.7109375" style="12" customWidth="1"/>
    <col min="62" max="62" width="164.42578125" style="12" customWidth="1"/>
    <col min="63" max="63" width="170.85546875" style="12" customWidth="1"/>
    <col min="64" max="64" width="155.42578125" style="12" customWidth="1"/>
    <col min="65" max="65" width="167.42578125" style="12" customWidth="1"/>
    <col min="66" max="66" width="159.140625" style="12" customWidth="1"/>
    <col min="67" max="67" width="152" style="12" customWidth="1"/>
    <col min="68" max="68" width="169.42578125" style="12" customWidth="1"/>
    <col min="69" max="69" width="172.85546875" style="12" customWidth="1"/>
    <col min="70" max="70" width="166.7109375" style="12" customWidth="1"/>
    <col min="71" max="71" width="165.85546875" style="12" customWidth="1"/>
    <col min="72" max="72" width="186.85546875" style="12" customWidth="1"/>
    <col min="73" max="73" width="172.140625" style="12" customWidth="1"/>
    <col min="74" max="74" width="170.42578125" style="12" customWidth="1"/>
    <col min="75" max="75" width="179.42578125" style="12" customWidth="1"/>
    <col min="76" max="76" width="176.42578125" style="12" customWidth="1"/>
    <col min="77" max="77" width="177.85546875" style="12" customWidth="1"/>
    <col min="78" max="78" width="157.42578125" style="12" customWidth="1"/>
    <col min="79" max="79" width="165.42578125" style="12" customWidth="1"/>
    <col min="80" max="80" width="171.85546875" style="12" customWidth="1"/>
    <col min="81" max="81" width="156.42578125" style="12" customWidth="1"/>
    <col min="82" max="82" width="168.42578125" style="12" customWidth="1"/>
    <col min="83" max="83" width="160.140625" style="12" customWidth="1"/>
    <col min="84" max="84" width="153" style="12" customWidth="1"/>
    <col min="85" max="85" width="170.42578125" style="12" customWidth="1"/>
    <col min="86" max="86" width="173.85546875" style="12" customWidth="1"/>
    <col min="87" max="87" width="167.7109375" style="12" customWidth="1"/>
    <col min="88" max="88" width="166.85546875" style="12" customWidth="1"/>
    <col min="89" max="89" width="187.85546875" style="12" customWidth="1"/>
    <col min="90" max="90" width="173.140625" style="12" customWidth="1"/>
    <col min="91" max="91" width="171.42578125" style="12" customWidth="1"/>
    <col min="92" max="92" width="180.42578125" style="12" customWidth="1"/>
    <col min="93" max="93" width="177.42578125" style="12" customWidth="1"/>
    <col min="94" max="94" width="178.85546875" style="12" customWidth="1"/>
    <col min="95" max="95" width="158.42578125" style="12" customWidth="1"/>
    <col min="96" max="96" width="163.42578125" style="12" customWidth="1"/>
    <col min="97" max="97" width="169.85546875" style="12" customWidth="1"/>
    <col min="98" max="98" width="154.42578125" style="12" customWidth="1"/>
    <col min="99" max="99" width="166.42578125" style="12" customWidth="1"/>
    <col min="100" max="100" width="158.140625" style="12" customWidth="1"/>
    <col min="101" max="101" width="151" style="12" customWidth="1"/>
    <col min="102" max="102" width="168.42578125" style="12" customWidth="1"/>
    <col min="103" max="103" width="171.85546875" style="12" customWidth="1"/>
    <col min="104" max="104" width="165.7109375" style="12" customWidth="1"/>
    <col min="105" max="105" width="164.85546875" style="12" customWidth="1"/>
    <col min="106" max="106" width="185.85546875" style="12" customWidth="1"/>
    <col min="107" max="107" width="171.140625" style="12" customWidth="1"/>
    <col min="108" max="108" width="169.42578125" style="12" customWidth="1"/>
    <col min="109" max="109" width="178.42578125" style="12" customWidth="1"/>
    <col min="110" max="110" width="175.42578125" style="12" customWidth="1"/>
    <col min="111" max="111" width="176.85546875" style="12" customWidth="1"/>
    <col min="112" max="112" width="156.42578125" style="12" customWidth="1"/>
    <col min="113" max="113" width="49.85546875" style="12" customWidth="1"/>
    <col min="114" max="114" width="115.28515625" style="12" customWidth="1"/>
    <col min="115" max="115" width="83.85546875" style="12" customWidth="1"/>
    <col min="116" max="116" width="95.7109375" style="12" customWidth="1"/>
    <col min="117" max="117" width="97.7109375" style="12" customWidth="1"/>
    <col min="118" max="118" width="43" style="12" customWidth="1"/>
    <col min="119" max="119" width="54.140625" style="12" customWidth="1"/>
    <col min="120" max="120" width="78.7109375" style="12" customWidth="1"/>
    <col min="121" max="121" width="93.42578125" style="12" customWidth="1"/>
    <col min="122" max="122" width="48.42578125" style="12" customWidth="1"/>
    <col min="123" max="123" width="85.7109375" style="12" customWidth="1"/>
    <col min="124" max="124" width="127.85546875" style="12" customWidth="1"/>
    <col min="125" max="125" width="52" style="12" customWidth="1"/>
    <col min="126" max="126" width="123.42578125" style="12" customWidth="1"/>
    <col min="127" max="127" width="47" style="12" customWidth="1"/>
    <col min="128" max="128" width="80" style="12" customWidth="1"/>
    <col min="129" max="129" width="83" style="12" customWidth="1"/>
    <col min="130" max="130" width="68.28515625" style="12" customWidth="1"/>
    <col min="131" max="131" width="48.140625" style="12" customWidth="1"/>
    <col min="132" max="132" width="67" style="12" customWidth="1"/>
    <col min="133" max="133" width="38.42578125" style="12" customWidth="1"/>
    <col min="134" max="134" width="73.42578125" style="12" customWidth="1"/>
    <col min="135" max="135" width="39.140625" style="12" customWidth="1"/>
    <col min="136" max="136" width="83.42578125" style="12" customWidth="1"/>
    <col min="137" max="137" width="63.140625" style="12" customWidth="1"/>
    <col min="138" max="138" width="61.7109375" style="12" customWidth="1"/>
    <col min="139" max="139" width="93.85546875" style="12" customWidth="1"/>
    <col min="140" max="140" width="63.85546875" style="12" customWidth="1"/>
    <col min="141" max="141" width="67.85546875" style="12" customWidth="1"/>
    <col min="142" max="142" width="108.85546875" style="12" customWidth="1"/>
    <col min="143" max="143" width="84.85546875" style="12" customWidth="1"/>
    <col min="144" max="144" width="154.85546875" style="12" customWidth="1"/>
    <col min="145" max="145" width="148.140625" style="12" customWidth="1"/>
    <col min="146" max="146" width="124.85546875" style="12" customWidth="1"/>
    <col min="147" max="147" width="125.85546875" style="12" customWidth="1"/>
    <col min="148" max="148" width="123.85546875" style="12" customWidth="1"/>
    <col min="149" max="149" width="157.85546875" style="12" customWidth="1"/>
    <col min="150" max="150" width="161" style="12" customWidth="1"/>
    <col min="151" max="151" width="164" style="12" customWidth="1"/>
    <col min="152" max="152" width="164.7109375" style="12" customWidth="1"/>
    <col min="153" max="153" width="143.7109375" style="12" customWidth="1"/>
    <col min="154" max="154" width="158.140625" style="12" customWidth="1"/>
    <col min="155" max="155" width="165.28515625" style="12" customWidth="1"/>
    <col min="156" max="156" width="154.140625" style="12" customWidth="1"/>
    <col min="157" max="157" width="164.28515625" style="12" customWidth="1"/>
    <col min="158" max="158" width="169.42578125" style="12" customWidth="1"/>
    <col min="159" max="159" width="161.28515625" style="12" customWidth="1"/>
    <col min="160" max="160" width="160.42578125" style="12" customWidth="1"/>
    <col min="161" max="161" width="160.85546875" style="12" customWidth="1"/>
    <col min="162" max="162" width="163.42578125" style="12" customWidth="1"/>
    <col min="163" max="163" width="144.7109375" style="12" customWidth="1"/>
    <col min="164" max="164" width="157.140625" style="12" customWidth="1"/>
    <col min="165" max="165" width="169.42578125" style="12" customWidth="1"/>
    <col min="166" max="166" width="158.85546875" style="12" customWidth="1"/>
    <col min="167" max="167" width="162" style="12" customWidth="1"/>
    <col min="168" max="168" width="164.85546875" style="12" customWidth="1"/>
    <col min="169" max="169" width="165.7109375" style="12" customWidth="1"/>
    <col min="170" max="170" width="144.7109375" style="12" customWidth="1"/>
    <col min="171" max="171" width="159" style="12" customWidth="1"/>
    <col min="172" max="172" width="166.28515625" style="12" customWidth="1"/>
    <col min="173" max="173" width="155.140625" style="12" customWidth="1"/>
    <col min="174" max="174" width="165.28515625" style="12" customWidth="1"/>
    <col min="175" max="175" width="170.42578125" style="12" customWidth="1"/>
    <col min="176" max="176" width="162.28515625" style="12" customWidth="1"/>
    <col min="177" max="177" width="161.42578125" style="12" customWidth="1"/>
    <col min="178" max="178" width="161.85546875" style="12" customWidth="1"/>
    <col min="179" max="179" width="164.42578125" style="12" customWidth="1"/>
    <col min="180" max="180" width="145.7109375" style="12" customWidth="1"/>
    <col min="181" max="181" width="158.140625" style="12" customWidth="1"/>
    <col min="182" max="182" width="170.42578125" style="12" customWidth="1"/>
    <col min="183" max="183" width="156.85546875" style="12" customWidth="1"/>
    <col min="184" max="184" width="160" style="12" customWidth="1"/>
    <col min="185" max="185" width="163" style="12" customWidth="1"/>
    <col min="186" max="186" width="163.7109375" style="12" customWidth="1"/>
    <col min="187" max="187" width="142.7109375" style="12" customWidth="1"/>
    <col min="188" max="188" width="157.140625" style="12" customWidth="1"/>
    <col min="189" max="189" width="164.28515625" style="12" customWidth="1"/>
    <col min="190" max="190" width="153.140625" style="12" customWidth="1"/>
    <col min="191" max="191" width="163.28515625" style="12" customWidth="1"/>
    <col min="192" max="192" width="168.42578125" style="12" customWidth="1"/>
    <col min="193" max="193" width="160.28515625" style="12" customWidth="1"/>
    <col min="194" max="194" width="159.42578125" style="12" customWidth="1"/>
    <col min="195" max="195" width="159.85546875" style="12" customWidth="1"/>
    <col min="196" max="196" width="162.42578125" style="12" customWidth="1"/>
    <col min="197" max="197" width="143.7109375" style="12" customWidth="1"/>
    <col min="198" max="198" width="156.140625" style="12" customWidth="1"/>
    <col min="199" max="199" width="168.42578125" style="12" customWidth="1"/>
    <col min="200" max="200" width="61.42578125" style="12" customWidth="1"/>
    <col min="201" max="201" width="65" style="12" customWidth="1"/>
    <col min="202" max="202" width="69" style="12" customWidth="1"/>
    <col min="203" max="203" width="67" style="12" customWidth="1"/>
    <col min="204" max="204" width="93" style="12" customWidth="1"/>
    <col min="205" max="205" width="104.85546875" style="12" customWidth="1"/>
    <col min="206" max="206" width="66.28515625" style="12" customWidth="1"/>
    <col min="207" max="207" width="62.28515625" style="12" customWidth="1"/>
    <col min="208" max="208" width="73.7109375" style="12" customWidth="1"/>
    <col min="209" max="209" width="74.42578125" style="12" customWidth="1"/>
    <col min="210" max="210" width="63.85546875" style="12" customWidth="1"/>
    <col min="211" max="211" width="54.140625" style="12" customWidth="1"/>
    <col min="212" max="212" width="67.42578125" style="12" customWidth="1"/>
    <col min="213" max="213" width="39.140625" style="12" customWidth="1"/>
    <col min="214" max="214" width="117.140625" style="12" customWidth="1"/>
    <col min="215" max="215" width="103.140625" style="12" customWidth="1"/>
    <col min="216" max="216" width="109.42578125" style="12" customWidth="1"/>
    <col min="217" max="217" width="103.42578125" style="12" customWidth="1"/>
    <col min="218" max="218" width="116.7109375" style="12" customWidth="1"/>
    <col min="219" max="219" width="110.140625" style="12" customWidth="1"/>
    <col min="220" max="220" width="134.42578125" style="12" customWidth="1"/>
    <col min="221" max="221" width="154.42578125" style="12" customWidth="1"/>
    <col min="222" max="222" width="104" style="12" customWidth="1"/>
    <col min="223" max="223" width="90.85546875" style="12" customWidth="1"/>
    <col min="224" max="224" width="114" style="12" customWidth="1"/>
    <col min="225" max="225" width="91.7109375" style="12" customWidth="1"/>
    <col min="226" max="226" width="83.42578125" style="12" customWidth="1"/>
    <col min="227" max="227" width="62.140625" style="12" customWidth="1"/>
    <col min="228" max="228" width="106" style="12" customWidth="1"/>
    <col min="229" max="229" width="104.140625" style="12" customWidth="1"/>
    <col min="230" max="230" width="169" style="12" customWidth="1"/>
    <col min="231" max="231" width="124.85546875" style="12" customWidth="1"/>
    <col min="232" max="232" width="137.7109375" style="12" customWidth="1"/>
    <col min="233" max="16384" width="14.42578125" style="12"/>
  </cols>
  <sheetData>
    <row r="6" spans="1:232" ht="27.95" customHeight="1" thickBot="1">
      <c r="A6" s="42" t="s">
        <v>0</v>
      </c>
      <c r="B6" s="43"/>
      <c r="C6" s="11"/>
      <c r="D6" s="11"/>
    </row>
    <row r="7" spans="1:232" ht="6" customHeight="1">
      <c r="A7" s="13"/>
      <c r="B7" s="14"/>
      <c r="S7" s="15"/>
      <c r="T7" s="15"/>
      <c r="U7" s="15"/>
      <c r="V7" s="15"/>
      <c r="W7" s="15"/>
      <c r="X7" s="15"/>
      <c r="Y7" s="15"/>
      <c r="Z7" s="15"/>
      <c r="AA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L7" s="15"/>
      <c r="BM7" s="15"/>
      <c r="BN7" s="15"/>
      <c r="BO7" s="16"/>
      <c r="BP7" s="15"/>
      <c r="BQ7" s="15"/>
      <c r="BR7" s="15"/>
      <c r="BT7" s="15"/>
      <c r="BW7" s="15"/>
      <c r="BX7" s="15"/>
      <c r="CA7" s="15"/>
      <c r="CB7" s="15"/>
      <c r="CL7" s="15"/>
      <c r="CM7" s="15"/>
      <c r="CP7" s="15"/>
      <c r="CQ7" s="15"/>
      <c r="DA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S7" s="16"/>
      <c r="ET7" s="16"/>
      <c r="EU7" s="16"/>
      <c r="EV7" s="15"/>
      <c r="EW7" s="15"/>
      <c r="EX7" s="15"/>
      <c r="EY7" s="15"/>
      <c r="EZ7" s="15"/>
      <c r="FA7" s="15"/>
      <c r="FB7" s="15"/>
      <c r="FC7" s="16"/>
      <c r="FD7" s="15"/>
      <c r="FE7" s="16"/>
      <c r="FH7" s="15"/>
      <c r="FW7" s="15"/>
      <c r="FX7" s="15"/>
      <c r="FZ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row>
    <row r="8" spans="1:232">
      <c r="A8" s="17"/>
      <c r="B8" s="44" t="s">
        <v>1</v>
      </c>
      <c r="S8" s="15"/>
      <c r="T8" s="15"/>
      <c r="U8" s="15"/>
      <c r="V8" s="15"/>
      <c r="W8" s="15"/>
      <c r="X8" s="15"/>
      <c r="Y8" s="15"/>
      <c r="Z8" s="15"/>
      <c r="AA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L8" s="15"/>
      <c r="BM8" s="15"/>
      <c r="BN8" s="15"/>
      <c r="BO8" s="16"/>
      <c r="BP8" s="15"/>
      <c r="BQ8" s="15"/>
      <c r="BR8" s="15"/>
      <c r="BT8" s="15"/>
      <c r="BW8" s="15"/>
      <c r="BX8" s="15"/>
      <c r="CA8" s="15"/>
      <c r="CB8" s="15"/>
      <c r="CL8" s="15"/>
      <c r="CM8" s="15"/>
      <c r="CP8" s="15"/>
      <c r="CQ8" s="15"/>
      <c r="DA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S8" s="16"/>
      <c r="ET8" s="16"/>
      <c r="EU8" s="16"/>
      <c r="EV8" s="15"/>
      <c r="EW8" s="15"/>
      <c r="EX8" s="15"/>
      <c r="EY8" s="15"/>
      <c r="EZ8" s="15"/>
      <c r="FA8" s="15"/>
      <c r="FB8" s="15"/>
      <c r="FC8" s="16"/>
      <c r="FD8" s="15"/>
      <c r="FE8" s="16"/>
      <c r="FH8" s="15"/>
      <c r="FW8" s="15"/>
      <c r="FX8" s="15"/>
      <c r="FZ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row>
    <row r="9" spans="1:232">
      <c r="A9" s="17"/>
      <c r="B9" s="45"/>
    </row>
    <row r="10" spans="1:232">
      <c r="A10" s="18"/>
      <c r="B10" s="45"/>
    </row>
    <row r="11" spans="1:232">
      <c r="A11" s="17"/>
      <c r="B11" s="45"/>
    </row>
    <row r="12" spans="1:232">
      <c r="A12" s="17"/>
      <c r="B12" s="45"/>
    </row>
    <row r="13" spans="1:232" ht="15.75" customHeight="1">
      <c r="A13" s="19" t="s">
        <v>2</v>
      </c>
      <c r="B13" s="45"/>
    </row>
    <row r="14" spans="1:232" ht="15.6">
      <c r="A14" s="20"/>
      <c r="B14" s="45"/>
      <c r="C14" s="21"/>
      <c r="D14" s="22"/>
    </row>
    <row r="15" spans="1:232" ht="15.6">
      <c r="A15" s="20"/>
      <c r="B15" s="45"/>
      <c r="C15" s="21"/>
      <c r="D15" s="22"/>
    </row>
    <row r="16" spans="1:232" ht="15.6">
      <c r="A16" s="20"/>
      <c r="B16" s="45"/>
      <c r="C16" s="21"/>
      <c r="D16" s="22"/>
    </row>
    <row r="17" spans="1:4" ht="15.6">
      <c r="A17" s="20"/>
      <c r="B17" s="45"/>
      <c r="C17" s="21"/>
      <c r="D17" s="22"/>
    </row>
    <row r="18" spans="1:4" ht="15.6">
      <c r="A18" s="20"/>
      <c r="B18" s="45"/>
      <c r="C18" s="21"/>
      <c r="D18" s="22"/>
    </row>
    <row r="19" spans="1:4" ht="15.6">
      <c r="A19" s="20"/>
      <c r="B19" s="45"/>
      <c r="C19" s="21"/>
      <c r="D19" s="22"/>
    </row>
    <row r="20" spans="1:4" ht="15.6">
      <c r="A20" s="20"/>
      <c r="B20" s="45"/>
      <c r="C20" s="21"/>
      <c r="D20" s="22"/>
    </row>
    <row r="21" spans="1:4" ht="6" customHeight="1" thickBot="1">
      <c r="A21" s="23"/>
      <c r="B21" s="24"/>
      <c r="C21" s="21"/>
      <c r="D21" s="22"/>
    </row>
    <row r="22" spans="1:4" ht="46.5">
      <c r="A22" s="25" t="s">
        <v>3</v>
      </c>
      <c r="B22" s="26" t="s">
        <v>4</v>
      </c>
      <c r="C22" s="22"/>
      <c r="D22" s="22"/>
    </row>
    <row r="23" spans="1:4" ht="6" customHeight="1">
      <c r="A23" s="27"/>
      <c r="B23" s="28"/>
      <c r="C23" s="22"/>
      <c r="D23" s="22"/>
    </row>
    <row r="24" spans="1:4">
      <c r="A24" s="38" t="s">
        <v>5</v>
      </c>
      <c r="B24" s="46" t="s">
        <v>6</v>
      </c>
      <c r="C24" s="22"/>
      <c r="D24" s="22"/>
    </row>
    <row r="25" spans="1:4" ht="15.6">
      <c r="A25" s="39"/>
      <c r="B25" s="47"/>
      <c r="C25" s="21"/>
      <c r="D25" s="22"/>
    </row>
    <row r="26" spans="1:4" ht="6" customHeight="1">
      <c r="A26" s="29"/>
      <c r="B26" s="30"/>
      <c r="C26" s="21"/>
      <c r="D26" s="22"/>
    </row>
    <row r="27" spans="1:4" ht="15.75" customHeight="1">
      <c r="A27" s="19"/>
      <c r="B27" s="40" t="s">
        <v>7</v>
      </c>
      <c r="C27" s="22"/>
      <c r="D27" s="22"/>
    </row>
    <row r="28" spans="1:4" ht="15.75" customHeight="1">
      <c r="A28" s="19" t="s">
        <v>8</v>
      </c>
      <c r="B28" s="47"/>
      <c r="C28" s="31"/>
      <c r="D28" s="22"/>
    </row>
    <row r="29" spans="1:4" ht="15.75" customHeight="1">
      <c r="A29" s="19"/>
      <c r="B29" s="47"/>
      <c r="C29" s="15"/>
    </row>
    <row r="30" spans="1:4" ht="6" customHeight="1">
      <c r="A30" s="29"/>
      <c r="B30" s="30"/>
      <c r="C30" s="15"/>
    </row>
    <row r="31" spans="1:4" ht="15.75" customHeight="1">
      <c r="A31" s="38" t="s">
        <v>9</v>
      </c>
      <c r="B31" s="40" t="s">
        <v>10</v>
      </c>
      <c r="C31" s="15"/>
    </row>
    <row r="32" spans="1:4" ht="15.75" customHeight="1" thickBot="1">
      <c r="A32" s="39"/>
      <c r="B32" s="41"/>
      <c r="C32" s="15"/>
    </row>
    <row r="33" spans="1:3" ht="6" customHeight="1">
      <c r="A33" s="32"/>
      <c r="B33" s="32"/>
      <c r="C33" s="15"/>
    </row>
    <row r="34" spans="1:3" ht="15.75" customHeight="1">
      <c r="C34" s="15"/>
    </row>
    <row r="35" spans="1:3" ht="15.75" customHeight="1">
      <c r="C35" s="15"/>
    </row>
    <row r="36" spans="1:3" ht="15.75" customHeight="1">
      <c r="C36" s="15"/>
    </row>
    <row r="37" spans="1:3" ht="15.75" customHeight="1">
      <c r="C37" s="15"/>
    </row>
    <row r="38" spans="1:3" ht="15.75" customHeight="1">
      <c r="C38" s="15"/>
    </row>
    <row r="39" spans="1:3" ht="15.75" customHeight="1">
      <c r="C39" s="15"/>
    </row>
    <row r="40" spans="1:3" ht="15.75" customHeight="1">
      <c r="C40" s="15"/>
    </row>
    <row r="41" spans="1:3" ht="15.75" customHeight="1">
      <c r="C41" s="15"/>
    </row>
    <row r="42" spans="1:3" ht="15.75" customHeight="1">
      <c r="C42" s="15"/>
    </row>
    <row r="43" spans="1:3" ht="15.75" customHeight="1">
      <c r="C43" s="15"/>
    </row>
    <row r="44" spans="1:3" ht="15.75" customHeight="1">
      <c r="C44" s="15"/>
    </row>
    <row r="45" spans="1:3" ht="15.75" customHeight="1">
      <c r="C45" s="15"/>
    </row>
    <row r="46" spans="1:3" ht="15.75" customHeight="1">
      <c r="C46" s="15"/>
    </row>
    <row r="47" spans="1:3" ht="15.75" customHeight="1">
      <c r="C47" s="15"/>
    </row>
    <row r="48" spans="1:3" ht="15.75" customHeight="1">
      <c r="C48" s="15"/>
    </row>
    <row r="49" spans="3:3" ht="15.75" customHeight="1">
      <c r="C49" s="15"/>
    </row>
    <row r="50" spans="3:3" ht="15.75" customHeight="1">
      <c r="C50" s="15"/>
    </row>
    <row r="51" spans="3:3" ht="15.75" customHeight="1">
      <c r="C51" s="15"/>
    </row>
    <row r="57" spans="3:3">
      <c r="C57" s="15"/>
    </row>
    <row r="58" spans="3:3">
      <c r="C58" s="15"/>
    </row>
    <row r="59" spans="3:3">
      <c r="C59" s="15"/>
    </row>
    <row r="60" spans="3:3">
      <c r="C60" s="16"/>
    </row>
    <row r="61" spans="3:3">
      <c r="C61" s="15"/>
    </row>
    <row r="62" spans="3:3">
      <c r="C62" s="15"/>
    </row>
    <row r="63" spans="3:3">
      <c r="C63" s="15"/>
    </row>
    <row r="65" spans="3:3">
      <c r="C65" s="15"/>
    </row>
    <row r="68" spans="3:3">
      <c r="C68" s="15"/>
    </row>
    <row r="69" spans="3:3">
      <c r="C69" s="15"/>
    </row>
    <row r="72" spans="3:3">
      <c r="C72" s="15"/>
    </row>
    <row r="73" spans="3:3">
      <c r="C73" s="15"/>
    </row>
    <row r="83" spans="3:3">
      <c r="C83" s="15"/>
    </row>
    <row r="84" spans="3:3">
      <c r="C84" s="15"/>
    </row>
    <row r="87" spans="3:3">
      <c r="C87" s="15"/>
    </row>
    <row r="88" spans="3:3">
      <c r="C88" s="15"/>
    </row>
    <row r="98" spans="3:3">
      <c r="C98" s="15"/>
    </row>
    <row r="106" spans="3:3">
      <c r="C106" s="33"/>
    </row>
    <row r="107" spans="3:3">
      <c r="C107" s="33"/>
    </row>
    <row r="108" spans="3:3">
      <c r="C108" s="33"/>
    </row>
    <row r="109" spans="3:3">
      <c r="C109" s="33"/>
    </row>
    <row r="110" spans="3:3">
      <c r="C110" s="33"/>
    </row>
    <row r="111" spans="3:3">
      <c r="C111" s="33"/>
    </row>
    <row r="112" spans="3:3">
      <c r="C112" s="33"/>
    </row>
    <row r="113" spans="3:3">
      <c r="C113" s="33"/>
    </row>
    <row r="114" spans="3:3">
      <c r="C114" s="33"/>
    </row>
    <row r="115" spans="3:3">
      <c r="C115" s="33"/>
    </row>
    <row r="116" spans="3:3">
      <c r="C116" s="33"/>
    </row>
    <row r="117" spans="3:3">
      <c r="C117" s="33"/>
    </row>
    <row r="118" spans="3:3">
      <c r="C118" s="33"/>
    </row>
    <row r="119" spans="3:3">
      <c r="C119" s="33"/>
    </row>
    <row r="120" spans="3:3">
      <c r="C120" s="33"/>
    </row>
    <row r="121" spans="3:3">
      <c r="C121" s="33"/>
    </row>
    <row r="122" spans="3:3">
      <c r="C122" s="33"/>
    </row>
    <row r="123" spans="3:3">
      <c r="C123" s="33"/>
    </row>
    <row r="124" spans="3:3">
      <c r="C124" s="33"/>
    </row>
    <row r="125" spans="3:3">
      <c r="C125" s="33"/>
    </row>
    <row r="126" spans="3:3">
      <c r="C126" s="33"/>
    </row>
    <row r="127" spans="3:3">
      <c r="C127" s="33"/>
    </row>
    <row r="128" spans="3:3">
      <c r="C128" s="33"/>
    </row>
    <row r="129" spans="3:3">
      <c r="C129" s="33"/>
    </row>
    <row r="130" spans="3:3">
      <c r="C130" s="33"/>
    </row>
    <row r="131" spans="3:3">
      <c r="C131" s="33"/>
    </row>
    <row r="132" spans="3:3">
      <c r="C132" s="33"/>
    </row>
    <row r="133" spans="3:3">
      <c r="C133" s="33"/>
    </row>
    <row r="134" spans="3:3">
      <c r="C134" s="33"/>
    </row>
    <row r="135" spans="3:3">
      <c r="C135" s="33"/>
    </row>
    <row r="136" spans="3:3">
      <c r="C136" s="33"/>
    </row>
    <row r="137" spans="3:3">
      <c r="C137" s="33"/>
    </row>
    <row r="138" spans="3:3">
      <c r="C138" s="33"/>
    </row>
    <row r="142" spans="3:3">
      <c r="C142" s="34"/>
    </row>
    <row r="143" spans="3:3">
      <c r="C143" s="34"/>
    </row>
    <row r="144" spans="3:3">
      <c r="C144" s="34"/>
    </row>
    <row r="145" spans="3:3">
      <c r="C145" s="33"/>
    </row>
    <row r="146" spans="3:3">
      <c r="C146" s="33"/>
    </row>
    <row r="147" spans="3:3">
      <c r="C147" s="33"/>
    </row>
    <row r="148" spans="3:3">
      <c r="C148" s="33"/>
    </row>
    <row r="149" spans="3:3">
      <c r="C149" s="33"/>
    </row>
    <row r="150" spans="3:3">
      <c r="C150" s="33"/>
    </row>
    <row r="151" spans="3:3">
      <c r="C151" s="33"/>
    </row>
    <row r="152" spans="3:3">
      <c r="C152" s="34"/>
    </row>
    <row r="153" spans="3:3">
      <c r="C153" s="33"/>
    </row>
    <row r="154" spans="3:3">
      <c r="C154" s="34"/>
    </row>
    <row r="157" spans="3:3">
      <c r="C157" s="33"/>
    </row>
    <row r="172" spans="3:3">
      <c r="C172" s="33"/>
    </row>
    <row r="173" spans="3:3">
      <c r="C173" s="33"/>
    </row>
    <row r="175" spans="3:3">
      <c r="C175" s="33"/>
    </row>
    <row r="193" spans="3:3">
      <c r="C193" s="33"/>
    </row>
    <row r="194" spans="3:3">
      <c r="C194" s="33"/>
    </row>
    <row r="195" spans="3:3">
      <c r="C195" s="33"/>
    </row>
    <row r="196" spans="3:3">
      <c r="C196" s="33"/>
    </row>
    <row r="197" spans="3:3">
      <c r="C197" s="33"/>
    </row>
    <row r="198" spans="3:3">
      <c r="C198" s="33"/>
    </row>
    <row r="199" spans="3:3">
      <c r="C199" s="33"/>
    </row>
    <row r="200" spans="3:3">
      <c r="C200" s="33"/>
    </row>
    <row r="201" spans="3:3">
      <c r="C201" s="33"/>
    </row>
    <row r="202" spans="3:3">
      <c r="C202" s="33"/>
    </row>
    <row r="203" spans="3:3">
      <c r="C203" s="33"/>
    </row>
    <row r="204" spans="3:3">
      <c r="C204" s="33"/>
    </row>
    <row r="205" spans="3:3">
      <c r="C205" s="33"/>
    </row>
    <row r="206" spans="3:3">
      <c r="C206" s="33"/>
    </row>
    <row r="207" spans="3:3">
      <c r="C207" s="33"/>
    </row>
    <row r="208" spans="3:3">
      <c r="C208" s="33"/>
    </row>
    <row r="209" spans="3:3">
      <c r="C209" s="33"/>
    </row>
    <row r="210" spans="3:3">
      <c r="C210" s="33"/>
    </row>
    <row r="211" spans="3:3">
      <c r="C211" s="33"/>
    </row>
    <row r="212" spans="3:3">
      <c r="C212" s="33"/>
    </row>
    <row r="213" spans="3:3">
      <c r="C213" s="33"/>
    </row>
    <row r="214" spans="3:3">
      <c r="C214" s="33"/>
    </row>
    <row r="215" spans="3:3">
      <c r="C215" s="33"/>
    </row>
    <row r="216" spans="3:3">
      <c r="C216" s="33"/>
    </row>
    <row r="217" spans="3:3">
      <c r="C217" s="33"/>
    </row>
    <row r="218" spans="3:3">
      <c r="C218" s="33"/>
    </row>
    <row r="219" spans="3:3">
      <c r="C219" s="33"/>
    </row>
    <row r="220" spans="3:3">
      <c r="C220" s="33"/>
    </row>
    <row r="221" spans="3:3">
      <c r="C221" s="33"/>
    </row>
    <row r="222" spans="3:3">
      <c r="C222" s="33"/>
    </row>
    <row r="223" spans="3:3">
      <c r="C223" s="33"/>
    </row>
    <row r="224" spans="3:3">
      <c r="C224" s="33"/>
    </row>
    <row r="225" spans="3:3">
      <c r="C225" s="33"/>
    </row>
  </sheetData>
  <mergeCells count="7">
    <mergeCell ref="A31:A32"/>
    <mergeCell ref="B31:B32"/>
    <mergeCell ref="A6:B6"/>
    <mergeCell ref="B8:B20"/>
    <mergeCell ref="A24:A25"/>
    <mergeCell ref="B24:B25"/>
    <mergeCell ref="B27:B29"/>
  </mergeCells>
  <hyperlinks>
    <hyperlink ref="B8:B20" r:id="rId1" display="FREE LinkedIn TOOL - Check if your LinkedIn profile is healthy or needs optimization to attract views, build network and recruiter's search. For comprehensive LinkedIn Audit on 85 Checkpoints click here: https://gum.co/iKxOv" xr:uid="{00000000-0004-0000-0000-000000000000}"/>
  </hyperlinks>
  <pageMargins left="0.7" right="0.7" top="0.75" bottom="0.75" header="0.3" footer="0.3"/>
  <pageSetup orientation="portrait" horizontalDpi="4294967295" verticalDpi="4294967295"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5:AA12"/>
  <sheetViews>
    <sheetView showGridLines="0" workbookViewId="0">
      <selection activeCell="B9" sqref="B9"/>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(AA7/3)*1</f>
        <v>0.66666666666666663</v>
      </c>
    </row>
    <row r="6" spans="1:27" ht="27.95" customHeight="1">
      <c r="A6" s="48" t="s">
        <v>20</v>
      </c>
      <c r="B6" s="49"/>
      <c r="C6" s="49"/>
      <c r="D6" s="49"/>
      <c r="E6" s="36"/>
      <c r="F6" s="36"/>
      <c r="G6" s="36"/>
      <c r="H6" s="36"/>
      <c r="I6" s="36"/>
      <c r="J6" s="36"/>
      <c r="K6" s="36"/>
      <c r="L6" s="36"/>
      <c r="M6" s="36"/>
      <c r="N6" s="36"/>
      <c r="O6" s="36"/>
      <c r="P6" s="36"/>
      <c r="Q6" s="36"/>
      <c r="R6" s="36"/>
      <c r="S6" s="36"/>
      <c r="T6" s="36"/>
      <c r="U6" s="36"/>
      <c r="V6" s="36"/>
      <c r="W6" s="36"/>
      <c r="X6" s="36"/>
      <c r="Y6" s="36"/>
      <c r="AA6" s="2">
        <f>(AA7/3)*0.14</f>
        <v>9.3333333333333338E-2</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SUM(AA9:AA12)</f>
        <v>2</v>
      </c>
    </row>
    <row r="8" spans="1:27" ht="27.95" customHeight="1">
      <c r="A8" s="4"/>
      <c r="B8" s="50" t="s">
        <v>20</v>
      </c>
      <c r="C8" s="51"/>
      <c r="D8" s="51"/>
      <c r="E8" s="36"/>
      <c r="F8" s="36"/>
      <c r="G8" s="36"/>
      <c r="H8" s="36"/>
      <c r="I8" s="36"/>
      <c r="J8" s="36"/>
      <c r="K8" s="36"/>
      <c r="L8" s="36"/>
      <c r="M8" s="36"/>
      <c r="N8" s="36"/>
      <c r="O8" s="36"/>
      <c r="P8" s="36"/>
      <c r="Q8" s="36"/>
      <c r="R8" s="36"/>
      <c r="S8" s="36"/>
      <c r="T8" s="36"/>
      <c r="U8" s="36"/>
      <c r="V8" s="36"/>
      <c r="W8" s="36"/>
      <c r="X8" s="36"/>
      <c r="Y8" s="36"/>
    </row>
    <row r="9" spans="1:27" ht="27.95" customHeight="1">
      <c r="A9" s="1">
        <v>1</v>
      </c>
      <c r="B9" s="6" t="s">
        <v>51</v>
      </c>
      <c r="C9" s="36"/>
      <c r="D9" s="36"/>
      <c r="E9" s="36"/>
      <c r="F9" s="36"/>
      <c r="G9" s="36"/>
      <c r="H9" s="36"/>
      <c r="I9" s="36"/>
      <c r="J9" s="36"/>
      <c r="K9" s="36"/>
      <c r="L9" s="36"/>
      <c r="M9" s="36"/>
      <c r="N9" s="36"/>
      <c r="O9" s="36"/>
      <c r="P9" s="36"/>
      <c r="Q9" s="36"/>
      <c r="R9" s="36"/>
      <c r="S9" s="36"/>
      <c r="T9" s="36"/>
      <c r="U9" s="36"/>
      <c r="V9" s="36"/>
      <c r="W9" s="36"/>
      <c r="X9" s="36"/>
      <c r="Y9" s="36"/>
      <c r="Z9" s="2">
        <v>1</v>
      </c>
      <c r="AA9" s="2">
        <f>IF(Z9=1,1,0)</f>
        <v>1</v>
      </c>
    </row>
    <row r="10" spans="1:27" ht="27.95" customHeight="1">
      <c r="A10" s="1">
        <v>2</v>
      </c>
      <c r="B10" s="6" t="s">
        <v>52</v>
      </c>
      <c r="C10" s="36"/>
      <c r="D10" s="36"/>
      <c r="E10" s="36"/>
      <c r="F10" s="36"/>
      <c r="G10" s="36"/>
      <c r="H10" s="36"/>
      <c r="I10" s="36"/>
      <c r="J10" s="36"/>
      <c r="K10" s="36"/>
      <c r="L10" s="36"/>
      <c r="M10" s="36"/>
      <c r="N10" s="36"/>
      <c r="O10" s="36"/>
      <c r="P10" s="36"/>
      <c r="Q10" s="36"/>
      <c r="R10" s="36"/>
      <c r="S10" s="36"/>
      <c r="T10" s="36"/>
      <c r="U10" s="36"/>
      <c r="V10" s="36"/>
      <c r="W10" s="36"/>
      <c r="X10" s="36"/>
      <c r="Y10" s="36"/>
      <c r="Z10" s="2">
        <v>1</v>
      </c>
      <c r="AA10" s="2">
        <f t="shared" ref="AA10:AA12" si="0">IF(Z10=1,1,0)</f>
        <v>1</v>
      </c>
    </row>
    <row r="11" spans="1:27" ht="27.95" customHeight="1">
      <c r="A11" s="4"/>
      <c r="B11" s="50" t="s">
        <v>53</v>
      </c>
      <c r="C11" s="51"/>
      <c r="D11" s="51"/>
      <c r="E11" s="36"/>
      <c r="F11" s="36"/>
      <c r="G11" s="36"/>
      <c r="H11" s="36"/>
      <c r="I11" s="36"/>
      <c r="J11" s="36"/>
      <c r="K11" s="36"/>
      <c r="L11" s="36"/>
      <c r="M11" s="36"/>
      <c r="N11" s="36"/>
      <c r="O11" s="36"/>
      <c r="P11" s="36"/>
      <c r="Q11" s="36"/>
      <c r="R11" s="36"/>
      <c r="S11" s="36"/>
      <c r="T11" s="36"/>
      <c r="U11" s="36"/>
      <c r="V11" s="36"/>
      <c r="W11" s="36"/>
      <c r="X11" s="36"/>
      <c r="Y11" s="36"/>
      <c r="AA11" s="2">
        <f t="shared" si="0"/>
        <v>0</v>
      </c>
    </row>
    <row r="12" spans="1:27" ht="27.95" customHeight="1">
      <c r="A12" s="1">
        <v>3</v>
      </c>
      <c r="B12" s="6" t="s">
        <v>54</v>
      </c>
      <c r="C12" s="36"/>
      <c r="D12" s="36"/>
      <c r="E12" s="36"/>
      <c r="F12" s="36"/>
      <c r="G12" s="36"/>
      <c r="H12" s="36"/>
      <c r="I12" s="36"/>
      <c r="J12" s="36"/>
      <c r="K12" s="36"/>
      <c r="L12" s="36"/>
      <c r="M12" s="36"/>
      <c r="N12" s="36"/>
      <c r="O12" s="36"/>
      <c r="P12" s="36"/>
      <c r="Q12" s="36"/>
      <c r="R12" s="36"/>
      <c r="S12" s="36"/>
      <c r="T12" s="36"/>
      <c r="U12" s="36"/>
      <c r="V12" s="36"/>
      <c r="W12" s="36"/>
      <c r="X12" s="36"/>
      <c r="Y12" s="36"/>
      <c r="Z12" s="2">
        <v>2</v>
      </c>
      <c r="AA12" s="2">
        <f t="shared" si="0"/>
        <v>0</v>
      </c>
    </row>
  </sheetData>
  <mergeCells count="3">
    <mergeCell ref="A6:D6"/>
    <mergeCell ref="B8:D8"/>
    <mergeCell ref="B11:D1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5"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1266"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11267"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1268" r:id="rId6" name="Group Box 4">
              <controlPr defaultSize="0" autoPict="0">
                <anchor moveWithCells="1">
                  <from>
                    <xdr:col>2</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1269" r:id="rId7" name="Option Button 5">
              <controlPr defaultSize="0" autoFill="0" autoLine="0" autoPict="0">
                <anchor moveWithCells="1">
                  <from>
                    <xdr:col>2</xdr:col>
                    <xdr:colOff>0</xdr:colOff>
                    <xdr:row>9</xdr:row>
                    <xdr:rowOff>0</xdr:rowOff>
                  </from>
                  <to>
                    <xdr:col>3</xdr:col>
                    <xdr:colOff>0</xdr:colOff>
                    <xdr:row>10</xdr:row>
                    <xdr:rowOff>0</xdr:rowOff>
                  </to>
                </anchor>
              </controlPr>
            </control>
          </mc:Choice>
        </mc:AlternateContent>
        <mc:AlternateContent xmlns:mc="http://schemas.openxmlformats.org/markup-compatibility/2006">
          <mc:Choice Requires="x14">
            <control shapeId="11270" r:id="rId8" name="Option Button 6">
              <controlPr defaultSize="0" autoFill="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1271" r:id="rId9" name="Group Box 7">
              <controlPr defaultSize="0" autoPict="0">
                <anchor moveWithCells="1">
                  <from>
                    <xdr:col>2</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11272" r:id="rId10" name="Option Button 8">
              <controlPr defaultSize="0" autoFill="0" autoLine="0" autoPict="0">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11273" r:id="rId11" name="Option Button 9">
              <controlPr defaultSize="0" autoFill="0" autoLine="0" autoPict="0">
                <anchor moveWithCells="1">
                  <from>
                    <xdr:col>3</xdr:col>
                    <xdr:colOff>0</xdr:colOff>
                    <xdr:row>11</xdr:row>
                    <xdr:rowOff>0</xdr:rowOff>
                  </from>
                  <to>
                    <xdr:col>4</xdr:col>
                    <xdr:colOff>0</xdr:colOff>
                    <xdr:row>12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353535"/>
  </sheetPr>
  <dimension ref="A1:O34"/>
  <sheetViews>
    <sheetView showGridLines="0" showRowColHeaders="0" tabSelected="1" zoomScale="90" zoomScaleNormal="90" workbookViewId="0">
      <selection activeCell="O10" sqref="O10"/>
    </sheetView>
  </sheetViews>
  <sheetFormatPr defaultRowHeight="14.45"/>
  <cols>
    <col min="1" max="1" width="29.42578125" style="2" bestFit="1" customWidth="1"/>
    <col min="2" max="2" width="8.7109375" style="2"/>
    <col min="15" max="15" width="42.5703125" customWidth="1"/>
  </cols>
  <sheetData>
    <row r="1" spans="1:15">
      <c r="A1" s="7" t="s">
        <v>11</v>
      </c>
      <c r="B1" s="7">
        <f>SUM(Image!AA6,About!AA6,Branding!AA6,'Content &amp; Posts'!AA6,'Network Bldg.'!AA6,'Skills &amp; Experience'!AA6,'Rec &amp; Conn'!AA6,'Search Appearance'!AA6)</f>
        <v>0.59333333333333338</v>
      </c>
      <c r="C1" s="7">
        <f>1-B1</f>
        <v>0.40666666666666662</v>
      </c>
      <c r="D1" s="36"/>
      <c r="E1" s="36"/>
      <c r="F1" s="36"/>
      <c r="G1" s="36"/>
      <c r="H1" s="36"/>
      <c r="I1" s="36"/>
      <c r="J1" s="36"/>
      <c r="K1" s="36"/>
      <c r="L1" s="36"/>
      <c r="M1" s="36"/>
      <c r="N1" s="36"/>
      <c r="O1" s="36"/>
    </row>
    <row r="3" spans="1:15" ht="61.5">
      <c r="C3" s="36"/>
      <c r="D3" s="36"/>
      <c r="E3" s="8" t="s">
        <v>12</v>
      </c>
      <c r="F3" s="36"/>
      <c r="G3" s="36"/>
      <c r="H3" s="9" t="str">
        <f>IF(B1&gt;=0.85,"OPTIMIZED",IF(AND(B1&gt;=0.5,B1&lt;0.85),"Partially Optimized",IF(B1&lt;0.5,"In need of full optimization and revamping ")))</f>
        <v>Partially Optimized</v>
      </c>
      <c r="I3" s="36"/>
      <c r="J3" s="10"/>
      <c r="K3" s="36"/>
      <c r="L3" s="36"/>
      <c r="M3" s="36"/>
      <c r="N3" s="36"/>
      <c r="O3" s="36"/>
    </row>
    <row r="10" spans="1:15" ht="29.1">
      <c r="C10" s="36"/>
      <c r="D10" s="36"/>
      <c r="E10" s="36"/>
      <c r="F10" s="36"/>
      <c r="G10" s="36"/>
      <c r="H10" s="36"/>
      <c r="I10" s="36"/>
      <c r="J10" s="36"/>
      <c r="K10" s="36"/>
      <c r="L10" s="36"/>
      <c r="M10" s="36"/>
      <c r="N10" s="36"/>
      <c r="O10" s="35" t="s">
        <v>13</v>
      </c>
    </row>
    <row r="12" spans="1:15" ht="29.1">
      <c r="C12" s="36"/>
      <c r="D12" s="36"/>
      <c r="E12" s="36"/>
      <c r="F12" s="36"/>
      <c r="G12" s="36"/>
      <c r="H12" s="36"/>
      <c r="I12" s="36"/>
      <c r="J12" s="36"/>
      <c r="K12" s="36"/>
      <c r="L12" s="36"/>
      <c r="M12" s="36"/>
      <c r="N12" s="36"/>
      <c r="O12" s="37" t="s">
        <v>14</v>
      </c>
    </row>
    <row r="22" spans="1:11">
      <c r="C22" s="36"/>
      <c r="D22" s="36"/>
      <c r="E22" s="36"/>
      <c r="F22" s="36"/>
      <c r="G22" s="56"/>
      <c r="H22" s="56"/>
      <c r="I22" s="56"/>
      <c r="J22" s="56"/>
      <c r="K22" s="56"/>
    </row>
    <row r="27" spans="1:11">
      <c r="A27" s="2" t="s">
        <v>15</v>
      </c>
      <c r="B27" s="2">
        <f>[2]Image!AA5</f>
        <v>0</v>
      </c>
      <c r="C27" s="36"/>
      <c r="D27" s="36"/>
      <c r="E27" s="36"/>
      <c r="F27" s="36"/>
      <c r="G27" s="36"/>
      <c r="H27" s="36"/>
      <c r="I27" s="36"/>
      <c r="J27" s="36"/>
      <c r="K27" s="36"/>
    </row>
    <row r="28" spans="1:11">
      <c r="A28" s="2" t="s">
        <v>16</v>
      </c>
      <c r="B28" s="2">
        <f>[2]About!AA5</f>
        <v>0</v>
      </c>
      <c r="C28" s="36"/>
      <c r="D28" s="36"/>
      <c r="E28" s="36"/>
      <c r="F28" s="36"/>
      <c r="G28" s="36"/>
      <c r="H28" s="36"/>
      <c r="I28" s="36"/>
      <c r="J28" s="36"/>
      <c r="K28" s="36"/>
    </row>
    <row r="29" spans="1:11">
      <c r="A29" s="2" t="s">
        <v>17</v>
      </c>
      <c r="B29" s="2">
        <f>[2]Branding!AA5</f>
        <v>0.14285714285714285</v>
      </c>
      <c r="C29" s="36"/>
      <c r="D29" s="36"/>
      <c r="E29" s="36"/>
      <c r="F29" s="36"/>
      <c r="G29" s="36"/>
      <c r="H29" s="36"/>
      <c r="I29" s="36"/>
      <c r="J29" s="36"/>
      <c r="K29" s="36"/>
    </row>
    <row r="30" spans="1:11">
      <c r="A30" s="2" t="s">
        <v>18</v>
      </c>
      <c r="B30" s="2">
        <f>'[2]Content &amp; Posts'!AA5</f>
        <v>0.18181818181818182</v>
      </c>
      <c r="C30" s="36"/>
      <c r="D30" s="36"/>
      <c r="E30" s="36"/>
      <c r="F30" s="36"/>
      <c r="G30" s="36"/>
      <c r="H30" s="36"/>
      <c r="I30" s="36"/>
      <c r="J30" s="36"/>
      <c r="K30" s="36"/>
    </row>
    <row r="31" spans="1:11">
      <c r="A31" s="2" t="s">
        <v>19</v>
      </c>
      <c r="B31" s="2">
        <f>'[2]Network Bldg.'!AA5</f>
        <v>0</v>
      </c>
      <c r="C31" s="36"/>
      <c r="D31" s="36"/>
      <c r="E31" s="36"/>
      <c r="F31" s="36"/>
      <c r="G31" s="36"/>
      <c r="H31" s="36"/>
      <c r="I31" s="36"/>
      <c r="J31" s="36"/>
      <c r="K31" s="36"/>
    </row>
    <row r="32" spans="1:11">
      <c r="A32" s="2" t="s">
        <v>20</v>
      </c>
      <c r="B32" s="2">
        <f>'[2]Search App.'!AA5</f>
        <v>0.25</v>
      </c>
      <c r="C32" s="36"/>
      <c r="D32" s="36"/>
      <c r="E32" s="36"/>
      <c r="F32" s="36"/>
      <c r="G32" s="36"/>
      <c r="H32" s="36"/>
      <c r="I32" s="36"/>
      <c r="J32" s="36"/>
      <c r="K32" s="36"/>
    </row>
    <row r="33" spans="1:2">
      <c r="A33" s="2" t="s">
        <v>21</v>
      </c>
      <c r="B33" s="2">
        <f>'[2]Skills &amp; Experience'!AA5</f>
        <v>4.5454545454545456E-2</v>
      </c>
    </row>
    <row r="34" spans="1:2">
      <c r="A34" s="2" t="s">
        <v>22</v>
      </c>
      <c r="B34" s="2">
        <f>'[2]Rec. &amp; Conn.'!AA5</f>
        <v>0.1111111111111111</v>
      </c>
    </row>
  </sheetData>
  <mergeCells count="1">
    <mergeCell ref="G22:K22"/>
  </mergeCells>
  <hyperlinks>
    <hyperlink ref="O12" r:id="rId1" xr:uid="{00000000-0004-0000-0100-000000000000}"/>
  </hyperlinks>
  <pageMargins left="0.7" right="0.7" top="0.75" bottom="0.75" header="0.3" footer="0.3"/>
  <pageSetup orientation="portrait" horizontalDpi="4294967295" verticalDpi="4294967295"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5:AA9"/>
  <sheetViews>
    <sheetView showGridLines="0" workbookViewId="0">
      <selection activeCell="B9" sqref="B9"/>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Z5" s="2" t="s">
        <v>23</v>
      </c>
      <c r="AA5" s="2">
        <f>(AA7/1)*1</f>
        <v>1</v>
      </c>
    </row>
    <row r="6" spans="1:27" ht="27.95" customHeight="1">
      <c r="A6" s="48" t="s">
        <v>15</v>
      </c>
      <c r="B6" s="49"/>
      <c r="C6" s="49"/>
      <c r="D6" s="49"/>
      <c r="E6" s="36"/>
      <c r="F6" s="36"/>
      <c r="G6" s="36"/>
      <c r="H6" s="36"/>
      <c r="I6" s="36"/>
      <c r="J6" s="36"/>
      <c r="K6" s="36"/>
      <c r="L6" s="36"/>
      <c r="M6" s="36"/>
      <c r="N6" s="36"/>
      <c r="O6" s="36"/>
      <c r="P6" s="36"/>
      <c r="Q6" s="36"/>
      <c r="R6" s="36"/>
      <c r="S6" s="36"/>
      <c r="T6" s="36"/>
      <c r="U6" s="36"/>
      <c r="V6" s="36"/>
      <c r="W6" s="36"/>
      <c r="X6" s="36"/>
      <c r="Y6" s="36"/>
      <c r="Z6" s="2" t="s">
        <v>24</v>
      </c>
      <c r="AA6" s="2">
        <f>(AA7/1)*0.14</f>
        <v>0.14000000000000001</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SUM(AA9:AA9)</f>
        <v>1</v>
      </c>
    </row>
    <row r="8" spans="1:27" ht="27.95" customHeight="1">
      <c r="A8" s="4"/>
      <c r="B8" s="50" t="s">
        <v>29</v>
      </c>
      <c r="C8" s="51"/>
      <c r="D8" s="51"/>
      <c r="E8" s="36"/>
      <c r="F8" s="36"/>
      <c r="G8" s="36"/>
      <c r="H8" s="36"/>
      <c r="I8" s="36"/>
      <c r="J8" s="36"/>
      <c r="K8" s="36"/>
      <c r="L8" s="36"/>
      <c r="M8" s="36"/>
      <c r="N8" s="36"/>
      <c r="O8" s="36"/>
      <c r="P8" s="36"/>
      <c r="Q8" s="36"/>
      <c r="R8" s="36"/>
      <c r="S8" s="36"/>
      <c r="T8" s="36"/>
      <c r="U8" s="36"/>
      <c r="V8" s="36"/>
      <c r="W8" s="36"/>
      <c r="X8" s="36"/>
      <c r="Y8" s="36"/>
    </row>
    <row r="9" spans="1:27" ht="27.95" customHeight="1">
      <c r="A9" s="1">
        <v>1</v>
      </c>
      <c r="B9" s="5" t="s">
        <v>30</v>
      </c>
      <c r="C9" s="36"/>
      <c r="D9" s="36"/>
      <c r="E9" s="36"/>
      <c r="F9" s="36"/>
      <c r="G9" s="36"/>
      <c r="H9" s="36"/>
      <c r="I9" s="36"/>
      <c r="J9" s="36"/>
      <c r="K9" s="36"/>
      <c r="L9" s="36"/>
      <c r="M9" s="36"/>
      <c r="N9" s="36"/>
      <c r="O9" s="36"/>
      <c r="P9" s="36"/>
      <c r="Q9" s="36"/>
      <c r="R9" s="36"/>
      <c r="S9" s="36"/>
      <c r="T9" s="36"/>
      <c r="U9" s="36"/>
      <c r="V9" s="36"/>
      <c r="W9" s="36"/>
      <c r="X9" s="36"/>
      <c r="Y9" s="36"/>
      <c r="Z9" s="2">
        <v>1</v>
      </c>
      <c r="AA9" s="2">
        <f>IF(Z9=1,1,0)</f>
        <v>1</v>
      </c>
    </row>
  </sheetData>
  <mergeCells count="2">
    <mergeCell ref="A6:D6"/>
    <mergeCell ref="B8:D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30" r:id="rId3" name="Group Box 10">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5131" r:id="rId4" name="Option Button 11">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5132" r:id="rId5" name="Option Button 12">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5:AA13"/>
  <sheetViews>
    <sheetView showGridLines="0" workbookViewId="0">
      <selection activeCell="B10" sqref="B10"/>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(AA7/4)*1</f>
        <v>1</v>
      </c>
    </row>
    <row r="6" spans="1:27" ht="27.95" customHeight="1">
      <c r="A6" s="48" t="s">
        <v>16</v>
      </c>
      <c r="B6" s="49"/>
      <c r="C6" s="49"/>
      <c r="D6" s="49"/>
      <c r="E6" s="36"/>
      <c r="F6" s="36"/>
      <c r="G6" s="36"/>
      <c r="H6" s="36"/>
      <c r="I6" s="36"/>
      <c r="J6" s="36"/>
      <c r="K6" s="36"/>
      <c r="L6" s="36"/>
      <c r="M6" s="36"/>
      <c r="N6" s="36"/>
      <c r="O6" s="36"/>
      <c r="P6" s="36"/>
      <c r="Q6" s="36"/>
      <c r="R6" s="36"/>
      <c r="S6" s="36"/>
      <c r="T6" s="36"/>
      <c r="U6" s="36"/>
      <c r="V6" s="36"/>
      <c r="W6" s="36"/>
      <c r="X6" s="36"/>
      <c r="Y6" s="36"/>
      <c r="AA6" s="2">
        <f>(AA7/4)*0.14</f>
        <v>0.14000000000000001</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SUM(AA8:AA15)</f>
        <v>4</v>
      </c>
    </row>
    <row r="8" spans="1:27" ht="27.95" customHeight="1">
      <c r="A8" s="4"/>
      <c r="B8" s="50" t="s">
        <v>16</v>
      </c>
      <c r="C8" s="51"/>
      <c r="D8" s="51"/>
      <c r="E8" s="36"/>
      <c r="F8" s="36"/>
      <c r="G8" s="36"/>
      <c r="H8" s="36"/>
      <c r="I8" s="36"/>
      <c r="J8" s="36"/>
      <c r="K8" s="36"/>
      <c r="L8" s="36"/>
      <c r="M8" s="36"/>
      <c r="N8" s="36"/>
      <c r="O8" s="36"/>
      <c r="P8" s="36"/>
      <c r="Q8" s="36"/>
      <c r="R8" s="36"/>
      <c r="S8" s="36"/>
      <c r="T8" s="36"/>
      <c r="U8" s="36"/>
      <c r="V8" s="36"/>
      <c r="W8" s="36"/>
      <c r="X8" s="36"/>
      <c r="Y8" s="36"/>
      <c r="AA8" s="2">
        <f>IF(Z8=1,1,0)</f>
        <v>0</v>
      </c>
    </row>
    <row r="9" spans="1:27" ht="27.95" customHeight="1">
      <c r="A9" s="1">
        <v>1</v>
      </c>
      <c r="B9" s="6" t="s">
        <v>31</v>
      </c>
      <c r="C9" s="36"/>
      <c r="D9" s="36"/>
      <c r="E9" s="36"/>
      <c r="F9" s="36"/>
      <c r="G9" s="36"/>
      <c r="H9" s="36"/>
      <c r="I9" s="36"/>
      <c r="J9" s="36"/>
      <c r="K9" s="36"/>
      <c r="L9" s="36"/>
      <c r="M9" s="36"/>
      <c r="N9" s="36"/>
      <c r="O9" s="36"/>
      <c r="P9" s="36"/>
      <c r="Q9" s="36"/>
      <c r="R9" s="36"/>
      <c r="S9" s="36"/>
      <c r="T9" s="36"/>
      <c r="U9" s="36"/>
      <c r="V9" s="36"/>
      <c r="W9" s="36"/>
      <c r="X9" s="36"/>
      <c r="Y9" s="36"/>
      <c r="Z9" s="2">
        <v>1</v>
      </c>
      <c r="AA9" s="2">
        <f>IF(Z9=1,1,0)</f>
        <v>1</v>
      </c>
    </row>
    <row r="10" spans="1:27" ht="27.95" customHeight="1">
      <c r="A10" s="1">
        <v>2</v>
      </c>
      <c r="B10" s="6" t="s">
        <v>32</v>
      </c>
      <c r="C10" s="36"/>
      <c r="D10" s="36"/>
      <c r="E10" s="36"/>
      <c r="F10" s="36"/>
      <c r="G10" s="36"/>
      <c r="H10" s="36"/>
      <c r="I10" s="36"/>
      <c r="J10" s="36"/>
      <c r="K10" s="36"/>
      <c r="L10" s="36"/>
      <c r="M10" s="36"/>
      <c r="N10" s="36"/>
      <c r="O10" s="36"/>
      <c r="P10" s="36"/>
      <c r="Q10" s="36"/>
      <c r="R10" s="36"/>
      <c r="S10" s="36"/>
      <c r="T10" s="36"/>
      <c r="U10" s="36"/>
      <c r="V10" s="36"/>
      <c r="W10" s="36"/>
      <c r="X10" s="36"/>
      <c r="Y10" s="36"/>
      <c r="Z10" s="2">
        <v>1</v>
      </c>
      <c r="AA10" s="2">
        <f t="shared" ref="AA10:AA13" si="0">IF(Z10=1,1,0)</f>
        <v>1</v>
      </c>
    </row>
    <row r="11" spans="1:27" ht="27.95" customHeight="1">
      <c r="A11" s="4"/>
      <c r="B11" s="50" t="s">
        <v>33</v>
      </c>
      <c r="C11" s="51"/>
      <c r="D11" s="51"/>
      <c r="E11" s="36"/>
      <c r="F11" s="36"/>
      <c r="G11" s="36"/>
      <c r="H11" s="36"/>
      <c r="I11" s="36"/>
      <c r="J11" s="36"/>
      <c r="K11" s="36"/>
      <c r="L11" s="36"/>
      <c r="M11" s="36"/>
      <c r="N11" s="36"/>
      <c r="O11" s="36"/>
      <c r="P11" s="36"/>
      <c r="Q11" s="36"/>
      <c r="R11" s="36"/>
      <c r="S11" s="36"/>
      <c r="T11" s="36"/>
      <c r="U11" s="36"/>
      <c r="V11" s="36"/>
      <c r="W11" s="36"/>
      <c r="X11" s="36"/>
      <c r="Y11" s="36"/>
      <c r="AA11" s="2">
        <f t="shared" si="0"/>
        <v>0</v>
      </c>
    </row>
    <row r="12" spans="1:27" ht="27.95" customHeight="1">
      <c r="A12" s="1">
        <v>3</v>
      </c>
      <c r="B12" s="6" t="s">
        <v>34</v>
      </c>
      <c r="C12" s="36"/>
      <c r="D12" s="36"/>
      <c r="E12" s="36"/>
      <c r="F12" s="36"/>
      <c r="G12" s="36"/>
      <c r="H12" s="36"/>
      <c r="I12" s="36"/>
      <c r="J12" s="36"/>
      <c r="K12" s="36"/>
      <c r="L12" s="36"/>
      <c r="M12" s="36"/>
      <c r="N12" s="36"/>
      <c r="O12" s="36"/>
      <c r="P12" s="36"/>
      <c r="Q12" s="36"/>
      <c r="R12" s="36"/>
      <c r="S12" s="36"/>
      <c r="T12" s="36"/>
      <c r="U12" s="36"/>
      <c r="V12" s="36"/>
      <c r="W12" s="36"/>
      <c r="X12" s="36"/>
      <c r="Y12" s="36"/>
      <c r="Z12" s="2">
        <v>1</v>
      </c>
      <c r="AA12" s="2">
        <f t="shared" si="0"/>
        <v>1</v>
      </c>
    </row>
    <row r="13" spans="1:27" ht="27.95" customHeight="1">
      <c r="A13" s="1">
        <v>4</v>
      </c>
      <c r="B13" s="6" t="s">
        <v>35</v>
      </c>
      <c r="C13" s="36"/>
      <c r="D13" s="36"/>
      <c r="E13" s="36"/>
      <c r="F13" s="36"/>
      <c r="G13" s="36"/>
      <c r="H13" s="36"/>
      <c r="I13" s="36"/>
      <c r="J13" s="36"/>
      <c r="K13" s="36"/>
      <c r="L13" s="36"/>
      <c r="M13" s="36"/>
      <c r="N13" s="36"/>
      <c r="O13" s="36"/>
      <c r="P13" s="36"/>
      <c r="Q13" s="36"/>
      <c r="R13" s="36"/>
      <c r="S13" s="36"/>
      <c r="T13" s="36"/>
      <c r="U13" s="36"/>
      <c r="V13" s="36"/>
      <c r="W13" s="36"/>
      <c r="X13" s="36"/>
      <c r="Y13" s="36"/>
      <c r="Z13" s="2">
        <v>1</v>
      </c>
      <c r="AA13" s="2">
        <f t="shared" si="0"/>
        <v>1</v>
      </c>
    </row>
  </sheetData>
  <mergeCells count="3">
    <mergeCell ref="B11:D11"/>
    <mergeCell ref="A6:D6"/>
    <mergeCell ref="B8:D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6146"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6147"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6148" r:id="rId6" name="Group Box 4">
              <controlPr defaultSize="0" autoPict="0">
                <anchor moveWithCells="1">
                  <from>
                    <xdr:col>2</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6149" r:id="rId7" name="Option Button 5">
              <controlPr defaultSize="0" autoFill="0" autoLine="0" autoPict="0">
                <anchor moveWithCells="1">
                  <from>
                    <xdr:col>2</xdr:col>
                    <xdr:colOff>0</xdr:colOff>
                    <xdr:row>9</xdr:row>
                    <xdr:rowOff>0</xdr:rowOff>
                  </from>
                  <to>
                    <xdr:col>3</xdr:col>
                    <xdr:colOff>0</xdr:colOff>
                    <xdr:row>10</xdr:row>
                    <xdr:rowOff>0</xdr:rowOff>
                  </to>
                </anchor>
              </controlPr>
            </control>
          </mc:Choice>
        </mc:AlternateContent>
        <mc:AlternateContent xmlns:mc="http://schemas.openxmlformats.org/markup-compatibility/2006">
          <mc:Choice Requires="x14">
            <control shapeId="6150" r:id="rId8" name="Option Button 6">
              <controlPr defaultSize="0" autoFill="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6151" r:id="rId9" name="Group Box 7">
              <controlPr defaultSize="0" autoPict="0">
                <anchor moveWithCells="1">
                  <from>
                    <xdr:col>2</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6152" r:id="rId10" name="Option Button 8">
              <controlPr defaultSize="0" autoFill="0" autoLine="0" autoPict="0">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6153" r:id="rId11" name="Option Button 9">
              <controlPr defaultSize="0" autoFill="0" autoLine="0" autoPict="0">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6154" r:id="rId12" name="Group Box 10">
              <controlPr defaultSize="0" autoPict="0">
                <anchor moveWithCells="1">
                  <from>
                    <xdr:col>2</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6155" r:id="rId13" name="Option Button 11">
              <controlPr defaultSize="0" autoFill="0" autoLine="0" autoPict="0">
                <anchor moveWithCells="1">
                  <from>
                    <xdr:col>2</xdr:col>
                    <xdr:colOff>0</xdr:colOff>
                    <xdr:row>12</xdr:row>
                    <xdr:rowOff>0</xdr:rowOff>
                  </from>
                  <to>
                    <xdr:col>3</xdr:col>
                    <xdr:colOff>0</xdr:colOff>
                    <xdr:row>13</xdr:row>
                    <xdr:rowOff>0</xdr:rowOff>
                  </to>
                </anchor>
              </controlPr>
            </control>
          </mc:Choice>
        </mc:AlternateContent>
        <mc:AlternateContent xmlns:mc="http://schemas.openxmlformats.org/markup-compatibility/2006">
          <mc:Choice Requires="x14">
            <control shapeId="6156" r:id="rId14" name="Option Button 12">
              <controlPr defaultSize="0" autoFill="0" autoLine="0" autoPict="0">
                <anchor moveWithCells="1">
                  <from>
                    <xdr:col>3</xdr:col>
                    <xdr:colOff>0</xdr:colOff>
                    <xdr:row>12</xdr:row>
                    <xdr:rowOff>0</xdr:rowOff>
                  </from>
                  <to>
                    <xdr:col>4</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5:AA11"/>
  <sheetViews>
    <sheetView showGridLines="0" workbookViewId="0">
      <selection activeCell="B9" sqref="B9"/>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(AA7/2)*1</f>
        <v>0.5</v>
      </c>
    </row>
    <row r="6" spans="1:27" ht="27.95" customHeight="1">
      <c r="A6" s="48" t="s">
        <v>17</v>
      </c>
      <c r="B6" s="49"/>
      <c r="C6" s="49"/>
      <c r="D6" s="49"/>
      <c r="E6" s="36"/>
      <c r="F6" s="36"/>
      <c r="G6" s="36"/>
      <c r="H6" s="36"/>
      <c r="I6" s="36"/>
      <c r="J6" s="36"/>
      <c r="K6" s="36"/>
      <c r="L6" s="36"/>
      <c r="M6" s="36"/>
      <c r="N6" s="36"/>
      <c r="O6" s="36"/>
      <c r="P6" s="36"/>
      <c r="Q6" s="36"/>
      <c r="R6" s="36"/>
      <c r="S6" s="36"/>
      <c r="T6" s="36"/>
      <c r="U6" s="36"/>
      <c r="V6" s="36"/>
      <c r="W6" s="36"/>
      <c r="X6" s="36"/>
      <c r="Y6" s="36"/>
      <c r="AA6" s="2">
        <f>(AA7/2)*0.14</f>
        <v>7.0000000000000007E-2</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SUM(AA8:AA13)</f>
        <v>1</v>
      </c>
    </row>
    <row r="8" spans="1:27" ht="27.95" customHeight="1">
      <c r="A8" s="4"/>
      <c r="B8" s="50" t="s">
        <v>36</v>
      </c>
      <c r="C8" s="51"/>
      <c r="D8" s="51"/>
      <c r="E8" s="36"/>
      <c r="F8" s="36"/>
      <c r="G8" s="36"/>
      <c r="H8" s="36"/>
      <c r="I8" s="36"/>
      <c r="J8" s="36"/>
      <c r="K8" s="36"/>
      <c r="L8" s="36"/>
      <c r="M8" s="36"/>
      <c r="N8" s="36"/>
      <c r="O8" s="36"/>
      <c r="P8" s="36"/>
      <c r="Q8" s="36"/>
      <c r="R8" s="36"/>
      <c r="S8" s="36"/>
      <c r="T8" s="36"/>
      <c r="U8" s="36"/>
      <c r="V8" s="36"/>
      <c r="W8" s="36"/>
      <c r="X8" s="36"/>
      <c r="Y8" s="36"/>
    </row>
    <row r="9" spans="1:27" ht="27.95" customHeight="1">
      <c r="A9" s="1">
        <v>1</v>
      </c>
      <c r="B9" s="6" t="s">
        <v>37</v>
      </c>
      <c r="C9" s="36"/>
      <c r="D9" s="36"/>
      <c r="E9" s="36"/>
      <c r="F9" s="36"/>
      <c r="G9" s="36"/>
      <c r="H9" s="36"/>
      <c r="I9" s="36"/>
      <c r="J9" s="36"/>
      <c r="K9" s="36"/>
      <c r="L9" s="36"/>
      <c r="M9" s="36"/>
      <c r="N9" s="36"/>
      <c r="O9" s="36"/>
      <c r="P9" s="36"/>
      <c r="Q9" s="36"/>
      <c r="R9" s="36"/>
      <c r="S9" s="36"/>
      <c r="T9" s="36"/>
      <c r="U9" s="36"/>
      <c r="V9" s="36"/>
      <c r="W9" s="36"/>
      <c r="X9" s="36"/>
      <c r="Y9" s="36"/>
      <c r="Z9" s="2">
        <v>1</v>
      </c>
      <c r="AA9" s="2">
        <f>IF(Z9=1,1,0)</f>
        <v>1</v>
      </c>
    </row>
    <row r="10" spans="1:27" ht="27.95" customHeight="1">
      <c r="A10" s="4"/>
      <c r="B10" s="50" t="s">
        <v>38</v>
      </c>
      <c r="C10" s="51"/>
      <c r="D10" s="51"/>
      <c r="E10" s="36"/>
      <c r="F10" s="36"/>
      <c r="G10" s="36"/>
      <c r="H10" s="36"/>
      <c r="I10" s="36"/>
      <c r="J10" s="36"/>
      <c r="K10" s="36"/>
      <c r="L10" s="36"/>
      <c r="M10" s="36"/>
      <c r="N10" s="36"/>
      <c r="O10" s="36"/>
      <c r="P10" s="36"/>
      <c r="Q10" s="36"/>
      <c r="R10" s="36"/>
      <c r="S10" s="36"/>
      <c r="T10" s="36"/>
      <c r="U10" s="36"/>
      <c r="V10" s="36"/>
      <c r="W10" s="36"/>
      <c r="X10" s="36"/>
      <c r="Y10" s="36"/>
      <c r="AA10" s="2">
        <f t="shared" ref="AA10:AA11" si="0">IF(Z10=1,1,0)</f>
        <v>0</v>
      </c>
    </row>
    <row r="11" spans="1:27" ht="27.95" customHeight="1">
      <c r="A11" s="1">
        <v>2</v>
      </c>
      <c r="B11" s="6" t="s">
        <v>39</v>
      </c>
      <c r="C11" s="36"/>
      <c r="D11" s="36"/>
      <c r="E11" s="36"/>
      <c r="F11" s="36"/>
      <c r="G11" s="36"/>
      <c r="H11" s="36"/>
      <c r="I11" s="36"/>
      <c r="J11" s="36"/>
      <c r="K11" s="36"/>
      <c r="L11" s="36"/>
      <c r="M11" s="36"/>
      <c r="N11" s="36"/>
      <c r="O11" s="36"/>
      <c r="P11" s="36"/>
      <c r="Q11" s="36"/>
      <c r="R11" s="36"/>
      <c r="S11" s="36"/>
      <c r="T11" s="36"/>
      <c r="U11" s="36"/>
      <c r="V11" s="36"/>
      <c r="W11" s="36"/>
      <c r="X11" s="36"/>
      <c r="Y11" s="36"/>
      <c r="Z11" s="2">
        <v>2</v>
      </c>
      <c r="AA11" s="2">
        <f t="shared" si="0"/>
        <v>0</v>
      </c>
    </row>
  </sheetData>
  <mergeCells count="3">
    <mergeCell ref="A6:D6"/>
    <mergeCell ref="B8:D8"/>
    <mergeCell ref="B10:D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7170"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7171"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7172" r:id="rId6" name="Group Box 4">
              <controlPr defaultSize="0" autoPict="0">
                <anchor moveWithCells="1">
                  <from>
                    <xdr:col>2</xdr:col>
                    <xdr:colOff>0</xdr:colOff>
                    <xdr:row>10</xdr:row>
                    <xdr:rowOff>0</xdr:rowOff>
                  </from>
                  <to>
                    <xdr:col>4</xdr:col>
                    <xdr:colOff>0</xdr:colOff>
                    <xdr:row>11</xdr:row>
                    <xdr:rowOff>0</xdr:rowOff>
                  </to>
                </anchor>
              </controlPr>
            </control>
          </mc:Choice>
        </mc:AlternateContent>
        <mc:AlternateContent xmlns:mc="http://schemas.openxmlformats.org/markup-compatibility/2006">
          <mc:Choice Requires="x14">
            <control shapeId="7173" r:id="rId7" name="Option Button 5">
              <controlPr defaultSize="0" autoFill="0" autoLine="0" autoPict="0">
                <anchor moveWithCells="1">
                  <from>
                    <xdr:col>2</xdr:col>
                    <xdr:colOff>0</xdr:colOff>
                    <xdr:row>10</xdr:row>
                    <xdr:rowOff>0</xdr:rowOff>
                  </from>
                  <to>
                    <xdr:col>3</xdr:col>
                    <xdr:colOff>0</xdr:colOff>
                    <xdr:row>11</xdr:row>
                    <xdr:rowOff>0</xdr:rowOff>
                  </to>
                </anchor>
              </controlPr>
            </control>
          </mc:Choice>
        </mc:AlternateContent>
        <mc:AlternateContent xmlns:mc="http://schemas.openxmlformats.org/markup-compatibility/2006">
          <mc:Choice Requires="x14">
            <control shapeId="7174" r:id="rId8" name="Option Button 6">
              <controlPr defaultSize="0" autoFill="0" autoLine="0" autoPict="0">
                <anchor moveWithCells="1">
                  <from>
                    <xdr:col>3</xdr:col>
                    <xdr:colOff>0</xdr:colOff>
                    <xdr:row>10</xdr:row>
                    <xdr:rowOff>0</xdr:rowOff>
                  </from>
                  <to>
                    <xdr:col>4</xdr:col>
                    <xdr:colOff>0</xdr:colOff>
                    <xdr:row>11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5:AA9"/>
  <sheetViews>
    <sheetView showGridLines="0" workbookViewId="0">
      <selection activeCell="B9" sqref="B9"/>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(AA7/2)*1</f>
        <v>0.5</v>
      </c>
    </row>
    <row r="6" spans="1:27" ht="27.95" customHeight="1">
      <c r="A6" s="48" t="s">
        <v>40</v>
      </c>
      <c r="B6" s="49"/>
      <c r="C6" s="49"/>
      <c r="D6" s="49"/>
      <c r="E6" s="36"/>
      <c r="F6" s="36"/>
      <c r="G6" s="36"/>
      <c r="H6" s="36"/>
      <c r="I6" s="36"/>
      <c r="J6" s="36"/>
      <c r="K6" s="36"/>
      <c r="L6" s="36"/>
      <c r="M6" s="36"/>
      <c r="N6" s="36"/>
      <c r="O6" s="36"/>
      <c r="P6" s="36"/>
      <c r="Q6" s="36"/>
      <c r="R6" s="36"/>
      <c r="S6" s="36"/>
      <c r="T6" s="36"/>
      <c r="U6" s="36"/>
      <c r="V6" s="36"/>
      <c r="W6" s="36"/>
      <c r="X6" s="36"/>
      <c r="Y6" s="36"/>
      <c r="AA6" s="2">
        <f>(AA7/2)*0.14</f>
        <v>7.0000000000000007E-2</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SUM(AA8:AA9)</f>
        <v>1</v>
      </c>
    </row>
    <row r="8" spans="1:27" ht="27.95" customHeight="1">
      <c r="A8" s="1">
        <v>1</v>
      </c>
      <c r="B8" s="6" t="s">
        <v>41</v>
      </c>
      <c r="C8" s="36"/>
      <c r="D8" s="36"/>
      <c r="E8" s="36"/>
      <c r="F8" s="36"/>
      <c r="G8" s="36"/>
      <c r="H8" s="36"/>
      <c r="I8" s="36"/>
      <c r="J8" s="36"/>
      <c r="K8" s="36"/>
      <c r="L8" s="36"/>
      <c r="M8" s="36"/>
      <c r="N8" s="36"/>
      <c r="O8" s="36"/>
      <c r="P8" s="36"/>
      <c r="Q8" s="36"/>
      <c r="R8" s="36"/>
      <c r="S8" s="36"/>
      <c r="T8" s="36"/>
      <c r="U8" s="36"/>
      <c r="V8" s="36"/>
      <c r="W8" s="36"/>
      <c r="X8" s="36"/>
      <c r="Y8" s="36"/>
      <c r="Z8" s="2">
        <v>1</v>
      </c>
      <c r="AA8" s="2">
        <f>IF(Z8=1,1,0)</f>
        <v>1</v>
      </c>
    </row>
    <row r="9" spans="1:27" ht="27.95" customHeight="1">
      <c r="A9" s="1">
        <v>2</v>
      </c>
      <c r="B9" s="6" t="s">
        <v>42</v>
      </c>
      <c r="C9" s="36"/>
      <c r="D9" s="36"/>
      <c r="E9" s="36"/>
      <c r="F9" s="36"/>
      <c r="G9" s="36"/>
      <c r="H9" s="36"/>
      <c r="I9" s="36"/>
      <c r="J9" s="36"/>
      <c r="K9" s="36"/>
      <c r="L9" s="36"/>
      <c r="M9" s="36"/>
      <c r="N9" s="36"/>
      <c r="O9" s="36"/>
      <c r="P9" s="36"/>
      <c r="Q9" s="36"/>
      <c r="R9" s="36"/>
      <c r="S9" s="36"/>
      <c r="T9" s="36"/>
      <c r="U9" s="36"/>
      <c r="V9" s="36"/>
      <c r="W9" s="36"/>
      <c r="X9" s="36"/>
      <c r="Y9" s="36"/>
      <c r="Z9" s="2">
        <v>2</v>
      </c>
      <c r="AA9" s="2">
        <f>IF(Z9=1,1,0)</f>
        <v>0</v>
      </c>
    </row>
  </sheetData>
  <mergeCells count="1">
    <mergeCell ref="A6:D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Group Box 1">
              <controlPr defaultSize="0" autoPict="0">
                <anchor moveWithCells="1">
                  <from>
                    <xdr:col>2</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8194" r:id="rId4" name="Option Button 2">
              <controlPr defaultSize="0" autoFill="0" autoLine="0" autoPict="0">
                <anchor moveWithCells="1">
                  <from>
                    <xdr:col>2</xdr:col>
                    <xdr:colOff>0</xdr:colOff>
                    <xdr:row>7</xdr:row>
                    <xdr:rowOff>0</xdr:rowOff>
                  </from>
                  <to>
                    <xdr:col>3</xdr:col>
                    <xdr:colOff>0</xdr:colOff>
                    <xdr:row>8</xdr:row>
                    <xdr:rowOff>0</xdr:rowOff>
                  </to>
                </anchor>
              </controlPr>
            </control>
          </mc:Choice>
        </mc:AlternateContent>
        <mc:AlternateContent xmlns:mc="http://schemas.openxmlformats.org/markup-compatibility/2006">
          <mc:Choice Requires="x14">
            <control shapeId="8195" r:id="rId5" name="Option Button 3">
              <controlPr defaultSize="0" autoFill="0" autoLine="0" autoPict="0">
                <anchor moveWithCells="1">
                  <from>
                    <xdr:col>3</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8196" r:id="rId6" name="Group Box 4">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8197" r:id="rId7" name="Option Button 5">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8198" r:id="rId8" name="Option Button 6">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5:AA9"/>
  <sheetViews>
    <sheetView showGridLines="0" zoomScaleNormal="100" workbookViewId="0">
      <pane ySplit="7" topLeftCell="A8" activePane="bottomLeft" state="frozen"/>
      <selection pane="bottomLeft" activeCell="Z1" sqref="Z1:AA1048576"/>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(AA7/9)*1</f>
        <v>0</v>
      </c>
    </row>
    <row r="6" spans="1:27" ht="27.95" customHeight="1">
      <c r="A6" s="48" t="s">
        <v>19</v>
      </c>
      <c r="B6" s="49"/>
      <c r="C6" s="49"/>
      <c r="D6" s="49"/>
      <c r="E6" s="36"/>
      <c r="F6" s="36"/>
      <c r="G6" s="36"/>
      <c r="H6" s="36"/>
      <c r="I6" s="36"/>
      <c r="J6" s="36"/>
      <c r="K6" s="36"/>
      <c r="L6" s="36"/>
      <c r="M6" s="36"/>
      <c r="N6" s="36"/>
      <c r="O6" s="36"/>
      <c r="P6" s="36"/>
      <c r="Q6" s="36"/>
      <c r="R6" s="36"/>
      <c r="S6" s="36"/>
      <c r="T6" s="36"/>
      <c r="U6" s="36"/>
      <c r="V6" s="36"/>
      <c r="W6" s="36"/>
      <c r="X6" s="36"/>
      <c r="Y6" s="36"/>
      <c r="AA6" s="2">
        <f>(AA7/2)*0.14</f>
        <v>0</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SUM(AA8:AA9)</f>
        <v>0</v>
      </c>
    </row>
    <row r="8" spans="1:27" ht="27.95" customHeight="1">
      <c r="A8" s="1">
        <v>1</v>
      </c>
      <c r="B8" s="6" t="s">
        <v>43</v>
      </c>
      <c r="C8" s="52">
        <v>0</v>
      </c>
      <c r="D8" s="53"/>
      <c r="E8" s="36"/>
      <c r="F8" s="36"/>
      <c r="G8" s="36"/>
      <c r="H8" s="36"/>
      <c r="I8" s="36"/>
      <c r="J8" s="36"/>
      <c r="K8" s="36"/>
      <c r="L8" s="36"/>
      <c r="M8" s="36"/>
      <c r="N8" s="36"/>
      <c r="O8" s="36"/>
      <c r="P8" s="36"/>
      <c r="Q8" s="36"/>
      <c r="R8" s="36"/>
      <c r="S8" s="36"/>
      <c r="T8" s="36"/>
      <c r="U8" s="36"/>
      <c r="V8" s="36"/>
      <c r="W8" s="36"/>
      <c r="X8" s="36"/>
      <c r="Y8" s="36"/>
      <c r="AA8" s="2">
        <f>C8/500</f>
        <v>0</v>
      </c>
    </row>
    <row r="9" spans="1:27" ht="27.95" customHeight="1">
      <c r="A9" s="1">
        <v>2</v>
      </c>
      <c r="B9" s="6" t="s">
        <v>44</v>
      </c>
      <c r="C9" s="52">
        <v>0</v>
      </c>
      <c r="D9" s="53"/>
      <c r="E9" s="36"/>
      <c r="F9" s="36"/>
      <c r="G9" s="36"/>
      <c r="H9" s="36"/>
      <c r="I9" s="36"/>
      <c r="J9" s="36"/>
      <c r="K9" s="36"/>
      <c r="L9" s="36"/>
      <c r="M9" s="36"/>
      <c r="N9" s="36"/>
      <c r="O9" s="36"/>
      <c r="P9" s="36"/>
      <c r="Q9" s="36"/>
      <c r="R9" s="36"/>
      <c r="S9" s="36"/>
      <c r="T9" s="36"/>
      <c r="U9" s="36"/>
      <c r="V9" s="36"/>
      <c r="W9" s="36"/>
      <c r="X9" s="36"/>
      <c r="Y9" s="36"/>
      <c r="AA9" s="2">
        <f>C9/10</f>
        <v>0</v>
      </c>
    </row>
  </sheetData>
  <mergeCells count="3">
    <mergeCell ref="A6:D6"/>
    <mergeCell ref="C8:D8"/>
    <mergeCell ref="C9:D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Group Box 1">
              <controlPr defaultSize="0" autoPict="0">
                <anchor moveWithCells="1">
                  <from>
                    <xdr:col>2</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0242" r:id="rId4" name="Group Box 2">
              <controlPr defaultSize="0" autoPict="0">
                <anchor moveWithCells="1">
                  <from>
                    <xdr:col>2</xdr:col>
                    <xdr:colOff>0</xdr:colOff>
                    <xdr:row>7</xdr:row>
                    <xdr:rowOff>0</xdr:rowOff>
                  </from>
                  <to>
                    <xdr:col>4</xdr:col>
                    <xdr:colOff>0</xdr:colOff>
                    <xdr:row>8</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5:AA9"/>
  <sheetViews>
    <sheetView showGridLines="0" workbookViewId="0">
      <selection activeCell="B9" sqref="B9"/>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(AA7/1)*1</f>
        <v>0</v>
      </c>
    </row>
    <row r="6" spans="1:27" ht="27.95" customHeight="1">
      <c r="A6" s="48" t="s">
        <v>45</v>
      </c>
      <c r="B6" s="49"/>
      <c r="C6" s="49"/>
      <c r="D6" s="49"/>
      <c r="E6" s="36"/>
      <c r="F6" s="36"/>
      <c r="G6" s="36"/>
      <c r="H6" s="36"/>
      <c r="I6" s="36"/>
      <c r="J6" s="36"/>
      <c r="K6" s="36"/>
      <c r="L6" s="36"/>
      <c r="M6" s="36"/>
      <c r="N6" s="36"/>
      <c r="O6" s="36"/>
      <c r="P6" s="36"/>
      <c r="Q6" s="36"/>
      <c r="R6" s="36"/>
      <c r="S6" s="36"/>
      <c r="T6" s="36"/>
      <c r="U6" s="36"/>
      <c r="V6" s="36"/>
      <c r="W6" s="36"/>
      <c r="X6" s="36"/>
      <c r="Y6" s="36"/>
      <c r="AA6" s="2">
        <f>(AA7/1)*0.08</f>
        <v>0</v>
      </c>
    </row>
    <row r="7" spans="1:27" ht="21"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SUM(AA8:AA9)</f>
        <v>0</v>
      </c>
    </row>
    <row r="8" spans="1:27" ht="27.95" customHeight="1">
      <c r="A8" s="4"/>
      <c r="B8" s="50" t="s">
        <v>46</v>
      </c>
      <c r="C8" s="51"/>
      <c r="D8" s="51"/>
      <c r="E8" s="36"/>
      <c r="F8" s="36"/>
      <c r="G8" s="36"/>
      <c r="H8" s="36"/>
      <c r="I8" s="36"/>
      <c r="J8" s="36"/>
      <c r="K8" s="36"/>
      <c r="L8" s="36"/>
      <c r="M8" s="36"/>
      <c r="N8" s="36"/>
      <c r="O8" s="36"/>
      <c r="P8" s="36"/>
      <c r="Q8" s="36"/>
      <c r="R8" s="36"/>
      <c r="S8" s="36"/>
      <c r="T8" s="36"/>
      <c r="U8" s="36"/>
      <c r="V8" s="36"/>
      <c r="W8" s="36"/>
      <c r="X8" s="36"/>
      <c r="Y8" s="36"/>
    </row>
    <row r="9" spans="1:27" ht="27.95" customHeight="1">
      <c r="A9" s="1">
        <v>1</v>
      </c>
      <c r="B9" s="6" t="s">
        <v>47</v>
      </c>
      <c r="C9" s="36"/>
      <c r="D9" s="36"/>
      <c r="E9" s="36"/>
      <c r="F9" s="36"/>
      <c r="G9" s="36"/>
      <c r="H9" s="36"/>
      <c r="I9" s="36"/>
      <c r="J9" s="36"/>
      <c r="K9" s="36"/>
      <c r="L9" s="36"/>
      <c r="M9" s="36"/>
      <c r="N9" s="36"/>
      <c r="O9" s="36"/>
      <c r="P9" s="36"/>
      <c r="Q9" s="36"/>
      <c r="R9" s="36"/>
      <c r="S9" s="36"/>
      <c r="T9" s="36"/>
      <c r="U9" s="36"/>
      <c r="V9" s="36"/>
      <c r="W9" s="36"/>
      <c r="X9" s="36"/>
      <c r="Y9" s="36"/>
      <c r="Z9" s="2">
        <v>2</v>
      </c>
      <c r="AA9" s="2">
        <f>IF(Z9=1,1,0)</f>
        <v>0</v>
      </c>
    </row>
  </sheetData>
  <mergeCells count="2">
    <mergeCell ref="A6:D6"/>
    <mergeCell ref="B8:D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Group Box 1">
              <controlPr defaultSize="0" autoPict="0">
                <anchor moveWithCells="1">
                  <from>
                    <xdr:col>2</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2290" r:id="rId4" name="Option Button 2">
              <controlPr defaultSize="0" autoFill="0" autoLine="0" autoPict="0">
                <anchor moveWithCells="1">
                  <from>
                    <xdr:col>2</xdr:col>
                    <xdr:colOff>0</xdr:colOff>
                    <xdr:row>8</xdr:row>
                    <xdr:rowOff>0</xdr:rowOff>
                  </from>
                  <to>
                    <xdr:col>3</xdr:col>
                    <xdr:colOff>0</xdr:colOff>
                    <xdr:row>9</xdr:row>
                    <xdr:rowOff>0</xdr:rowOff>
                  </to>
                </anchor>
              </controlPr>
            </control>
          </mc:Choice>
        </mc:AlternateContent>
        <mc:AlternateContent xmlns:mc="http://schemas.openxmlformats.org/markup-compatibility/2006">
          <mc:Choice Requires="x14">
            <control shapeId="12291" r:id="rId5" name="Option Button 3">
              <controlPr defaultSize="0" autoFill="0" autoLine="0" autoPict="0">
                <anchor moveWithCells="1">
                  <from>
                    <xdr:col>3</xdr:col>
                    <xdr:colOff>0</xdr:colOff>
                    <xdr:row>8</xdr:row>
                    <xdr:rowOff>0</xdr:rowOff>
                  </from>
                  <to>
                    <xdr:col>4</xdr:col>
                    <xdr:colOff>0</xdr:colOff>
                    <xdr:row>9</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5:AA9"/>
  <sheetViews>
    <sheetView showGridLines="0" workbookViewId="0">
      <selection activeCell="B8" sqref="B8"/>
    </sheetView>
  </sheetViews>
  <sheetFormatPr defaultRowHeight="14.45"/>
  <cols>
    <col min="1" max="1" width="12.5703125" customWidth="1"/>
    <col min="2" max="2" width="145.5703125" customWidth="1"/>
    <col min="3" max="4" width="4.5703125" customWidth="1"/>
    <col min="26" max="27" width="8.7109375" style="2"/>
  </cols>
  <sheetData>
    <row r="5" spans="1:27">
      <c r="A5" s="36"/>
      <c r="B5" s="36"/>
      <c r="C5" s="36"/>
      <c r="D5" s="36"/>
      <c r="E5" s="36"/>
      <c r="F5" s="36"/>
      <c r="G5" s="36"/>
      <c r="H5" s="36"/>
      <c r="I5" s="36"/>
      <c r="J5" s="36"/>
      <c r="K5" s="36"/>
      <c r="L5" s="36"/>
      <c r="M5" s="36"/>
      <c r="N5" s="36"/>
      <c r="O5" s="36"/>
      <c r="P5" s="36"/>
      <c r="Q5" s="36"/>
      <c r="R5" s="36"/>
      <c r="S5" s="36"/>
      <c r="T5" s="36"/>
      <c r="U5" s="36"/>
      <c r="V5" s="36"/>
      <c r="W5" s="36"/>
      <c r="X5" s="36"/>
      <c r="Y5" s="36"/>
      <c r="AA5" s="2">
        <f>(AA7/1)*1</f>
        <v>1</v>
      </c>
    </row>
    <row r="6" spans="1:27" ht="27.95" customHeight="1">
      <c r="A6" s="48" t="s">
        <v>48</v>
      </c>
      <c r="B6" s="49"/>
      <c r="C6" s="49"/>
      <c r="D6" s="49"/>
      <c r="E6" s="36"/>
      <c r="F6" s="36"/>
      <c r="G6" s="36"/>
      <c r="H6" s="36"/>
      <c r="I6" s="36"/>
      <c r="J6" s="36"/>
      <c r="K6" s="36"/>
      <c r="L6" s="36"/>
      <c r="M6" s="36"/>
      <c r="N6" s="36"/>
      <c r="O6" s="36"/>
      <c r="P6" s="36"/>
      <c r="Q6" s="36"/>
      <c r="R6" s="36"/>
      <c r="S6" s="36"/>
      <c r="T6" s="36"/>
      <c r="U6" s="36"/>
      <c r="V6" s="36"/>
      <c r="W6" s="36"/>
      <c r="X6" s="36"/>
      <c r="Y6" s="36"/>
      <c r="AA6" s="2">
        <f>(AA7/1)*0.08</f>
        <v>0.08</v>
      </c>
    </row>
    <row r="7" spans="1:27" ht="16.5" customHeight="1">
      <c r="A7" s="3" t="s">
        <v>25</v>
      </c>
      <c r="B7" s="3" t="s">
        <v>26</v>
      </c>
      <c r="C7" s="3" t="s">
        <v>27</v>
      </c>
      <c r="D7" s="3" t="s">
        <v>28</v>
      </c>
      <c r="E7" s="36"/>
      <c r="F7" s="36"/>
      <c r="G7" s="36"/>
      <c r="H7" s="36"/>
      <c r="I7" s="36"/>
      <c r="J7" s="36"/>
      <c r="K7" s="36"/>
      <c r="L7" s="36"/>
      <c r="M7" s="36"/>
      <c r="N7" s="36"/>
      <c r="O7" s="36"/>
      <c r="P7" s="36"/>
      <c r="Q7" s="36"/>
      <c r="R7" s="36"/>
      <c r="S7" s="36"/>
      <c r="T7" s="36"/>
      <c r="U7" s="36"/>
      <c r="V7" s="36"/>
      <c r="W7" s="36"/>
      <c r="X7" s="36"/>
      <c r="Y7" s="36"/>
      <c r="AA7" s="2">
        <f>SUM(AA8:AA8)</f>
        <v>1</v>
      </c>
    </row>
    <row r="8" spans="1:27" ht="27.95" customHeight="1">
      <c r="A8" s="1">
        <v>1</v>
      </c>
      <c r="B8" s="6" t="s">
        <v>49</v>
      </c>
      <c r="C8" s="36"/>
      <c r="D8" s="36"/>
      <c r="E8" s="36"/>
      <c r="F8" s="36"/>
      <c r="G8" s="36"/>
      <c r="H8" s="36"/>
      <c r="I8" s="36"/>
      <c r="J8" s="36"/>
      <c r="K8" s="36"/>
      <c r="L8" s="36"/>
      <c r="M8" s="36"/>
      <c r="N8" s="36"/>
      <c r="O8" s="36"/>
      <c r="P8" s="36"/>
      <c r="Q8" s="36"/>
      <c r="R8" s="36"/>
      <c r="S8" s="36"/>
      <c r="T8" s="36"/>
      <c r="U8" s="36"/>
      <c r="V8" s="36"/>
      <c r="W8" s="36"/>
      <c r="X8" s="36"/>
      <c r="Y8" s="36"/>
      <c r="Z8" s="2">
        <v>1</v>
      </c>
      <c r="AA8" s="2">
        <f>IF(Z8=1,1,0)</f>
        <v>1</v>
      </c>
    </row>
    <row r="9" spans="1:27" ht="27.95" customHeight="1">
      <c r="A9" s="1">
        <v>2</v>
      </c>
      <c r="B9" s="6" t="s">
        <v>50</v>
      </c>
      <c r="C9" s="54">
        <v>0</v>
      </c>
      <c r="D9" s="55"/>
      <c r="E9" s="36"/>
      <c r="F9" s="36"/>
      <c r="G9" s="36"/>
      <c r="H9" s="36"/>
      <c r="I9" s="36"/>
      <c r="J9" s="36"/>
      <c r="K9" s="36"/>
      <c r="L9" s="36"/>
      <c r="M9" s="36"/>
      <c r="N9" s="36"/>
      <c r="O9" s="36"/>
      <c r="P9" s="36"/>
      <c r="Q9" s="36"/>
      <c r="R9" s="36"/>
      <c r="S9" s="36"/>
      <c r="T9" s="36"/>
      <c r="U9" s="36"/>
      <c r="V9" s="36"/>
      <c r="W9" s="36"/>
      <c r="X9" s="36"/>
      <c r="Y9" s="36"/>
    </row>
  </sheetData>
  <mergeCells count="2">
    <mergeCell ref="A6:D6"/>
    <mergeCell ref="C9:D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5361" r:id="rId3" name="Group Box 1">
              <controlPr defaultSize="0" autoPict="0">
                <anchor moveWithCells="1">
                  <from>
                    <xdr:col>2</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5362" r:id="rId4" name="Option Button 2">
              <controlPr defaultSize="0" autoFill="0" autoLine="0" autoPict="0">
                <anchor moveWithCells="1">
                  <from>
                    <xdr:col>2</xdr:col>
                    <xdr:colOff>0</xdr:colOff>
                    <xdr:row>7</xdr:row>
                    <xdr:rowOff>0</xdr:rowOff>
                  </from>
                  <to>
                    <xdr:col>3</xdr:col>
                    <xdr:colOff>0</xdr:colOff>
                    <xdr:row>8</xdr:row>
                    <xdr:rowOff>0</xdr:rowOff>
                  </to>
                </anchor>
              </controlPr>
            </control>
          </mc:Choice>
        </mc:AlternateContent>
        <mc:AlternateContent xmlns:mc="http://schemas.openxmlformats.org/markup-compatibility/2006">
          <mc:Choice Requires="x14">
            <control shapeId="15363" r:id="rId5" name="Option Button 3">
              <controlPr defaultSize="0" autoFill="0" autoLine="0" autoPict="0">
                <anchor moveWithCells="1">
                  <from>
                    <xdr:col>3</xdr:col>
                    <xdr:colOff>0</xdr:colOff>
                    <xdr:row>7</xdr:row>
                    <xdr:rowOff>0</xdr:rowOff>
                  </from>
                  <to>
                    <xdr:col>4</xdr:col>
                    <xdr:colOff>0</xdr:colOff>
                    <xdr:row>8</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Noman Ahmed/OSS &amp; Governance/Karachi</dc:creator>
  <cp:keywords/>
  <dc:description/>
  <cp:lastModifiedBy>Noman Ahmed/OSS &amp; Governance/Karachi</cp:lastModifiedBy>
  <cp:revision/>
  <dcterms:created xsi:type="dcterms:W3CDTF">2021-02-08T05:21:31Z</dcterms:created>
  <dcterms:modified xsi:type="dcterms:W3CDTF">2025-08-11T06:39:32Z</dcterms:modified>
  <cp:category/>
  <cp:contentStatus/>
</cp:coreProperties>
</file>