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6.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7.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8.xml" ContentType="application/vnd.openxmlformats-officedocument.drawing+xml"/>
  <Override PartName="/xl/ctrlProps/ctrlProp28.xml" ContentType="application/vnd.ms-excel.controlproperties+xml"/>
  <Override PartName="/xl/ctrlProps/ctrlProp29.xml" ContentType="application/vnd.ms-excel.controlproperties+xml"/>
  <Override PartName="/xl/drawings/drawing9.xml" ContentType="application/vnd.openxmlformats-officedocument.drawing+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10.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11.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oman.ahmed\Desktop\"/>
    </mc:Choice>
  </mc:AlternateContent>
  <bookViews>
    <workbookView xWindow="0" yWindow="0" windowWidth="19200" windowHeight="7050" activeTab="1"/>
  </bookViews>
  <sheets>
    <sheet name="Introduction" sheetId="14" r:id="rId1"/>
    <sheet name="Dashboard" sheetId="13" r:id="rId2"/>
    <sheet name="Image" sheetId="5" r:id="rId3"/>
    <sheet name="About" sheetId="6" r:id="rId4"/>
    <sheet name="Branding" sheetId="7" r:id="rId5"/>
    <sheet name="Content &amp; Posts" sheetId="8" r:id="rId6"/>
    <sheet name="Network Bldg." sheetId="10" r:id="rId7"/>
    <sheet name="Skills &amp; Experience" sheetId="12" r:id="rId8"/>
    <sheet name="Rec &amp; Conn" sheetId="15" r:id="rId9"/>
    <sheet name="Search Appearance" sheetId="11" r:id="rId10"/>
  </sheets>
  <externalReferences>
    <externalReference r:id="rId11"/>
    <externalReference r:id="rId12"/>
  </externalReferences>
  <definedNames>
    <definedName name="free">#REF!</definedName>
    <definedName name="free2">#REF!</definedName>
    <definedName name="RespList">[1]Exteriors!$AB$8:$AB$13</definedName>
    <definedName name="ScoreList">[1]Exteriors!$AC$8:$AC$13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3" l="1"/>
  <c r="AA10" i="6"/>
  <c r="AA13" i="6"/>
  <c r="AA7" i="6"/>
  <c r="AA6" i="6"/>
  <c r="B1" i="13"/>
  <c r="AA9" i="5"/>
  <c r="AA7" i="5"/>
  <c r="AA5" i="5"/>
  <c r="AA6" i="5"/>
  <c r="AA5" i="6"/>
  <c r="AA5" i="7"/>
  <c r="AA6" i="7"/>
  <c r="AA5" i="8"/>
  <c r="AA6" i="8"/>
  <c r="AA6" i="10"/>
  <c r="AA5" i="12"/>
  <c r="AA6" i="12"/>
  <c r="AA8" i="15"/>
  <c r="AA7" i="15"/>
  <c r="AA5" i="15"/>
  <c r="AA6" i="15"/>
  <c r="AA9" i="11"/>
  <c r="AA7" i="11"/>
  <c r="AA5" i="11"/>
  <c r="AA6" i="11"/>
  <c r="AA10" i="11"/>
  <c r="AA11" i="11"/>
  <c r="AA12" i="11"/>
  <c r="AA9" i="12"/>
  <c r="AA9" i="8"/>
  <c r="AA8" i="8"/>
  <c r="AA10" i="7"/>
  <c r="AA11" i="7"/>
  <c r="AA9" i="7"/>
  <c r="AA11" i="6"/>
  <c r="AA12" i="6"/>
  <c r="AA9" i="6"/>
  <c r="B34" i="13"/>
  <c r="B33" i="13"/>
  <c r="B32" i="13"/>
  <c r="B31" i="13"/>
  <c r="B30" i="13"/>
  <c r="B29" i="13"/>
  <c r="B28" i="13"/>
  <c r="B27" i="13"/>
  <c r="C1" i="13"/>
  <c r="AA7" i="12"/>
  <c r="AA9" i="10"/>
  <c r="AA8" i="10"/>
  <c r="AA7" i="10"/>
  <c r="AA5" i="10"/>
  <c r="AA7" i="8"/>
  <c r="AA7" i="7"/>
  <c r="AA8" i="6"/>
</calcChain>
</file>

<file path=xl/sharedStrings.xml><?xml version="1.0" encoding="utf-8"?>
<sst xmlns="http://schemas.openxmlformats.org/spreadsheetml/2006/main" count="90" uniqueCount="55">
  <si>
    <t>Do you have researched keywords in your headline?</t>
  </si>
  <si>
    <t>You updated your About summary in the last 12 month</t>
  </si>
  <si>
    <t>Your About summary is below 1000 characters</t>
  </si>
  <si>
    <t>Did your profile get 100-200 views in the last 90 days?</t>
  </si>
  <si>
    <t>Did your profile get 501-999 views in the last 90 days?</t>
  </si>
  <si>
    <t>100% weightage</t>
  </si>
  <si>
    <t>Image</t>
  </si>
  <si>
    <t>14% weightage</t>
  </si>
  <si>
    <t>S.No.</t>
  </si>
  <si>
    <t>Activity</t>
  </si>
  <si>
    <t>Yes</t>
  </si>
  <si>
    <t>No</t>
  </si>
  <si>
    <t>Display Picture</t>
  </si>
  <si>
    <t>Is your picture professionally done?</t>
  </si>
  <si>
    <t>About</t>
  </si>
  <si>
    <t>Profile Views</t>
  </si>
  <si>
    <t>Branding</t>
  </si>
  <si>
    <t>Headline</t>
  </si>
  <si>
    <t>Banner</t>
  </si>
  <si>
    <t>Do you have a cover banner?</t>
  </si>
  <si>
    <t>Content and Posts</t>
  </si>
  <si>
    <t>Do you add your own text while posting such external links (news/articles)?</t>
  </si>
  <si>
    <t>Do you add 2 to 3 posts every week?</t>
  </si>
  <si>
    <t>Network Building</t>
  </si>
  <si>
    <t>How many views to your last three posts combined?  (input in number)</t>
  </si>
  <si>
    <t>How many comments on your last three posts combined?  (input in number)</t>
  </si>
  <si>
    <t>Recommendations and Connections</t>
  </si>
  <si>
    <t>Do you write a note in your invites?</t>
  </si>
  <si>
    <t>How many connections do you have?  (input in number)</t>
  </si>
  <si>
    <t>Search Appearance</t>
  </si>
  <si>
    <t>Your profile appeared in search 10-50 times in a week</t>
  </si>
  <si>
    <t>Your profile appeared in search 51-110 times in a week</t>
  </si>
  <si>
    <t>Keyword Relevance in Search Appearance</t>
  </si>
  <si>
    <t>Is your profile hitting 5 keywords? (Profiles hitting 5 keywords gets the most weightage)</t>
  </si>
  <si>
    <t>Skills and Experience</t>
  </si>
  <si>
    <t>Experience</t>
  </si>
  <si>
    <t>You updated your experience section in the last one year</t>
  </si>
  <si>
    <t>Score</t>
  </si>
  <si>
    <t>Your Profile is</t>
  </si>
  <si>
    <t>Content &amp; Posts</t>
  </si>
  <si>
    <t>Skills &amp; Experience</t>
  </si>
  <si>
    <t>Recommendations &amp; Connections</t>
  </si>
  <si>
    <t>Linkedin Profile Audit Tool</t>
  </si>
  <si>
    <t>Introduction</t>
  </si>
  <si>
    <t>Objective</t>
  </si>
  <si>
    <t>The main objective of this audit tool is to help you understand the weak points in you LinkedIn profile, fixing those issues help in optimizing LinkedIn profile for better visibility, brand building, generating opportunities in the job market or in business, networking and recognition.</t>
  </si>
  <si>
    <t>Instruction</t>
  </si>
  <si>
    <t>Scoring is done by selecting YES or NO for each question and numbers where required to be accounted in total score</t>
  </si>
  <si>
    <t xml:space="preserve">Scoring </t>
  </si>
  <si>
    <t>Results</t>
  </si>
  <si>
    <t xml:space="preserve">Result will be presented in the Dashboard </t>
  </si>
  <si>
    <t>Please select Yes or No for each question or input number as required</t>
  </si>
  <si>
    <t>FREE LinkedIn TOOL - Check if your LinkedIn profile is healthy or needs optimization to attract views, build network and recruiter's search. For comprehensive LinkedIn Audit on 85 Checkpoints click here.</t>
  </si>
  <si>
    <t>Get the Ultimate LinkedIn Tool with 85 Checkpoints - Click here Only CAD$49</t>
  </si>
  <si>
    <t xml:space="preserve">The results shown here are the outcome of selected questions provided in Trial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</si>
</sst>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0" x14ac:knownFonts="1">
    <font>
      <sz val="11"/>
      <color theme="1"/>
      <name val="Calibri"/>
      <family val="2"/>
      <scheme val="minor"/>
    </font>
    <font>
      <sz val="11"/>
      <color theme="0"/>
      <name val="Calibri"/>
      <family val="2"/>
      <scheme val="minor"/>
    </font>
    <font>
      <sz val="11"/>
      <color rgb="FF353535"/>
      <name val="Calibri"/>
      <family val="2"/>
      <scheme val="minor"/>
    </font>
    <font>
      <b/>
      <sz val="22"/>
      <color theme="0"/>
      <name val="Calibri"/>
      <family val="2"/>
      <scheme val="minor"/>
    </font>
    <font>
      <sz val="14"/>
      <color theme="0"/>
      <name val="Calibri"/>
      <family val="2"/>
      <scheme val="minor"/>
    </font>
    <font>
      <sz val="16"/>
      <color rgb="FF353535"/>
      <name val="Calibri"/>
      <family val="2"/>
      <scheme val="minor"/>
    </font>
    <font>
      <sz val="24"/>
      <color theme="1"/>
      <name val="Calibri"/>
      <family val="2"/>
      <scheme val="minor"/>
    </font>
    <font>
      <b/>
      <sz val="36"/>
      <color rgb="FFFF7F00"/>
      <name val="Calibri"/>
      <family val="2"/>
      <scheme val="minor"/>
    </font>
    <font>
      <b/>
      <sz val="48"/>
      <color rgb="FFFF7F00"/>
      <name val="Calibri"/>
      <family val="2"/>
      <scheme val="minor"/>
    </font>
    <font>
      <b/>
      <sz val="18"/>
      <color theme="0"/>
      <name val="Times New Roman"/>
      <family val="1"/>
    </font>
    <font>
      <sz val="11"/>
      <color theme="0"/>
      <name val="Times New Roman"/>
      <family val="1"/>
    </font>
    <font>
      <sz val="10"/>
      <color theme="1"/>
      <name val="Arial"/>
      <family val="2"/>
    </font>
    <font>
      <sz val="12"/>
      <color theme="1"/>
      <name val="Calibri"/>
      <family val="2"/>
    </font>
    <font>
      <b/>
      <sz val="14"/>
      <color theme="0"/>
      <name val="Times New Roman"/>
      <family val="1"/>
    </font>
    <font>
      <sz val="12"/>
      <color theme="0"/>
      <name val="Times New Roman"/>
      <family val="1"/>
    </font>
    <font>
      <sz val="10"/>
      <color rgb="FF000000"/>
      <name val="Calibri"/>
      <family val="2"/>
    </font>
    <font>
      <sz val="10"/>
      <color theme="1"/>
      <name val="Calibri"/>
      <family val="2"/>
    </font>
    <font>
      <sz val="10"/>
      <name val="Arial"/>
      <family val="2"/>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7F00"/>
        <bgColor indexed="64"/>
      </patternFill>
    </fill>
    <fill>
      <patternFill patternType="solid">
        <fgColor rgb="FF353535"/>
        <bgColor indexed="64"/>
      </patternFill>
    </fill>
    <fill>
      <patternFill patternType="solid">
        <fgColor theme="0"/>
        <bgColor indexed="64"/>
      </patternFill>
    </fill>
    <fill>
      <patternFill patternType="solid">
        <fgColor rgb="FF353535"/>
        <bgColor rgb="FFFFFFFF"/>
      </patternFill>
    </fill>
    <fill>
      <patternFill patternType="solid">
        <fgColor rgb="FFFF7F00"/>
        <bgColor rgb="FFFFFFFF"/>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9" fillId="0" borderId="0" applyNumberFormat="0" applyFill="0" applyBorder="0" applyAlignment="0" applyProtection="0"/>
  </cellStyleXfs>
  <cellXfs count="56">
    <xf numFmtId="0" fontId="0" fillId="0" borderId="0" xfId="0"/>
    <xf numFmtId="0" fontId="0" fillId="0" borderId="1" xfId="0" applyBorder="1" applyAlignment="1">
      <alignment horizontal="center" vertical="center"/>
    </xf>
    <xf numFmtId="0" fontId="1" fillId="0" borderId="0" xfId="0" applyFont="1"/>
    <xf numFmtId="0" fontId="4" fillId="3" borderId="0" xfId="0" applyFont="1" applyFill="1" applyAlignment="1">
      <alignment horizontal="center" vertical="center"/>
    </xf>
    <xf numFmtId="0" fontId="0" fillId="2" borderId="0" xfId="0" applyFill="1" applyBorder="1" applyAlignment="1">
      <alignment horizontal="center" vertical="center"/>
    </xf>
    <xf numFmtId="0" fontId="2" fillId="0" borderId="1" xfId="0" applyFont="1" applyBorder="1" applyAlignment="1">
      <alignment horizontal="left" vertical="center" indent="2"/>
    </xf>
    <xf numFmtId="0" fontId="2" fillId="0" borderId="2" xfId="0" applyFont="1" applyBorder="1" applyAlignment="1">
      <alignment horizontal="left" vertical="center" indent="2"/>
    </xf>
    <xf numFmtId="164" fontId="1" fillId="0" borderId="0" xfId="0" applyNumberFormat="1" applyFont="1"/>
    <xf numFmtId="0" fontId="6" fillId="0" borderId="0" xfId="0" applyFont="1"/>
    <xf numFmtId="0" fontId="7" fillId="0" borderId="0" xfId="0" applyFont="1"/>
    <xf numFmtId="0" fontId="8" fillId="0" borderId="0" xfId="0" applyFont="1"/>
    <xf numFmtId="0" fontId="10" fillId="4" borderId="0" xfId="0" applyFont="1" applyFill="1" applyBorder="1" applyAlignment="1">
      <alignment vertical="center"/>
    </xf>
    <xf numFmtId="0" fontId="0" fillId="4" borderId="0" xfId="0" applyFont="1" applyFill="1" applyAlignment="1"/>
    <xf numFmtId="0" fontId="0" fillId="2" borderId="0" xfId="0" applyFont="1" applyFill="1" applyBorder="1" applyAlignment="1"/>
    <xf numFmtId="0" fontId="0" fillId="2" borderId="7" xfId="0" applyFont="1" applyFill="1" applyBorder="1" applyAlignment="1"/>
    <xf numFmtId="1" fontId="11" fillId="4" borderId="0" xfId="0" applyNumberFormat="1" applyFont="1" applyFill="1"/>
    <xf numFmtId="165" fontId="11" fillId="4" borderId="0" xfId="0" applyNumberFormat="1" applyFont="1" applyFill="1"/>
    <xf numFmtId="0" fontId="1" fillId="3" borderId="0" xfId="0" applyFont="1" applyFill="1" applyAlignment="1"/>
    <xf numFmtId="0" fontId="0" fillId="3" borderId="0" xfId="0" applyFont="1" applyFill="1" applyAlignment="1"/>
    <xf numFmtId="0" fontId="13" fillId="5" borderId="0" xfId="0" applyFont="1" applyFill="1" applyAlignment="1">
      <alignment horizontal="center"/>
    </xf>
    <xf numFmtId="0" fontId="14" fillId="3" borderId="0" xfId="0" applyFont="1" applyFill="1"/>
    <xf numFmtId="0" fontId="12" fillId="4" borderId="0" xfId="0" applyFont="1" applyFill="1"/>
    <xf numFmtId="0" fontId="15" fillId="4" borderId="0" xfId="0" applyFont="1" applyFill="1" applyAlignment="1"/>
    <xf numFmtId="0" fontId="14" fillId="2" borderId="0" xfId="0" applyFont="1" applyFill="1" applyBorder="1"/>
    <xf numFmtId="0" fontId="12" fillId="2" borderId="9" xfId="0" applyFont="1" applyFill="1" applyBorder="1"/>
    <xf numFmtId="0" fontId="13" fillId="5" borderId="0" xfId="0" applyFont="1" applyFill="1" applyAlignment="1">
      <alignment horizontal="center" vertical="center"/>
    </xf>
    <xf numFmtId="0" fontId="12" fillId="4" borderId="10" xfId="0" applyFont="1" applyFill="1" applyBorder="1" applyAlignment="1">
      <alignment wrapText="1"/>
    </xf>
    <xf numFmtId="0" fontId="13" fillId="6" borderId="0" xfId="0" applyFont="1" applyFill="1" applyBorder="1" applyAlignment="1">
      <alignment horizontal="center" vertical="center"/>
    </xf>
    <xf numFmtId="0" fontId="12" fillId="2" borderId="0" xfId="0" applyFont="1" applyFill="1" applyBorder="1" applyAlignment="1">
      <alignment wrapText="1"/>
    </xf>
    <xf numFmtId="0" fontId="13" fillId="6" borderId="0" xfId="0" applyFont="1" applyFill="1" applyBorder="1" applyAlignment="1">
      <alignment horizontal="center"/>
    </xf>
    <xf numFmtId="0" fontId="0" fillId="2" borderId="0" xfId="0" applyFill="1" applyBorder="1" applyAlignment="1">
      <alignment vertical="center"/>
    </xf>
    <xf numFmtId="1" fontId="16" fillId="4" borderId="0" xfId="0" applyNumberFormat="1" applyFont="1" applyFill="1"/>
    <xf numFmtId="0" fontId="0" fillId="2" borderId="0" xfId="0" applyFont="1" applyFill="1" applyAlignment="1"/>
    <xf numFmtId="1" fontId="17" fillId="4" borderId="0" xfId="0" applyNumberFormat="1" applyFont="1" applyFill="1"/>
    <xf numFmtId="165" fontId="17" fillId="4" borderId="0" xfId="0" applyNumberFormat="1" applyFont="1" applyFill="1"/>
    <xf numFmtId="0" fontId="18" fillId="0" borderId="0" xfId="0" applyFont="1" applyAlignment="1">
      <alignment wrapText="1"/>
    </xf>
    <xf numFmtId="0" fontId="13" fillId="5" borderId="11" xfId="0" applyFont="1" applyFill="1" applyBorder="1" applyAlignment="1">
      <alignment horizontal="center" vertical="center"/>
    </xf>
    <xf numFmtId="0" fontId="0" fillId="0" borderId="11" xfId="0" applyBorder="1" applyAlignment="1">
      <alignment horizontal="center" vertical="center"/>
    </xf>
    <xf numFmtId="0" fontId="12" fillId="4" borderId="8" xfId="0" applyFont="1" applyFill="1" applyBorder="1" applyAlignment="1">
      <alignment vertical="center" wrapText="1"/>
    </xf>
    <xf numFmtId="0" fontId="0" fillId="0" borderId="12" xfId="0" applyBorder="1" applyAlignment="1">
      <alignment vertical="center"/>
    </xf>
    <xf numFmtId="0" fontId="9" fillId="3" borderId="0" xfId="0" applyFont="1" applyFill="1" applyBorder="1" applyAlignment="1">
      <alignment horizontal="center" vertical="center"/>
    </xf>
    <xf numFmtId="0" fontId="0" fillId="3" borderId="0" xfId="0" applyFill="1" applyAlignment="1">
      <alignment horizontal="center" vertical="center"/>
    </xf>
    <xf numFmtId="0" fontId="19" fillId="4" borderId="8" xfId="1" applyFill="1" applyBorder="1" applyAlignment="1">
      <alignment vertical="center" wrapText="1"/>
    </xf>
    <xf numFmtId="0" fontId="19" fillId="0" borderId="8" xfId="1" applyBorder="1" applyAlignment="1">
      <alignment vertical="center" wrapText="1"/>
    </xf>
    <xf numFmtId="0" fontId="12" fillId="4" borderId="8" xfId="0" applyFont="1" applyFill="1" applyBorder="1" applyAlignment="1">
      <alignment vertical="center"/>
    </xf>
    <xf numFmtId="0" fontId="0" fillId="0" borderId="8" xfId="0" applyBorder="1" applyAlignment="1">
      <alignment vertical="center"/>
    </xf>
    <xf numFmtId="0" fontId="0" fillId="0" borderId="0" xfId="0"/>
    <xf numFmtId="0" fontId="3" fillId="2" borderId="0" xfId="0" applyFont="1" applyFill="1" applyAlignment="1">
      <alignment horizontal="center" vertical="center"/>
    </xf>
    <xf numFmtId="0" fontId="3" fillId="0" borderId="0" xfId="0" applyFont="1" applyAlignment="1">
      <alignment horizontal="center" vertical="center"/>
    </xf>
    <xf numFmtId="0" fontId="5" fillId="2" borderId="0" xfId="0" applyFont="1" applyFill="1" applyBorder="1" applyAlignment="1">
      <alignment horizontal="left" vertical="center"/>
    </xf>
    <xf numFmtId="0" fontId="2" fillId="0" borderId="0" xfId="0" applyFont="1"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9"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148148148148147E-2"/>
          <c:y val="2.7777777777777776E-2"/>
          <c:w val="0.95370370370370372"/>
          <c:h val="0.95370370370370372"/>
        </c:manualLayout>
      </c:layout>
      <c:doughnutChart>
        <c:varyColors val="1"/>
        <c:ser>
          <c:idx val="1"/>
          <c:order val="0"/>
          <c:spPr>
            <a:solidFill>
              <a:srgbClr val="FF7F00"/>
            </a:solidFill>
          </c:spPr>
          <c:dPt>
            <c:idx val="0"/>
            <c:bubble3D val="0"/>
            <c:spPr>
              <a:solidFill>
                <a:srgbClr val="FF7F00"/>
              </a:solidFill>
              <a:ln w="19050">
                <a:solidFill>
                  <a:schemeClr val="lt1"/>
                </a:solidFill>
              </a:ln>
              <a:effectLst/>
            </c:spPr>
            <c:extLst>
              <c:ext xmlns:c16="http://schemas.microsoft.com/office/drawing/2014/chart" uri="{C3380CC4-5D6E-409C-BE32-E72D297353CC}">
                <c16:uniqueId val="{00000001-70C7-4C03-A012-3ED804DB10EB}"/>
              </c:ext>
            </c:extLst>
          </c:dPt>
          <c:dPt>
            <c:idx val="1"/>
            <c:bubble3D val="0"/>
            <c:spPr>
              <a:solidFill>
                <a:srgbClr val="FF7F00"/>
              </a:solidFill>
              <a:ln w="19050">
                <a:solidFill>
                  <a:schemeClr val="lt1"/>
                </a:solidFill>
              </a:ln>
              <a:effectLst/>
            </c:spPr>
            <c:extLst>
              <c:ext xmlns:c16="http://schemas.microsoft.com/office/drawing/2014/chart" uri="{C3380CC4-5D6E-409C-BE32-E72D297353CC}">
                <c16:uniqueId val="{00000003-70C7-4C03-A012-3ED804DB10EB}"/>
              </c:ext>
            </c:extLst>
          </c:dPt>
          <c:dPt>
            <c:idx val="2"/>
            <c:bubble3D val="0"/>
            <c:spPr>
              <a:solidFill>
                <a:srgbClr val="FF7F00"/>
              </a:solidFill>
              <a:ln w="19050">
                <a:solidFill>
                  <a:schemeClr val="lt1"/>
                </a:solidFill>
              </a:ln>
              <a:effectLst/>
            </c:spPr>
            <c:extLst>
              <c:ext xmlns:c16="http://schemas.microsoft.com/office/drawing/2014/chart" uri="{C3380CC4-5D6E-409C-BE32-E72D297353CC}">
                <c16:uniqueId val="{00000005-70C7-4C03-A012-3ED804DB10EB}"/>
              </c:ext>
            </c:extLst>
          </c:dPt>
          <c:dPt>
            <c:idx val="3"/>
            <c:bubble3D val="0"/>
            <c:spPr>
              <a:solidFill>
                <a:srgbClr val="FF7F00"/>
              </a:solidFill>
              <a:ln w="19050">
                <a:solidFill>
                  <a:schemeClr val="lt1"/>
                </a:solidFill>
              </a:ln>
              <a:effectLst/>
            </c:spPr>
            <c:extLst>
              <c:ext xmlns:c16="http://schemas.microsoft.com/office/drawing/2014/chart" uri="{C3380CC4-5D6E-409C-BE32-E72D297353CC}">
                <c16:uniqueId val="{00000007-70C7-4C03-A012-3ED804DB10EB}"/>
              </c:ext>
            </c:extLst>
          </c:dPt>
          <c:dPt>
            <c:idx val="4"/>
            <c:bubble3D val="0"/>
            <c:spPr>
              <a:solidFill>
                <a:srgbClr val="FF7F00"/>
              </a:solidFill>
              <a:ln w="19050">
                <a:solidFill>
                  <a:schemeClr val="lt1"/>
                </a:solidFill>
              </a:ln>
              <a:effectLst/>
            </c:spPr>
            <c:extLst>
              <c:ext xmlns:c16="http://schemas.microsoft.com/office/drawing/2014/chart" uri="{C3380CC4-5D6E-409C-BE32-E72D297353CC}">
                <c16:uniqueId val="{00000009-70C7-4C03-A012-3ED804DB10EB}"/>
              </c:ext>
            </c:extLst>
          </c:dPt>
          <c:dPt>
            <c:idx val="5"/>
            <c:bubble3D val="0"/>
            <c:spPr>
              <a:solidFill>
                <a:srgbClr val="FF7F00"/>
              </a:solidFill>
              <a:ln w="19050">
                <a:solidFill>
                  <a:schemeClr val="lt1"/>
                </a:solidFill>
              </a:ln>
              <a:effectLst/>
            </c:spPr>
            <c:extLst>
              <c:ext xmlns:c16="http://schemas.microsoft.com/office/drawing/2014/chart" uri="{C3380CC4-5D6E-409C-BE32-E72D297353CC}">
                <c16:uniqueId val="{0000000B-70C7-4C03-A012-3ED804DB10EB}"/>
              </c:ext>
            </c:extLst>
          </c:dPt>
          <c:dPt>
            <c:idx val="6"/>
            <c:bubble3D val="0"/>
            <c:spPr>
              <a:solidFill>
                <a:srgbClr val="FF7F00"/>
              </a:solidFill>
              <a:ln w="19050">
                <a:solidFill>
                  <a:schemeClr val="lt1"/>
                </a:solidFill>
              </a:ln>
              <a:effectLst/>
            </c:spPr>
            <c:extLst>
              <c:ext xmlns:c16="http://schemas.microsoft.com/office/drawing/2014/chart" uri="{C3380CC4-5D6E-409C-BE32-E72D297353CC}">
                <c16:uniqueId val="{0000000D-70C7-4C03-A012-3ED804DB10EB}"/>
              </c:ext>
            </c:extLst>
          </c:dPt>
          <c:dPt>
            <c:idx val="7"/>
            <c:bubble3D val="0"/>
            <c:spPr>
              <a:solidFill>
                <a:srgbClr val="FF7F00"/>
              </a:solidFill>
              <a:ln w="19050">
                <a:solidFill>
                  <a:schemeClr val="lt1"/>
                </a:solidFill>
              </a:ln>
              <a:effectLst/>
            </c:spPr>
            <c:extLst>
              <c:ext xmlns:c16="http://schemas.microsoft.com/office/drawing/2014/chart" uri="{C3380CC4-5D6E-409C-BE32-E72D297353CC}">
                <c16:uniqueId val="{0000000F-70C7-4C03-A012-3ED804DB10EB}"/>
              </c:ext>
            </c:extLst>
          </c:dPt>
          <c:dPt>
            <c:idx val="8"/>
            <c:bubble3D val="0"/>
            <c:spPr>
              <a:solidFill>
                <a:srgbClr val="FF7F00"/>
              </a:solidFill>
              <a:ln w="19050">
                <a:solidFill>
                  <a:schemeClr val="lt1"/>
                </a:solidFill>
              </a:ln>
              <a:effectLst/>
            </c:spPr>
            <c:extLst>
              <c:ext xmlns:c16="http://schemas.microsoft.com/office/drawing/2014/chart" uri="{C3380CC4-5D6E-409C-BE32-E72D297353CC}">
                <c16:uniqueId val="{00000011-70C7-4C03-A012-3ED804DB10EB}"/>
              </c:ext>
            </c:extLst>
          </c:dPt>
          <c:dPt>
            <c:idx val="9"/>
            <c:bubble3D val="0"/>
            <c:spPr>
              <a:solidFill>
                <a:srgbClr val="FF7F00"/>
              </a:solidFill>
              <a:ln w="19050">
                <a:solidFill>
                  <a:schemeClr val="lt1"/>
                </a:solidFill>
              </a:ln>
              <a:effectLst/>
            </c:spPr>
            <c:extLst>
              <c:ext xmlns:c16="http://schemas.microsoft.com/office/drawing/2014/chart" uri="{C3380CC4-5D6E-409C-BE32-E72D297353CC}">
                <c16:uniqueId val="{00000013-70C7-4C03-A012-3ED804DB10EB}"/>
              </c:ext>
            </c:extLst>
          </c:dPt>
          <c:dPt>
            <c:idx val="10"/>
            <c:bubble3D val="0"/>
            <c:spPr>
              <a:solidFill>
                <a:srgbClr val="FF7F00"/>
              </a:solidFill>
              <a:ln w="19050">
                <a:solidFill>
                  <a:schemeClr val="lt1"/>
                </a:solidFill>
              </a:ln>
              <a:effectLst/>
            </c:spPr>
            <c:extLst>
              <c:ext xmlns:c16="http://schemas.microsoft.com/office/drawing/2014/chart" uri="{C3380CC4-5D6E-409C-BE32-E72D297353CC}">
                <c16:uniqueId val="{00000015-70C7-4C03-A012-3ED804DB10EB}"/>
              </c:ext>
            </c:extLst>
          </c:dPt>
          <c:dPt>
            <c:idx val="11"/>
            <c:bubble3D val="0"/>
            <c:spPr>
              <a:solidFill>
                <a:srgbClr val="FF7F00"/>
              </a:solidFill>
              <a:ln w="19050">
                <a:solidFill>
                  <a:schemeClr val="lt1"/>
                </a:solidFill>
              </a:ln>
              <a:effectLst/>
            </c:spPr>
            <c:extLst>
              <c:ext xmlns:c16="http://schemas.microsoft.com/office/drawing/2014/chart" uri="{C3380CC4-5D6E-409C-BE32-E72D297353CC}">
                <c16:uniqueId val="{00000017-70C7-4C03-A012-3ED804DB10EB}"/>
              </c:ext>
            </c:extLst>
          </c:dPt>
          <c:dPt>
            <c:idx val="12"/>
            <c:bubble3D val="0"/>
            <c:spPr>
              <a:solidFill>
                <a:srgbClr val="FF7F00"/>
              </a:solidFill>
              <a:ln w="19050">
                <a:solidFill>
                  <a:schemeClr val="lt1"/>
                </a:solidFill>
              </a:ln>
              <a:effectLst/>
            </c:spPr>
            <c:extLst>
              <c:ext xmlns:c16="http://schemas.microsoft.com/office/drawing/2014/chart" uri="{C3380CC4-5D6E-409C-BE32-E72D297353CC}">
                <c16:uniqueId val="{00000019-70C7-4C03-A012-3ED804DB10EB}"/>
              </c:ext>
            </c:extLst>
          </c:dPt>
          <c:dPt>
            <c:idx val="13"/>
            <c:bubble3D val="0"/>
            <c:spPr>
              <a:solidFill>
                <a:srgbClr val="FF7F00"/>
              </a:solidFill>
              <a:ln w="19050">
                <a:solidFill>
                  <a:schemeClr val="lt1"/>
                </a:solidFill>
              </a:ln>
              <a:effectLst/>
            </c:spPr>
            <c:extLst>
              <c:ext xmlns:c16="http://schemas.microsoft.com/office/drawing/2014/chart" uri="{C3380CC4-5D6E-409C-BE32-E72D297353CC}">
                <c16:uniqueId val="{0000001B-70C7-4C03-A012-3ED804DB10EB}"/>
              </c:ext>
            </c:extLst>
          </c:dPt>
          <c:dPt>
            <c:idx val="14"/>
            <c:bubble3D val="0"/>
            <c:spPr>
              <a:solidFill>
                <a:srgbClr val="FF7F00"/>
              </a:solidFill>
              <a:ln w="19050">
                <a:solidFill>
                  <a:schemeClr val="lt1"/>
                </a:solidFill>
              </a:ln>
              <a:effectLst/>
            </c:spPr>
            <c:extLst>
              <c:ext xmlns:c16="http://schemas.microsoft.com/office/drawing/2014/chart" uri="{C3380CC4-5D6E-409C-BE32-E72D297353CC}">
                <c16:uniqueId val="{0000001D-70C7-4C03-A012-3ED804DB10EB}"/>
              </c:ext>
            </c:extLst>
          </c:dPt>
          <c:dPt>
            <c:idx val="15"/>
            <c:bubble3D val="0"/>
            <c:spPr>
              <a:solidFill>
                <a:srgbClr val="FF7F00"/>
              </a:solidFill>
              <a:ln w="19050">
                <a:solidFill>
                  <a:schemeClr val="lt1"/>
                </a:solidFill>
              </a:ln>
              <a:effectLst/>
            </c:spPr>
            <c:extLst>
              <c:ext xmlns:c16="http://schemas.microsoft.com/office/drawing/2014/chart" uri="{C3380CC4-5D6E-409C-BE32-E72D297353CC}">
                <c16:uniqueId val="{0000001F-70C7-4C03-A012-3ED804DB10EB}"/>
              </c:ext>
            </c:extLst>
          </c:dPt>
          <c:dPt>
            <c:idx val="16"/>
            <c:bubble3D val="0"/>
            <c:spPr>
              <a:solidFill>
                <a:srgbClr val="FF7F00"/>
              </a:solidFill>
              <a:ln w="19050">
                <a:solidFill>
                  <a:schemeClr val="lt1"/>
                </a:solidFill>
              </a:ln>
              <a:effectLst/>
            </c:spPr>
            <c:extLst>
              <c:ext xmlns:c16="http://schemas.microsoft.com/office/drawing/2014/chart" uri="{C3380CC4-5D6E-409C-BE32-E72D297353CC}">
                <c16:uniqueId val="{00000021-70C7-4C03-A012-3ED804DB10EB}"/>
              </c:ext>
            </c:extLst>
          </c:dPt>
          <c:dPt>
            <c:idx val="17"/>
            <c:bubble3D val="0"/>
            <c:spPr>
              <a:solidFill>
                <a:srgbClr val="FF7F00"/>
              </a:solidFill>
              <a:ln w="19050">
                <a:solidFill>
                  <a:schemeClr val="lt1"/>
                </a:solidFill>
              </a:ln>
              <a:effectLst/>
            </c:spPr>
            <c:extLst>
              <c:ext xmlns:c16="http://schemas.microsoft.com/office/drawing/2014/chart" uri="{C3380CC4-5D6E-409C-BE32-E72D297353CC}">
                <c16:uniqueId val="{00000023-70C7-4C03-A012-3ED804DB10EB}"/>
              </c:ext>
            </c:extLst>
          </c:dPt>
          <c:dPt>
            <c:idx val="18"/>
            <c:bubble3D val="0"/>
            <c:spPr>
              <a:solidFill>
                <a:srgbClr val="FF7F00"/>
              </a:solidFill>
              <a:ln w="19050">
                <a:solidFill>
                  <a:schemeClr val="lt1"/>
                </a:solidFill>
              </a:ln>
              <a:effectLst/>
            </c:spPr>
            <c:extLst>
              <c:ext xmlns:c16="http://schemas.microsoft.com/office/drawing/2014/chart" uri="{C3380CC4-5D6E-409C-BE32-E72D297353CC}">
                <c16:uniqueId val="{00000025-70C7-4C03-A012-3ED804DB10EB}"/>
              </c:ext>
            </c:extLst>
          </c:dPt>
          <c:dPt>
            <c:idx val="19"/>
            <c:bubble3D val="0"/>
            <c:spPr>
              <a:solidFill>
                <a:srgbClr val="FF7F00"/>
              </a:solidFill>
              <a:ln w="19050">
                <a:solidFill>
                  <a:schemeClr val="lt1"/>
                </a:solidFill>
              </a:ln>
              <a:effectLst/>
            </c:spPr>
            <c:extLst>
              <c:ext xmlns:c16="http://schemas.microsoft.com/office/drawing/2014/chart" uri="{C3380CC4-5D6E-409C-BE32-E72D297353CC}">
                <c16:uniqueId val="{00000027-70C7-4C03-A012-3ED804DB10E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0C7-4C03-A012-3ED804DB10EB}"/>
            </c:ext>
          </c:extLst>
        </c:ser>
        <c:dLbls>
          <c:showLegendKey val="0"/>
          <c:showVal val="0"/>
          <c:showCatName val="0"/>
          <c:showSerName val="0"/>
          <c:showPercent val="0"/>
          <c:showBubbleSize val="0"/>
          <c:showLeaderLines val="1"/>
        </c:dLbls>
        <c:firstSliceAng val="0"/>
        <c:holeSize val="65"/>
      </c:doughnutChart>
      <c:doughnutChart>
        <c:varyColors val="1"/>
        <c:ser>
          <c:idx val="0"/>
          <c:order val="1"/>
          <c:tx>
            <c:strRef>
              <c:f>Dashboard!$A$1</c:f>
              <c:strCache>
                <c:ptCount val="1"/>
                <c:pt idx="0">
                  <c:v>Score</c:v>
                </c:pt>
              </c:strCache>
            </c:strRef>
          </c:tx>
          <c:dPt>
            <c:idx val="0"/>
            <c:bubble3D val="0"/>
            <c:spPr>
              <a:solidFill>
                <a:srgbClr val="FF7F00"/>
              </a:solidFill>
              <a:ln w="19050">
                <a:solidFill>
                  <a:schemeClr val="lt1"/>
                </a:solidFill>
              </a:ln>
              <a:effectLst/>
            </c:spPr>
            <c:extLst>
              <c:ext xmlns:c16="http://schemas.microsoft.com/office/drawing/2014/chart" uri="{C3380CC4-5D6E-409C-BE32-E72D297353CC}">
                <c16:uniqueId val="{0000002A-70C7-4C03-A012-3ED804DB10E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70C7-4C03-A012-3ED804DB10EB}"/>
              </c:ext>
            </c:extLst>
          </c:dPt>
          <c:val>
            <c:numRef>
              <c:f>Dashboard!$B$1:$C$1</c:f>
              <c:numCache>
                <c:formatCode>0.0%</c:formatCode>
                <c:ptCount val="2"/>
                <c:pt idx="0">
                  <c:v>0.59333333333333338</c:v>
                </c:pt>
                <c:pt idx="1">
                  <c:v>0.40666666666666662</c:v>
                </c:pt>
              </c:numCache>
            </c:numRef>
          </c:val>
          <c:extLst>
            <c:ext xmlns:c16="http://schemas.microsoft.com/office/drawing/2014/chart" uri="{C3380CC4-5D6E-409C-BE32-E72D297353CC}">
              <c16:uniqueId val="{0000002D-70C7-4C03-A012-3ED804DB10E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checked="Checked" firstButton="1" fmlaLink=" About!$Z$12"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Radio" checked="Checked" firstButton="1" fmlaLink=" About!$Z$13"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firstButton="1" fmlaLink=" Branding!$Z$9"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firstButton="1" fmlaLink=" Image!$Z$9" lockText="1" noThreeD="1"/>
</file>

<file path=xl/ctrlProps/ctrlProp20.xml><?xml version="1.0" encoding="utf-8"?>
<formControlPr xmlns="http://schemas.microsoft.com/office/spreadsheetml/2009/9/main" objectType="Radio" firstButton="1" fmlaLink=" Branding!$Z$11" lockText="1" noThreeD="1"/>
</file>

<file path=xl/ctrlProps/ctrlProp21.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checked="Checked" firstButton="1" fmlaLink=" 'Content &amp; Posts'!$Z$8"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firstButton="1" fmlaLink=" 'Content &amp; Posts'!$Z$9" lockText="1" noThreeD="1"/>
</file>

<file path=xl/ctrlProps/ctrlProp27.xml><?xml version="1.0" encoding="utf-8"?>
<formControlPr xmlns="http://schemas.microsoft.com/office/spreadsheetml/2009/9/main" objectType="Radio" checked="Checked" lockText="1" noThreeD="1"/>
</file>

<file path=xl/ctrlProps/ctrlProp28.xml><?xml version="1.0" encoding="utf-8"?>
<formControlPr xmlns="http://schemas.microsoft.com/office/spreadsheetml/2009/9/main" objectType="GBox"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GBox" noThreeD="1"/>
</file>

<file path=xl/ctrlProps/ctrlProp31.xml><?xml version="1.0" encoding="utf-8"?>
<formControlPr xmlns="http://schemas.microsoft.com/office/spreadsheetml/2009/9/main" objectType="Radio" firstButton="1" fmlaLink=" 'Skills &amp; Experience'!$Z$9" lockText="1" noThreeD="1"/>
</file>

<file path=xl/ctrlProps/ctrlProp32.xml><?xml version="1.0" encoding="utf-8"?>
<formControlPr xmlns="http://schemas.microsoft.com/office/spreadsheetml/2009/9/main" objectType="Radio" checked="Checked"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Radio" checked="Checked" firstButton="1" fmlaLink=" 'Rec &amp; Conn'!$Z$8"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checked="Checked" firstButton="1" fmlaLink=" 'Search Appearance'!$Z$9"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checked="Checked" firstButton="1" fmlaLink=" 'Search Appearance'!$Z$10"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firstButton="1" fmlaLink=" 'Search Appearance'!$Z$12" lockText="1" noThreeD="1"/>
</file>

<file path=xl/ctrlProps/ctrlProp4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 About!$Z$9"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checked="Checked" firstButton="1" fmlaLink=" About!$Z$10"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69850</xdr:rowOff>
    </xdr:from>
    <xdr:to>
      <xdr:col>1</xdr:col>
      <xdr:colOff>1079500</xdr:colOff>
      <xdr:row>4</xdr:row>
      <xdr:rowOff>148918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 y="69850"/>
          <a:ext cx="2203450" cy="815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5361" name="Group Box 1" hidden="1">
              <a:extLst>
                <a:ext uri="{63B3BB69-23CF-44E3-9099-C40C66FF867C}">
                  <a14:compatExt spid="_x0000_s153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0</xdr:colOff>
          <xdr:row>8</xdr:row>
          <xdr:rowOff>0</xdr:rowOff>
        </xdr:to>
        <xdr:sp macro="" textlink="">
          <xdr:nvSpPr>
            <xdr:cNvPr id="15362" name="Option Button 2" hidden="1">
              <a:extLst>
                <a:ext uri="{63B3BB69-23CF-44E3-9099-C40C66FF867C}">
                  <a14:compatExt spid="_x0000_s153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15363" name="Option Button 3" hidden="1">
              <a:extLst>
                <a:ext uri="{63B3BB69-23CF-44E3-9099-C40C66FF867C}">
                  <a14:compatExt spid="_x0000_s153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5" name="Picture 4"/>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twoCellAnchor editAs="oneCell">
    <xdr:from>
      <xdr:col>0</xdr:col>
      <xdr:colOff>25400</xdr:colOff>
      <xdr:row>0</xdr:row>
      <xdr:rowOff>57150</xdr:rowOff>
    </xdr:from>
    <xdr:to>
      <xdr:col>1</xdr:col>
      <xdr:colOff>1346200</xdr:colOff>
      <xdr:row>4</xdr:row>
      <xdr:rowOff>136218</xdr:rowOff>
    </xdr:to>
    <xdr:pic>
      <xdr:nvPicPr>
        <xdr:cNvPr id="6" name="Picture 5"/>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11265" name="Group Box 1"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11266" name="Option Button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1267" name="Option Button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4</xdr:col>
          <xdr:colOff>0</xdr:colOff>
          <xdr:row>10</xdr:row>
          <xdr:rowOff>0</xdr:rowOff>
        </xdr:to>
        <xdr:sp macro="" textlink="">
          <xdr:nvSpPr>
            <xdr:cNvPr id="11268" name="Group Box 4" hidden="1">
              <a:extLst>
                <a:ext uri="{63B3BB69-23CF-44E3-9099-C40C66FF867C}">
                  <a14:compatExt spid="_x0000_s1126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0</xdr:colOff>
          <xdr:row>10</xdr:row>
          <xdr:rowOff>0</xdr:rowOff>
        </xdr:to>
        <xdr:sp macro="" textlink="">
          <xdr:nvSpPr>
            <xdr:cNvPr id="11269" name="Option Button 5" hidden="1">
              <a:extLst>
                <a:ext uri="{63B3BB69-23CF-44E3-9099-C40C66FF867C}">
                  <a14:compatExt spid="_x0000_s112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11270" name="Option Button 6" hidden="1">
              <a:extLst>
                <a:ext uri="{63B3BB69-23CF-44E3-9099-C40C66FF867C}">
                  <a14:compatExt spid="_x0000_s112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4</xdr:col>
          <xdr:colOff>0</xdr:colOff>
          <xdr:row>12</xdr:row>
          <xdr:rowOff>0</xdr:rowOff>
        </xdr:to>
        <xdr:sp macro="" textlink="">
          <xdr:nvSpPr>
            <xdr:cNvPr id="11271" name="Group Box 7" hidden="1">
              <a:extLst>
                <a:ext uri="{63B3BB69-23CF-44E3-9099-C40C66FF867C}">
                  <a14:compatExt spid="_x0000_s1127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11272" name="Option Button 8" hidden="1">
              <a:extLst>
                <a:ext uri="{63B3BB69-23CF-44E3-9099-C40C66FF867C}">
                  <a14:compatExt spid="_x0000_s112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11273" name="Option Button 9" hidden="1">
              <a:extLst>
                <a:ext uri="{63B3BB69-23CF-44E3-9099-C40C66FF867C}">
                  <a14:compatExt spid="_x0000_s1127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1" name="Picture 10"/>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403225</xdr:colOff>
      <xdr:row>3</xdr:row>
      <xdr:rowOff>85725</xdr:rowOff>
    </xdr:from>
    <xdr:to>
      <xdr:col>10</xdr:col>
      <xdr:colOff>98425</xdr:colOff>
      <xdr:row>18</xdr:row>
      <xdr:rowOff>66675</xdr:rowOff>
    </xdr:to>
    <xdr:grpSp>
      <xdr:nvGrpSpPr>
        <xdr:cNvPr id="2" name="Group 1"/>
        <xdr:cNvGrpSpPr/>
      </xdr:nvGrpSpPr>
      <xdr:grpSpPr>
        <a:xfrm>
          <a:off x="4883503" y="1235781"/>
          <a:ext cx="2729089" cy="3099505"/>
          <a:chOff x="4117975" y="904875"/>
          <a:chExt cx="2743200" cy="2743200"/>
        </a:xfrm>
      </xdr:grpSpPr>
      <xdr:graphicFrame macro="">
        <xdr:nvGraphicFramePr>
          <xdr:cNvPr id="3" name="Chart 2"/>
          <xdr:cNvGraphicFramePr/>
        </xdr:nvGraphicFramePr>
        <xdr:xfrm>
          <a:off x="4117975" y="904875"/>
          <a:ext cx="27432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B$1">
        <xdr:nvSpPr>
          <xdr:cNvPr id="4" name="TextBox 3"/>
          <xdr:cNvSpPr txBox="1"/>
        </xdr:nvSpPr>
        <xdr:spPr>
          <a:xfrm>
            <a:off x="4806950" y="1803400"/>
            <a:ext cx="13716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CE022F-2C43-4079-B5E1-784D220F4144}" type="TxLink">
              <a:rPr lang="en-US" sz="3600" b="1" i="0" u="none" strike="noStrike">
                <a:solidFill>
                  <a:srgbClr val="FF7F00"/>
                </a:solidFill>
                <a:latin typeface="Calibri"/>
                <a:cs typeface="Calibri"/>
              </a:rPr>
              <a:pPr algn="ctr"/>
              <a:t>59.3%</a:t>
            </a:fld>
            <a:endParaRPr lang="en-US" sz="3600" b="1">
              <a:solidFill>
                <a:srgbClr val="FF7F00"/>
              </a:solidFill>
            </a:endParaRPr>
          </a:p>
        </xdr:txBody>
      </xdr:sp>
    </xdr:grpSp>
    <xdr:clientData/>
  </xdr:twoCellAnchor>
  <xdr:twoCellAnchor editAs="oneCell">
    <xdr:from>
      <xdr:col>0</xdr:col>
      <xdr:colOff>501650</xdr:colOff>
      <xdr:row>0</xdr:row>
      <xdr:rowOff>165100</xdr:rowOff>
    </xdr:from>
    <xdr:to>
      <xdr:col>2</xdr:col>
      <xdr:colOff>44450</xdr:colOff>
      <xdr:row>2</xdr:row>
      <xdr:rowOff>612468</xdr:rowOff>
    </xdr:to>
    <xdr:pic>
      <xdr:nvPicPr>
        <xdr:cNvPr id="5" name="Picture 4"/>
        <xdr:cNvPicPr>
          <a:picLocks noChangeAspect="1"/>
        </xdr:cNvPicPr>
      </xdr:nvPicPr>
      <xdr:blipFill>
        <a:blip xmlns:r="http://schemas.openxmlformats.org/officeDocument/2006/relationships" r:embed="rId2"/>
        <a:stretch>
          <a:fillRect/>
        </a:stretch>
      </xdr:blipFill>
      <xdr:spPr>
        <a:xfrm>
          <a:off x="501650" y="165100"/>
          <a:ext cx="2203450" cy="81566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0.2581</cdr:x>
      <cdr:y>0.38079</cdr:y>
    </cdr:from>
    <cdr:to>
      <cdr:x>0.75579</cdr:x>
      <cdr:y>0.6331</cdr:y>
    </cdr:to>
    <cdr:sp macro="" textlink="">
      <cdr:nvSpPr>
        <cdr:cNvPr id="2" name="TextBox 1"/>
        <cdr:cNvSpPr txBox="1"/>
      </cdr:nvSpPr>
      <cdr:spPr>
        <a:xfrm xmlns:a="http://schemas.openxmlformats.org/drawingml/2006/main">
          <a:off x="708025" y="1044575"/>
          <a:ext cx="1365250" cy="692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5130" name="Group Box 10" hidden="1">
              <a:extLst>
                <a:ext uri="{63B3BB69-23CF-44E3-9099-C40C66FF867C}">
                  <a14:compatExt spid="_x0000_s513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5131" name="Option Button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5132" name="Option Button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4" name="Picture 13"/>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6145" name="Group Box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6146" name="Option Button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6147" name="Option Button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4</xdr:col>
          <xdr:colOff>0</xdr:colOff>
          <xdr:row>10</xdr:row>
          <xdr:rowOff>0</xdr:rowOff>
        </xdr:to>
        <xdr:sp macro="" textlink="">
          <xdr:nvSpPr>
            <xdr:cNvPr id="6148" name="Group Box 4" hidden="1">
              <a:extLst>
                <a:ext uri="{63B3BB69-23CF-44E3-9099-C40C66FF867C}">
                  <a14:compatExt spid="_x0000_s614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0</xdr:colOff>
          <xdr:row>10</xdr:row>
          <xdr:rowOff>0</xdr:rowOff>
        </xdr:to>
        <xdr:sp macro="" textlink="">
          <xdr:nvSpPr>
            <xdr:cNvPr id="6149" name="Option Button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6150" name="Option Button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4</xdr:col>
          <xdr:colOff>0</xdr:colOff>
          <xdr:row>12</xdr:row>
          <xdr:rowOff>0</xdr:rowOff>
        </xdr:to>
        <xdr:sp macro="" textlink="">
          <xdr:nvSpPr>
            <xdr:cNvPr id="6151" name="Group Box 7" hidden="1">
              <a:extLst>
                <a:ext uri="{63B3BB69-23CF-44E3-9099-C40C66FF867C}">
                  <a14:compatExt spid="_x0000_s615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6152" name="Option Button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6153" name="Option Button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4</xdr:col>
          <xdr:colOff>0</xdr:colOff>
          <xdr:row>13</xdr:row>
          <xdr:rowOff>0</xdr:rowOff>
        </xdr:to>
        <xdr:sp macro="" textlink="">
          <xdr:nvSpPr>
            <xdr:cNvPr id="6154" name="Group Box 10" hidden="1">
              <a:extLst>
                <a:ext uri="{63B3BB69-23CF-44E3-9099-C40C66FF867C}">
                  <a14:compatExt spid="_x0000_s615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0</xdr:colOff>
          <xdr:row>13</xdr:row>
          <xdr:rowOff>0</xdr:rowOff>
        </xdr:to>
        <xdr:sp macro="" textlink="">
          <xdr:nvSpPr>
            <xdr:cNvPr id="6155" name="Option Button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6156" name="Option Button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4" name="Picture 13"/>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7170" name="Option Button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7171" name="Option Button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4</xdr:col>
          <xdr:colOff>0</xdr:colOff>
          <xdr:row>11</xdr:row>
          <xdr:rowOff>0</xdr:rowOff>
        </xdr:to>
        <xdr:sp macro="" textlink="">
          <xdr:nvSpPr>
            <xdr:cNvPr id="7172" name="Group Box 4" hidden="1">
              <a:extLst>
                <a:ext uri="{63B3BB69-23CF-44E3-9099-C40C66FF867C}">
                  <a14:compatExt spid="_x0000_s717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0</xdr:colOff>
          <xdr:row>11</xdr:row>
          <xdr:rowOff>0</xdr:rowOff>
        </xdr:to>
        <xdr:sp macro="" textlink="">
          <xdr:nvSpPr>
            <xdr:cNvPr id="7173" name="Option Button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0</xdr:rowOff>
        </xdr:to>
        <xdr:sp macro="" textlink="">
          <xdr:nvSpPr>
            <xdr:cNvPr id="7174" name="Option Button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9" name="Picture 8"/>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8193" name="Group Box 1" hidden="1">
              <a:extLst>
                <a:ext uri="{63B3BB69-23CF-44E3-9099-C40C66FF867C}">
                  <a14:compatExt spid="_x0000_s81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0</xdr:colOff>
          <xdr:row>8</xdr:row>
          <xdr:rowOff>0</xdr:rowOff>
        </xdr:to>
        <xdr:sp macro="" textlink="">
          <xdr:nvSpPr>
            <xdr:cNvPr id="8194" name="Option Button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8195" name="Option Button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8196" name="Group Box 4" hidden="1">
              <a:extLst>
                <a:ext uri="{63B3BB69-23CF-44E3-9099-C40C66FF867C}">
                  <a14:compatExt spid="_x0000_s819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8197" name="Option Button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8198" name="Option Button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9" name="Picture 8"/>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0241" name="Group Box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0242" name="Group Box 2" hidden="1">
              <a:extLst>
                <a:ext uri="{63B3BB69-23CF-44E3-9099-C40C66FF867C}">
                  <a14:compatExt spid="_x0000_s1024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4" name="Picture 3"/>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12289" name="Group Box 1" hidden="1">
              <a:extLst>
                <a:ext uri="{63B3BB69-23CF-44E3-9099-C40C66FF867C}">
                  <a14:compatExt spid="_x0000_s122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12290" name="Option Button 2" hidden="1">
              <a:extLst>
                <a:ext uri="{63B3BB69-23CF-44E3-9099-C40C66FF867C}">
                  <a14:compatExt spid="_x0000_s122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2291" name="Option Button 3" hidden="1">
              <a:extLst>
                <a:ext uri="{63B3BB69-23CF-44E3-9099-C40C66FF867C}">
                  <a14:compatExt spid="_x0000_s122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5" name="Picture 4"/>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verr%20Work/Ware%20house%20Self-Assessment%20Tool%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1%20Profile%20Audit%20Tool-sh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shboard"/>
      <sheetName val="Exteriors"/>
      <sheetName val="Interiors"/>
      <sheetName val="Systems, Planning and Equipment"/>
      <sheetName val="Inbound &amp; Inspection"/>
      <sheetName val="Dispatch and Housekeeping"/>
      <sheetName val="Health and Safety"/>
    </sheetNames>
    <sheetDataSet>
      <sheetData sheetId="0"/>
      <sheetData sheetId="1"/>
      <sheetData sheetId="2">
        <row r="8">
          <cell r="AB8">
            <v>1</v>
          </cell>
          <cell r="AC8" t="str">
            <v>N/A</v>
          </cell>
        </row>
        <row r="9">
          <cell r="AB9">
            <v>2</v>
          </cell>
          <cell r="AC9">
            <v>1</v>
          </cell>
        </row>
        <row r="10">
          <cell r="AB10">
            <v>3</v>
          </cell>
          <cell r="AC10">
            <v>2</v>
          </cell>
        </row>
        <row r="11">
          <cell r="AB11">
            <v>4</v>
          </cell>
          <cell r="AC11">
            <v>3</v>
          </cell>
        </row>
        <row r="12">
          <cell r="AB12">
            <v>5</v>
          </cell>
          <cell r="AC12">
            <v>4</v>
          </cell>
        </row>
        <row r="13">
          <cell r="AB13">
            <v>6</v>
          </cell>
          <cell r="AC13">
            <v>5</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shboard"/>
      <sheetName val="Results Breakdown"/>
      <sheetName val="Image"/>
      <sheetName val="About"/>
      <sheetName val="Branding"/>
      <sheetName val="Content &amp; Posts"/>
      <sheetName val="Network Bldg."/>
      <sheetName val="Search App."/>
      <sheetName val="Skills &amp; Experience"/>
      <sheetName val="Rec. &amp; Conn."/>
    </sheetNames>
    <sheetDataSet>
      <sheetData sheetId="0"/>
      <sheetData sheetId="1"/>
      <sheetData sheetId="2"/>
      <sheetData sheetId="3">
        <row r="5">
          <cell r="AA5">
            <v>0</v>
          </cell>
        </row>
      </sheetData>
      <sheetData sheetId="4">
        <row r="5">
          <cell r="AA5">
            <v>0</v>
          </cell>
        </row>
      </sheetData>
      <sheetData sheetId="5">
        <row r="5">
          <cell r="AA5">
            <v>0.14285714285714285</v>
          </cell>
        </row>
      </sheetData>
      <sheetData sheetId="6">
        <row r="5">
          <cell r="AA5">
            <v>0.18181818181818182</v>
          </cell>
        </row>
      </sheetData>
      <sheetData sheetId="7">
        <row r="5">
          <cell r="AA5">
            <v>0</v>
          </cell>
        </row>
      </sheetData>
      <sheetData sheetId="8">
        <row r="5">
          <cell r="AA5">
            <v>0.25</v>
          </cell>
        </row>
      </sheetData>
      <sheetData sheetId="9">
        <row r="5">
          <cell r="AA5">
            <v>4.5454545454545456E-2</v>
          </cell>
        </row>
      </sheetData>
      <sheetData sheetId="10">
        <row r="5">
          <cell r="AA5">
            <v>0.1111111111111111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um.co/iKxOv" TargetMode="Externa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41.xml"/><Relationship Id="rId3" Type="http://schemas.openxmlformats.org/officeDocument/2006/relationships/ctrlProp" Target="../ctrlProps/ctrlProp36.xml"/><Relationship Id="rId7" Type="http://schemas.openxmlformats.org/officeDocument/2006/relationships/ctrlProp" Target="../ctrlProps/ctrlProp40.xml"/><Relationship Id="rId2" Type="http://schemas.openxmlformats.org/officeDocument/2006/relationships/vmlDrawing" Target="../drawings/vmlDrawing8.vml"/><Relationship Id="rId1" Type="http://schemas.openxmlformats.org/officeDocument/2006/relationships/drawing" Target="../drawings/drawing11.xml"/><Relationship Id="rId6" Type="http://schemas.openxmlformats.org/officeDocument/2006/relationships/ctrlProp" Target="../ctrlProps/ctrlProp39.xml"/><Relationship Id="rId11" Type="http://schemas.openxmlformats.org/officeDocument/2006/relationships/ctrlProp" Target="../ctrlProps/ctrlProp44.xml"/><Relationship Id="rId5" Type="http://schemas.openxmlformats.org/officeDocument/2006/relationships/ctrlProp" Target="../ctrlProps/ctrlProp38.xml"/><Relationship Id="rId10" Type="http://schemas.openxmlformats.org/officeDocument/2006/relationships/ctrlProp" Target="../ctrlProps/ctrlProp43.xml"/><Relationship Id="rId4" Type="http://schemas.openxmlformats.org/officeDocument/2006/relationships/ctrlProp" Target="../ctrlProps/ctrlProp37.xml"/><Relationship Id="rId9" Type="http://schemas.openxmlformats.org/officeDocument/2006/relationships/ctrlProp" Target="../ctrlProps/ctrlProp4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um.co/iKxOv" TargetMode="Externa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9.xml"/><Relationship Id="rId13" Type="http://schemas.openxmlformats.org/officeDocument/2006/relationships/ctrlProp" Target="../ctrlProps/ctrlProp14.xml"/><Relationship Id="rId3" Type="http://schemas.openxmlformats.org/officeDocument/2006/relationships/ctrlProp" Target="../ctrlProps/ctrlProp4.xml"/><Relationship Id="rId7" Type="http://schemas.openxmlformats.org/officeDocument/2006/relationships/ctrlProp" Target="../ctrlProps/ctrlProp8.xml"/><Relationship Id="rId12" Type="http://schemas.openxmlformats.org/officeDocument/2006/relationships/ctrlProp" Target="../ctrlProps/ctrlProp13.xml"/><Relationship Id="rId2" Type="http://schemas.openxmlformats.org/officeDocument/2006/relationships/vmlDrawing" Target="../drawings/vmlDrawing2.vml"/><Relationship Id="rId1" Type="http://schemas.openxmlformats.org/officeDocument/2006/relationships/drawing" Target="../drawings/drawing5.xml"/><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0" Type="http://schemas.openxmlformats.org/officeDocument/2006/relationships/ctrlProp" Target="../ctrlProps/ctrlProp11.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1.xml"/><Relationship Id="rId3" Type="http://schemas.openxmlformats.org/officeDocument/2006/relationships/ctrlProp" Target="../ctrlProps/ctrlProp16.xml"/><Relationship Id="rId7" Type="http://schemas.openxmlformats.org/officeDocument/2006/relationships/ctrlProp" Target="../ctrlProps/ctrlProp20.xml"/><Relationship Id="rId2" Type="http://schemas.openxmlformats.org/officeDocument/2006/relationships/vmlDrawing" Target="../drawings/vmlDrawing3.vml"/><Relationship Id="rId1" Type="http://schemas.openxmlformats.org/officeDocument/2006/relationships/drawing" Target="../drawings/drawing6.xml"/><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7.xml"/><Relationship Id="rId3" Type="http://schemas.openxmlformats.org/officeDocument/2006/relationships/ctrlProp" Target="../ctrlProps/ctrlProp22.xml"/><Relationship Id="rId7" Type="http://schemas.openxmlformats.org/officeDocument/2006/relationships/ctrlProp" Target="../ctrlProps/ctrlProp26.xml"/><Relationship Id="rId2" Type="http://schemas.openxmlformats.org/officeDocument/2006/relationships/vmlDrawing" Target="../drawings/vmlDrawing4.vml"/><Relationship Id="rId1" Type="http://schemas.openxmlformats.org/officeDocument/2006/relationships/drawing" Target="../drawings/drawing7.xml"/><Relationship Id="rId6" Type="http://schemas.openxmlformats.org/officeDocument/2006/relationships/ctrlProp" Target="../ctrlProps/ctrlProp25.xml"/><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28.xml"/><Relationship Id="rId2" Type="http://schemas.openxmlformats.org/officeDocument/2006/relationships/vmlDrawing" Target="../drawings/vmlDrawing5.vml"/><Relationship Id="rId1" Type="http://schemas.openxmlformats.org/officeDocument/2006/relationships/drawing" Target="../drawings/drawing8.xml"/><Relationship Id="rId4" Type="http://schemas.openxmlformats.org/officeDocument/2006/relationships/ctrlProp" Target="../ctrlProps/ctrlProp29.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30.xml"/><Relationship Id="rId2" Type="http://schemas.openxmlformats.org/officeDocument/2006/relationships/vmlDrawing" Target="../drawings/vmlDrawing6.vml"/><Relationship Id="rId1" Type="http://schemas.openxmlformats.org/officeDocument/2006/relationships/drawing" Target="../drawings/drawing9.xml"/><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33.xml"/><Relationship Id="rId2" Type="http://schemas.openxmlformats.org/officeDocument/2006/relationships/vmlDrawing" Target="../drawings/vmlDrawing7.vml"/><Relationship Id="rId1" Type="http://schemas.openxmlformats.org/officeDocument/2006/relationships/drawing" Target="../drawings/drawing10.xml"/><Relationship Id="rId5" Type="http://schemas.openxmlformats.org/officeDocument/2006/relationships/ctrlProp" Target="../ctrlProps/ctrlProp35.xml"/><Relationship Id="rId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353535"/>
  </sheetPr>
  <dimension ref="A6:HX225"/>
  <sheetViews>
    <sheetView showGridLines="0" workbookViewId="0">
      <pane ySplit="6" topLeftCell="A9" activePane="bottomLeft" state="frozen"/>
      <selection pane="bottomLeft" activeCell="B21" sqref="B21"/>
    </sheetView>
  </sheetViews>
  <sheetFormatPr defaultColWidth="14.453125" defaultRowHeight="14.5" x14ac:dyDescent="0.35"/>
  <cols>
    <col min="1" max="1" width="17.1796875" style="12" customWidth="1"/>
    <col min="2" max="2" width="94.7265625" style="12" customWidth="1"/>
    <col min="3" max="3" width="15.26953125" style="12" customWidth="1"/>
    <col min="4" max="4" width="15.81640625" style="12" customWidth="1"/>
    <col min="5" max="5" width="9.1796875" style="12" customWidth="1"/>
    <col min="6" max="6" width="21" style="12" customWidth="1"/>
    <col min="7" max="7" width="8.81640625" style="12" customWidth="1"/>
    <col min="8" max="8" width="17.1796875" style="12" customWidth="1"/>
    <col min="9" max="9" width="19.453125" style="12" customWidth="1"/>
    <col min="10" max="10" width="20.26953125" style="12" customWidth="1"/>
    <col min="11" max="11" width="20.453125" style="12" customWidth="1"/>
    <col min="12" max="12" width="15.453125" style="12" customWidth="1"/>
    <col min="13" max="13" width="23.81640625" style="12" customWidth="1"/>
    <col min="14" max="14" width="20.453125" style="12" customWidth="1"/>
    <col min="15" max="15" width="21.26953125" style="12" customWidth="1"/>
    <col min="16" max="16" width="20.1796875" style="12" customWidth="1"/>
    <col min="17" max="17" width="15" style="12" customWidth="1"/>
    <col min="18" max="18" width="114.81640625" style="12" customWidth="1"/>
    <col min="19" max="19" width="65.1796875" style="12" customWidth="1"/>
    <col min="20" max="20" width="49.81640625" style="12" customWidth="1"/>
    <col min="21" max="21" width="39.81640625" style="12" customWidth="1"/>
    <col min="22" max="22" width="46.1796875" style="12" customWidth="1"/>
    <col min="23" max="23" width="29.7265625" style="12" customWidth="1"/>
    <col min="24" max="24" width="49.453125" style="12" customWidth="1"/>
    <col min="25" max="25" width="25.26953125" style="12" customWidth="1"/>
    <col min="26" max="26" width="55.453125" style="12" customWidth="1"/>
    <col min="27" max="27" width="61.7265625" style="12" customWidth="1"/>
    <col min="28" max="28" width="48.453125" style="12" customWidth="1"/>
    <col min="29" max="29" width="115.81640625" style="12" customWidth="1"/>
    <col min="30" max="30" width="120.26953125" style="12" customWidth="1"/>
    <col min="31" max="31" width="111.1796875" style="12" customWidth="1"/>
    <col min="32" max="32" width="99.1796875" style="12" customWidth="1"/>
    <col min="33" max="33" width="115.453125" style="12" customWidth="1"/>
    <col min="34" max="34" width="118.1796875" style="12" customWidth="1"/>
    <col min="35" max="35" width="115.81640625" style="12" customWidth="1"/>
    <col min="36" max="36" width="124" style="12" customWidth="1"/>
    <col min="37" max="37" width="42.7265625" style="12" customWidth="1"/>
    <col min="38" max="38" width="46.453125" style="12" customWidth="1"/>
    <col min="39" max="39" width="65.26953125" style="12" customWidth="1"/>
    <col min="40" max="40" width="66.81640625" style="12" customWidth="1"/>
    <col min="41" max="41" width="57" style="12" customWidth="1"/>
    <col min="42" max="42" width="52.7265625" style="12" customWidth="1"/>
    <col min="43" max="43" width="56.26953125" style="12" customWidth="1"/>
    <col min="44" max="44" width="82.1796875" style="12" customWidth="1"/>
    <col min="45" max="45" width="50.7265625" style="12" customWidth="1"/>
    <col min="46" max="46" width="71.81640625" style="12" customWidth="1"/>
    <col min="47" max="47" width="64" style="12" customWidth="1"/>
    <col min="48" max="48" width="68" style="12" customWidth="1"/>
    <col min="49" max="49" width="51.1796875" style="12" customWidth="1"/>
    <col min="50" max="50" width="71.81640625" style="12" customWidth="1"/>
    <col min="51" max="51" width="58.1796875" style="12" customWidth="1"/>
    <col min="52" max="52" width="44" style="12" customWidth="1"/>
    <col min="53" max="53" width="77" style="12" customWidth="1"/>
    <col min="54" max="54" width="64" style="12" customWidth="1"/>
    <col min="55" max="55" width="68" style="12" customWidth="1"/>
    <col min="56" max="56" width="54" style="12" customWidth="1"/>
    <col min="57" max="57" width="52.453125" style="12" customWidth="1"/>
    <col min="58" max="58" width="39.453125" style="12" customWidth="1"/>
    <col min="59" max="59" width="134.7265625" style="12" customWidth="1"/>
    <col min="60" max="60" width="135.7265625" style="12" customWidth="1"/>
    <col min="61" max="61" width="133.7265625" style="12" customWidth="1"/>
    <col min="62" max="62" width="164.453125" style="12" customWidth="1"/>
    <col min="63" max="63" width="170.81640625" style="12" customWidth="1"/>
    <col min="64" max="64" width="155.453125" style="12" customWidth="1"/>
    <col min="65" max="65" width="167.453125" style="12" customWidth="1"/>
    <col min="66" max="66" width="159.1796875" style="12" customWidth="1"/>
    <col min="67" max="67" width="152" style="12" customWidth="1"/>
    <col min="68" max="68" width="169.453125" style="12" customWidth="1"/>
    <col min="69" max="69" width="172.81640625" style="12" customWidth="1"/>
    <col min="70" max="70" width="166.7265625" style="12" customWidth="1"/>
    <col min="71" max="71" width="165.81640625" style="12" customWidth="1"/>
    <col min="72" max="72" width="186.81640625" style="12" customWidth="1"/>
    <col min="73" max="73" width="172.1796875" style="12" customWidth="1"/>
    <col min="74" max="74" width="170.453125" style="12" customWidth="1"/>
    <col min="75" max="75" width="179.453125" style="12" customWidth="1"/>
    <col min="76" max="76" width="176.453125" style="12" customWidth="1"/>
    <col min="77" max="77" width="177.81640625" style="12" customWidth="1"/>
    <col min="78" max="78" width="157.453125" style="12" customWidth="1"/>
    <col min="79" max="79" width="165.453125" style="12" customWidth="1"/>
    <col min="80" max="80" width="171.81640625" style="12" customWidth="1"/>
    <col min="81" max="81" width="156.453125" style="12" customWidth="1"/>
    <col min="82" max="82" width="168.453125" style="12" customWidth="1"/>
    <col min="83" max="83" width="160.1796875" style="12" customWidth="1"/>
    <col min="84" max="84" width="153" style="12" customWidth="1"/>
    <col min="85" max="85" width="170.453125" style="12" customWidth="1"/>
    <col min="86" max="86" width="173.81640625" style="12" customWidth="1"/>
    <col min="87" max="87" width="167.7265625" style="12" customWidth="1"/>
    <col min="88" max="88" width="166.81640625" style="12" customWidth="1"/>
    <col min="89" max="89" width="187.81640625" style="12" customWidth="1"/>
    <col min="90" max="90" width="173.1796875" style="12" customWidth="1"/>
    <col min="91" max="91" width="171.453125" style="12" customWidth="1"/>
    <col min="92" max="92" width="180.453125" style="12" customWidth="1"/>
    <col min="93" max="93" width="177.453125" style="12" customWidth="1"/>
    <col min="94" max="94" width="178.81640625" style="12" customWidth="1"/>
    <col min="95" max="95" width="158.453125" style="12" customWidth="1"/>
    <col min="96" max="96" width="163.453125" style="12" customWidth="1"/>
    <col min="97" max="97" width="169.81640625" style="12" customWidth="1"/>
    <col min="98" max="98" width="154.453125" style="12" customWidth="1"/>
    <col min="99" max="99" width="166.453125" style="12" customWidth="1"/>
    <col min="100" max="100" width="158.1796875" style="12" customWidth="1"/>
    <col min="101" max="101" width="151" style="12" customWidth="1"/>
    <col min="102" max="102" width="168.453125" style="12" customWidth="1"/>
    <col min="103" max="103" width="171.81640625" style="12" customWidth="1"/>
    <col min="104" max="104" width="165.7265625" style="12" customWidth="1"/>
    <col min="105" max="105" width="164.81640625" style="12" customWidth="1"/>
    <col min="106" max="106" width="185.81640625" style="12" customWidth="1"/>
    <col min="107" max="107" width="171.1796875" style="12" customWidth="1"/>
    <col min="108" max="108" width="169.453125" style="12" customWidth="1"/>
    <col min="109" max="109" width="178.453125" style="12" customWidth="1"/>
    <col min="110" max="110" width="175.453125" style="12" customWidth="1"/>
    <col min="111" max="111" width="176.81640625" style="12" customWidth="1"/>
    <col min="112" max="112" width="156.453125" style="12" customWidth="1"/>
    <col min="113" max="113" width="49.81640625" style="12" customWidth="1"/>
    <col min="114" max="114" width="115.26953125" style="12" customWidth="1"/>
    <col min="115" max="115" width="83.81640625" style="12" customWidth="1"/>
    <col min="116" max="116" width="95.7265625" style="12" customWidth="1"/>
    <col min="117" max="117" width="97.7265625" style="12" customWidth="1"/>
    <col min="118" max="118" width="43" style="12" customWidth="1"/>
    <col min="119" max="119" width="54.1796875" style="12" customWidth="1"/>
    <col min="120" max="120" width="78.7265625" style="12" customWidth="1"/>
    <col min="121" max="121" width="93.453125" style="12" customWidth="1"/>
    <col min="122" max="122" width="48.453125" style="12" customWidth="1"/>
    <col min="123" max="123" width="85.7265625" style="12" customWidth="1"/>
    <col min="124" max="124" width="127.81640625" style="12" customWidth="1"/>
    <col min="125" max="125" width="52" style="12" customWidth="1"/>
    <col min="126" max="126" width="123.453125" style="12" customWidth="1"/>
    <col min="127" max="127" width="47" style="12" customWidth="1"/>
    <col min="128" max="128" width="80" style="12" customWidth="1"/>
    <col min="129" max="129" width="83" style="12" customWidth="1"/>
    <col min="130" max="130" width="68.26953125" style="12" customWidth="1"/>
    <col min="131" max="131" width="48.1796875" style="12" customWidth="1"/>
    <col min="132" max="132" width="67" style="12" customWidth="1"/>
    <col min="133" max="133" width="38.453125" style="12" customWidth="1"/>
    <col min="134" max="134" width="73.453125" style="12" customWidth="1"/>
    <col min="135" max="135" width="39.1796875" style="12" customWidth="1"/>
    <col min="136" max="136" width="83.453125" style="12" customWidth="1"/>
    <col min="137" max="137" width="63.1796875" style="12" customWidth="1"/>
    <col min="138" max="138" width="61.7265625" style="12" customWidth="1"/>
    <col min="139" max="139" width="93.81640625" style="12" customWidth="1"/>
    <col min="140" max="140" width="63.81640625" style="12" customWidth="1"/>
    <col min="141" max="141" width="67.81640625" style="12" customWidth="1"/>
    <col min="142" max="142" width="108.81640625" style="12" customWidth="1"/>
    <col min="143" max="143" width="84.81640625" style="12" customWidth="1"/>
    <col min="144" max="144" width="154.81640625" style="12" customWidth="1"/>
    <col min="145" max="145" width="148.1796875" style="12" customWidth="1"/>
    <col min="146" max="146" width="124.81640625" style="12" customWidth="1"/>
    <col min="147" max="147" width="125.81640625" style="12" customWidth="1"/>
    <col min="148" max="148" width="123.81640625" style="12" customWidth="1"/>
    <col min="149" max="149" width="157.81640625" style="12" customWidth="1"/>
    <col min="150" max="150" width="161" style="12" customWidth="1"/>
    <col min="151" max="151" width="164" style="12" customWidth="1"/>
    <col min="152" max="152" width="164.7265625" style="12" customWidth="1"/>
    <col min="153" max="153" width="143.7265625" style="12" customWidth="1"/>
    <col min="154" max="154" width="158.1796875" style="12" customWidth="1"/>
    <col min="155" max="155" width="165.26953125" style="12" customWidth="1"/>
    <col min="156" max="156" width="154.1796875" style="12" customWidth="1"/>
    <col min="157" max="157" width="164.26953125" style="12" customWidth="1"/>
    <col min="158" max="158" width="169.453125" style="12" customWidth="1"/>
    <col min="159" max="159" width="161.26953125" style="12" customWidth="1"/>
    <col min="160" max="160" width="160.453125" style="12" customWidth="1"/>
    <col min="161" max="161" width="160.81640625" style="12" customWidth="1"/>
    <col min="162" max="162" width="163.453125" style="12" customWidth="1"/>
    <col min="163" max="163" width="144.7265625" style="12" customWidth="1"/>
    <col min="164" max="164" width="157.1796875" style="12" customWidth="1"/>
    <col min="165" max="165" width="169.453125" style="12" customWidth="1"/>
    <col min="166" max="166" width="158.81640625" style="12" customWidth="1"/>
    <col min="167" max="167" width="162" style="12" customWidth="1"/>
    <col min="168" max="168" width="164.81640625" style="12" customWidth="1"/>
    <col min="169" max="169" width="165.7265625" style="12" customWidth="1"/>
    <col min="170" max="170" width="144.7265625" style="12" customWidth="1"/>
    <col min="171" max="171" width="159" style="12" customWidth="1"/>
    <col min="172" max="172" width="166.26953125" style="12" customWidth="1"/>
    <col min="173" max="173" width="155.1796875" style="12" customWidth="1"/>
    <col min="174" max="174" width="165.26953125" style="12" customWidth="1"/>
    <col min="175" max="175" width="170.453125" style="12" customWidth="1"/>
    <col min="176" max="176" width="162.26953125" style="12" customWidth="1"/>
    <col min="177" max="177" width="161.453125" style="12" customWidth="1"/>
    <col min="178" max="178" width="161.81640625" style="12" customWidth="1"/>
    <col min="179" max="179" width="164.453125" style="12" customWidth="1"/>
    <col min="180" max="180" width="145.7265625" style="12" customWidth="1"/>
    <col min="181" max="181" width="158.1796875" style="12" customWidth="1"/>
    <col min="182" max="182" width="170.453125" style="12" customWidth="1"/>
    <col min="183" max="183" width="156.81640625" style="12" customWidth="1"/>
    <col min="184" max="184" width="160" style="12" customWidth="1"/>
    <col min="185" max="185" width="163" style="12" customWidth="1"/>
    <col min="186" max="186" width="163.7265625" style="12" customWidth="1"/>
    <col min="187" max="187" width="142.7265625" style="12" customWidth="1"/>
    <col min="188" max="188" width="157.1796875" style="12" customWidth="1"/>
    <col min="189" max="189" width="164.26953125" style="12" customWidth="1"/>
    <col min="190" max="190" width="153.1796875" style="12" customWidth="1"/>
    <col min="191" max="191" width="163.26953125" style="12" customWidth="1"/>
    <col min="192" max="192" width="168.453125" style="12" customWidth="1"/>
    <col min="193" max="193" width="160.26953125" style="12" customWidth="1"/>
    <col min="194" max="194" width="159.453125" style="12" customWidth="1"/>
    <col min="195" max="195" width="159.81640625" style="12" customWidth="1"/>
    <col min="196" max="196" width="162.453125" style="12" customWidth="1"/>
    <col min="197" max="197" width="143.7265625" style="12" customWidth="1"/>
    <col min="198" max="198" width="156.1796875" style="12" customWidth="1"/>
    <col min="199" max="199" width="168.453125" style="12" customWidth="1"/>
    <col min="200" max="200" width="61.453125" style="12" customWidth="1"/>
    <col min="201" max="201" width="65" style="12" customWidth="1"/>
    <col min="202" max="202" width="69" style="12" customWidth="1"/>
    <col min="203" max="203" width="67" style="12" customWidth="1"/>
    <col min="204" max="204" width="93" style="12" customWidth="1"/>
    <col min="205" max="205" width="104.81640625" style="12" customWidth="1"/>
    <col min="206" max="206" width="66.26953125" style="12" customWidth="1"/>
    <col min="207" max="207" width="62.26953125" style="12" customWidth="1"/>
    <col min="208" max="208" width="73.7265625" style="12" customWidth="1"/>
    <col min="209" max="209" width="74.453125" style="12" customWidth="1"/>
    <col min="210" max="210" width="63.81640625" style="12" customWidth="1"/>
    <col min="211" max="211" width="54.1796875" style="12" customWidth="1"/>
    <col min="212" max="212" width="67.453125" style="12" customWidth="1"/>
    <col min="213" max="213" width="39.1796875" style="12" customWidth="1"/>
    <col min="214" max="214" width="117.1796875" style="12" customWidth="1"/>
    <col min="215" max="215" width="103.1796875" style="12" customWidth="1"/>
    <col min="216" max="216" width="109.453125" style="12" customWidth="1"/>
    <col min="217" max="217" width="103.453125" style="12" customWidth="1"/>
    <col min="218" max="218" width="116.7265625" style="12" customWidth="1"/>
    <col min="219" max="219" width="110.1796875" style="12" customWidth="1"/>
    <col min="220" max="220" width="134.453125" style="12" customWidth="1"/>
    <col min="221" max="221" width="154.453125" style="12" customWidth="1"/>
    <col min="222" max="222" width="104" style="12" customWidth="1"/>
    <col min="223" max="223" width="90.81640625" style="12" customWidth="1"/>
    <col min="224" max="224" width="114" style="12" customWidth="1"/>
    <col min="225" max="225" width="91.7265625" style="12" customWidth="1"/>
    <col min="226" max="226" width="83.453125" style="12" customWidth="1"/>
    <col min="227" max="227" width="62.1796875" style="12" customWidth="1"/>
    <col min="228" max="228" width="106" style="12" customWidth="1"/>
    <col min="229" max="229" width="104.1796875" style="12" customWidth="1"/>
    <col min="230" max="230" width="169" style="12" customWidth="1"/>
    <col min="231" max="231" width="124.81640625" style="12" customWidth="1"/>
    <col min="232" max="232" width="137.7265625" style="12" customWidth="1"/>
    <col min="233" max="16384" width="14.453125" style="12"/>
  </cols>
  <sheetData>
    <row r="6" spans="1:232" ht="28" customHeight="1" thickBot="1" x14ac:dyDescent="0.4">
      <c r="A6" s="40" t="s">
        <v>42</v>
      </c>
      <c r="B6" s="41"/>
      <c r="C6" s="11"/>
      <c r="D6" s="11"/>
    </row>
    <row r="7" spans="1:232" ht="6" customHeight="1" x14ac:dyDescent="0.35">
      <c r="A7" s="13"/>
      <c r="B7" s="14"/>
      <c r="S7" s="15"/>
      <c r="T7" s="15"/>
      <c r="U7" s="15"/>
      <c r="V7" s="15"/>
      <c r="W7" s="15"/>
      <c r="X7" s="15"/>
      <c r="Y7" s="15"/>
      <c r="Z7" s="15"/>
      <c r="AA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L7" s="15"/>
      <c r="BM7" s="15"/>
      <c r="BN7" s="15"/>
      <c r="BO7" s="16"/>
      <c r="BP7" s="15"/>
      <c r="BQ7" s="15"/>
      <c r="BR7" s="15"/>
      <c r="BT7" s="15"/>
      <c r="BW7" s="15"/>
      <c r="BX7" s="15"/>
      <c r="CA7" s="15"/>
      <c r="CB7" s="15"/>
      <c r="CL7" s="15"/>
      <c r="CM7" s="15"/>
      <c r="CP7" s="15"/>
      <c r="CQ7" s="15"/>
      <c r="DA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S7" s="16"/>
      <c r="ET7" s="16"/>
      <c r="EU7" s="16"/>
      <c r="EV7" s="15"/>
      <c r="EW7" s="15"/>
      <c r="EX7" s="15"/>
      <c r="EY7" s="15"/>
      <c r="EZ7" s="15"/>
      <c r="FA7" s="15"/>
      <c r="FB7" s="15"/>
      <c r="FC7" s="16"/>
      <c r="FD7" s="15"/>
      <c r="FE7" s="16"/>
      <c r="FH7" s="15"/>
      <c r="FW7" s="15"/>
      <c r="FX7" s="15"/>
      <c r="FZ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row>
    <row r="8" spans="1:232" x14ac:dyDescent="0.35">
      <c r="A8" s="17"/>
      <c r="B8" s="42" t="s">
        <v>52</v>
      </c>
      <c r="S8" s="15"/>
      <c r="T8" s="15"/>
      <c r="U8" s="15"/>
      <c r="V8" s="15"/>
      <c r="W8" s="15"/>
      <c r="X8" s="15"/>
      <c r="Y8" s="15"/>
      <c r="Z8" s="15"/>
      <c r="AA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L8" s="15"/>
      <c r="BM8" s="15"/>
      <c r="BN8" s="15"/>
      <c r="BO8" s="16"/>
      <c r="BP8" s="15"/>
      <c r="BQ8" s="15"/>
      <c r="BR8" s="15"/>
      <c r="BT8" s="15"/>
      <c r="BW8" s="15"/>
      <c r="BX8" s="15"/>
      <c r="CA8" s="15"/>
      <c r="CB8" s="15"/>
      <c r="CL8" s="15"/>
      <c r="CM8" s="15"/>
      <c r="CP8" s="15"/>
      <c r="CQ8" s="15"/>
      <c r="DA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S8" s="16"/>
      <c r="ET8" s="16"/>
      <c r="EU8" s="16"/>
      <c r="EV8" s="15"/>
      <c r="EW8" s="15"/>
      <c r="EX8" s="15"/>
      <c r="EY8" s="15"/>
      <c r="EZ8" s="15"/>
      <c r="FA8" s="15"/>
      <c r="FB8" s="15"/>
      <c r="FC8" s="16"/>
      <c r="FD8" s="15"/>
      <c r="FE8" s="16"/>
      <c r="FH8" s="15"/>
      <c r="FW8" s="15"/>
      <c r="FX8" s="15"/>
      <c r="FZ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row>
    <row r="9" spans="1:232" x14ac:dyDescent="0.35">
      <c r="A9" s="17"/>
      <c r="B9" s="43"/>
    </row>
    <row r="10" spans="1:232" x14ac:dyDescent="0.35">
      <c r="A10" s="18"/>
      <c r="B10" s="43"/>
    </row>
    <row r="11" spans="1:232" x14ac:dyDescent="0.35">
      <c r="A11" s="17"/>
      <c r="B11" s="43"/>
    </row>
    <row r="12" spans="1:232" x14ac:dyDescent="0.35">
      <c r="A12" s="17"/>
      <c r="B12" s="43"/>
    </row>
    <row r="13" spans="1:232" ht="15.75" customHeight="1" x14ac:dyDescent="0.35">
      <c r="A13" s="19" t="s">
        <v>43</v>
      </c>
      <c r="B13" s="43"/>
    </row>
    <row r="14" spans="1:232" ht="15.5" x14ac:dyDescent="0.35">
      <c r="A14" s="20"/>
      <c r="B14" s="43"/>
      <c r="C14" s="21"/>
      <c r="D14" s="22"/>
    </row>
    <row r="15" spans="1:232" ht="15.5" x14ac:dyDescent="0.35">
      <c r="A15" s="20"/>
      <c r="B15" s="43"/>
      <c r="C15" s="21"/>
      <c r="D15" s="22"/>
    </row>
    <row r="16" spans="1:232" ht="15.5" x14ac:dyDescent="0.35">
      <c r="A16" s="20"/>
      <c r="B16" s="43"/>
      <c r="C16" s="21"/>
      <c r="D16" s="22"/>
    </row>
    <row r="17" spans="1:4" ht="15.5" x14ac:dyDescent="0.35">
      <c r="A17" s="20"/>
      <c r="B17" s="43"/>
      <c r="C17" s="21"/>
      <c r="D17" s="22"/>
    </row>
    <row r="18" spans="1:4" ht="15.5" x14ac:dyDescent="0.35">
      <c r="A18" s="20"/>
      <c r="B18" s="43"/>
      <c r="C18" s="21"/>
      <c r="D18" s="22"/>
    </row>
    <row r="19" spans="1:4" ht="15.5" x14ac:dyDescent="0.35">
      <c r="A19" s="20"/>
      <c r="B19" s="43"/>
      <c r="C19" s="21"/>
      <c r="D19" s="22"/>
    </row>
    <row r="20" spans="1:4" ht="15.5" x14ac:dyDescent="0.35">
      <c r="A20" s="20"/>
      <c r="B20" s="43"/>
      <c r="C20" s="21"/>
      <c r="D20" s="22"/>
    </row>
    <row r="21" spans="1:4" ht="6" customHeight="1" thickBot="1" x14ac:dyDescent="0.4">
      <c r="A21" s="23"/>
      <c r="B21" s="24"/>
      <c r="C21" s="21"/>
      <c r="D21" s="22"/>
    </row>
    <row r="22" spans="1:4" ht="46.5" x14ac:dyDescent="0.35">
      <c r="A22" s="25" t="s">
        <v>44</v>
      </c>
      <c r="B22" s="26" t="s">
        <v>45</v>
      </c>
      <c r="C22" s="22"/>
      <c r="D22" s="22"/>
    </row>
    <row r="23" spans="1:4" ht="6" customHeight="1" x14ac:dyDescent="0.35">
      <c r="A23" s="27"/>
      <c r="B23" s="28"/>
      <c r="C23" s="22"/>
      <c r="D23" s="22"/>
    </row>
    <row r="24" spans="1:4" x14ac:dyDescent="0.35">
      <c r="A24" s="36" t="s">
        <v>46</v>
      </c>
      <c r="B24" s="44" t="s">
        <v>51</v>
      </c>
      <c r="C24" s="22"/>
      <c r="D24" s="22"/>
    </row>
    <row r="25" spans="1:4" ht="15.5" x14ac:dyDescent="0.35">
      <c r="A25" s="37"/>
      <c r="B25" s="45"/>
      <c r="C25" s="21"/>
      <c r="D25" s="22"/>
    </row>
    <row r="26" spans="1:4" ht="6" customHeight="1" x14ac:dyDescent="0.35">
      <c r="A26" s="29"/>
      <c r="B26" s="30"/>
      <c r="C26" s="21"/>
      <c r="D26" s="22"/>
    </row>
    <row r="27" spans="1:4" ht="15.75" customHeight="1" x14ac:dyDescent="0.35">
      <c r="A27" s="19"/>
      <c r="B27" s="38" t="s">
        <v>47</v>
      </c>
      <c r="C27" s="22"/>
      <c r="D27" s="22"/>
    </row>
    <row r="28" spans="1:4" ht="15.75" customHeight="1" x14ac:dyDescent="0.35">
      <c r="A28" s="19" t="s">
        <v>48</v>
      </c>
      <c r="B28" s="45"/>
      <c r="C28" s="31"/>
      <c r="D28" s="22"/>
    </row>
    <row r="29" spans="1:4" ht="15.75" customHeight="1" x14ac:dyDescent="0.35">
      <c r="A29" s="19"/>
      <c r="B29" s="45"/>
      <c r="C29" s="15"/>
    </row>
    <row r="30" spans="1:4" ht="6" customHeight="1" x14ac:dyDescent="0.35">
      <c r="A30" s="29"/>
      <c r="B30" s="30"/>
      <c r="C30" s="15"/>
    </row>
    <row r="31" spans="1:4" ht="15.75" customHeight="1" x14ac:dyDescent="0.35">
      <c r="A31" s="36" t="s">
        <v>49</v>
      </c>
      <c r="B31" s="38" t="s">
        <v>50</v>
      </c>
      <c r="C31" s="15"/>
    </row>
    <row r="32" spans="1:4" ht="15.75" customHeight="1" thickBot="1" x14ac:dyDescent="0.4">
      <c r="A32" s="37"/>
      <c r="B32" s="39"/>
      <c r="C32" s="15"/>
    </row>
    <row r="33" spans="1:3" ht="6" customHeight="1" x14ac:dyDescent="0.35">
      <c r="A33" s="32"/>
      <c r="B33" s="32"/>
      <c r="C33" s="15"/>
    </row>
    <row r="34" spans="1:3" ht="15.75" customHeight="1" x14ac:dyDescent="0.35">
      <c r="C34" s="15"/>
    </row>
    <row r="35" spans="1:3" ht="15.75" customHeight="1" x14ac:dyDescent="0.35">
      <c r="C35" s="15"/>
    </row>
    <row r="36" spans="1:3" ht="15.75" customHeight="1" x14ac:dyDescent="0.35">
      <c r="C36" s="15"/>
    </row>
    <row r="37" spans="1:3" ht="15.75" customHeight="1" x14ac:dyDescent="0.35">
      <c r="C37" s="15"/>
    </row>
    <row r="38" spans="1:3" ht="15.75" customHeight="1" x14ac:dyDescent="0.35">
      <c r="C38" s="15"/>
    </row>
    <row r="39" spans="1:3" ht="15.75" customHeight="1" x14ac:dyDescent="0.35">
      <c r="C39" s="15"/>
    </row>
    <row r="40" spans="1:3" ht="15.75" customHeight="1" x14ac:dyDescent="0.35">
      <c r="C40" s="15"/>
    </row>
    <row r="41" spans="1:3" ht="15.75" customHeight="1" x14ac:dyDescent="0.35">
      <c r="C41" s="15"/>
    </row>
    <row r="42" spans="1:3" ht="15.75" customHeight="1" x14ac:dyDescent="0.35">
      <c r="C42" s="15"/>
    </row>
    <row r="43" spans="1:3" ht="15.75" customHeight="1" x14ac:dyDescent="0.35">
      <c r="C43" s="15"/>
    </row>
    <row r="44" spans="1:3" ht="15.75" customHeight="1" x14ac:dyDescent="0.35">
      <c r="C44" s="15"/>
    </row>
    <row r="45" spans="1:3" ht="15.75" customHeight="1" x14ac:dyDescent="0.35">
      <c r="C45" s="15"/>
    </row>
    <row r="46" spans="1:3" ht="15.75" customHeight="1" x14ac:dyDescent="0.35">
      <c r="C46" s="15"/>
    </row>
    <row r="47" spans="1:3" ht="15.75" customHeight="1" x14ac:dyDescent="0.35">
      <c r="C47" s="15"/>
    </row>
    <row r="48" spans="1:3" ht="15.75" customHeight="1" x14ac:dyDescent="0.35">
      <c r="C48" s="15"/>
    </row>
    <row r="49" spans="3:3" ht="15.75" customHeight="1" x14ac:dyDescent="0.35">
      <c r="C49" s="15"/>
    </row>
    <row r="50" spans="3:3" ht="15.75" customHeight="1" x14ac:dyDescent="0.35">
      <c r="C50" s="15"/>
    </row>
    <row r="51" spans="3:3" ht="15.75" customHeight="1" x14ac:dyDescent="0.35">
      <c r="C51" s="15"/>
    </row>
    <row r="57" spans="3:3" x14ac:dyDescent="0.35">
      <c r="C57" s="15"/>
    </row>
    <row r="58" spans="3:3" x14ac:dyDescent="0.35">
      <c r="C58" s="15"/>
    </row>
    <row r="59" spans="3:3" x14ac:dyDescent="0.35">
      <c r="C59" s="15"/>
    </row>
    <row r="60" spans="3:3" x14ac:dyDescent="0.35">
      <c r="C60" s="16"/>
    </row>
    <row r="61" spans="3:3" x14ac:dyDescent="0.35">
      <c r="C61" s="15"/>
    </row>
    <row r="62" spans="3:3" x14ac:dyDescent="0.35">
      <c r="C62" s="15"/>
    </row>
    <row r="63" spans="3:3" x14ac:dyDescent="0.35">
      <c r="C63" s="15"/>
    </row>
    <row r="65" spans="3:3" x14ac:dyDescent="0.35">
      <c r="C65" s="15"/>
    </row>
    <row r="68" spans="3:3" x14ac:dyDescent="0.35">
      <c r="C68" s="15"/>
    </row>
    <row r="69" spans="3:3" x14ac:dyDescent="0.35">
      <c r="C69" s="15"/>
    </row>
    <row r="72" spans="3:3" x14ac:dyDescent="0.35">
      <c r="C72" s="15"/>
    </row>
    <row r="73" spans="3:3" x14ac:dyDescent="0.35">
      <c r="C73" s="15"/>
    </row>
    <row r="83" spans="3:3" x14ac:dyDescent="0.35">
      <c r="C83" s="15"/>
    </row>
    <row r="84" spans="3:3" x14ac:dyDescent="0.35">
      <c r="C84" s="15"/>
    </row>
    <row r="87" spans="3:3" x14ac:dyDescent="0.35">
      <c r="C87" s="15"/>
    </row>
    <row r="88" spans="3:3" x14ac:dyDescent="0.35">
      <c r="C88" s="15"/>
    </row>
    <row r="98" spans="3:3" x14ac:dyDescent="0.35">
      <c r="C98" s="15"/>
    </row>
    <row r="106" spans="3:3" x14ac:dyDescent="0.35">
      <c r="C106" s="33"/>
    </row>
    <row r="107" spans="3:3" x14ac:dyDescent="0.35">
      <c r="C107" s="33"/>
    </row>
    <row r="108" spans="3:3" x14ac:dyDescent="0.35">
      <c r="C108" s="33"/>
    </row>
    <row r="109" spans="3:3" x14ac:dyDescent="0.35">
      <c r="C109" s="33"/>
    </row>
    <row r="110" spans="3:3" x14ac:dyDescent="0.35">
      <c r="C110" s="33"/>
    </row>
    <row r="111" spans="3:3" x14ac:dyDescent="0.35">
      <c r="C111" s="33"/>
    </row>
    <row r="112" spans="3:3" x14ac:dyDescent="0.35">
      <c r="C112" s="33"/>
    </row>
    <row r="113" spans="3:3" x14ac:dyDescent="0.35">
      <c r="C113" s="33"/>
    </row>
    <row r="114" spans="3:3" x14ac:dyDescent="0.35">
      <c r="C114" s="33"/>
    </row>
    <row r="115" spans="3:3" x14ac:dyDescent="0.35">
      <c r="C115" s="33"/>
    </row>
    <row r="116" spans="3:3" x14ac:dyDescent="0.35">
      <c r="C116" s="33"/>
    </row>
    <row r="117" spans="3:3" x14ac:dyDescent="0.35">
      <c r="C117" s="33"/>
    </row>
    <row r="118" spans="3:3" x14ac:dyDescent="0.35">
      <c r="C118" s="33"/>
    </row>
    <row r="119" spans="3:3" x14ac:dyDescent="0.35">
      <c r="C119" s="33"/>
    </row>
    <row r="120" spans="3:3" x14ac:dyDescent="0.35">
      <c r="C120" s="33"/>
    </row>
    <row r="121" spans="3:3" x14ac:dyDescent="0.35">
      <c r="C121" s="33"/>
    </row>
    <row r="122" spans="3:3" x14ac:dyDescent="0.35">
      <c r="C122" s="33"/>
    </row>
    <row r="123" spans="3:3" x14ac:dyDescent="0.35">
      <c r="C123" s="33"/>
    </row>
    <row r="124" spans="3:3" x14ac:dyDescent="0.35">
      <c r="C124" s="33"/>
    </row>
    <row r="125" spans="3:3" x14ac:dyDescent="0.35">
      <c r="C125" s="33"/>
    </row>
    <row r="126" spans="3:3" x14ac:dyDescent="0.35">
      <c r="C126" s="33"/>
    </row>
    <row r="127" spans="3:3" x14ac:dyDescent="0.35">
      <c r="C127" s="33"/>
    </row>
    <row r="128" spans="3:3" x14ac:dyDescent="0.35">
      <c r="C128" s="33"/>
    </row>
    <row r="129" spans="3:3" x14ac:dyDescent="0.35">
      <c r="C129" s="33"/>
    </row>
    <row r="130" spans="3:3" x14ac:dyDescent="0.35">
      <c r="C130" s="33"/>
    </row>
    <row r="131" spans="3:3" x14ac:dyDescent="0.35">
      <c r="C131" s="33"/>
    </row>
    <row r="132" spans="3:3" x14ac:dyDescent="0.35">
      <c r="C132" s="33"/>
    </row>
    <row r="133" spans="3:3" x14ac:dyDescent="0.35">
      <c r="C133" s="33"/>
    </row>
    <row r="134" spans="3:3" x14ac:dyDescent="0.35">
      <c r="C134" s="33"/>
    </row>
    <row r="135" spans="3:3" x14ac:dyDescent="0.35">
      <c r="C135" s="33"/>
    </row>
    <row r="136" spans="3:3" x14ac:dyDescent="0.35">
      <c r="C136" s="33"/>
    </row>
    <row r="137" spans="3:3" x14ac:dyDescent="0.35">
      <c r="C137" s="33"/>
    </row>
    <row r="138" spans="3:3" x14ac:dyDescent="0.35">
      <c r="C138" s="33"/>
    </row>
    <row r="142" spans="3:3" x14ac:dyDescent="0.35">
      <c r="C142" s="34"/>
    </row>
    <row r="143" spans="3:3" x14ac:dyDescent="0.35">
      <c r="C143" s="34"/>
    </row>
    <row r="144" spans="3:3" x14ac:dyDescent="0.35">
      <c r="C144" s="34"/>
    </row>
    <row r="145" spans="3:3" x14ac:dyDescent="0.35">
      <c r="C145" s="33"/>
    </row>
    <row r="146" spans="3:3" x14ac:dyDescent="0.35">
      <c r="C146" s="33"/>
    </row>
    <row r="147" spans="3:3" x14ac:dyDescent="0.35">
      <c r="C147" s="33"/>
    </row>
    <row r="148" spans="3:3" x14ac:dyDescent="0.35">
      <c r="C148" s="33"/>
    </row>
    <row r="149" spans="3:3" x14ac:dyDescent="0.35">
      <c r="C149" s="33"/>
    </row>
    <row r="150" spans="3:3" x14ac:dyDescent="0.35">
      <c r="C150" s="33"/>
    </row>
    <row r="151" spans="3:3" x14ac:dyDescent="0.35">
      <c r="C151" s="33"/>
    </row>
    <row r="152" spans="3:3" x14ac:dyDescent="0.35">
      <c r="C152" s="34"/>
    </row>
    <row r="153" spans="3:3" x14ac:dyDescent="0.35">
      <c r="C153" s="33"/>
    </row>
    <row r="154" spans="3:3" x14ac:dyDescent="0.35">
      <c r="C154" s="34"/>
    </row>
    <row r="157" spans="3:3" x14ac:dyDescent="0.35">
      <c r="C157" s="33"/>
    </row>
    <row r="172" spans="3:3" x14ac:dyDescent="0.35">
      <c r="C172" s="33"/>
    </row>
    <row r="173" spans="3:3" x14ac:dyDescent="0.35">
      <c r="C173" s="33"/>
    </row>
    <row r="175" spans="3:3" x14ac:dyDescent="0.35">
      <c r="C175" s="33"/>
    </row>
    <row r="193" spans="3:3" x14ac:dyDescent="0.35">
      <c r="C193" s="33"/>
    </row>
    <row r="194" spans="3:3" x14ac:dyDescent="0.35">
      <c r="C194" s="33"/>
    </row>
    <row r="195" spans="3:3" x14ac:dyDescent="0.35">
      <c r="C195" s="33"/>
    </row>
    <row r="196" spans="3:3" x14ac:dyDescent="0.35">
      <c r="C196" s="33"/>
    </row>
    <row r="197" spans="3:3" x14ac:dyDescent="0.35">
      <c r="C197" s="33"/>
    </row>
    <row r="198" spans="3:3" x14ac:dyDescent="0.35">
      <c r="C198" s="33"/>
    </row>
    <row r="199" spans="3:3" x14ac:dyDescent="0.35">
      <c r="C199" s="33"/>
    </row>
    <row r="200" spans="3:3" x14ac:dyDescent="0.35">
      <c r="C200" s="33"/>
    </row>
    <row r="201" spans="3:3" x14ac:dyDescent="0.35">
      <c r="C201" s="33"/>
    </row>
    <row r="202" spans="3:3" x14ac:dyDescent="0.35">
      <c r="C202" s="33"/>
    </row>
    <row r="203" spans="3:3" x14ac:dyDescent="0.35">
      <c r="C203" s="33"/>
    </row>
    <row r="204" spans="3:3" x14ac:dyDescent="0.35">
      <c r="C204" s="33"/>
    </row>
    <row r="205" spans="3:3" x14ac:dyDescent="0.35">
      <c r="C205" s="33"/>
    </row>
    <row r="206" spans="3:3" x14ac:dyDescent="0.35">
      <c r="C206" s="33"/>
    </row>
    <row r="207" spans="3:3" x14ac:dyDescent="0.35">
      <c r="C207" s="33"/>
    </row>
    <row r="208" spans="3:3" x14ac:dyDescent="0.35">
      <c r="C208" s="33"/>
    </row>
    <row r="209" spans="3:3" x14ac:dyDescent="0.35">
      <c r="C209" s="33"/>
    </row>
    <row r="210" spans="3:3" x14ac:dyDescent="0.35">
      <c r="C210" s="33"/>
    </row>
    <row r="211" spans="3:3" x14ac:dyDescent="0.35">
      <c r="C211" s="33"/>
    </row>
    <row r="212" spans="3:3" x14ac:dyDescent="0.35">
      <c r="C212" s="33"/>
    </row>
    <row r="213" spans="3:3" x14ac:dyDescent="0.35">
      <c r="C213" s="33"/>
    </row>
    <row r="214" spans="3:3" x14ac:dyDescent="0.35">
      <c r="C214" s="33"/>
    </row>
    <row r="215" spans="3:3" x14ac:dyDescent="0.35">
      <c r="C215" s="33"/>
    </row>
    <row r="216" spans="3:3" x14ac:dyDescent="0.35">
      <c r="C216" s="33"/>
    </row>
    <row r="217" spans="3:3" x14ac:dyDescent="0.35">
      <c r="C217" s="33"/>
    </row>
    <row r="218" spans="3:3" x14ac:dyDescent="0.35">
      <c r="C218" s="33"/>
    </row>
    <row r="219" spans="3:3" x14ac:dyDescent="0.35">
      <c r="C219" s="33"/>
    </row>
    <row r="220" spans="3:3" x14ac:dyDescent="0.35">
      <c r="C220" s="33"/>
    </row>
    <row r="221" spans="3:3" x14ac:dyDescent="0.35">
      <c r="C221" s="33"/>
    </row>
    <row r="222" spans="3:3" x14ac:dyDescent="0.35">
      <c r="C222" s="33"/>
    </row>
    <row r="223" spans="3:3" x14ac:dyDescent="0.35">
      <c r="C223" s="33"/>
    </row>
    <row r="224" spans="3:3" x14ac:dyDescent="0.35">
      <c r="C224" s="33"/>
    </row>
    <row r="225" spans="3:3" x14ac:dyDescent="0.35">
      <c r="C225" s="33"/>
    </row>
  </sheetData>
  <mergeCells count="7">
    <mergeCell ref="A31:A32"/>
    <mergeCell ref="B31:B32"/>
    <mergeCell ref="A6:B6"/>
    <mergeCell ref="B8:B20"/>
    <mergeCell ref="A24:A25"/>
    <mergeCell ref="B24:B25"/>
    <mergeCell ref="B27:B29"/>
  </mergeCells>
  <hyperlinks>
    <hyperlink ref="B8:B20" r:id="rId1" display="FREE LinkedIn TOOL - Check if your LinkedIn profile is healthy or needs optimization to attract views, build network and recruiter's search. For comprehensive LinkedIn Audit on 85 Checkpoints click here: https://gum.co/iKxOv"/>
  </hyperlinks>
  <pageMargins left="0.7" right="0.7" top="0.75" bottom="0.75" header="0.3" footer="0.3"/>
  <pageSetup orientation="portrait" horizontalDpi="4294967295" verticalDpi="4294967295"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AA12"/>
  <sheetViews>
    <sheetView showGridLines="0" workbookViewId="0">
      <selection activeCell="B9" sqref="B9"/>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(AA7/3)*1</f>
        <v>0.66666666666666663</v>
      </c>
    </row>
    <row r="6" spans="1:27" ht="28" customHeight="1" x14ac:dyDescent="0.35">
      <c r="A6" s="47" t="s">
        <v>29</v>
      </c>
      <c r="B6" s="48"/>
      <c r="C6" s="48"/>
      <c r="D6" s="48"/>
      <c r="AA6" s="2">
        <f>(AA7/3)*0.14</f>
        <v>9.3333333333333338E-2</v>
      </c>
    </row>
    <row r="7" spans="1:27" ht="21" customHeight="1" x14ac:dyDescent="0.35">
      <c r="A7" s="3" t="s">
        <v>8</v>
      </c>
      <c r="B7" s="3" t="s">
        <v>9</v>
      </c>
      <c r="C7" s="3" t="s">
        <v>10</v>
      </c>
      <c r="D7" s="3" t="s">
        <v>11</v>
      </c>
      <c r="AA7" s="2">
        <f>SUM(AA9:AA12)</f>
        <v>2</v>
      </c>
    </row>
    <row r="8" spans="1:27" ht="28" customHeight="1" x14ac:dyDescent="0.35">
      <c r="A8" s="4"/>
      <c r="B8" s="49" t="s">
        <v>29</v>
      </c>
      <c r="C8" s="50"/>
      <c r="D8" s="50"/>
    </row>
    <row r="9" spans="1:27" ht="28" customHeight="1" x14ac:dyDescent="0.35">
      <c r="A9" s="1">
        <v>1</v>
      </c>
      <c r="B9" s="6" t="s">
        <v>30</v>
      </c>
      <c r="Z9" s="2">
        <v>1</v>
      </c>
      <c r="AA9" s="2">
        <f>IF(Z9=1,1,0)</f>
        <v>1</v>
      </c>
    </row>
    <row r="10" spans="1:27" ht="28" customHeight="1" x14ac:dyDescent="0.35">
      <c r="A10" s="1">
        <v>2</v>
      </c>
      <c r="B10" s="6" t="s">
        <v>31</v>
      </c>
      <c r="Z10" s="2">
        <v>1</v>
      </c>
      <c r="AA10" s="2">
        <f t="shared" ref="AA10:AA12" si="0">IF(Z10=1,1,0)</f>
        <v>1</v>
      </c>
    </row>
    <row r="11" spans="1:27" ht="28" customHeight="1" x14ac:dyDescent="0.35">
      <c r="A11" s="4"/>
      <c r="B11" s="49" t="s">
        <v>32</v>
      </c>
      <c r="C11" s="50"/>
      <c r="D11" s="50"/>
      <c r="AA11" s="2">
        <f t="shared" si="0"/>
        <v>0</v>
      </c>
    </row>
    <row r="12" spans="1:27" ht="28" customHeight="1" x14ac:dyDescent="0.35">
      <c r="A12" s="1">
        <v>3</v>
      </c>
      <c r="B12" s="6" t="s">
        <v>33</v>
      </c>
      <c r="Z12" s="2">
        <v>2</v>
      </c>
      <c r="AA12" s="2">
        <f t="shared" si="0"/>
        <v>0</v>
      </c>
    </row>
  </sheetData>
  <mergeCells count="3">
    <mergeCell ref="A6:D6"/>
    <mergeCell ref="B8:D8"/>
    <mergeCell ref="B11:D1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1266"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11267"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1268" r:id="rId6" name="Group Box 4">
              <controlPr defaultSize="0" autoPict="0">
                <anchor moveWithCells="1">
                  <from>
                    <xdr:col>2</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1269" r:id="rId7" name="Option Button 5">
              <controlPr defaultSize="0" autoFill="0" autoLine="0" autoPict="0">
                <anchor moveWithCells="1">
                  <from>
                    <xdr:col>2</xdr:col>
                    <xdr:colOff>0</xdr:colOff>
                    <xdr:row>9</xdr:row>
                    <xdr:rowOff>0</xdr:rowOff>
                  </from>
                  <to>
                    <xdr:col>3</xdr:col>
                    <xdr:colOff>0</xdr:colOff>
                    <xdr:row>10</xdr:row>
                    <xdr:rowOff>0</xdr:rowOff>
                  </to>
                </anchor>
              </controlPr>
            </control>
          </mc:Choice>
        </mc:AlternateContent>
        <mc:AlternateContent xmlns:mc="http://schemas.openxmlformats.org/markup-compatibility/2006">
          <mc:Choice Requires="x14">
            <control shapeId="11270" r:id="rId8" name="Option Button 6">
              <controlPr defaultSize="0" autoFill="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1271" r:id="rId9" name="Group Box 7">
              <controlPr defaultSize="0" autoPict="0">
                <anchor moveWithCells="1">
                  <from>
                    <xdr:col>2</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11272" r:id="rId10" name="Option Button 8">
              <controlPr defaultSize="0" autoFill="0" autoLine="0" autoPict="0">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11273" r:id="rId11" name="Option Button 9">
              <controlPr defaultSize="0" autoFill="0" autoLine="0" autoPict="0">
                <anchor moveWithCells="1">
                  <from>
                    <xdr:col>3</xdr:col>
                    <xdr:colOff>0</xdr:colOff>
                    <xdr:row>11</xdr:row>
                    <xdr:rowOff>0</xdr:rowOff>
                  </from>
                  <to>
                    <xdr:col>4</xdr:col>
                    <xdr:colOff>0</xdr:colOff>
                    <xdr:row>12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353535"/>
  </sheetPr>
  <dimension ref="A1:O34"/>
  <sheetViews>
    <sheetView showGridLines="0" showRowColHeaders="0" tabSelected="1" zoomScale="90" zoomScaleNormal="90" workbookViewId="0">
      <selection activeCell="O10" sqref="O10"/>
    </sheetView>
  </sheetViews>
  <sheetFormatPr defaultRowHeight="14.5" x14ac:dyDescent="0.35"/>
  <cols>
    <col min="1" max="1" width="29.36328125" style="2" bestFit="1" customWidth="1"/>
    <col min="2" max="2" width="8.7265625" style="2"/>
    <col min="15" max="15" width="42.6328125" customWidth="1"/>
  </cols>
  <sheetData>
    <row r="1" spans="1:15" x14ac:dyDescent="0.35">
      <c r="A1" s="7" t="s">
        <v>37</v>
      </c>
      <c r="B1" s="7">
        <f>SUM(Image!AA6,About!AA6,Branding!AA6,'Content &amp; Posts'!AA6,'Network Bldg.'!AA6,'Skills &amp; Experience'!AA6,'Rec &amp; Conn'!AA6,'Search Appearance'!AA6)</f>
        <v>0.59333333333333338</v>
      </c>
      <c r="C1" s="7">
        <f>1-B1</f>
        <v>0.40666666666666662</v>
      </c>
    </row>
    <row r="3" spans="1:15" ht="61.5" x14ac:dyDescent="1.35">
      <c r="E3" s="8" t="s">
        <v>38</v>
      </c>
      <c r="H3" s="9" t="str">
        <f>IF(B1&gt;=0.85,"OPTIMIZED",IF(AND(B1&gt;=0.5,B1&lt;0.85),"Partially Optimized",IF(B1&lt;0.5,"In need of full optimization and revamping ")))</f>
        <v>Partially Optimized</v>
      </c>
      <c r="J3" s="10"/>
    </row>
    <row r="10" spans="1:15" ht="29" x14ac:dyDescent="0.35">
      <c r="O10" s="35" t="s">
        <v>54</v>
      </c>
    </row>
    <row r="12" spans="1:15" ht="29" x14ac:dyDescent="0.35">
      <c r="O12" s="55" t="s">
        <v>53</v>
      </c>
    </row>
    <row r="22" spans="1:11" x14ac:dyDescent="0.35">
      <c r="G22" s="46"/>
      <c r="H22" s="46"/>
      <c r="I22" s="46"/>
      <c r="J22" s="46"/>
      <c r="K22" s="46"/>
    </row>
    <row r="27" spans="1:11" x14ac:dyDescent="0.35">
      <c r="A27" s="2" t="s">
        <v>6</v>
      </c>
      <c r="B27" s="2">
        <f>[2]Image!AA5</f>
        <v>0</v>
      </c>
    </row>
    <row r="28" spans="1:11" x14ac:dyDescent="0.35">
      <c r="A28" s="2" t="s">
        <v>14</v>
      </c>
      <c r="B28" s="2">
        <f>[2]About!AA5</f>
        <v>0</v>
      </c>
    </row>
    <row r="29" spans="1:11" x14ac:dyDescent="0.35">
      <c r="A29" s="2" t="s">
        <v>16</v>
      </c>
      <c r="B29" s="2">
        <f>[2]Branding!AA5</f>
        <v>0.14285714285714285</v>
      </c>
    </row>
    <row r="30" spans="1:11" x14ac:dyDescent="0.35">
      <c r="A30" s="2" t="s">
        <v>39</v>
      </c>
      <c r="B30" s="2">
        <f>'[2]Content &amp; Posts'!AA5</f>
        <v>0.18181818181818182</v>
      </c>
    </row>
    <row r="31" spans="1:11" x14ac:dyDescent="0.35">
      <c r="A31" s="2" t="s">
        <v>23</v>
      </c>
      <c r="B31" s="2">
        <f>'[2]Network Bldg.'!AA5</f>
        <v>0</v>
      </c>
    </row>
    <row r="32" spans="1:11" x14ac:dyDescent="0.35">
      <c r="A32" s="2" t="s">
        <v>29</v>
      </c>
      <c r="B32" s="2">
        <f>'[2]Search App.'!AA5</f>
        <v>0.25</v>
      </c>
    </row>
    <row r="33" spans="1:2" x14ac:dyDescent="0.35">
      <c r="A33" s="2" t="s">
        <v>40</v>
      </c>
      <c r="B33" s="2">
        <f>'[2]Skills &amp; Experience'!AA5</f>
        <v>4.5454545454545456E-2</v>
      </c>
    </row>
    <row r="34" spans="1:2" x14ac:dyDescent="0.35">
      <c r="A34" s="2" t="s">
        <v>41</v>
      </c>
      <c r="B34" s="2">
        <f>'[2]Rec. &amp; Conn.'!AA5</f>
        <v>0.1111111111111111</v>
      </c>
    </row>
  </sheetData>
  <mergeCells count="1">
    <mergeCell ref="G22:K22"/>
  </mergeCells>
  <hyperlinks>
    <hyperlink ref="O12" r:id="rId1"/>
  </hyperlinks>
  <pageMargins left="0.7" right="0.7" top="0.75" bottom="0.75" header="0.3" footer="0.3"/>
  <pageSetup orientation="portrait" horizontalDpi="4294967295" verticalDpi="4294967295"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AA9"/>
  <sheetViews>
    <sheetView showGridLines="0" workbookViewId="0">
      <selection activeCell="B9" sqref="B9"/>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Z5" s="2" t="s">
        <v>5</v>
      </c>
      <c r="AA5" s="2">
        <f>(AA7/1)*1</f>
        <v>1</v>
      </c>
    </row>
    <row r="6" spans="1:27" ht="28" customHeight="1" x14ac:dyDescent="0.35">
      <c r="A6" s="47" t="s">
        <v>6</v>
      </c>
      <c r="B6" s="48"/>
      <c r="C6" s="48"/>
      <c r="D6" s="48"/>
      <c r="Z6" s="2" t="s">
        <v>7</v>
      </c>
      <c r="AA6" s="2">
        <f>(AA7/1)*0.14</f>
        <v>0.14000000000000001</v>
      </c>
    </row>
    <row r="7" spans="1:27" ht="21" customHeight="1" x14ac:dyDescent="0.35">
      <c r="A7" s="3" t="s">
        <v>8</v>
      </c>
      <c r="B7" s="3" t="s">
        <v>9</v>
      </c>
      <c r="C7" s="3" t="s">
        <v>10</v>
      </c>
      <c r="D7" s="3" t="s">
        <v>11</v>
      </c>
      <c r="AA7" s="2">
        <f>SUM(AA9:AA9)</f>
        <v>1</v>
      </c>
    </row>
    <row r="8" spans="1:27" ht="28" customHeight="1" x14ac:dyDescent="0.35">
      <c r="A8" s="4"/>
      <c r="B8" s="49" t="s">
        <v>12</v>
      </c>
      <c r="C8" s="50"/>
      <c r="D8" s="50"/>
    </row>
    <row r="9" spans="1:27" ht="28" customHeight="1" x14ac:dyDescent="0.35">
      <c r="A9" s="1">
        <v>1</v>
      </c>
      <c r="B9" s="5" t="s">
        <v>13</v>
      </c>
      <c r="Z9" s="2">
        <v>1</v>
      </c>
      <c r="AA9" s="2">
        <f>IF(Z9=1,1,0)</f>
        <v>1</v>
      </c>
    </row>
  </sheetData>
  <mergeCells count="2">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30" r:id="rId3" name="Group Box 10">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5131" r:id="rId4" name="Option Button 11">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5132" r:id="rId5" name="Option Button 12">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5:AA13"/>
  <sheetViews>
    <sheetView showGridLines="0" workbookViewId="0">
      <selection activeCell="B10" sqref="B10"/>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(AA7/4)*1</f>
        <v>1</v>
      </c>
    </row>
    <row r="6" spans="1:27" ht="28" customHeight="1" x14ac:dyDescent="0.35">
      <c r="A6" s="47" t="s">
        <v>14</v>
      </c>
      <c r="B6" s="48"/>
      <c r="C6" s="48"/>
      <c r="D6" s="48"/>
      <c r="AA6" s="2">
        <f>(AA7/4)*0.14</f>
        <v>0.14000000000000001</v>
      </c>
    </row>
    <row r="7" spans="1:27" ht="21" customHeight="1" x14ac:dyDescent="0.35">
      <c r="A7" s="3" t="s">
        <v>8</v>
      </c>
      <c r="B7" s="3" t="s">
        <v>9</v>
      </c>
      <c r="C7" s="3" t="s">
        <v>10</v>
      </c>
      <c r="D7" s="3" t="s">
        <v>11</v>
      </c>
      <c r="AA7" s="2">
        <f>SUM(AA8:AA15)</f>
        <v>4</v>
      </c>
    </row>
    <row r="8" spans="1:27" ht="28" customHeight="1" x14ac:dyDescent="0.35">
      <c r="A8" s="4"/>
      <c r="B8" s="49" t="s">
        <v>14</v>
      </c>
      <c r="C8" s="50"/>
      <c r="D8" s="50"/>
      <c r="AA8" s="2">
        <f>IF(Z8=1,1,0)</f>
        <v>0</v>
      </c>
    </row>
    <row r="9" spans="1:27" ht="28" customHeight="1" x14ac:dyDescent="0.35">
      <c r="A9" s="1">
        <v>1</v>
      </c>
      <c r="B9" s="6" t="s">
        <v>1</v>
      </c>
      <c r="Z9" s="2">
        <v>1</v>
      </c>
      <c r="AA9" s="2">
        <f>IF(Z9=1,1,0)</f>
        <v>1</v>
      </c>
    </row>
    <row r="10" spans="1:27" ht="28" customHeight="1" x14ac:dyDescent="0.35">
      <c r="A10" s="1">
        <v>2</v>
      </c>
      <c r="B10" s="6" t="s">
        <v>2</v>
      </c>
      <c r="Z10" s="2">
        <v>1</v>
      </c>
      <c r="AA10" s="2">
        <f t="shared" ref="AA10:AA13" si="0">IF(Z10=1,1,0)</f>
        <v>1</v>
      </c>
    </row>
    <row r="11" spans="1:27" ht="28" customHeight="1" x14ac:dyDescent="0.35">
      <c r="A11" s="4"/>
      <c r="B11" s="49" t="s">
        <v>15</v>
      </c>
      <c r="C11" s="50"/>
      <c r="D11" s="50"/>
      <c r="AA11" s="2">
        <f t="shared" si="0"/>
        <v>0</v>
      </c>
    </row>
    <row r="12" spans="1:27" ht="28" customHeight="1" x14ac:dyDescent="0.35">
      <c r="A12" s="1">
        <v>3</v>
      </c>
      <c r="B12" s="6" t="s">
        <v>3</v>
      </c>
      <c r="Z12" s="2">
        <v>1</v>
      </c>
      <c r="AA12" s="2">
        <f t="shared" si="0"/>
        <v>1</v>
      </c>
    </row>
    <row r="13" spans="1:27" ht="28" customHeight="1" x14ac:dyDescent="0.35">
      <c r="A13" s="1">
        <v>4</v>
      </c>
      <c r="B13" s="6" t="s">
        <v>4</v>
      </c>
      <c r="Z13" s="2">
        <v>1</v>
      </c>
      <c r="AA13" s="2">
        <f t="shared" si="0"/>
        <v>1</v>
      </c>
    </row>
  </sheetData>
  <mergeCells count="3">
    <mergeCell ref="B11:D11"/>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6146"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6147"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6148" r:id="rId6" name="Group Box 4">
              <controlPr defaultSize="0" autoPict="0">
                <anchor moveWithCells="1">
                  <from>
                    <xdr:col>2</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6149" r:id="rId7" name="Option Button 5">
              <controlPr defaultSize="0" autoFill="0" autoLine="0" autoPict="0">
                <anchor moveWithCells="1">
                  <from>
                    <xdr:col>2</xdr:col>
                    <xdr:colOff>0</xdr:colOff>
                    <xdr:row>9</xdr:row>
                    <xdr:rowOff>0</xdr:rowOff>
                  </from>
                  <to>
                    <xdr:col>3</xdr:col>
                    <xdr:colOff>0</xdr:colOff>
                    <xdr:row>10</xdr:row>
                    <xdr:rowOff>0</xdr:rowOff>
                  </to>
                </anchor>
              </controlPr>
            </control>
          </mc:Choice>
        </mc:AlternateContent>
        <mc:AlternateContent xmlns:mc="http://schemas.openxmlformats.org/markup-compatibility/2006">
          <mc:Choice Requires="x14">
            <control shapeId="6150" r:id="rId8" name="Option Button 6">
              <controlPr defaultSize="0" autoFill="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6151" r:id="rId9" name="Group Box 7">
              <controlPr defaultSize="0" autoPict="0">
                <anchor moveWithCells="1">
                  <from>
                    <xdr:col>2</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6152" r:id="rId10" name="Option Button 8">
              <controlPr defaultSize="0" autoFill="0" autoLine="0" autoPict="0">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6153" r:id="rId11" name="Option Button 9">
              <controlPr defaultSize="0" autoFill="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6154" r:id="rId12" name="Group Box 10">
              <controlPr defaultSize="0" autoPict="0">
                <anchor moveWithCells="1">
                  <from>
                    <xdr:col>2</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6155" r:id="rId13" name="Option Button 11">
              <controlPr defaultSize="0" autoFill="0" autoLine="0" autoPict="0">
                <anchor moveWithCells="1">
                  <from>
                    <xdr:col>2</xdr:col>
                    <xdr:colOff>0</xdr:colOff>
                    <xdr:row>12</xdr:row>
                    <xdr:rowOff>0</xdr:rowOff>
                  </from>
                  <to>
                    <xdr:col>3</xdr:col>
                    <xdr:colOff>0</xdr:colOff>
                    <xdr:row>13</xdr:row>
                    <xdr:rowOff>0</xdr:rowOff>
                  </to>
                </anchor>
              </controlPr>
            </control>
          </mc:Choice>
        </mc:AlternateContent>
        <mc:AlternateContent xmlns:mc="http://schemas.openxmlformats.org/markup-compatibility/2006">
          <mc:Choice Requires="x14">
            <control shapeId="6156" r:id="rId14" name="Option Button 12">
              <controlPr defaultSize="0" autoFill="0" autoLine="0" autoPict="0">
                <anchor moveWithCells="1">
                  <from>
                    <xdr:col>3</xdr:col>
                    <xdr:colOff>0</xdr:colOff>
                    <xdr:row>12</xdr:row>
                    <xdr:rowOff>0</xdr:rowOff>
                  </from>
                  <to>
                    <xdr:col>4</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5:AA11"/>
  <sheetViews>
    <sheetView showGridLines="0" workbookViewId="0">
      <selection activeCell="B9" sqref="B9"/>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(AA7/2)*1</f>
        <v>0.5</v>
      </c>
    </row>
    <row r="6" spans="1:27" ht="28" customHeight="1" x14ac:dyDescent="0.35">
      <c r="A6" s="47" t="s">
        <v>16</v>
      </c>
      <c r="B6" s="48"/>
      <c r="C6" s="48"/>
      <c r="D6" s="48"/>
      <c r="AA6" s="2">
        <f>(AA7/2)*0.14</f>
        <v>7.0000000000000007E-2</v>
      </c>
    </row>
    <row r="7" spans="1:27" ht="21" customHeight="1" x14ac:dyDescent="0.35">
      <c r="A7" s="3" t="s">
        <v>8</v>
      </c>
      <c r="B7" s="3" t="s">
        <v>9</v>
      </c>
      <c r="C7" s="3" t="s">
        <v>10</v>
      </c>
      <c r="D7" s="3" t="s">
        <v>11</v>
      </c>
      <c r="AA7" s="2">
        <f>SUM(AA8:AA13)</f>
        <v>1</v>
      </c>
    </row>
    <row r="8" spans="1:27" ht="28" customHeight="1" x14ac:dyDescent="0.35">
      <c r="A8" s="4"/>
      <c r="B8" s="49" t="s">
        <v>17</v>
      </c>
      <c r="C8" s="50"/>
      <c r="D8" s="50"/>
    </row>
    <row r="9" spans="1:27" ht="28" customHeight="1" x14ac:dyDescent="0.35">
      <c r="A9" s="1">
        <v>1</v>
      </c>
      <c r="B9" s="6" t="s">
        <v>0</v>
      </c>
      <c r="Z9" s="2">
        <v>1</v>
      </c>
      <c r="AA9" s="2">
        <f>IF(Z9=1,1,0)</f>
        <v>1</v>
      </c>
    </row>
    <row r="10" spans="1:27" ht="28" customHeight="1" x14ac:dyDescent="0.35">
      <c r="A10" s="4"/>
      <c r="B10" s="49" t="s">
        <v>18</v>
      </c>
      <c r="C10" s="50"/>
      <c r="D10" s="50"/>
      <c r="AA10" s="2">
        <f t="shared" ref="AA10:AA11" si="0">IF(Z10=1,1,0)</f>
        <v>0</v>
      </c>
    </row>
    <row r="11" spans="1:27" ht="28" customHeight="1" x14ac:dyDescent="0.35">
      <c r="A11" s="1">
        <v>2</v>
      </c>
      <c r="B11" s="6" t="s">
        <v>19</v>
      </c>
      <c r="Z11" s="2">
        <v>2</v>
      </c>
      <c r="AA11" s="2">
        <f t="shared" si="0"/>
        <v>0</v>
      </c>
    </row>
  </sheetData>
  <mergeCells count="3">
    <mergeCell ref="A6:D6"/>
    <mergeCell ref="B8:D8"/>
    <mergeCell ref="B10:D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7170"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7171"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7172" r:id="rId6" name="Group Box 4">
              <controlPr defaultSize="0" autoPict="0">
                <anchor moveWithCells="1">
                  <from>
                    <xdr:col>2</xdr:col>
                    <xdr:colOff>0</xdr:colOff>
                    <xdr:row>10</xdr:row>
                    <xdr:rowOff>0</xdr:rowOff>
                  </from>
                  <to>
                    <xdr:col>4</xdr:col>
                    <xdr:colOff>0</xdr:colOff>
                    <xdr:row>11</xdr:row>
                    <xdr:rowOff>0</xdr:rowOff>
                  </to>
                </anchor>
              </controlPr>
            </control>
          </mc:Choice>
        </mc:AlternateContent>
        <mc:AlternateContent xmlns:mc="http://schemas.openxmlformats.org/markup-compatibility/2006">
          <mc:Choice Requires="x14">
            <control shapeId="7173" r:id="rId7" name="Option Button 5">
              <controlPr defaultSize="0" autoFill="0" autoLine="0" autoPict="0">
                <anchor moveWithCells="1">
                  <from>
                    <xdr:col>2</xdr:col>
                    <xdr:colOff>0</xdr:colOff>
                    <xdr:row>10</xdr:row>
                    <xdr:rowOff>0</xdr:rowOff>
                  </from>
                  <to>
                    <xdr:col>3</xdr:col>
                    <xdr:colOff>0</xdr:colOff>
                    <xdr:row>11</xdr:row>
                    <xdr:rowOff>0</xdr:rowOff>
                  </to>
                </anchor>
              </controlPr>
            </control>
          </mc:Choice>
        </mc:AlternateContent>
        <mc:AlternateContent xmlns:mc="http://schemas.openxmlformats.org/markup-compatibility/2006">
          <mc:Choice Requires="x14">
            <control shapeId="7174" r:id="rId8" name="Option Button 6">
              <controlPr defaultSize="0" autoFill="0" autoLine="0" autoPict="0">
                <anchor moveWithCells="1">
                  <from>
                    <xdr:col>3</xdr:col>
                    <xdr:colOff>0</xdr:colOff>
                    <xdr:row>10</xdr:row>
                    <xdr:rowOff>0</xdr:rowOff>
                  </from>
                  <to>
                    <xdr:col>4</xdr:col>
                    <xdr:colOff>0</xdr:colOff>
                    <xdr:row>11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5:AA9"/>
  <sheetViews>
    <sheetView showGridLines="0" workbookViewId="0">
      <selection activeCell="B9" sqref="B9"/>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(AA7/2)*1</f>
        <v>0.5</v>
      </c>
    </row>
    <row r="6" spans="1:27" ht="28" customHeight="1" x14ac:dyDescent="0.35">
      <c r="A6" s="47" t="s">
        <v>20</v>
      </c>
      <c r="B6" s="48"/>
      <c r="C6" s="48"/>
      <c r="D6" s="48"/>
      <c r="AA6" s="2">
        <f>(AA7/2)*0.14</f>
        <v>7.0000000000000007E-2</v>
      </c>
    </row>
    <row r="7" spans="1:27" ht="21" customHeight="1" x14ac:dyDescent="0.35">
      <c r="A7" s="3" t="s">
        <v>8</v>
      </c>
      <c r="B7" s="3" t="s">
        <v>9</v>
      </c>
      <c r="C7" s="3" t="s">
        <v>10</v>
      </c>
      <c r="D7" s="3" t="s">
        <v>11</v>
      </c>
      <c r="AA7" s="2">
        <f>SUM(AA8:AA9)</f>
        <v>1</v>
      </c>
    </row>
    <row r="8" spans="1:27" ht="28" customHeight="1" x14ac:dyDescent="0.35">
      <c r="A8" s="1">
        <v>1</v>
      </c>
      <c r="B8" s="6" t="s">
        <v>21</v>
      </c>
      <c r="Z8" s="2">
        <v>1</v>
      </c>
      <c r="AA8" s="2">
        <f>IF(Z8=1,1,0)</f>
        <v>1</v>
      </c>
    </row>
    <row r="9" spans="1:27" ht="28" customHeight="1" x14ac:dyDescent="0.35">
      <c r="A9" s="1">
        <v>2</v>
      </c>
      <c r="B9" s="6" t="s">
        <v>22</v>
      </c>
      <c r="Z9" s="2">
        <v>2</v>
      </c>
      <c r="AA9" s="2">
        <f>IF(Z9=1,1,0)</f>
        <v>0</v>
      </c>
    </row>
  </sheetData>
  <mergeCells count="1">
    <mergeCell ref="A6:D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8194" r:id="rId4" name="Option Button 2">
              <controlPr defaultSize="0" autoFill="0" autoLine="0" autoPict="0">
                <anchor moveWithCells="1">
                  <from>
                    <xdr:col>2</xdr:col>
                    <xdr:colOff>0</xdr:colOff>
                    <xdr:row>7</xdr:row>
                    <xdr:rowOff>0</xdr:rowOff>
                  </from>
                  <to>
                    <xdr:col>3</xdr:col>
                    <xdr:colOff>0</xdr:colOff>
                    <xdr:row>8</xdr:row>
                    <xdr:rowOff>0</xdr:rowOff>
                  </to>
                </anchor>
              </controlPr>
            </control>
          </mc:Choice>
        </mc:AlternateContent>
        <mc:AlternateContent xmlns:mc="http://schemas.openxmlformats.org/markup-compatibility/2006">
          <mc:Choice Requires="x14">
            <control shapeId="8195" r:id="rId5" name="Option Button 3">
              <controlPr defaultSize="0" autoFill="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8196" r:id="rId6" name="Group Box 4">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8197" r:id="rId7" name="Option Button 5">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8198" r:id="rId8" name="Option Button 6">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5:AA9"/>
  <sheetViews>
    <sheetView showGridLines="0" zoomScaleNormal="100" workbookViewId="0">
      <pane ySplit="7" topLeftCell="A8" activePane="bottomLeft" state="frozen"/>
      <selection pane="bottomLeft" activeCell="Z1" sqref="Z1:AA1048576"/>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(AA7/9)*1</f>
        <v>0</v>
      </c>
    </row>
    <row r="6" spans="1:27" ht="28" customHeight="1" x14ac:dyDescent="0.35">
      <c r="A6" s="47" t="s">
        <v>23</v>
      </c>
      <c r="B6" s="48"/>
      <c r="C6" s="48"/>
      <c r="D6" s="48"/>
      <c r="AA6" s="2">
        <f>(AA7/2)*0.14</f>
        <v>0</v>
      </c>
    </row>
    <row r="7" spans="1:27" ht="21" customHeight="1" x14ac:dyDescent="0.35">
      <c r="A7" s="3" t="s">
        <v>8</v>
      </c>
      <c r="B7" s="3" t="s">
        <v>9</v>
      </c>
      <c r="C7" s="3" t="s">
        <v>10</v>
      </c>
      <c r="D7" s="3" t="s">
        <v>11</v>
      </c>
      <c r="AA7" s="2">
        <f>SUM(AA8:AA9)</f>
        <v>0</v>
      </c>
    </row>
    <row r="8" spans="1:27" ht="28" customHeight="1" x14ac:dyDescent="0.35">
      <c r="A8" s="1">
        <v>1</v>
      </c>
      <c r="B8" s="6" t="s">
        <v>24</v>
      </c>
      <c r="C8" s="51">
        <v>0</v>
      </c>
      <c r="D8" s="52"/>
      <c r="AA8" s="2">
        <f>C8/500</f>
        <v>0</v>
      </c>
    </row>
    <row r="9" spans="1:27" ht="28" customHeight="1" x14ac:dyDescent="0.35">
      <c r="A9" s="1">
        <v>2</v>
      </c>
      <c r="B9" s="6" t="s">
        <v>25</v>
      </c>
      <c r="C9" s="51">
        <v>0</v>
      </c>
      <c r="D9" s="52"/>
      <c r="AA9" s="2">
        <f>C9/10</f>
        <v>0</v>
      </c>
    </row>
  </sheetData>
  <mergeCells count="3">
    <mergeCell ref="A6:D6"/>
    <mergeCell ref="C8:D8"/>
    <mergeCell ref="C9:D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0242" r:id="rId4" name="Group Box 2">
              <controlPr defaultSize="0" autoPict="0">
                <anchor moveWithCells="1">
                  <from>
                    <xdr:col>2</xdr:col>
                    <xdr:colOff>0</xdr:colOff>
                    <xdr:row>7</xdr:row>
                    <xdr:rowOff>0</xdr:rowOff>
                  </from>
                  <to>
                    <xdr:col>4</xdr:col>
                    <xdr:colOff>0</xdr:colOff>
                    <xdr:row>8</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5:AA9"/>
  <sheetViews>
    <sheetView showGridLines="0" workbookViewId="0">
      <selection activeCell="B9" sqref="B9"/>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(AA7/1)*1</f>
        <v>0</v>
      </c>
    </row>
    <row r="6" spans="1:27" ht="28" customHeight="1" x14ac:dyDescent="0.35">
      <c r="A6" s="47" t="s">
        <v>34</v>
      </c>
      <c r="B6" s="48"/>
      <c r="C6" s="48"/>
      <c r="D6" s="48"/>
      <c r="AA6" s="2">
        <f>(AA7/1)*0.08</f>
        <v>0</v>
      </c>
    </row>
    <row r="7" spans="1:27" ht="21" customHeight="1" x14ac:dyDescent="0.35">
      <c r="A7" s="3" t="s">
        <v>8</v>
      </c>
      <c r="B7" s="3" t="s">
        <v>9</v>
      </c>
      <c r="C7" s="3" t="s">
        <v>10</v>
      </c>
      <c r="D7" s="3" t="s">
        <v>11</v>
      </c>
      <c r="AA7" s="2">
        <f>SUM(AA8:AA9)</f>
        <v>0</v>
      </c>
    </row>
    <row r="8" spans="1:27" ht="28" customHeight="1" x14ac:dyDescent="0.35">
      <c r="A8" s="4"/>
      <c r="B8" s="49" t="s">
        <v>35</v>
      </c>
      <c r="C8" s="50"/>
      <c r="D8" s="50"/>
    </row>
    <row r="9" spans="1:27" ht="28" customHeight="1" x14ac:dyDescent="0.35">
      <c r="A9" s="1">
        <v>1</v>
      </c>
      <c r="B9" s="6" t="s">
        <v>36</v>
      </c>
      <c r="Z9" s="2">
        <v>2</v>
      </c>
      <c r="AA9" s="2">
        <f>IF(Z9=1,1,0)</f>
        <v>0</v>
      </c>
    </row>
  </sheetData>
  <mergeCells count="2">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2290"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12291"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5:AA9"/>
  <sheetViews>
    <sheetView showGridLines="0" workbookViewId="0">
      <selection activeCell="B8" sqref="B8"/>
    </sheetView>
  </sheetViews>
  <sheetFormatPr defaultRowHeight="14.5" x14ac:dyDescent="0.35"/>
  <cols>
    <col min="1" max="1" width="12.6328125" customWidth="1"/>
    <col min="2" max="2" width="145.6328125" customWidth="1"/>
    <col min="3" max="4" width="4.6328125" customWidth="1"/>
    <col min="26" max="27" width="8.7265625" style="2"/>
  </cols>
  <sheetData>
    <row r="5" spans="1:27" x14ac:dyDescent="0.35">
      <c r="AA5" s="2">
        <f>(AA7/1)*1</f>
        <v>1</v>
      </c>
    </row>
    <row r="6" spans="1:27" ht="28" customHeight="1" x14ac:dyDescent="0.35">
      <c r="A6" s="47" t="s">
        <v>26</v>
      </c>
      <c r="B6" s="48"/>
      <c r="C6" s="48"/>
      <c r="D6" s="48"/>
      <c r="AA6" s="2">
        <f>(AA7/1)*0.08</f>
        <v>0.08</v>
      </c>
    </row>
    <row r="7" spans="1:27" ht="16.5" customHeight="1" x14ac:dyDescent="0.35">
      <c r="A7" s="3" t="s">
        <v>8</v>
      </c>
      <c r="B7" s="3" t="s">
        <v>9</v>
      </c>
      <c r="C7" s="3" t="s">
        <v>10</v>
      </c>
      <c r="D7" s="3" t="s">
        <v>11</v>
      </c>
      <c r="AA7" s="2">
        <f>SUM(AA8:AA8)</f>
        <v>1</v>
      </c>
    </row>
    <row r="8" spans="1:27" ht="28" customHeight="1" x14ac:dyDescent="0.35">
      <c r="A8" s="1">
        <v>1</v>
      </c>
      <c r="B8" s="6" t="s">
        <v>27</v>
      </c>
      <c r="Z8" s="2">
        <v>1</v>
      </c>
      <c r="AA8" s="2">
        <f>IF(Z8=1,1,0)</f>
        <v>1</v>
      </c>
    </row>
    <row r="9" spans="1:27" ht="28" customHeight="1" x14ac:dyDescent="0.35">
      <c r="A9" s="1">
        <v>2</v>
      </c>
      <c r="B9" s="6" t="s">
        <v>28</v>
      </c>
      <c r="C9" s="53">
        <v>0</v>
      </c>
      <c r="D9" s="54"/>
    </row>
  </sheetData>
  <mergeCells count="2">
    <mergeCell ref="A6:D6"/>
    <mergeCell ref="C9:D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61"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5362" r:id="rId4" name="Option Button 2">
              <controlPr defaultSize="0" autoFill="0" autoLine="0" autoPict="0">
                <anchor moveWithCells="1">
                  <from>
                    <xdr:col>2</xdr:col>
                    <xdr:colOff>0</xdr:colOff>
                    <xdr:row>7</xdr:row>
                    <xdr:rowOff>0</xdr:rowOff>
                  </from>
                  <to>
                    <xdr:col>3</xdr:col>
                    <xdr:colOff>0</xdr:colOff>
                    <xdr:row>8</xdr:row>
                    <xdr:rowOff>0</xdr:rowOff>
                  </to>
                </anchor>
              </controlPr>
            </control>
          </mc:Choice>
        </mc:AlternateContent>
        <mc:AlternateContent xmlns:mc="http://schemas.openxmlformats.org/markup-compatibility/2006">
          <mc:Choice Requires="x14">
            <control shapeId="15363" r:id="rId5" name="Option Button 3">
              <controlPr defaultSize="0" autoFill="0" autoLine="0" autoPict="0">
                <anchor moveWithCells="1">
                  <from>
                    <xdr:col>3</xdr:col>
                    <xdr:colOff>0</xdr:colOff>
                    <xdr:row>7</xdr:row>
                    <xdr:rowOff>0</xdr:rowOff>
                  </from>
                  <to>
                    <xdr:col>4</xdr:col>
                    <xdr:colOff>0</xdr:colOff>
                    <xdr:row>8</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Dashboard</vt:lpstr>
      <vt:lpstr>Image</vt:lpstr>
      <vt:lpstr>About</vt:lpstr>
      <vt:lpstr>Branding</vt:lpstr>
      <vt:lpstr>Content &amp; Posts</vt:lpstr>
      <vt:lpstr>Network Bldg.</vt:lpstr>
      <vt:lpstr>Skills &amp; Experience</vt:lpstr>
      <vt:lpstr>Rec &amp; Conn</vt:lpstr>
      <vt:lpstr>Search Appearance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Ahmed/OSS &amp; Governance/Karachi</dc:creator>
  <cp:lastModifiedBy>Noman Ahmed/OSS &amp; Governance/Karachi</cp:lastModifiedBy>
  <dcterms:created xsi:type="dcterms:W3CDTF">2021-02-08T05:21:31Z</dcterms:created>
  <dcterms:modified xsi:type="dcterms:W3CDTF">2021-02-09T18:56:33Z</dcterms:modified>
</cp:coreProperties>
</file>