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ad El-Gohary\Desktop\Engineering Pain\Circuit analysis\Labs\Lab4\"/>
    </mc:Choice>
  </mc:AlternateContent>
  <xr:revisionPtr revIDLastSave="0" documentId="13_ncr:1_{6830DF89-6CEC-475C-9B85-4A6EA8E13307}" xr6:coauthVersionLast="46" xr6:coauthVersionMax="46" xr10:uidLastSave="{00000000-0000-0000-0000-000000000000}"/>
  <bookViews>
    <workbookView xWindow="-108" yWindow="-108" windowWidth="23256" windowHeight="12576" xr2:uid="{7B6E03CA-A424-43E1-8856-7256D538A9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 s="1"/>
  <c r="D6" i="1"/>
  <c r="B6" i="1"/>
  <c r="B8" i="1" s="1"/>
  <c r="C5" i="1"/>
  <c r="B5" i="1"/>
  <c r="C4" i="1"/>
  <c r="D4" i="1"/>
  <c r="D5" i="1" s="1"/>
  <c r="E4" i="1"/>
  <c r="E6" i="1" s="1"/>
  <c r="F4" i="1"/>
  <c r="F5" i="1" s="1"/>
  <c r="G4" i="1"/>
  <c r="H4" i="1"/>
  <c r="H6" i="1" s="1"/>
  <c r="I4" i="1"/>
  <c r="I6" i="1" s="1"/>
  <c r="J4" i="1"/>
  <c r="J6" i="1" s="1"/>
  <c r="B4" i="1"/>
  <c r="E7" i="1" l="1"/>
  <c r="E8" i="1"/>
  <c r="I7" i="1"/>
  <c r="I9" i="1" s="1"/>
  <c r="H7" i="1"/>
  <c r="H9" i="1" s="1"/>
  <c r="D7" i="1"/>
  <c r="D9" i="1" s="1"/>
  <c r="C9" i="1"/>
  <c r="I5" i="1"/>
  <c r="B7" i="1"/>
  <c r="B9" i="1" s="1"/>
  <c r="D8" i="1"/>
  <c r="H5" i="1"/>
  <c r="C8" i="1"/>
  <c r="G5" i="1"/>
  <c r="J8" i="1"/>
  <c r="G6" i="1"/>
  <c r="G7" i="1" s="1"/>
  <c r="I8" i="1"/>
  <c r="E5" i="1"/>
  <c r="F6" i="1"/>
  <c r="H8" i="1"/>
  <c r="J5" i="1"/>
  <c r="J7" i="1" s="1"/>
  <c r="J9" i="1" s="1"/>
  <c r="F7" i="1" l="1"/>
  <c r="F8" i="1"/>
  <c r="E9" i="1"/>
  <c r="G8" i="1"/>
  <c r="G9" i="1" s="1"/>
  <c r="F9" i="1" l="1"/>
</calcChain>
</file>

<file path=xl/sharedStrings.xml><?xml version="1.0" encoding="utf-8"?>
<sst xmlns="http://schemas.openxmlformats.org/spreadsheetml/2006/main" count="10" uniqueCount="10">
  <si>
    <t>RL/RTH</t>
  </si>
  <si>
    <t>VL</t>
  </si>
  <si>
    <t>IL</t>
  </si>
  <si>
    <t>PL</t>
  </si>
  <si>
    <t>PS</t>
  </si>
  <si>
    <t xml:space="preserve">Efficency </t>
  </si>
  <si>
    <t>RL</t>
  </si>
  <si>
    <t>RTH</t>
  </si>
  <si>
    <t>VTH</t>
  </si>
  <si>
    <t xml:space="preserve">part 2 question 4, 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</si>
</sst>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RL/RTH vs VL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RL/RTH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Sheet1!$B$2:$J$2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  <c:pt idx="8">
                  <c:v>50</c:v>
                </c:pt>
              </c:numCache>
            </c:numRef>
          </c:xVal>
          <c:yVal>
            <c:numRef>
              <c:f>Sheet1!$B$5:$J$5</c:f>
              <c:numCache>
                <c:formatCode>0.000</c:formatCode>
                <c:ptCount val="9"/>
                <c:pt idx="0">
                  <c:v>0.74761904761904774</c:v>
                </c:pt>
                <c:pt idx="1">
                  <c:v>1.4272727272727272</c:v>
                </c:pt>
                <c:pt idx="2">
                  <c:v>2.6166666666666667</c:v>
                </c:pt>
                <c:pt idx="3">
                  <c:v>5.2333333333333334</c:v>
                </c:pt>
                <c:pt idx="4">
                  <c:v>7.85</c:v>
                </c:pt>
                <c:pt idx="5">
                  <c:v>10.466666666666667</c:v>
                </c:pt>
                <c:pt idx="6">
                  <c:v>13.08333333333333</c:v>
                </c:pt>
                <c:pt idx="7">
                  <c:v>14.27272727272727</c:v>
                </c:pt>
                <c:pt idx="8">
                  <c:v>15.392156862745098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0B7-4347-B258-F2CF642C6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055088"/>
        <c:axId val="2012054672"/>
      </c:scatterChart>
      <c:valAx>
        <c:axId val="201205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RL/RTH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054672"/>
        <c:crosses val="autoZero"/>
        <c:crossBetween val="midCat"/>
      </c:valAx>
      <c:valAx>
        <c:axId val="201205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05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RL/RTH vs IL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Sheet1!$B$2:$J$2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  <c:pt idx="8">
                  <c:v>50</c:v>
                </c:pt>
              </c:numCache>
            </c:numRef>
          </c:xVal>
          <c:yVal>
            <c:numRef>
              <c:f>Sheet1!$B$6:$J$6</c:f>
              <c:numCache>
                <c:formatCode>0.000</c:formatCode>
                <c:ptCount val="9"/>
                <c:pt idx="0">
                  <c:v>2.190825047967905</c:v>
                </c:pt>
                <c:pt idx="1">
                  <c:v>2.091242091242091</c:v>
                </c:pt>
                <c:pt idx="2">
                  <c:v>1.9169719169719166</c:v>
                </c:pt>
                <c:pt idx="3">
                  <c:v>1.5335775335775335</c:v>
                </c:pt>
                <c:pt idx="4">
                  <c:v>1.1501831501831501</c:v>
                </c:pt>
                <c:pt idx="5">
                  <c:v>0.76678876678876673</c:v>
                </c:pt>
                <c:pt idx="6">
                  <c:v>0.38339438339438336</c:v>
                </c:pt>
                <c:pt idx="7">
                  <c:v>0.20912420912420912</c:v>
                </c:pt>
                <c:pt idx="8">
                  <c:v>4.510522157580981E-2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4F-4557-9019-EDFD6662C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335392"/>
        <c:axId val="2116333728"/>
      </c:scatterChart>
      <c:valAx>
        <c:axId val="211633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RL/RTH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333728"/>
        <c:crosses val="autoZero"/>
        <c:crossBetween val="midCat"/>
      </c:valAx>
      <c:valAx>
        <c:axId val="21163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33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RL/RTH vs PL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Sheet1!$B$2:$J$2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  <c:pt idx="8">
                  <c:v>50</c:v>
                </c:pt>
              </c:numCache>
            </c:numRef>
          </c:xVal>
          <c:yVal>
            <c:numRef>
              <c:f>Sheet1!$B$7:$J$7</c:f>
              <c:numCache>
                <c:formatCode>0.000</c:formatCode>
                <c:ptCount val="9"/>
                <c:pt idx="0">
                  <c:v>1.6379025358617196</c:v>
                </c:pt>
                <c:pt idx="1">
                  <c:v>2.984772802954621</c:v>
                </c:pt>
                <c:pt idx="2">
                  <c:v>5.0160765160765148</c:v>
                </c:pt>
                <c:pt idx="3">
                  <c:v>8.0257224257224244</c:v>
                </c:pt>
                <c:pt idx="4">
                  <c:v>9.0289377289377271</c:v>
                </c:pt>
                <c:pt idx="5">
                  <c:v>8.0257224257224244</c:v>
                </c:pt>
                <c:pt idx="6">
                  <c:v>5.0160765160765148</c:v>
                </c:pt>
                <c:pt idx="7">
                  <c:v>2.9847728029546206</c:v>
                </c:pt>
                <c:pt idx="8">
                  <c:v>0.6942666458237392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C7-49A9-80D8-3C45AE199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329728"/>
        <c:axId val="1633330144"/>
      </c:scatterChart>
      <c:valAx>
        <c:axId val="163332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RL/RTH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330144"/>
        <c:crosses val="autoZero"/>
        <c:crossBetween val="midCat"/>
      </c:valAx>
      <c:valAx>
        <c:axId val="16333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32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RL/RTH vs Efficiency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Sheet1!$B$2:$J$2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  <c:pt idx="8">
                  <c:v>50</c:v>
                </c:pt>
              </c:numCache>
            </c:numRef>
          </c:xVal>
          <c:yVal>
            <c:numRef>
              <c:f>Sheet1!$B$9:$J$9</c:f>
              <c:numCache>
                <c:formatCode>0.000</c:formatCode>
                <c:ptCount val="9"/>
                <c:pt idx="0">
                  <c:v>4.7619047619047628</c:v>
                </c:pt>
                <c:pt idx="1">
                  <c:v>9.0909090909090917</c:v>
                </c:pt>
                <c:pt idx="2">
                  <c:v>16.666666666666664</c:v>
                </c:pt>
                <c:pt idx="3">
                  <c:v>33.333333333333329</c:v>
                </c:pt>
                <c:pt idx="4">
                  <c:v>50</c:v>
                </c:pt>
                <c:pt idx="5">
                  <c:v>66.666666666666657</c:v>
                </c:pt>
                <c:pt idx="6">
                  <c:v>83.333333333333314</c:v>
                </c:pt>
                <c:pt idx="7">
                  <c:v>90.909090909090878</c:v>
                </c:pt>
                <c:pt idx="8">
                  <c:v>98.039215686274503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E3-4737-8507-94633EAA5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183520"/>
        <c:axId val="2124184352"/>
      </c:scatterChart>
      <c:valAx>
        <c:axId val="212418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RL/RTH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184352"/>
        <c:crosses val="autoZero"/>
        <c:crossBetween val="midCat"/>
      </c:valAx>
      <c:valAx>
        <c:axId val="21241843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Efficiency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183520"/>
        <c:crossesAt val="0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26670</xdr:rowOff>
    </xdr:from>
    <xdr:to>
      <xdr:col>7</xdr:col>
      <xdr:colOff>304800</xdr:colOff>
      <xdr:row>24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ED5315-D67A-4876-B17E-9E55C31B5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426720</xdr:colOff>
      <xdr:row>9</xdr:row>
      <xdr:rowOff>11430</xdr:rowOff>
    </xdr:from>
    <xdr:to>
      <xdr:col>15</xdr:col>
      <xdr:colOff>121920</xdr:colOff>
      <xdr:row>24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3B5EDE-CB05-4656-91F5-AA46B2A0C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68580</xdr:colOff>
      <xdr:row>24</xdr:row>
      <xdr:rowOff>41910</xdr:rowOff>
    </xdr:from>
    <xdr:to>
      <xdr:col>7</xdr:col>
      <xdr:colOff>373380</xdr:colOff>
      <xdr:row>39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2D52A0-DA97-4BE8-8516-85B3E9BB9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441960</xdr:colOff>
      <xdr:row>24</xdr:row>
      <xdr:rowOff>49530</xdr:rowOff>
    </xdr:from>
    <xdr:to>
      <xdr:col>15</xdr:col>
      <xdr:colOff>137160</xdr:colOff>
      <xdr:row>39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9A75F0-BFC0-4827-9B7A-8ED0BB934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48F4C-D9D7-4F1F-BED6-3CAC74978509}">
  <dimension ref="A1:J9"/>
  <sheetViews>
    <sheetView tabSelected="1" zoomScaleNormal="100" workbookViewId="0">
      <selection sqref="A1:J1"/>
    </sheetView>
  </sheetViews>
  <sheetFormatPr defaultRowHeight="14.4" x14ac:dyDescent="0.3"/>
  <cols>
    <col min="1" max="16384" width="8.88671875" style="1"/>
  </cols>
  <sheetData>
    <row r="1" spans="1:10" x14ac:dyDescent="0.3">
      <c r="A1" s="3" t="s">
        <v>9</v>
      </c>
      <c r="B1" s="3"/>
      <c r="C1" s="3"/>
      <c r="D1" s="3"/>
      <c r="E1" s="3"/>
      <c r="F1" s="3"/>
      <c r="G1" s="3"/>
      <c r="H1" s="3"/>
      <c r="I1" s="3"/>
      <c r="J1" s="3"/>
    </row>
    <row r="2" spans="1:10" x14ac:dyDescent="0.3">
      <c r="A2" s="1" t="s">
        <v>0</v>
      </c>
      <c r="B2" s="1">
        <v>0.05</v>
      </c>
      <c r="C2" s="1">
        <v>0.1</v>
      </c>
      <c r="D2" s="1">
        <v>0.2</v>
      </c>
      <c r="E2" s="1">
        <v>0.5</v>
      </c>
      <c r="F2" s="1">
        <v>1</v>
      </c>
      <c r="G2" s="1">
        <v>2</v>
      </c>
      <c r="H2" s="1">
        <v>5</v>
      </c>
      <c r="I2" s="1">
        <v>10</v>
      </c>
      <c r="J2" s="1">
        <v>50</v>
      </c>
    </row>
    <row r="3" spans="1:10" x14ac:dyDescent="0.3">
      <c r="A3" s="1" t="s">
        <v>7</v>
      </c>
      <c r="B3" s="1">
        <v>6.8250000000000002</v>
      </c>
      <c r="D3" s="1" t="s">
        <v>8</v>
      </c>
      <c r="E3" s="1">
        <v>15.7</v>
      </c>
    </row>
    <row r="4" spans="1:10" x14ac:dyDescent="0.3">
      <c r="A4" s="1" t="s">
        <v>6</v>
      </c>
      <c r="B4" s="1">
        <f>$B$3*B2</f>
        <v>0.34125000000000005</v>
      </c>
      <c r="C4" s="1">
        <f t="shared" ref="C4:J4" si="0">$B$3*C2</f>
        <v>0.68250000000000011</v>
      </c>
      <c r="D4" s="1">
        <f t="shared" si="0"/>
        <v>1.3650000000000002</v>
      </c>
      <c r="E4" s="1">
        <f t="shared" si="0"/>
        <v>3.4125000000000001</v>
      </c>
      <c r="F4" s="1">
        <f t="shared" si="0"/>
        <v>6.8250000000000002</v>
      </c>
      <c r="G4" s="1">
        <f t="shared" si="0"/>
        <v>13.65</v>
      </c>
      <c r="H4" s="1">
        <f t="shared" si="0"/>
        <v>34.125</v>
      </c>
      <c r="I4" s="1">
        <f t="shared" si="0"/>
        <v>68.25</v>
      </c>
      <c r="J4" s="1">
        <f t="shared" si="0"/>
        <v>341.25</v>
      </c>
    </row>
    <row r="5" spans="1:10" x14ac:dyDescent="0.3">
      <c r="A5" s="2" t="s">
        <v>1</v>
      </c>
      <c r="B5" s="2">
        <f>B4*$E$3/($B$3+B4)</f>
        <v>0.74761904761904774</v>
      </c>
      <c r="C5" s="2">
        <f t="shared" ref="C5:J5" si="1">C4*$E$3/($B$3+C4)</f>
        <v>1.4272727272727272</v>
      </c>
      <c r="D5" s="2">
        <f t="shared" si="1"/>
        <v>2.6166666666666667</v>
      </c>
      <c r="E5" s="2">
        <f t="shared" si="1"/>
        <v>5.2333333333333334</v>
      </c>
      <c r="F5" s="2">
        <f t="shared" si="1"/>
        <v>7.85</v>
      </c>
      <c r="G5" s="2">
        <f t="shared" si="1"/>
        <v>10.466666666666667</v>
      </c>
      <c r="H5" s="2">
        <f t="shared" si="1"/>
        <v>13.08333333333333</v>
      </c>
      <c r="I5" s="2">
        <f t="shared" si="1"/>
        <v>14.27272727272727</v>
      </c>
      <c r="J5" s="2">
        <f t="shared" si="1"/>
        <v>15.392156862745098</v>
      </c>
    </row>
    <row r="6" spans="1:10" x14ac:dyDescent="0.3">
      <c r="A6" s="2" t="s">
        <v>2</v>
      </c>
      <c r="B6" s="2">
        <f>$E$3/($B$3+B4)</f>
        <v>2.190825047967905</v>
      </c>
      <c r="C6" s="2">
        <f t="shared" ref="C6:J6" si="2">$E$3/($B$3+C4)</f>
        <v>2.091242091242091</v>
      </c>
      <c r="D6" s="2">
        <f t="shared" si="2"/>
        <v>1.9169719169719166</v>
      </c>
      <c r="E6" s="2">
        <f t="shared" si="2"/>
        <v>1.5335775335775335</v>
      </c>
      <c r="F6" s="2">
        <f t="shared" si="2"/>
        <v>1.1501831501831501</v>
      </c>
      <c r="G6" s="2">
        <f t="shared" si="2"/>
        <v>0.76678876678876673</v>
      </c>
      <c r="H6" s="2">
        <f t="shared" si="2"/>
        <v>0.38339438339438336</v>
      </c>
      <c r="I6" s="2">
        <f t="shared" si="2"/>
        <v>0.20912420912420912</v>
      </c>
      <c r="J6" s="2">
        <f t="shared" si="2"/>
        <v>4.510522157580981E-2</v>
      </c>
    </row>
    <row r="7" spans="1:10" x14ac:dyDescent="0.3">
      <c r="A7" s="2" t="s">
        <v>3</v>
      </c>
      <c r="B7" s="2">
        <f>B6*B5</f>
        <v>1.6379025358617196</v>
      </c>
      <c r="C7" s="2">
        <f t="shared" ref="C7:J7" si="3">C6*C5</f>
        <v>2.984772802954621</v>
      </c>
      <c r="D7" s="2">
        <f t="shared" si="3"/>
        <v>5.0160765160765148</v>
      </c>
      <c r="E7" s="2">
        <f t="shared" si="3"/>
        <v>8.0257224257224244</v>
      </c>
      <c r="F7" s="2">
        <f t="shared" si="3"/>
        <v>9.0289377289377271</v>
      </c>
      <c r="G7" s="2">
        <f t="shared" si="3"/>
        <v>8.0257224257224244</v>
      </c>
      <c r="H7" s="2">
        <f t="shared" si="3"/>
        <v>5.0160765160765148</v>
      </c>
      <c r="I7" s="2">
        <f t="shared" si="3"/>
        <v>2.9847728029546206</v>
      </c>
      <c r="J7" s="2">
        <f t="shared" si="3"/>
        <v>0.6942666458237392</v>
      </c>
    </row>
    <row r="8" spans="1:10" x14ac:dyDescent="0.3">
      <c r="A8" s="2" t="s">
        <v>4</v>
      </c>
      <c r="B8" s="2">
        <f>(B4+$B$3)*B6^2</f>
        <v>34.395953253096103</v>
      </c>
      <c r="C8" s="2">
        <f t="shared" ref="C8:J8" si="4">(C4+$B$3)*C6^2</f>
        <v>32.832500832500827</v>
      </c>
      <c r="D8" s="2">
        <f t="shared" si="4"/>
        <v>30.096459096459093</v>
      </c>
      <c r="E8" s="2">
        <f t="shared" si="4"/>
        <v>24.077167277167277</v>
      </c>
      <c r="F8" s="2">
        <f t="shared" si="4"/>
        <v>18.057875457875454</v>
      </c>
      <c r="G8" s="2">
        <f t="shared" si="4"/>
        <v>12.038583638583638</v>
      </c>
      <c r="H8" s="2">
        <f t="shared" si="4"/>
        <v>6.0192918192918192</v>
      </c>
      <c r="I8" s="2">
        <f t="shared" si="4"/>
        <v>3.2832500832500835</v>
      </c>
      <c r="J8" s="2">
        <f t="shared" si="4"/>
        <v>0.70815197874021396</v>
      </c>
    </row>
    <row r="9" spans="1:10" x14ac:dyDescent="0.3">
      <c r="A9" s="2" t="s">
        <v>5</v>
      </c>
      <c r="B9" s="2">
        <f>100*B7/B8</f>
        <v>4.7619047619047628</v>
      </c>
      <c r="C9" s="2">
        <f t="shared" ref="C9:J9" si="5">100*C7/C8</f>
        <v>9.0909090909090917</v>
      </c>
      <c r="D9" s="2">
        <f t="shared" si="5"/>
        <v>16.666666666666664</v>
      </c>
      <c r="E9" s="2">
        <f t="shared" si="5"/>
        <v>33.333333333333329</v>
      </c>
      <c r="F9" s="2">
        <f t="shared" si="5"/>
        <v>50</v>
      </c>
      <c r="G9" s="2">
        <f t="shared" si="5"/>
        <v>66.666666666666657</v>
      </c>
      <c r="H9" s="2">
        <f t="shared" si="5"/>
        <v>83.333333333333314</v>
      </c>
      <c r="I9" s="2">
        <f t="shared" si="5"/>
        <v>90.909090909090878</v>
      </c>
      <c r="J9" s="2">
        <f t="shared" si="5"/>
        <v>98.039215686274503</v>
      </c>
    </row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El-Gohary</dc:creator>
  <cp:lastModifiedBy>Ahmad El-Gohary</cp:lastModifiedBy>
  <dcterms:created xsi:type="dcterms:W3CDTF">2021-03-15T00:29:01Z</dcterms:created>
  <dcterms:modified xsi:type="dcterms:W3CDTF">2021-03-15T01:47:53Z</dcterms:modified>
</cp:coreProperties>
</file>