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 El-Gohary\Desktop\Engineering Pain\2nd Year\Term 2\ELE 404\Labs\Lab2\"/>
    </mc:Choice>
  </mc:AlternateContent>
  <xr:revisionPtr revIDLastSave="0" documentId="13_ncr:1_{C4C31D41-9A51-4C6F-B3EA-4CFB4552E475}" xr6:coauthVersionLast="47" xr6:coauthVersionMax="47" xr10:uidLastSave="{00000000-0000-0000-0000-000000000000}"/>
  <bookViews>
    <workbookView xWindow="-28920" yWindow="-2400" windowWidth="29040" windowHeight="15840" xr2:uid="{F509D975-0165-4147-B121-5E6AF1D667A6}"/>
  </bookViews>
  <sheets>
    <sheet name="Sheet1" sheetId="1" r:id="rId1"/>
  </sheets>
  <definedNames>
    <definedName name="_xlchart.v1.0" hidden="1">Sheet1!$A$2:$A$3</definedName>
    <definedName name="_xlchart.v1.1" hidden="1">Sheet1!$N$2:$V$2</definedName>
    <definedName name="_xlchart.v1.2" hidden="1">Sheet1!$N$3:$V$3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B4" i="1"/>
  <c r="N3" i="1"/>
  <c r="P3" i="1"/>
  <c r="Q3" i="1"/>
  <c r="R3" i="1"/>
  <c r="S3" i="1"/>
  <c r="T3" i="1"/>
  <c r="O3" i="1"/>
  <c r="V3" i="1"/>
  <c r="U3" i="1"/>
  <c r="B3" i="1"/>
  <c r="D3" i="1"/>
  <c r="E3" i="1"/>
  <c r="F3" i="1"/>
  <c r="G3" i="1"/>
  <c r="H3" i="1"/>
  <c r="I3" i="1"/>
  <c r="J3" i="1"/>
  <c r="C3" i="1"/>
</calcChain>
</file>

<file path=xl/sharedStrings.xml><?xml version="1.0" encoding="utf-8"?>
<sst xmlns="http://schemas.openxmlformats.org/spreadsheetml/2006/main" count="13" uniqueCount="9">
  <si>
    <t>IL/mA</t>
  </si>
  <si>
    <t>V0/V</t>
  </si>
  <si>
    <r>
      <t>R1/</t>
    </r>
    <r>
      <rPr>
        <sz val="11"/>
        <color theme="1"/>
        <rFont val="Times New Roman"/>
        <family val="1"/>
      </rPr>
      <t>Ω</t>
    </r>
  </si>
  <si>
    <t>R2/Ω</t>
  </si>
  <si>
    <t>Vcc/V</t>
  </si>
  <si>
    <t>RD/Ω</t>
  </si>
  <si>
    <t>Part 1</t>
  </si>
  <si>
    <t>Part 2</t>
  </si>
  <si>
    <t>RL/kΩ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</si>
</sst>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Voltage vs Load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Sheet1!$A$2:$A$3</c:f>
              <c:strCache>
                <c:ptCount val="1"/>
                <c:pt idx="0">
                  <c:v>IL/mA V0/V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8763998250218721E-2"/>
                  <c:y val="-3.9317220764071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08-419A-81E4-8906841A62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Sheet1!$B$3:$J$3</c:f>
              <c:numCache>
                <c:formatCode>0.000</c:formatCode>
                <c:ptCount val="9"/>
                <c:pt idx="0">
                  <c:v>6.1904761904761907</c:v>
                </c:pt>
                <c:pt idx="1">
                  <c:v>5.8438095238095231</c:v>
                </c:pt>
                <c:pt idx="2">
                  <c:v>5.4971428571428564</c:v>
                </c:pt>
                <c:pt idx="3">
                  <c:v>5.1504761904761907</c:v>
                </c:pt>
                <c:pt idx="4">
                  <c:v>4.8038095238095231</c:v>
                </c:pt>
                <c:pt idx="5">
                  <c:v>4.4571428571428564</c:v>
                </c:pt>
                <c:pt idx="6">
                  <c:v>4.1104761904761906</c:v>
                </c:pt>
                <c:pt idx="7">
                  <c:v>3.7638095238095239</c:v>
                </c:pt>
                <c:pt idx="8">
                  <c:v>3.4171428571428568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08-419A-81E4-8906841A62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62725904"/>
        <c:axId val="862731728"/>
      </c:scatterChart>
      <c:valAx>
        <c:axId val="8627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Current/mA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31728"/>
        <c:crosses val="autoZero"/>
        <c:crossBetween val="midCat"/>
      </c:valAx>
      <c:valAx>
        <c:axId val="862731728"/>
        <c:scaling>
          <c:orientation val="minMax"/>
          <c:max val="6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Voltage/V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2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</a:t>
            </a:r>
            <a:r>
              <a:rPr lang="en-US" baseline="0"/>
              <a:t> Voltage vs Load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Sheet1!$A$2:$A$3</c:f>
              <c:strCache>
                <c:ptCount val="1"/>
                <c:pt idx="0">
                  <c:v>IL/mA V0/V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9.6528871391078144E-3"/>
                  <c:y val="-4.90878113919970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1A-44B2-A012-B19CEF0CBE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Sheet1!$N$2:$V$2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Sheet1!$N$3:$V$3</c:f>
              <c:numCache>
                <c:formatCode>0.000</c:formatCode>
                <c:ptCount val="9"/>
                <c:pt idx="0">
                  <c:v>6.131814946619218</c:v>
                </c:pt>
                <c:pt idx="1">
                  <c:v>6.1298220640569401</c:v>
                </c:pt>
                <c:pt idx="2">
                  <c:v>6.127829181494663</c:v>
                </c:pt>
                <c:pt idx="3">
                  <c:v>6.1258362989323851</c:v>
                </c:pt>
                <c:pt idx="4">
                  <c:v>6.1238434163701072</c:v>
                </c:pt>
                <c:pt idx="5">
                  <c:v>6.1218505338078302</c:v>
                </c:pt>
                <c:pt idx="6">
                  <c:v>6.1198576512455523</c:v>
                </c:pt>
                <c:pt idx="7" formatCode="General">
                  <c:v>6.08</c:v>
                </c:pt>
                <c:pt idx="8" formatCode="General">
                  <c:v>5.52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3-41D4-BB60-7B9895C66A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62725904"/>
        <c:axId val="862731728"/>
      </c:scatterChart>
      <c:valAx>
        <c:axId val="8627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Current/mA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31728"/>
        <c:crosses val="autoZero"/>
        <c:crossBetween val="midCat"/>
      </c:valAx>
      <c:valAx>
        <c:axId val="8627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Voltage/V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2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11430</xdr:rowOff>
    </xdr:from>
    <xdr:to>
      <xdr:col>7</xdr:col>
      <xdr:colOff>304800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2D461-4577-4629-AA7E-D62233756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594360</xdr:colOff>
      <xdr:row>8</xdr:row>
      <xdr:rowOff>30480</xdr:rowOff>
    </xdr:from>
    <xdr:to>
      <xdr:col>19</xdr:col>
      <xdr:colOff>289560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3DA632-7EDA-49A6-BDEC-76C8911DD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DA147-9653-455F-89CC-31F83D871B8C}">
  <dimension ref="A1:V7"/>
  <sheetViews>
    <sheetView tabSelected="1" workbookViewId="0">
      <selection activeCell="A4" sqref="A4:J4"/>
    </sheetView>
  </sheetViews>
  <sheetFormatPr defaultRowHeight="14.4" x14ac:dyDescent="0.3"/>
  <sheetData>
    <row r="1" spans="1:22" x14ac:dyDescent="0.3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M1" s="2" t="s">
        <v>7</v>
      </c>
      <c r="N1" s="2"/>
      <c r="O1" s="2"/>
      <c r="P1" s="2"/>
      <c r="Q1" s="2"/>
      <c r="R1" s="2"/>
      <c r="S1" s="2"/>
      <c r="T1" s="2"/>
      <c r="U1" s="2"/>
      <c r="V1" s="2"/>
    </row>
    <row r="2" spans="1:22" x14ac:dyDescent="0.3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M2" t="s">
        <v>0</v>
      </c>
      <c r="N2">
        <v>0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</row>
    <row r="3" spans="1:22" x14ac:dyDescent="0.3">
      <c r="A3" t="s">
        <v>1</v>
      </c>
      <c r="B3" s="1">
        <f t="shared" ref="B3:J3" si="0">$B$6*($B$7-B2*$B$5*0.001)/($B$6+$B$5)</f>
        <v>6.1904761904761907</v>
      </c>
      <c r="C3" s="1">
        <f t="shared" si="0"/>
        <v>5.8438095238095231</v>
      </c>
      <c r="D3" s="1">
        <f t="shared" si="0"/>
        <v>5.4971428571428564</v>
      </c>
      <c r="E3" s="1">
        <f t="shared" si="0"/>
        <v>5.1504761904761907</v>
      </c>
      <c r="F3" s="1">
        <f t="shared" si="0"/>
        <v>4.8038095238095231</v>
      </c>
      <c r="G3" s="1">
        <f t="shared" si="0"/>
        <v>4.4571428571428564</v>
      </c>
      <c r="H3" s="1">
        <f t="shared" si="0"/>
        <v>4.1104761904761906</v>
      </c>
      <c r="I3" s="1">
        <f t="shared" si="0"/>
        <v>3.7638095238095239</v>
      </c>
      <c r="J3" s="1">
        <f t="shared" si="0"/>
        <v>3.4171428571428568</v>
      </c>
      <c r="M3" t="s">
        <v>1</v>
      </c>
      <c r="N3" s="1">
        <f>($N$7*$N$6+6.118*$N$5-N2*$N$5*$N$6*0.001)/($N$5+$N$6)</f>
        <v>6.131814946619218</v>
      </c>
      <c r="O3" s="1">
        <f>($N$7*$N$6+6.118*$N$5-O2*$N$5*$N$6*0.001)/($N$5+$N$6)</f>
        <v>6.1298220640569401</v>
      </c>
      <c r="P3" s="1">
        <f>($N$7*$N$6+6.118*$N$5-P2*$N$5*$N$6*0.001)/($N$5+$N$6)</f>
        <v>6.127829181494663</v>
      </c>
      <c r="Q3" s="1">
        <f>($N$7*$N$6+6.118*$N$5-Q2*$N$5*$N$6*0.001)/($N$5+$N$6)</f>
        <v>6.1258362989323851</v>
      </c>
      <c r="R3" s="1">
        <f>($N$7*$N$6+6.118*$N$5-R2*$N$5*$N$6*0.001)/($N$5+$N$6)</f>
        <v>6.1238434163701072</v>
      </c>
      <c r="S3" s="1">
        <f>($N$7*$N$6+6.118*$N$5-S2*$N$5*$N$6*0.001)/($N$5+$N$6)</f>
        <v>6.1218505338078302</v>
      </c>
      <c r="T3" s="1">
        <f>($N$7*$N$6+6.118*$N$5-T2*$N$5*$N$6*0.001)/($N$5+$N$6)</f>
        <v>6.1198576512455523</v>
      </c>
      <c r="U3">
        <f>N7-N5*U2*0.001</f>
        <v>6.08</v>
      </c>
      <c r="V3">
        <f>N7-N5*V2*0.001</f>
        <v>5.52</v>
      </c>
    </row>
    <row r="4" spans="1:22" x14ac:dyDescent="0.3">
      <c r="A4" t="s">
        <v>8</v>
      </c>
      <c r="B4" s="1" t="e">
        <f>B3/B2</f>
        <v>#DIV/0!</v>
      </c>
      <c r="C4" s="1">
        <f t="shared" ref="C4:J4" si="1">C3/C2</f>
        <v>5.8438095238095231</v>
      </c>
      <c r="D4" s="1">
        <f t="shared" si="1"/>
        <v>2.7485714285714282</v>
      </c>
      <c r="E4" s="1">
        <f t="shared" si="1"/>
        <v>1.7168253968253968</v>
      </c>
      <c r="F4" s="1">
        <f t="shared" si="1"/>
        <v>1.2009523809523808</v>
      </c>
      <c r="G4" s="1">
        <f t="shared" si="1"/>
        <v>0.89142857142857124</v>
      </c>
      <c r="H4" s="1">
        <f t="shared" si="1"/>
        <v>0.68507936507936507</v>
      </c>
      <c r="I4" s="1">
        <f t="shared" si="1"/>
        <v>0.53768707482993194</v>
      </c>
      <c r="J4" s="1">
        <f t="shared" si="1"/>
        <v>0.4271428571428571</v>
      </c>
    </row>
    <row r="5" spans="1:22" x14ac:dyDescent="0.3">
      <c r="A5" t="s">
        <v>2</v>
      </c>
      <c r="B5">
        <v>560</v>
      </c>
      <c r="M5" t="s">
        <v>2</v>
      </c>
      <c r="N5">
        <v>560</v>
      </c>
    </row>
    <row r="6" spans="1:22" x14ac:dyDescent="0.3">
      <c r="A6" t="s">
        <v>3</v>
      </c>
      <c r="B6">
        <v>910</v>
      </c>
      <c r="M6" t="s">
        <v>5</v>
      </c>
      <c r="N6">
        <v>2</v>
      </c>
    </row>
    <row r="7" spans="1:22" x14ac:dyDescent="0.3">
      <c r="A7" t="s">
        <v>4</v>
      </c>
      <c r="B7">
        <v>10</v>
      </c>
      <c r="M7" t="s">
        <v>4</v>
      </c>
      <c r="N7">
        <v>10</v>
      </c>
    </row>
  </sheetData>
  <mergeCells count="2">
    <mergeCell ref="M1:V1"/>
    <mergeCell ref="A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El-Gohary</dc:creator>
  <cp:lastModifiedBy>Ahmad El-Gohary</cp:lastModifiedBy>
  <dcterms:created xsi:type="dcterms:W3CDTF">2022-01-31T07:40:13Z</dcterms:created>
  <dcterms:modified xsi:type="dcterms:W3CDTF">2022-02-14T05:05:02Z</dcterms:modified>
</cp:coreProperties>
</file>