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530" activeTab="1"/>
  </bookViews>
  <sheets>
    <sheet name="Services Id's" sheetId="4" r:id="rId1"/>
    <sheet name="Requesting Party Services" sheetId="1" r:id="rId2"/>
    <sheet name="Finacial Instituations Services" sheetId="2" r:id="rId3"/>
  </sheets>
  <definedNames>
    <definedName name="_Toc526623617" localSheetId="1">'Requesting Party Services'!$K$152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6" i="1" l="1"/>
  <c r="L305" i="1"/>
  <c r="L304" i="1"/>
  <c r="F284" i="1"/>
  <c r="D240" i="2" l="1"/>
  <c r="F242" i="2" s="1"/>
  <c r="L242" i="2" s="1"/>
  <c r="C240" i="2"/>
  <c r="D259" i="2"/>
  <c r="F261" i="2" s="1"/>
  <c r="L261" i="2" s="1"/>
  <c r="C259" i="2"/>
  <c r="D302" i="1"/>
  <c r="F306" i="1" s="1"/>
  <c r="K306" i="1" s="1"/>
  <c r="C302" i="1"/>
  <c r="D282" i="1"/>
  <c r="L284" i="1" s="1"/>
  <c r="C282" i="1"/>
  <c r="B282" i="1"/>
  <c r="S19" i="4"/>
  <c r="Q19" i="4"/>
  <c r="O19" i="4"/>
  <c r="P19" i="4" s="1"/>
  <c r="M19" i="4"/>
  <c r="K19" i="4"/>
  <c r="L19" i="4" s="1"/>
  <c r="J19" i="4"/>
  <c r="R19" i="4" s="1"/>
  <c r="I19" i="4"/>
  <c r="B240" i="2"/>
  <c r="F305" i="1" l="1"/>
  <c r="K305" i="1" s="1"/>
  <c r="F304" i="1"/>
  <c r="N19" i="4"/>
  <c r="S5" i="4"/>
  <c r="S6" i="4"/>
  <c r="S7" i="4"/>
  <c r="S8" i="4"/>
  <c r="S9" i="4"/>
  <c r="S10" i="4"/>
  <c r="S11" i="4"/>
  <c r="S12" i="4"/>
  <c r="S13" i="4"/>
  <c r="S14" i="4"/>
  <c r="S4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M12" i="4" l="1"/>
  <c r="M4" i="4"/>
  <c r="M5" i="4"/>
  <c r="M6" i="4"/>
  <c r="M7" i="4"/>
  <c r="M8" i="4"/>
  <c r="M9" i="4"/>
  <c r="M10" i="4"/>
  <c r="M11" i="4"/>
  <c r="M13" i="4"/>
  <c r="M14" i="4"/>
  <c r="M15" i="4"/>
  <c r="M16" i="4"/>
  <c r="M17" i="4"/>
  <c r="M18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D213" i="2" l="1"/>
  <c r="F215" i="2" s="1"/>
  <c r="L215" i="2" s="1"/>
  <c r="C213" i="2"/>
  <c r="D251" i="1"/>
  <c r="F253" i="1" s="1"/>
  <c r="L253" i="1" s="1"/>
  <c r="C251" i="1"/>
  <c r="C186" i="2"/>
  <c r="D186" i="2"/>
  <c r="F188" i="2" s="1"/>
  <c r="L188" i="2" s="1"/>
  <c r="D220" i="1" l="1"/>
  <c r="F222" i="1" s="1"/>
  <c r="L222" i="1" s="1"/>
  <c r="C220" i="1"/>
  <c r="D155" i="2" l="1"/>
  <c r="F157" i="2" s="1"/>
  <c r="L157" i="2" s="1"/>
  <c r="C155" i="2"/>
  <c r="D184" i="1"/>
  <c r="F186" i="1" s="1"/>
  <c r="L186" i="1" s="1"/>
  <c r="C184" i="1"/>
  <c r="D134" i="2" l="1"/>
  <c r="F136" i="2" s="1"/>
  <c r="L136" i="2" s="1"/>
  <c r="C134" i="2"/>
  <c r="D113" i="2"/>
  <c r="F115" i="2" s="1"/>
  <c r="L115" i="2" s="1"/>
  <c r="C113" i="2"/>
  <c r="C159" i="1" l="1"/>
  <c r="D159" i="1"/>
  <c r="F161" i="1" s="1"/>
  <c r="L161" i="1" s="1"/>
  <c r="D52" i="1" l="1"/>
  <c r="U3" i="4" l="1"/>
  <c r="V3" i="4"/>
  <c r="I4" i="4"/>
  <c r="J4" i="4"/>
  <c r="N4" i="4" s="1"/>
  <c r="L4" i="4"/>
  <c r="P4" i="4"/>
  <c r="Q4" i="4"/>
  <c r="I5" i="4"/>
  <c r="J5" i="4"/>
  <c r="R5" i="4" s="1"/>
  <c r="L5" i="4"/>
  <c r="P5" i="4"/>
  <c r="Q5" i="4"/>
  <c r="I6" i="4"/>
  <c r="J6" i="4"/>
  <c r="N6" i="4" s="1"/>
  <c r="L6" i="4"/>
  <c r="P6" i="4"/>
  <c r="Q6" i="4"/>
  <c r="I7" i="4"/>
  <c r="J7" i="4"/>
  <c r="R7" i="4" s="1"/>
  <c r="L7" i="4"/>
  <c r="P7" i="4"/>
  <c r="Q7" i="4"/>
  <c r="I8" i="4"/>
  <c r="J8" i="4"/>
  <c r="N8" i="4" s="1"/>
  <c r="L8" i="4"/>
  <c r="P8" i="4"/>
  <c r="Q8" i="4"/>
  <c r="I9" i="4"/>
  <c r="J9" i="4"/>
  <c r="R9" i="4" s="1"/>
  <c r="L9" i="4"/>
  <c r="P9" i="4"/>
  <c r="Q9" i="4"/>
  <c r="I10" i="4"/>
  <c r="C125" i="2" s="1"/>
  <c r="J10" i="4"/>
  <c r="R10" i="4" s="1"/>
  <c r="L10" i="4"/>
  <c r="Q10" i="4"/>
  <c r="I11" i="4"/>
  <c r="J11" i="4"/>
  <c r="R11" i="4" s="1"/>
  <c r="B159" i="1"/>
  <c r="B134" i="2"/>
  <c r="Q11" i="4"/>
  <c r="I12" i="4"/>
  <c r="J12" i="4"/>
  <c r="Q12" i="4"/>
  <c r="I13" i="4"/>
  <c r="J13" i="4"/>
  <c r="Q13" i="4"/>
  <c r="I14" i="4"/>
  <c r="J14" i="4"/>
  <c r="Q14" i="4"/>
  <c r="I15" i="4"/>
  <c r="J15" i="4"/>
  <c r="N15" i="4" s="1"/>
  <c r="L15" i="4"/>
  <c r="P15" i="4"/>
  <c r="Q15" i="4"/>
  <c r="I16" i="4"/>
  <c r="J16" i="4"/>
  <c r="N16" i="4" s="1"/>
  <c r="L16" i="4"/>
  <c r="P16" i="4"/>
  <c r="Q16" i="4"/>
  <c r="I17" i="4"/>
  <c r="J17" i="4"/>
  <c r="R17" i="4" s="1"/>
  <c r="L17" i="4"/>
  <c r="P17" i="4"/>
  <c r="Q17" i="4"/>
  <c r="I18" i="4"/>
  <c r="J18" i="4"/>
  <c r="N18" i="4" s="1"/>
  <c r="L18" i="4"/>
  <c r="P18" i="4"/>
  <c r="Q18" i="4"/>
  <c r="I20" i="4"/>
  <c r="J20" i="4"/>
  <c r="N20" i="4" s="1"/>
  <c r="L20" i="4"/>
  <c r="P20" i="4"/>
  <c r="Q20" i="4"/>
  <c r="I21" i="4"/>
  <c r="J21" i="4"/>
  <c r="N21" i="4" s="1"/>
  <c r="L21" i="4"/>
  <c r="P21" i="4"/>
  <c r="Q21" i="4"/>
  <c r="I22" i="4"/>
  <c r="J22" i="4"/>
  <c r="N22" i="4" s="1"/>
  <c r="L22" i="4"/>
  <c r="P22" i="4"/>
  <c r="Q22" i="4"/>
  <c r="I23" i="4"/>
  <c r="J23" i="4"/>
  <c r="R23" i="4" s="1"/>
  <c r="L23" i="4"/>
  <c r="P23" i="4"/>
  <c r="Q23" i="4"/>
  <c r="I24" i="4"/>
  <c r="J24" i="4"/>
  <c r="R24" i="4" s="1"/>
  <c r="L24" i="4"/>
  <c r="P24" i="4"/>
  <c r="Q24" i="4"/>
  <c r="I25" i="4"/>
  <c r="J25" i="4"/>
  <c r="R25" i="4" s="1"/>
  <c r="L25" i="4"/>
  <c r="P25" i="4"/>
  <c r="Q25" i="4"/>
  <c r="I26" i="4"/>
  <c r="J26" i="4"/>
  <c r="N26" i="4" s="1"/>
  <c r="L26" i="4"/>
  <c r="P26" i="4"/>
  <c r="Q26" i="4"/>
  <c r="I27" i="4"/>
  <c r="J27" i="4"/>
  <c r="N27" i="4" s="1"/>
  <c r="L27" i="4"/>
  <c r="P27" i="4"/>
  <c r="Q27" i="4"/>
  <c r="I28" i="4"/>
  <c r="J28" i="4"/>
  <c r="N28" i="4" s="1"/>
  <c r="L28" i="4"/>
  <c r="P28" i="4"/>
  <c r="Q28" i="4"/>
  <c r="I29" i="4"/>
  <c r="J29" i="4"/>
  <c r="N29" i="4" s="1"/>
  <c r="L29" i="4"/>
  <c r="P29" i="4"/>
  <c r="Q29" i="4"/>
  <c r="I30" i="4"/>
  <c r="J30" i="4"/>
  <c r="N30" i="4" s="1"/>
  <c r="L30" i="4"/>
  <c r="P30" i="4"/>
  <c r="Q30" i="4"/>
  <c r="I31" i="4"/>
  <c r="J31" i="4"/>
  <c r="R31" i="4" s="1"/>
  <c r="L31" i="4"/>
  <c r="P31" i="4"/>
  <c r="Q31" i="4"/>
  <c r="I32" i="4"/>
  <c r="J32" i="4"/>
  <c r="N32" i="4" s="1"/>
  <c r="L32" i="4"/>
  <c r="P32" i="4"/>
  <c r="Q32" i="4"/>
  <c r="I33" i="4"/>
  <c r="J33" i="4"/>
  <c r="N33" i="4" s="1"/>
  <c r="L33" i="4"/>
  <c r="P33" i="4"/>
  <c r="Q33" i="4"/>
  <c r="I34" i="4"/>
  <c r="J34" i="4"/>
  <c r="N34" i="4" s="1"/>
  <c r="L34" i="4"/>
  <c r="P34" i="4"/>
  <c r="Q34" i="4"/>
  <c r="I35" i="4"/>
  <c r="J35" i="4"/>
  <c r="N35" i="4" s="1"/>
  <c r="L35" i="4"/>
  <c r="P35" i="4"/>
  <c r="Q35" i="4"/>
  <c r="R35" i="4"/>
  <c r="I36" i="4"/>
  <c r="J36" i="4"/>
  <c r="R36" i="4" s="1"/>
  <c r="L36" i="4"/>
  <c r="P36" i="4"/>
  <c r="Q36" i="4"/>
  <c r="I37" i="4"/>
  <c r="J37" i="4"/>
  <c r="N37" i="4" s="1"/>
  <c r="L37" i="4"/>
  <c r="P37" i="4"/>
  <c r="Q37" i="4"/>
  <c r="I38" i="4"/>
  <c r="J38" i="4"/>
  <c r="N38" i="4" s="1"/>
  <c r="L38" i="4"/>
  <c r="P38" i="4"/>
  <c r="Q38" i="4"/>
  <c r="I39" i="4"/>
  <c r="J39" i="4"/>
  <c r="R39" i="4" s="1"/>
  <c r="L39" i="4"/>
  <c r="P39" i="4"/>
  <c r="Q39" i="4"/>
  <c r="I40" i="4"/>
  <c r="J40" i="4"/>
  <c r="N40" i="4" s="1"/>
  <c r="L40" i="4"/>
  <c r="P40" i="4"/>
  <c r="Q40" i="4"/>
  <c r="I41" i="4"/>
  <c r="J41" i="4"/>
  <c r="R41" i="4" s="1"/>
  <c r="L41" i="4"/>
  <c r="P41" i="4"/>
  <c r="Q41" i="4"/>
  <c r="I42" i="4"/>
  <c r="J42" i="4"/>
  <c r="N42" i="4" s="1"/>
  <c r="L42" i="4"/>
  <c r="P42" i="4"/>
  <c r="Q42" i="4"/>
  <c r="I43" i="4"/>
  <c r="J43" i="4"/>
  <c r="R43" i="4" s="1"/>
  <c r="L43" i="4"/>
  <c r="P43" i="4"/>
  <c r="Q43" i="4"/>
  <c r="I44" i="4"/>
  <c r="J44" i="4"/>
  <c r="R44" i="4" s="1"/>
  <c r="L44" i="4"/>
  <c r="P44" i="4"/>
  <c r="Q44" i="4"/>
  <c r="I45" i="4"/>
  <c r="J45" i="4"/>
  <c r="N45" i="4" s="1"/>
  <c r="L45" i="4"/>
  <c r="P45" i="4"/>
  <c r="Q45" i="4"/>
  <c r="I46" i="4"/>
  <c r="J46" i="4"/>
  <c r="N46" i="4" s="1"/>
  <c r="L46" i="4"/>
  <c r="P46" i="4"/>
  <c r="Q46" i="4"/>
  <c r="I47" i="4"/>
  <c r="J47" i="4"/>
  <c r="R47" i="4" s="1"/>
  <c r="L47" i="4"/>
  <c r="P47" i="4"/>
  <c r="Q47" i="4"/>
  <c r="I48" i="4"/>
  <c r="J48" i="4"/>
  <c r="N48" i="4" s="1"/>
  <c r="L48" i="4"/>
  <c r="P48" i="4"/>
  <c r="Q48" i="4"/>
  <c r="I49" i="4"/>
  <c r="J49" i="4"/>
  <c r="R49" i="4" s="1"/>
  <c r="L49" i="4"/>
  <c r="P49" i="4"/>
  <c r="Q49" i="4"/>
  <c r="I50" i="4"/>
  <c r="J50" i="4"/>
  <c r="N50" i="4" s="1"/>
  <c r="L50" i="4"/>
  <c r="P50" i="4"/>
  <c r="Q50" i="4"/>
  <c r="I51" i="4"/>
  <c r="J51" i="4"/>
  <c r="N51" i="4" s="1"/>
  <c r="L51" i="4"/>
  <c r="P51" i="4"/>
  <c r="Q51" i="4"/>
  <c r="I52" i="4"/>
  <c r="J52" i="4"/>
  <c r="R52" i="4" s="1"/>
  <c r="L52" i="4"/>
  <c r="P52" i="4"/>
  <c r="Q52" i="4"/>
  <c r="I53" i="4"/>
  <c r="J53" i="4"/>
  <c r="N53" i="4" s="1"/>
  <c r="L53" i="4"/>
  <c r="P53" i="4"/>
  <c r="Q53" i="4"/>
  <c r="I54" i="4"/>
  <c r="J54" i="4"/>
  <c r="N54" i="4" s="1"/>
  <c r="L54" i="4"/>
  <c r="P54" i="4"/>
  <c r="Q54" i="4"/>
  <c r="I55" i="4"/>
  <c r="J55" i="4"/>
  <c r="R55" i="4" s="1"/>
  <c r="L55" i="4"/>
  <c r="P55" i="4"/>
  <c r="Q55" i="4"/>
  <c r="I56" i="4"/>
  <c r="J56" i="4"/>
  <c r="N56" i="4" s="1"/>
  <c r="L56" i="4"/>
  <c r="P56" i="4"/>
  <c r="Q56" i="4"/>
  <c r="I57" i="4"/>
  <c r="J57" i="4"/>
  <c r="R57" i="4" s="1"/>
  <c r="L57" i="4"/>
  <c r="P57" i="4"/>
  <c r="Q57" i="4"/>
  <c r="I58" i="4"/>
  <c r="J58" i="4"/>
  <c r="N58" i="4" s="1"/>
  <c r="L58" i="4"/>
  <c r="P58" i="4"/>
  <c r="Q58" i="4"/>
  <c r="I59" i="4"/>
  <c r="J59" i="4"/>
  <c r="R59" i="4" s="1"/>
  <c r="L59" i="4"/>
  <c r="P59" i="4"/>
  <c r="Q59" i="4"/>
  <c r="I60" i="4"/>
  <c r="J60" i="4"/>
  <c r="N60" i="4" s="1"/>
  <c r="L60" i="4"/>
  <c r="P60" i="4"/>
  <c r="Q60" i="4"/>
  <c r="I61" i="4"/>
  <c r="J61" i="4"/>
  <c r="N61" i="4" s="1"/>
  <c r="L61" i="4"/>
  <c r="P61" i="4"/>
  <c r="Q61" i="4"/>
  <c r="I62" i="4"/>
  <c r="J62" i="4"/>
  <c r="N62" i="4" s="1"/>
  <c r="L62" i="4"/>
  <c r="P62" i="4"/>
  <c r="Q62" i="4"/>
  <c r="I63" i="4"/>
  <c r="J63" i="4"/>
  <c r="R63" i="4" s="1"/>
  <c r="L63" i="4"/>
  <c r="P63" i="4"/>
  <c r="Q63" i="4"/>
  <c r="I64" i="4"/>
  <c r="J64" i="4"/>
  <c r="R64" i="4" s="1"/>
  <c r="L64" i="4"/>
  <c r="P64" i="4"/>
  <c r="Q64" i="4"/>
  <c r="I65" i="4"/>
  <c r="J65" i="4"/>
  <c r="N65" i="4" s="1"/>
  <c r="L65" i="4"/>
  <c r="P65" i="4"/>
  <c r="Q65" i="4"/>
  <c r="I66" i="4"/>
  <c r="J66" i="4"/>
  <c r="N66" i="4" s="1"/>
  <c r="L66" i="4"/>
  <c r="P66" i="4"/>
  <c r="Q66" i="4"/>
  <c r="I67" i="4"/>
  <c r="J67" i="4"/>
  <c r="N67" i="4" s="1"/>
  <c r="L67" i="4"/>
  <c r="P67" i="4"/>
  <c r="Q67" i="4"/>
  <c r="I68" i="4"/>
  <c r="J68" i="4"/>
  <c r="R68" i="4" s="1"/>
  <c r="L68" i="4"/>
  <c r="P68" i="4"/>
  <c r="Q68" i="4"/>
  <c r="I69" i="4"/>
  <c r="J69" i="4"/>
  <c r="N69" i="4" s="1"/>
  <c r="L69" i="4"/>
  <c r="P69" i="4"/>
  <c r="Q69" i="4"/>
  <c r="I70" i="4"/>
  <c r="J70" i="4"/>
  <c r="N70" i="4" s="1"/>
  <c r="L70" i="4"/>
  <c r="P70" i="4"/>
  <c r="Q70" i="4"/>
  <c r="I71" i="4"/>
  <c r="J71" i="4"/>
  <c r="R71" i="4" s="1"/>
  <c r="L71" i="4"/>
  <c r="P71" i="4"/>
  <c r="Q71" i="4"/>
  <c r="I72" i="4"/>
  <c r="J72" i="4"/>
  <c r="N72" i="4" s="1"/>
  <c r="L72" i="4"/>
  <c r="P72" i="4"/>
  <c r="Q72" i="4"/>
  <c r="I73" i="4"/>
  <c r="J73" i="4"/>
  <c r="R73" i="4" s="1"/>
  <c r="L73" i="4"/>
  <c r="P73" i="4"/>
  <c r="Q73" i="4"/>
  <c r="I74" i="4"/>
  <c r="J74" i="4"/>
  <c r="N74" i="4" s="1"/>
  <c r="L74" i="4"/>
  <c r="P74" i="4"/>
  <c r="Q74" i="4"/>
  <c r="I75" i="4"/>
  <c r="J75" i="4"/>
  <c r="N75" i="4" s="1"/>
  <c r="L75" i="4"/>
  <c r="P75" i="4"/>
  <c r="Q75" i="4"/>
  <c r="I76" i="4"/>
  <c r="J76" i="4"/>
  <c r="N76" i="4" s="1"/>
  <c r="L76" i="4"/>
  <c r="P76" i="4"/>
  <c r="Q76" i="4"/>
  <c r="I77" i="4"/>
  <c r="J77" i="4"/>
  <c r="R77" i="4" s="1"/>
  <c r="L77" i="4"/>
  <c r="P77" i="4"/>
  <c r="Q77" i="4"/>
  <c r="I78" i="4"/>
  <c r="J78" i="4"/>
  <c r="N78" i="4" s="1"/>
  <c r="L78" i="4"/>
  <c r="P78" i="4"/>
  <c r="Q78" i="4"/>
  <c r="I79" i="4"/>
  <c r="J79" i="4"/>
  <c r="N79" i="4" s="1"/>
  <c r="L79" i="4"/>
  <c r="P79" i="4"/>
  <c r="Q79" i="4"/>
  <c r="I80" i="4"/>
  <c r="J80" i="4"/>
  <c r="R80" i="4" s="1"/>
  <c r="L80" i="4"/>
  <c r="P80" i="4"/>
  <c r="Q80" i="4"/>
  <c r="I81" i="4"/>
  <c r="J81" i="4"/>
  <c r="N81" i="4" s="1"/>
  <c r="L81" i="4"/>
  <c r="P81" i="4"/>
  <c r="Q81" i="4"/>
  <c r="I82" i="4"/>
  <c r="J82" i="4"/>
  <c r="N82" i="4" s="1"/>
  <c r="L82" i="4"/>
  <c r="P82" i="4"/>
  <c r="Q82" i="4"/>
  <c r="I83" i="4"/>
  <c r="J83" i="4"/>
  <c r="R83" i="4" s="1"/>
  <c r="L83" i="4"/>
  <c r="P83" i="4"/>
  <c r="Q83" i="4"/>
  <c r="I84" i="4"/>
  <c r="J84" i="4"/>
  <c r="N84" i="4" s="1"/>
  <c r="L84" i="4"/>
  <c r="P84" i="4"/>
  <c r="Q84" i="4"/>
  <c r="I85" i="4"/>
  <c r="J85" i="4"/>
  <c r="R85" i="4" s="1"/>
  <c r="L85" i="4"/>
  <c r="P85" i="4"/>
  <c r="Q85" i="4"/>
  <c r="I86" i="4"/>
  <c r="J86" i="4"/>
  <c r="N86" i="4" s="1"/>
  <c r="L86" i="4"/>
  <c r="P86" i="4"/>
  <c r="Q86" i="4"/>
  <c r="I87" i="4"/>
  <c r="J87" i="4"/>
  <c r="R87" i="4" s="1"/>
  <c r="L87" i="4"/>
  <c r="P87" i="4"/>
  <c r="Q87" i="4"/>
  <c r="I88" i="4"/>
  <c r="J88" i="4"/>
  <c r="R88" i="4" s="1"/>
  <c r="L88" i="4"/>
  <c r="P88" i="4"/>
  <c r="Q88" i="4"/>
  <c r="I89" i="4"/>
  <c r="J89" i="4"/>
  <c r="N89" i="4" s="1"/>
  <c r="L89" i="4"/>
  <c r="P89" i="4"/>
  <c r="Q89" i="4"/>
  <c r="I90" i="4"/>
  <c r="J90" i="4"/>
  <c r="N90" i="4" s="1"/>
  <c r="L90" i="4"/>
  <c r="P90" i="4"/>
  <c r="Q90" i="4"/>
  <c r="I91" i="4"/>
  <c r="J91" i="4"/>
  <c r="N91" i="4" s="1"/>
  <c r="L91" i="4"/>
  <c r="P91" i="4"/>
  <c r="Q91" i="4"/>
  <c r="I92" i="4"/>
  <c r="J92" i="4"/>
  <c r="R92" i="4" s="1"/>
  <c r="L92" i="4"/>
  <c r="P92" i="4"/>
  <c r="Q92" i="4"/>
  <c r="I93" i="4"/>
  <c r="J93" i="4"/>
  <c r="R93" i="4" s="1"/>
  <c r="L93" i="4"/>
  <c r="P93" i="4"/>
  <c r="Q93" i="4"/>
  <c r="I94" i="4"/>
  <c r="J94" i="4"/>
  <c r="R94" i="4" s="1"/>
  <c r="L94" i="4"/>
  <c r="P94" i="4"/>
  <c r="Q94" i="4"/>
  <c r="I95" i="4"/>
  <c r="J95" i="4"/>
  <c r="N95" i="4" s="1"/>
  <c r="L95" i="4"/>
  <c r="P95" i="4"/>
  <c r="Q95" i="4"/>
  <c r="I96" i="4"/>
  <c r="J96" i="4"/>
  <c r="N96" i="4" s="1"/>
  <c r="L96" i="4"/>
  <c r="P96" i="4"/>
  <c r="Q96" i="4"/>
  <c r="I97" i="4"/>
  <c r="J97" i="4"/>
  <c r="N97" i="4" s="1"/>
  <c r="L97" i="4"/>
  <c r="P97" i="4"/>
  <c r="Q97" i="4"/>
  <c r="I98" i="4"/>
  <c r="J98" i="4"/>
  <c r="N98" i="4" s="1"/>
  <c r="L98" i="4"/>
  <c r="P98" i="4"/>
  <c r="Q98" i="4"/>
  <c r="R86" i="4" l="1"/>
  <c r="R78" i="4"/>
  <c r="R51" i="4"/>
  <c r="R69" i="4"/>
  <c r="R81" i="4"/>
  <c r="R79" i="4"/>
  <c r="N93" i="4"/>
  <c r="N87" i="4"/>
  <c r="N11" i="4"/>
  <c r="N9" i="4"/>
  <c r="N49" i="4"/>
  <c r="N5" i="4"/>
  <c r="R67" i="4"/>
  <c r="N25" i="4"/>
  <c r="N71" i="4"/>
  <c r="R65" i="4"/>
  <c r="N63" i="4"/>
  <c r="N41" i="4"/>
  <c r="N23" i="4"/>
  <c r="N7" i="4"/>
  <c r="N17" i="4"/>
  <c r="R66" i="4"/>
  <c r="R22" i="4"/>
  <c r="N55" i="4"/>
  <c r="R45" i="4"/>
  <c r="R29" i="4"/>
  <c r="R97" i="4"/>
  <c r="R75" i="4"/>
  <c r="N85" i="4"/>
  <c r="N59" i="4"/>
  <c r="N47" i="4"/>
  <c r="N31" i="4"/>
  <c r="R98" i="4"/>
  <c r="N57" i="4"/>
  <c r="R21" i="4"/>
  <c r="N83" i="4"/>
  <c r="N77" i="4"/>
  <c r="N73" i="4"/>
  <c r="R53" i="4"/>
  <c r="N43" i="4"/>
  <c r="N39" i="4"/>
  <c r="R50" i="4"/>
  <c r="P11" i="4"/>
  <c r="L11" i="4"/>
  <c r="R6" i="4"/>
  <c r="R61" i="4"/>
  <c r="R34" i="4"/>
  <c r="R15" i="4"/>
  <c r="R89" i="4"/>
  <c r="R37" i="4"/>
  <c r="R95" i="4"/>
  <c r="R91" i="4"/>
  <c r="R82" i="4"/>
  <c r="R62" i="4"/>
  <c r="R54" i="4"/>
  <c r="L14" i="4"/>
  <c r="B251" i="1"/>
  <c r="P13" i="4"/>
  <c r="B186" i="2"/>
  <c r="C236" i="1"/>
  <c r="C202" i="2"/>
  <c r="N14" i="4"/>
  <c r="D229" i="2"/>
  <c r="F231" i="2" s="1"/>
  <c r="L231" i="2" s="1"/>
  <c r="D265" i="1"/>
  <c r="N92" i="4"/>
  <c r="R70" i="4"/>
  <c r="R46" i="4"/>
  <c r="R38" i="4"/>
  <c r="R30" i="4"/>
  <c r="R18" i="4"/>
  <c r="P14" i="4"/>
  <c r="B213" i="2"/>
  <c r="C229" i="2"/>
  <c r="C265" i="1"/>
  <c r="L13" i="4"/>
  <c r="B220" i="1"/>
  <c r="N13" i="4"/>
  <c r="D202" i="2"/>
  <c r="F204" i="2" s="1"/>
  <c r="L204" i="2" s="1"/>
  <c r="D236" i="1"/>
  <c r="R13" i="4"/>
  <c r="R14" i="4"/>
  <c r="C146" i="2"/>
  <c r="C172" i="1"/>
  <c r="R33" i="4"/>
  <c r="L12" i="4"/>
  <c r="B184" i="1"/>
  <c r="R27" i="4"/>
  <c r="R12" i="4"/>
  <c r="D174" i="2"/>
  <c r="F176" i="2" s="1"/>
  <c r="L176" i="2" s="1"/>
  <c r="D203" i="1"/>
  <c r="N94" i="4"/>
  <c r="P12" i="4"/>
  <c r="B155" i="2"/>
  <c r="C174" i="2"/>
  <c r="C203" i="1"/>
  <c r="N10" i="4"/>
  <c r="D125" i="2"/>
  <c r="F127" i="2" s="1"/>
  <c r="L127" i="2" s="1"/>
  <c r="R90" i="4"/>
  <c r="R74" i="4"/>
  <c r="R58" i="4"/>
  <c r="R42" i="4"/>
  <c r="R26" i="4"/>
  <c r="D146" i="2"/>
  <c r="F148" i="2" s="1"/>
  <c r="L148" i="2" s="1"/>
  <c r="D172" i="1"/>
  <c r="P10" i="4"/>
  <c r="B113" i="2"/>
  <c r="B4" i="1"/>
  <c r="R96" i="4"/>
  <c r="N88" i="4"/>
  <c r="N80" i="4"/>
  <c r="N68" i="4"/>
  <c r="N64" i="4"/>
  <c r="N52" i="4"/>
  <c r="N44" i="4"/>
  <c r="N36" i="4"/>
  <c r="N24" i="4"/>
  <c r="N12" i="4"/>
  <c r="R84" i="4"/>
  <c r="R76" i="4"/>
  <c r="R72" i="4"/>
  <c r="R60" i="4"/>
  <c r="R56" i="4"/>
  <c r="R48" i="4"/>
  <c r="R40" i="4"/>
  <c r="R32" i="4"/>
  <c r="R28" i="4"/>
  <c r="R20" i="4"/>
  <c r="R16" i="4"/>
  <c r="R8" i="4"/>
  <c r="R4" i="4"/>
  <c r="F270" i="1" l="1"/>
  <c r="K270" i="1" s="1"/>
  <c r="F269" i="1"/>
  <c r="K269" i="1" s="1"/>
  <c r="F241" i="1"/>
  <c r="K241" i="1" s="1"/>
  <c r="F240" i="1"/>
  <c r="K240" i="1" s="1"/>
  <c r="F206" i="1"/>
  <c r="K206" i="1" s="1"/>
  <c r="F207" i="1"/>
  <c r="K207" i="1" s="1"/>
  <c r="F208" i="1"/>
  <c r="K208" i="1" s="1"/>
  <c r="F205" i="1"/>
  <c r="L205" i="1" s="1"/>
  <c r="F238" i="1"/>
  <c r="L238" i="1" s="1"/>
  <c r="F175" i="1"/>
  <c r="F174" i="1"/>
  <c r="L174" i="1" s="1"/>
  <c r="F267" i="1"/>
  <c r="L267" i="1" s="1"/>
  <c r="C4" i="1"/>
  <c r="L269" i="1" l="1"/>
  <c r="L270" i="1" s="1"/>
  <c r="L240" i="1"/>
  <c r="L241" i="1" s="1"/>
  <c r="L207" i="1"/>
  <c r="L208" i="1" s="1"/>
  <c r="L206" i="1"/>
  <c r="L175" i="1"/>
  <c r="D147" i="1"/>
  <c r="C147" i="1"/>
  <c r="D134" i="1"/>
  <c r="F136" i="1" s="1"/>
  <c r="L136" i="1" s="1"/>
  <c r="C134" i="1"/>
  <c r="B134" i="1"/>
  <c r="D121" i="1"/>
  <c r="C121" i="1"/>
  <c r="B121" i="1"/>
  <c r="D110" i="1"/>
  <c r="C110" i="1"/>
  <c r="D99" i="1"/>
  <c r="C99" i="1"/>
  <c r="B99" i="1"/>
  <c r="D88" i="1"/>
  <c r="C88" i="1"/>
  <c r="D75" i="1"/>
  <c r="C75" i="1"/>
  <c r="B75" i="1"/>
  <c r="D64" i="1"/>
  <c r="C64" i="1"/>
  <c r="C52" i="1"/>
  <c r="B52" i="1"/>
  <c r="D40" i="1"/>
  <c r="C40" i="1"/>
  <c r="D28" i="1"/>
  <c r="C28" i="1"/>
  <c r="B28" i="1"/>
  <c r="D16" i="1"/>
  <c r="C16" i="1"/>
  <c r="D4" i="1"/>
  <c r="F149" i="1" l="1"/>
  <c r="L149" i="1" s="1"/>
  <c r="F150" i="1"/>
  <c r="L150" i="1" l="1"/>
</calcChain>
</file>

<file path=xl/sharedStrings.xml><?xml version="1.0" encoding="utf-8"?>
<sst xmlns="http://schemas.openxmlformats.org/spreadsheetml/2006/main" count="2376" uniqueCount="596">
  <si>
    <t>/Body</t>
  </si>
  <si>
    <t>N</t>
  </si>
  <si>
    <t>Complex</t>
  </si>
  <si>
    <t>Body</t>
  </si>
  <si>
    <t>/RsHdr</t>
  </si>
  <si>
    <t>Y</t>
  </si>
  <si>
    <t>Header</t>
  </si>
  <si>
    <t>RS</t>
  </si>
  <si>
    <t>Involved Party</t>
  </si>
  <si>
    <t>/Body/RPDenyDlngCallBackRq/FIRsDenyDlng/FIRsStatus</t>
  </si>
  <si>
    <t>Text</t>
  </si>
  <si>
    <t>FIRsStatus</t>
  </si>
  <si>
    <t>/Body/RPDenyDlngCallBackRq/FIRsDenyDlng/FICode</t>
  </si>
  <si>
    <t>LOV (FI's, Appindex: B)</t>
  </si>
  <si>
    <t>FICode</t>
  </si>
  <si>
    <t>1..*</t>
  </si>
  <si>
    <t>/RqHdr</t>
  </si>
  <si>
    <t>RQ</t>
  </si>
  <si>
    <t>/Body/RPDenyDlngRq/FinInst</t>
  </si>
  <si>
    <t>Target Financial Institution</t>
  </si>
  <si>
    <t>/Body/RPDenyDlngRq/ThrdPrty</t>
  </si>
  <si>
    <t>Third Party</t>
  </si>
  <si>
    <t>/Body/RPDenyDlngRq/Rqstr</t>
  </si>
  <si>
    <t>Requester</t>
  </si>
  <si>
    <t>List of parameters for this action</t>
  </si>
  <si>
    <t>/Body/SrvcCtrlRs/Attrs</t>
  </si>
  <si>
    <t>Attributes</t>
  </si>
  <si>
    <t>/Body/SrvcCtrlRs</t>
  </si>
  <si>
    <t>SrvcCtrlRs</t>
  </si>
  <si>
    <t>/Body/SrvcCtrlRq/Attrs</t>
  </si>
  <si>
    <t>for example Rejection for bank reply</t>
  </si>
  <si>
    <t>/Body/SrvcCtrlRq/Act</t>
  </si>
  <si>
    <t>LOV (Actions, Appendix: B)</t>
  </si>
  <si>
    <t>Action</t>
  </si>
  <si>
    <t>/Body/SrvcCtrlRq</t>
  </si>
  <si>
    <t>SrvcCtrlRq</t>
  </si>
  <si>
    <t>It will be used in both directions</t>
  </si>
  <si>
    <t>/Body/RPGetLiabsInfoCallBackRq/FIRsGetLiabsInfo/LiabsList</t>
  </si>
  <si>
    <t>Liabilities List</t>
  </si>
  <si>
    <t>Financial Institution response status</t>
  </si>
  <si>
    <t>/Body/RPGetLiabsInfoCallBackRq/FIRsGetLiabsInfo/FIRsStatus</t>
  </si>
  <si>
    <t>Financial Institution Code</t>
  </si>
  <si>
    <t>/Body/RPGetLiabsInfoCallBackRq/FIRsGetLiabsInfo/FICode</t>
  </si>
  <si>
    <t>/Body/RPGetLiabsInfoCallBackRq/FIRsGetLiabsInfo</t>
  </si>
  <si>
    <t>FIRsGetLiabsInfo</t>
  </si>
  <si>
    <t>/Body/RPGetLiabsInfoCallBackRq</t>
  </si>
  <si>
    <t>RPGetLiabsInfoCallBackRq</t>
  </si>
  <si>
    <t>/Body/RPGetLiabsInfoRq/FinInst</t>
  </si>
  <si>
    <t>/Body/RPGetLiabsInfoRq/ThrdPrty</t>
  </si>
  <si>
    <t>/Body/RPGetLiabsInfoRq/Rqstr</t>
  </si>
  <si>
    <t>/Body/RPGetLiabsInfoRq</t>
  </si>
  <si>
    <t>RPGetLiabsInfoRq</t>
  </si>
  <si>
    <t>/Body/RPGetSafsInfoCallBackRq/FIRsGetSafsInfo/SafsList</t>
  </si>
  <si>
    <t>Safes List</t>
  </si>
  <si>
    <t>/Body/RPGetSafsInfoCallBackRq/FIRsGetSafsInfo/FIRsStatus</t>
  </si>
  <si>
    <t>/Body/RPGetSafsInfoCallBackRq/FIRsGetSafsInfo/FICode</t>
  </si>
  <si>
    <t>/Body/RPGetSafsInfoCallBackRq/FIRsGetSafsInfo</t>
  </si>
  <si>
    <t>FIRsGetSafsInfo</t>
  </si>
  <si>
    <t>/Body/RPGetSafsInfoCallBackRq</t>
  </si>
  <si>
    <t>RPGetSafsInfoCallBackRq</t>
  </si>
  <si>
    <t>/Body/RPGetSafsInfoRq/FinInst</t>
  </si>
  <si>
    <t>Information on involved party’s specific Safe Box number to be inquired</t>
  </si>
  <si>
    <t>/Body/RPGetSafsInfoRq/SafQry</t>
  </si>
  <si>
    <t>Safe Box Number</t>
  </si>
  <si>
    <t>/Body/RPGetSafsInfoRq/ThrdPrty</t>
  </si>
  <si>
    <t>/Body/RPGetSafsInfoRq/Rqstr</t>
  </si>
  <si>
    <t>/Body/RPGetSafsInfoRq</t>
  </si>
  <si>
    <t>RPGetSafsInfoRq</t>
  </si>
  <si>
    <t>/Body/RPGetDepotsInfoCallBackRq/FIRsGetDepotsInfo/DepotsList</t>
  </si>
  <si>
    <t>Deposits List</t>
  </si>
  <si>
    <t>/Body/RPGetDepotsInfoCallBackRq/FIRsGetDepotsInfo/RsStatus</t>
  </si>
  <si>
    <t>RsStatus</t>
  </si>
  <si>
    <t>/Body/RPGetDepotsInfoCallBackRq/FIRsGetDepotsInfo/FICode</t>
  </si>
  <si>
    <t>/Body/RPGetDepotsInfoCallBackRq/FIRsGetDepotsInfo</t>
  </si>
  <si>
    <t>FIRsGetDepotsInfo</t>
  </si>
  <si>
    <t>/Body/RPGetDepotsInfoCallBackRq</t>
  </si>
  <si>
    <t>RPGetDepotsInfoCallBackRq</t>
  </si>
  <si>
    <t>/Body/RPGetDepotsInfoRq/FinInst</t>
  </si>
  <si>
    <t>Information on involved party’s specific deposit number to be inquired</t>
  </si>
  <si>
    <t>/Body/RPGetDepotsInfoRq/DepotQry</t>
  </si>
  <si>
    <t>Deposit Number</t>
  </si>
  <si>
    <t>/Body/RPGetDepotsInfoRq/ThrdPrty</t>
  </si>
  <si>
    <t>/Body/RPGetDepotsInfoRq/Rqstr</t>
  </si>
  <si>
    <t>/Body/RPGetDepotsInfoRq</t>
  </si>
  <si>
    <t>RPGetDepotsInfoRq</t>
  </si>
  <si>
    <t>/Body/RPGetBalsInfoCallBackRq/FIRsGetBalsInfo/AcctsList</t>
  </si>
  <si>
    <t>Accounts List</t>
  </si>
  <si>
    <t>/Body/RPGetBalsInfoCallBackRq/FIRsGetBalsInfo/FIRsStatus</t>
  </si>
  <si>
    <t>/Body/RPGetBalsInfoCallBackRq/FIRsGetBalsInfo/FICode</t>
  </si>
  <si>
    <t>/Body/RPGetBalsInfoCallBackRq/FIRsGetBalsInfo</t>
  </si>
  <si>
    <t>FIRsGetBalsInfo</t>
  </si>
  <si>
    <t>/Body/RPGetBalsInfoCallBackRq</t>
  </si>
  <si>
    <t>RPGetBalsInfoCallBackRq</t>
  </si>
  <si>
    <t>/Body/RPGetBalsInfoRq/FinInst</t>
  </si>
  <si>
    <t>/Body/RPGetBalsInfoRq/AccQry</t>
  </si>
  <si>
    <t>Account Query</t>
  </si>
  <si>
    <t>/Body/RPGetBalsInfoRq/ThrdPrty</t>
  </si>
  <si>
    <t>/Body/RPGetBalsInfoRq/Rqstr</t>
  </si>
  <si>
    <t>/Body/RPGetBalsInfoRq</t>
  </si>
  <si>
    <t>RPGetBalsInfoRq</t>
  </si>
  <si>
    <t>/Body/RPGetAcctsInfoCallBackRq/FIRsGetAcctsInfo/ShrsList</t>
  </si>
  <si>
    <t>Shares List</t>
  </si>
  <si>
    <t>/Body/RPGetAcctsInfoCallBackRq/FIRsGetAcctsInfo/AcctsList</t>
  </si>
  <si>
    <t>/Body/RPGetAcctsInfoCallBackRq/FIRsGetAcctsInfo/FIRsStatus</t>
  </si>
  <si>
    <t>S9000001: No Bank Relation
S9999999: No Bank Response
S0000000: Success</t>
  </si>
  <si>
    <t>/Body/RPGetAcctsInfoCallBackRq/FIRsGetAcctsInfo/FICode</t>
  </si>
  <si>
    <t>/Body/RPGetAcctsInfoCallBackRq/FIRsGetAcctsInfo</t>
  </si>
  <si>
    <t>FIRsGetAcctsInfo</t>
  </si>
  <si>
    <t>/Body/RPGetAcctsInfoCallBackRq</t>
  </si>
  <si>
    <t>RPGetAcctsInfoCallBackRq</t>
  </si>
  <si>
    <t>/Body/RPGetAcctsInfoRq/FinInst</t>
  </si>
  <si>
    <t>/Body/RPGetAcctsInfoRq/AccQry</t>
  </si>
  <si>
    <t>/Body/RPGetAcctsInfoRq/ThrdPrty</t>
  </si>
  <si>
    <t>/Body/RPGetAcctsInfoRq/Rqstr</t>
  </si>
  <si>
    <t>/Body/RPGetAcctsInfoRq</t>
  </si>
  <si>
    <t>RPGetAcctsInfoRq</t>
  </si>
  <si>
    <t>Description</t>
  </si>
  <si>
    <t>Xpath</t>
  </si>
  <si>
    <t>Allowed Values</t>
  </si>
  <si>
    <t>Occurs</t>
  </si>
  <si>
    <t>Length</t>
  </si>
  <si>
    <t>Field Type</t>
  </si>
  <si>
    <t>Field Name</t>
  </si>
  <si>
    <t>Canonical Service Name</t>
  </si>
  <si>
    <t>Service Name</t>
  </si>
  <si>
    <t>Service ID</t>
  </si>
  <si>
    <t>SAMA SOR/Database</t>
  </si>
  <si>
    <r>
      <t xml:space="preserve">Tracking Notes
</t>
    </r>
    <r>
      <rPr>
        <b/>
        <sz val="8"/>
        <rFont val="Arial"/>
        <family val="2"/>
      </rPr>
      <t xml:space="preserve">
For </t>
    </r>
    <r>
      <rPr>
        <sz val="10"/>
        <rFont val="Arial"/>
        <family val="2"/>
      </rPr>
      <t>example: 20180205T23:50:US: **** *** * ***</t>
    </r>
  </si>
  <si>
    <t>Requesting Party Services</t>
  </si>
  <si>
    <t>SrvcCtrl</t>
  </si>
  <si>
    <t>Service Control</t>
  </si>
  <si>
    <t>EXT-FI-BEA-000-006</t>
  </si>
  <si>
    <t>/Body/FIGetLiabsInfoCallBackRq/LiabsList</t>
  </si>
  <si>
    <t>/Body/FIGetLiabsInfoCallBackRq</t>
  </si>
  <si>
    <t>FIGetLiabsInfoCallBackRq</t>
  </si>
  <si>
    <t>GetLiabsInfoCallBack</t>
  </si>
  <si>
    <t>Get Liabilities Info Call Back</t>
  </si>
  <si>
    <t>/Body/FIGetLiabsInfoRq/ThrdPrty</t>
  </si>
  <si>
    <t>/Body/FIGetLiabsInfoRq/InvPrty</t>
  </si>
  <si>
    <t>/Body/FIGetLiabsInfoRq/Rqstr</t>
  </si>
  <si>
    <t>/Body/FIGetLiabsInfoRq</t>
  </si>
  <si>
    <t>FIGetLiabsInfoRq</t>
  </si>
  <si>
    <t>GetLiabsInfo</t>
  </si>
  <si>
    <t>Get Liabilities Info</t>
  </si>
  <si>
    <t>EXT-FI-BEA-001-005</t>
  </si>
  <si>
    <t>/Body/FIGetSafsInfoCallBackRq/SafsList</t>
  </si>
  <si>
    <t>/Body/FIGetSafsInfoCallBackRq</t>
  </si>
  <si>
    <t>FIGetSafsInfoCallBackRq</t>
  </si>
  <si>
    <t>GetSafsInfoCallBack</t>
  </si>
  <si>
    <t>Get Safes Info Call Back</t>
  </si>
  <si>
    <t>/Body/FIGetSafsInfoRq/SafQry</t>
  </si>
  <si>
    <t>/Body/FIGetSafsInfoRq/ThrdPrty</t>
  </si>
  <si>
    <t>/Body/FIGetSafsInfoRq/InvPrty</t>
  </si>
  <si>
    <t>/Body/FIGetSafsInfoRq/Rqstr</t>
  </si>
  <si>
    <t>/Body/FIGetSafsInfoRq</t>
  </si>
  <si>
    <t>FIGetSafsInfoRq</t>
  </si>
  <si>
    <t>GetSafsInfo</t>
  </si>
  <si>
    <t>Get Safes Info</t>
  </si>
  <si>
    <t>EXT-FI-BEA-001-004</t>
  </si>
  <si>
    <t>/Body/FIGetDepotsInfoCallBackRq/DepotsList</t>
  </si>
  <si>
    <t>/Body/FIGetDepotsInfoCallBackRq</t>
  </si>
  <si>
    <t>FIGetDepotsInfoCallBackRq</t>
  </si>
  <si>
    <t>GetDepotsInfoCallBack</t>
  </si>
  <si>
    <t>Get Deposits Info Call Back</t>
  </si>
  <si>
    <t>/Body/FIGetDepotsInfoRq/DepotQry</t>
  </si>
  <si>
    <t>/Body/FIGetDepotsInfoRq/ThrdPrty</t>
  </si>
  <si>
    <t>/Body/FIGetDepotsInfoRq/InvPrty</t>
  </si>
  <si>
    <t>/Body/FIGetDepotsInfoRq/Rqstr</t>
  </si>
  <si>
    <t>/Body/FIGetDepotsInfoRq</t>
  </si>
  <si>
    <t>FIGetDepotsInfoRq</t>
  </si>
  <si>
    <t>GetDepotsInfo</t>
  </si>
  <si>
    <t>Get Deposits Info</t>
  </si>
  <si>
    <t>EXT-FI-BEA-001-003</t>
  </si>
  <si>
    <t>/Body/FIGetBalsInfoCallBackRq/AcctsList</t>
  </si>
  <si>
    <t>/Body/FIGetBalsInfoCallBackRq</t>
  </si>
  <si>
    <t>FIGetBalsInfoCallBackRq</t>
  </si>
  <si>
    <t>GetBalsInfoCallBack</t>
  </si>
  <si>
    <t>Get Balances Info Call Back</t>
  </si>
  <si>
    <t>/Body/FIGetBalsInfoRq/AccQry</t>
  </si>
  <si>
    <t>N (if Involved Party Found)</t>
  </si>
  <si>
    <t>/Body/FIGetBalsInfoRq/ThrdPrty</t>
  </si>
  <si>
    <t>/Body/FIGetBalsInfoRq/InvPrty</t>
  </si>
  <si>
    <t>N (if Account Query Found)</t>
  </si>
  <si>
    <t>/Body/FIGetBalsInfoRq/Rqstr</t>
  </si>
  <si>
    <t>/Body/FIGetBalsInfoRq</t>
  </si>
  <si>
    <t>FIGetBalsInfoRq</t>
  </si>
  <si>
    <t>GetBalsInfo</t>
  </si>
  <si>
    <t>Get Balances Info</t>
  </si>
  <si>
    <t>EXT-FI-BEA-001-002</t>
  </si>
  <si>
    <t>/Body/FIGetAcctsInfoCallBackRq/ShrsList</t>
  </si>
  <si>
    <t>/Body/FIGetAcctsInfoCallBackRq/AcctsList</t>
  </si>
  <si>
    <t>/Body/FIGetAcctsInfoCallBackRq</t>
  </si>
  <si>
    <t>FIGetAcctsInfoCallBackRq</t>
  </si>
  <si>
    <t>GetAcctsInfoCallBack</t>
  </si>
  <si>
    <t>Get Accounts Info Call Back</t>
  </si>
  <si>
    <t>/Body/FIGetAcctsInfoRq/AccQry</t>
  </si>
  <si>
    <t>/Body/FIGetAcctsInfoRq/ThrdPrty</t>
  </si>
  <si>
    <t>/Body/FIGetAcctsInfoRq/InvPrty</t>
  </si>
  <si>
    <t>/Body/FIGetAcctsInfoRq/Rqstr</t>
  </si>
  <si>
    <t>/Body/FIGetAcctsInfoRq</t>
  </si>
  <si>
    <t>FIGetAcctsInfoRq</t>
  </si>
  <si>
    <t>GetAcctsInfo</t>
  </si>
  <si>
    <t>Get Accounts Info</t>
  </si>
  <si>
    <t>EXT-FI-BEA-001-001</t>
  </si>
  <si>
    <r>
      <t xml:space="preserve">Mandatory
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>(condition)</t>
    </r>
    <r>
      <rPr>
        <b/>
        <sz val="10"/>
        <rFont val="Arial"/>
        <family val="2"/>
      </rPr>
      <t>, N</t>
    </r>
    <r>
      <rPr>
        <sz val="10"/>
        <rFont val="Arial"/>
        <family val="2"/>
      </rPr>
      <t>(condition)</t>
    </r>
    <r>
      <rPr>
        <b/>
        <sz val="10"/>
        <rFont val="Arial"/>
        <family val="2"/>
      </rPr>
      <t>, S</t>
    </r>
    <r>
      <rPr>
        <sz val="10"/>
        <rFont val="Arial"/>
        <family val="2"/>
      </rPr>
      <t>(options)</t>
    </r>
    <r>
      <rPr>
        <b/>
        <sz val="10"/>
        <rFont val="Arial"/>
        <family val="2"/>
      </rPr>
      <t>, I</t>
    </r>
    <r>
      <rPr>
        <sz val="10"/>
        <rFont val="Arial"/>
        <family val="2"/>
      </rPr>
      <t>(services)</t>
    </r>
  </si>
  <si>
    <r>
      <t xml:space="preserve">Type </t>
    </r>
    <r>
      <rPr>
        <sz val="9"/>
        <rFont val="Arial"/>
        <family val="2"/>
      </rPr>
      <t>(RQ, RS)</t>
    </r>
  </si>
  <si>
    <t>Finacial Instituations Services</t>
  </si>
  <si>
    <t>022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</si>
  <si>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</si>
  <si>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</si>
  <si>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</si>
  <si>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</si>
  <si>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</si>
  <si>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</si>
  <si>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</si>
  <si>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</si>
  <si>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</si>
  <si>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</si>
  <si>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</si>
  <si>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</si>
  <si>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</si>
  <si>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BanDlng</t>
  </si>
  <si>
    <t>Ban Dealing</t>
  </si>
  <si>
    <t>002</t>
  </si>
  <si>
    <t>008</t>
  </si>
  <si>
    <t>DenyDlng</t>
  </si>
  <si>
    <t>Deny Dealing</t>
  </si>
  <si>
    <t>007</t>
  </si>
  <si>
    <t>006</t>
  </si>
  <si>
    <t>001</t>
  </si>
  <si>
    <t>GI</t>
  </si>
  <si>
    <t>General Inquiry</t>
  </si>
  <si>
    <t>005</t>
  </si>
  <si>
    <t>004</t>
  </si>
  <si>
    <t>003</t>
  </si>
  <si>
    <t>/bea/ws</t>
  </si>
  <si>
    <t>CallBack</t>
  </si>
  <si>
    <t>Call Back</t>
  </si>
  <si>
    <t>EXT-FI-BEA</t>
  </si>
  <si>
    <t>EXT-RP-BEA</t>
  </si>
  <si>
    <t>URL Context</t>
  </si>
  <si>
    <t>External Url - Call back</t>
  </si>
  <si>
    <t>External Url</t>
  </si>
  <si>
    <t>Service File Name</t>
  </si>
  <si>
    <t>Service Id</t>
  </si>
  <si>
    <t>Financial Instituation</t>
  </si>
  <si>
    <t>Requesting Party</t>
  </si>
  <si>
    <t>Call Back Request</t>
  </si>
  <si>
    <t>Normal Request</t>
  </si>
  <si>
    <t>Category / Group / Module Short Name</t>
  </si>
  <si>
    <t>Category / Group / Module</t>
  </si>
  <si>
    <t>Sequence</t>
  </si>
  <si>
    <t>Services List</t>
  </si>
  <si>
    <t>Customer Info</t>
  </si>
  <si>
    <t>/Body/RPDenyDlngCallBackRq/FIRsDenyDlng/CustInfo</t>
  </si>
  <si>
    <t>/Body/RPBanDlngRq/Rqstr</t>
  </si>
  <si>
    <t>/Body/RPBanDlngRq/ThrdPrty</t>
  </si>
  <si>
    <t>/Body/RPBanDlngRq/FinInst</t>
  </si>
  <si>
    <t>/Body/RPBanDlngCallBackRq/FIRsBanDlng/FICode</t>
  </si>
  <si>
    <t>/Body/RPBanDlngCallBackRq/FIRsBanDlng/FIRsStatus</t>
  </si>
  <si>
    <t>/Body/RPBanDlngCallBackRq/FIRsBanDlng/CustInfo</t>
  </si>
  <si>
    <t>Execution</t>
  </si>
  <si>
    <t>EX</t>
  </si>
  <si>
    <t>/Body/FIDenyDlngRq/Rqstr</t>
  </si>
  <si>
    <t>/Body/FIDenyDlngRq/InvPrty</t>
  </si>
  <si>
    <t>/Body/FIDenyDlngRq/ThrdPrty</t>
  </si>
  <si>
    <t>RP</t>
  </si>
  <si>
    <t>FI</t>
  </si>
  <si>
    <t>/Body/FIBanDlngRq/Rqstr</t>
  </si>
  <si>
    <t>/Body/FIBanDlngRq/InvPrty</t>
  </si>
  <si>
    <t>/Body/FIBanDlngRq/ThrdPrty</t>
  </si>
  <si>
    <t>Wave 1</t>
  </si>
  <si>
    <t>Wave 2</t>
  </si>
  <si>
    <t>Lift</t>
  </si>
  <si>
    <t>/Body/RPLiftRq/Rqstr</t>
  </si>
  <si>
    <t>/Body/FILiftRq/Rqstr</t>
  </si>
  <si>
    <t>Service Reference Info</t>
  </si>
  <si>
    <t>RP Involved Party</t>
  </si>
  <si>
    <t>[1-30]</t>
  </si>
  <si>
    <t>/Body/RPGetLiabsInfoRq/InvPrty</t>
  </si>
  <si>
    <t>/Body/RPGetAcctsInfoRq/InvPrty</t>
  </si>
  <si>
    <t>/Body/RPGetBalsInfoRq/InvPrty</t>
  </si>
  <si>
    <t>/Body/RPGetDepotsInfoRq/InvPrty</t>
  </si>
  <si>
    <t>/Body/RPGetSafsInfoRq/InvPrty</t>
  </si>
  <si>
    <t>/Body/RPDenyDlngRq/InvPrty</t>
  </si>
  <si>
    <t>/Body/RPBanDlngRq/InvPrty</t>
  </si>
  <si>
    <t>Block</t>
  </si>
  <si>
    <t>Blocking</t>
  </si>
  <si>
    <t>Lift The Restriction</t>
  </si>
  <si>
    <t>Garnishment</t>
  </si>
  <si>
    <t>Garnish</t>
  </si>
  <si>
    <t>Deny Dealing Decision info</t>
  </si>
  <si>
    <t>Ban Dealing Decision info</t>
  </si>
  <si>
    <t>Block Decision info</t>
  </si>
  <si>
    <t>/Body/RPBlockRq/Rqstr</t>
  </si>
  <si>
    <t>/Body/RPBlockRq/InvPrty</t>
  </si>
  <si>
    <t>/Body/RPBlockRq/ThrdPrty</t>
  </si>
  <si>
    <t>Type [T_RpInvPrty]</t>
  </si>
  <si>
    <t>Type [T_ThrdPrty]</t>
  </si>
  <si>
    <t>Type [T_BlockDcsnInfo]</t>
  </si>
  <si>
    <t>Type [T_FinInst]</t>
  </si>
  <si>
    <t>Type [T_Rqstr]</t>
  </si>
  <si>
    <t>Type [T_DlngDcsnInfo]</t>
  </si>
  <si>
    <t>Type [T_SrvcRefInfo]</t>
  </si>
  <si>
    <t>Block Summary info</t>
  </si>
  <si>
    <t>[1-20]</t>
  </si>
  <si>
    <t>Type [T_CustInfo]</t>
  </si>
  <si>
    <t>/Body/FIBlockRq/Rqstr</t>
  </si>
  <si>
    <t>/Body/FIBlockRq/InvPrty</t>
  </si>
  <si>
    <t>/Body/FIBlockRq/ThrdPrty</t>
  </si>
  <si>
    <t>FIRs</t>
  </si>
  <si>
    <t>Type [T_Benf]</t>
  </si>
  <si>
    <t>Tranfer To Benefeciary</t>
  </si>
  <si>
    <t>Pending Amount</t>
  </si>
  <si>
    <t>/Body/RPGarnishRq/Rqstr</t>
  </si>
  <si>
    <t>/Body/RPGarnishRq/InvPrty</t>
  </si>
  <si>
    <t>/Body/RPGarnishRq/ThrdPrty</t>
  </si>
  <si>
    <t>Garnish Decision info</t>
  </si>
  <si>
    <t>Type [T_GarnishDcsnInfo]</t>
  </si>
  <si>
    <t>Garnish Summary info</t>
  </si>
  <si>
    <t>Type [T_GarnishSmryInfo]</t>
  </si>
  <si>
    <t>Garnish If it is a customer else return No relation, but if Pending Amount specified, it has to be Garnished in both cases (customer or no relation)</t>
  </si>
  <si>
    <t>/Body/FIGarnishRq/Rqstr</t>
  </si>
  <si>
    <t>/Body/FIGarnishRq/InvPrty</t>
  </si>
  <si>
    <t>/Body/FIGarnishRq/ThrdPrty</t>
  </si>
  <si>
    <t xml:space="preserve">Total Garnished amounts by the FI, it equals target amount or less </t>
  </si>
  <si>
    <t>Type [T_InvPrty]</t>
  </si>
  <si>
    <t>Numeric</t>
  </si>
  <si>
    <t xml:space="preserve">Total blocked/transferd amounts by the FI, it equals target amount or less </t>
  </si>
  <si>
    <t>/Body/FIBlockCallBackRq/SmryInfo</t>
  </si>
  <si>
    <t>/Body/FIBlockCallBackRq/CustInfo</t>
  </si>
  <si>
    <t>FI Block Summary info</t>
  </si>
  <si>
    <t>Type [T_ExeXferList]</t>
  </si>
  <si>
    <t>Transfers List</t>
  </si>
  <si>
    <t>/Body/FIGarnishCallBackRq/SmryInfo</t>
  </si>
  <si>
    <t>/Body/FIGarnishCallBackRq/CustInfo</t>
  </si>
  <si>
    <t>FI Garnish Summary info</t>
  </si>
  <si>
    <t>For lift Block service only, and it will be a conditional Lift in case of successful Fund Transfer</t>
  </si>
  <si>
    <t>/Body/FIGetBalsInfoCallBackRq/ShrsList</t>
  </si>
  <si>
    <t>/Body/RPGetBalsInfoCallBackRq/FIRsGetBalsInfo/ShrsList</t>
  </si>
  <si>
    <t>S2000000: No Data Found
S9999999: No Bank Response
S0000000: Success</t>
  </si>
  <si>
    <t>Block Lift Condition</t>
  </si>
  <si>
    <t>Type [T_BlockLiftCndtn]</t>
  </si>
  <si>
    <t>Lift Summary info</t>
  </si>
  <si>
    <t>Type [T_LiftSmryInfo]</t>
  </si>
  <si>
    <t>/Body/RPLiftCallBackRq/FIRsLiftDtls/FIRsLiftInfo/FICode</t>
  </si>
  <si>
    <t>/Body/RPLiftCallBackRq/FIRsLiftDtls/FIRsLiftInfo/FIRsStatus</t>
  </si>
  <si>
    <t>/Body/RPBlockCallBackRq/FIRsBlockDtls/FIRsBlockInfo/FICode</t>
  </si>
  <si>
    <t>/Body/RPBlockCallBackRq/FIRsBlockDtls/FIRsBlockInfo/FIRsStatus</t>
  </si>
  <si>
    <t>/Body/RPBlockCallBackRq/FIRsBlockDtls/FIRsBlockInfo/SmryInfo</t>
  </si>
  <si>
    <t>/Body/RPBlockCallBackRq/FIRsBlockDtls/FIRsBlockInfo/CustInfo</t>
  </si>
  <si>
    <t>/Body/RPGarnishCallBackRq/FIRsGarnishDtls/FIRsGarnishInfo/FICode</t>
  </si>
  <si>
    <t>/Body/RPGarnishCallBackRq/FIRsGarnishDtls/FIRsGarnishInfo/FIRsStatus</t>
  </si>
  <si>
    <t>/Body/RPGarnishCallBackRq/FIRsGarnishDtls/FIRsGarnishInfo/SmryInfo</t>
  </si>
  <si>
    <t>/Body/RPGarnishCallBackRq/FIRsGarnishDtls/FIRsGarnishInfo/CustInfo</t>
  </si>
  <si>
    <t>Execution Date Time</t>
  </si>
  <si>
    <t>format (YYYY-MM-DDThh:mm:ss)</t>
  </si>
  <si>
    <t>/Body/FIDenyDlngCallBackRq/ExeDtTm</t>
  </si>
  <si>
    <t>The timestamp when the action is taken</t>
  </si>
  <si>
    <t>/Body/FIBanDlngCallBackRq/ExeDtTm</t>
  </si>
  <si>
    <t>/Body/RPBanDlngCallBackRq/FIRsBanDlng/ExeDtTm</t>
  </si>
  <si>
    <t>/Body/RPDenyDlngCallBackRq/FIRsDenyDlng/ExeDtTm</t>
  </si>
  <si>
    <t>/Body/FIDenyDlngCallBackRq/CustInfo</t>
  </si>
  <si>
    <t>/Body/FIBanDlngCallBackRq/CustInfo</t>
  </si>
  <si>
    <t>/Body/FILiftCallBackRq/CustInfo</t>
  </si>
  <si>
    <t>/Body/FILiftCallBackRq/ExeDtTm</t>
  </si>
  <si>
    <t>/Body/FILiftCallBackRq/BlockLiftInfo</t>
  </si>
  <si>
    <t>Type [T_BlockLiftInfo]</t>
  </si>
  <si>
    <t>/Body/FILiftCallBackRq/BlockLiftInfo/SmryInfo</t>
  </si>
  <si>
    <t>/Body/FILiftCallBackRq/BlockLiftInfo/XfersList</t>
  </si>
  <si>
    <t>/Body/RPLiftCallBackRq/FIRsLiftDtls/FIRsLiftInfo/ExeDtTm</t>
  </si>
  <si>
    <t>/Body/RPLiftCallBackRq/FIRsLiftDtls/FIRsLiftInfo/BlockLiftInfo</t>
  </si>
  <si>
    <t>/Body/RPLiftCallBackRq/FIRsLiftDtls/FIRsLiftInfo/BlockLiftInfo/SmryInfo</t>
  </si>
  <si>
    <t>/Body/RPLiftCallBackRq/FIRsLiftDtls/FIRsLiftInfo/BlockLiftInfo/XfersList</t>
  </si>
  <si>
    <t>Not collected amount (looking forward amount) - used in override mode only</t>
  </si>
  <si>
    <t>Type [T_AccId]</t>
  </si>
  <si>
    <t>/Body/RPGarnishRq/FinInst</t>
  </si>
  <si>
    <t>Y (In override mode)</t>
  </si>
  <si>
    <t>Y (Involved Party is specified in the request and Involved Party is Customer)</t>
  </si>
  <si>
    <t>Y (Involved Party is Customer i.e. FIRsStatus=S0000000)</t>
  </si>
  <si>
    <t>/Body/RPLiftCallBackRq/FIRsLiftDtls/FIRsLiftInfo/CustInfo</t>
  </si>
  <si>
    <t>Lift Decision info</t>
  </si>
  <si>
    <t>Type [T_LiftDcsnInfo]</t>
  </si>
  <si>
    <t>/Body/RPBlockRq/FinInst</t>
  </si>
  <si>
    <t>Public</t>
  </si>
  <si>
    <t>PB</t>
  </si>
  <si>
    <t>Category / Group / Module WAVE</t>
  </si>
  <si>
    <t>Category / Group / Module Symbol</t>
  </si>
  <si>
    <t>inquiry</t>
  </si>
  <si>
    <t>execution</t>
  </si>
  <si>
    <t>Type[T_BaseAmt]</t>
  </si>
  <si>
    <t>Version</t>
  </si>
  <si>
    <t>1.00</t>
  </si>
  <si>
    <t>000</t>
  </si>
  <si>
    <t>generic</t>
  </si>
  <si>
    <t>Category / Group / Module Lib File Name</t>
  </si>
  <si>
    <t>Library</t>
  </si>
  <si>
    <t>LIB-BEA</t>
  </si>
  <si>
    <t>Block Outline</t>
  </si>
  <si>
    <t>/Body/RPBlockRq/Outline</t>
  </si>
  <si>
    <t>/Body/RPBlockRq/Outline/Benf</t>
  </si>
  <si>
    <t>Execution Plan</t>
  </si>
  <si>
    <t>Type [T_ExePlan]</t>
  </si>
  <si>
    <t>/Body/FIBlockRq/Outline</t>
  </si>
  <si>
    <t>Type [T_FIBlockOutline]</t>
  </si>
  <si>
    <t>/Body/FIBlockRq/Outline/ExePlan</t>
  </si>
  <si>
    <t>Type [T_RPBlockOutline]</t>
  </si>
  <si>
    <t>Required Execution Details Info</t>
  </si>
  <si>
    <t>Type [T_ReqExeInfo]</t>
  </si>
  <si>
    <t>The required details info of targetted products</t>
  </si>
  <si>
    <t>Required Inquiry Info</t>
  </si>
  <si>
    <t>Type [T_ReqInqInfo]</t>
  </si>
  <si>
    <t xml:space="preserve">The required inquiry info </t>
  </si>
  <si>
    <t>/Body/FIBlockRq/Outline/ReqExeInfo</t>
  </si>
  <si>
    <t>/Body/FIBlockRq/Outline/ReqInqInfo</t>
  </si>
  <si>
    <t>Boolean</t>
  </si>
  <si>
    <t>/Body/RPBlockRq/Outline/AutoXfer</t>
  </si>
  <si>
    <t>Auto transfer in case of cross currency</t>
  </si>
  <si>
    <t>Cross Currency Auto Transfer</t>
  </si>
  <si>
    <t>Execution Details Info</t>
  </si>
  <si>
    <t>Type [T_ExeDtlsInfo]</t>
  </si>
  <si>
    <t>Blocks Details Info</t>
  </si>
  <si>
    <t>/Body/FIBlockCallBackRq/BlockDtlsInfo</t>
  </si>
  <si>
    <t>Y("Required Execution Details Info" is requested)</t>
  </si>
  <si>
    <t>Inquiry Details Info</t>
  </si>
  <si>
    <t>Y("Required Inquiry Info" is requested)</t>
  </si>
  <si>
    <t>Type [T_InqDtlsInfo]</t>
  </si>
  <si>
    <t>/Body/FIBlockCallBackRq/InqDtlsInfo</t>
  </si>
  <si>
    <t>Y (there is bank relation)</t>
  </si>
  <si>
    <t>/Body/RPBlockCallBackRq/FIRsBlockDtls/FIRsBlockInfo/BlockDtlsInfo</t>
  </si>
  <si>
    <t>Summary Info</t>
  </si>
  <si>
    <t>/Body/RPBlockCallBackRq/SmryInfo</t>
  </si>
  <si>
    <t>Type [T_BlockDtlsInfo]</t>
  </si>
  <si>
    <t>Garnish Outline</t>
  </si>
  <si>
    <t>Type [T_RPGarnishOutline]</t>
  </si>
  <si>
    <t>/Body/RPGarnishRq/Outline</t>
  </si>
  <si>
    <t>N (Execution Plan&gt;Bank Account Identification (BAI) is found)</t>
  </si>
  <si>
    <t>/Body/RPGarnishRq/Outline/ExePlan</t>
  </si>
  <si>
    <t>/Body/RPBlockRq/Outline/ExePlan</t>
  </si>
  <si>
    <t>Type [T_FIGarnishOutline]</t>
  </si>
  <si>
    <t>/Body/FIGarnishRq/Outline</t>
  </si>
  <si>
    <t>/Body/FIGarnishRq/Outline/ReqExeInfo</t>
  </si>
  <si>
    <t>/Body/FIGarnishRq/Outline/ReqInqInfo</t>
  </si>
  <si>
    <t>/Body/RPGarnishCallBackRq/SmryInfo</t>
  </si>
  <si>
    <t>Type [T_RPGarnishSmryInfo]</t>
  </si>
  <si>
    <t>Garnish Details Info</t>
  </si>
  <si>
    <t>Type [T_GarnishDtlsInfo]</t>
  </si>
  <si>
    <t>FI Garnish Details Info</t>
  </si>
  <si>
    <t>/Body/FIGarnishCallBackRq/GarnishDtlsInfo</t>
  </si>
  <si>
    <t>Type [T_BlockSmryInfo]</t>
  </si>
  <si>
    <t>Lift Outline</t>
  </si>
  <si>
    <t>/Body/RPLiftRq/Outline</t>
  </si>
  <si>
    <t>[1] Involved Party</t>
  </si>
  <si>
    <t>S[1,2]</t>
  </si>
  <si>
    <t>[A] Full Lift</t>
  </si>
  <si>
    <t>[B] Partial Lift</t>
  </si>
  <si>
    <t>Y , S[A,B]</t>
  </si>
  <si>
    <t>/Body/RPLiftRq/Outline/DcsnInfo</t>
  </si>
  <si>
    <t>/Body/RPLiftRq/Outline/SrvcRefInfo</t>
  </si>
  <si>
    <t>/Body/RPLiftRq/Outline/ExePlan</t>
  </si>
  <si>
    <t>Type [T_LiftPart]</t>
  </si>
  <si>
    <t>[1] Bank Account Identification (BAI)</t>
  </si>
  <si>
    <t>[2] Bank Account Identification (BAI)</t>
  </si>
  <si>
    <t>/Body/RPLiftRq/Outline/ExePlan/Full</t>
  </si>
  <si>
    <t>/Body/RPLiftRq/Outline/ExePlan/Part</t>
  </si>
  <si>
    <t>Type [T_Depot]</t>
  </si>
  <si>
    <t>[2] Bank Deposit Identification (BDI)</t>
  </si>
  <si>
    <t>/Body/RPLiftRq/Outline/BlockLiftCndtn</t>
  </si>
  <si>
    <t>/Body/FILiftRq/Outline</t>
  </si>
  <si>
    <t>/Body/FILiftRq/Outline/DcsnInfo</t>
  </si>
  <si>
    <t>/Body/FILiftRq/Outline/SrvcRefInfo</t>
  </si>
  <si>
    <t>/Body/FILiftRq/Outline/ExePlan</t>
  </si>
  <si>
    <t>/Body/FILiftRq/Outline/ExePlan/Full</t>
  </si>
  <si>
    <t>/Body/FILiftRq/Outline/ExePlan/Part</t>
  </si>
  <si>
    <t>/Body/FILiftRq/Outline/BlockLiftCndtn</t>
  </si>
  <si>
    <t>Block Full Lift Info</t>
  </si>
  <si>
    <t>/Body/FIDenyDlngRq/Outline</t>
  </si>
  <si>
    <t>/Body/FIDenyDlngRq/Outline/DcsnInfo</t>
  </si>
  <si>
    <t>Deny Dealing Outline</t>
  </si>
  <si>
    <t>Ban Dealing Outline</t>
  </si>
  <si>
    <t>/Body/FIBanDlngRq/Outline</t>
  </si>
  <si>
    <t>/Body/FIBanDlngRq/Outline/DcsnInfo</t>
  </si>
  <si>
    <t>/Body/RPDenyDlngRq/Outline</t>
  </si>
  <si>
    <t>/Body/RPDenyDlngRq/Outline/DcsnInfo</t>
  </si>
  <si>
    <t>/Body/RPBanDlngRq/Outline</t>
  </si>
  <si>
    <t>/Body/RPBanDlngRq/Outline/DcsnInfo</t>
  </si>
  <si>
    <t>Type [T_DenyDlngOutline]</t>
  </si>
  <si>
    <t>Type [T_BanDlngOutline]</t>
  </si>
  <si>
    <t>/Body/RPBlockRq/Outline/DcsnInfo</t>
  </si>
  <si>
    <t>Type [T_RPBlockSmryInfo]</t>
  </si>
  <si>
    <t>/Body/RPGarnishRq/Outline/DcsnInfo</t>
  </si>
  <si>
    <t>/Body/FIBlockRq/Outline/DcsnInfo</t>
  </si>
  <si>
    <t>/Body/FIBlockRq/Outline/PndngAmt</t>
  </si>
  <si>
    <t>Type [T_FIBlockSmryInfo]</t>
  </si>
  <si>
    <t>/Body/FIGarnishRq/Outline/DcsnInfo</t>
  </si>
  <si>
    <t>/Body/FIGarnishRq/Outline/PndngAmt</t>
  </si>
  <si>
    <t>Type [T_FIGarnishSmryInfo]</t>
  </si>
  <si>
    <t xml:space="preserve">Section 3.3 Response Status Code </t>
  </si>
  <si>
    <t>Y (Execution Plan&gt;Bank Account Identification (BAI) is not found)</t>
  </si>
  <si>
    <t>Y (Garnished Amount Specified in the request)</t>
  </si>
  <si>
    <t>1.52</t>
  </si>
  <si>
    <t>1.33</t>
  </si>
  <si>
    <t>Y(Involved Party is a Customer)</t>
  </si>
  <si>
    <t>Type [T_FILiftOutline]</t>
  </si>
  <si>
    <t>Type [T_FILiftExePlan]</t>
  </si>
  <si>
    <t>Type [T_FILiftFull]</t>
  </si>
  <si>
    <t>/Body/FILiftRq/Outline/ExePlan/Full/InvPrty</t>
  </si>
  <si>
    <t>/Body/FILiftRq/Outline/ExePlan/Full/AccId</t>
  </si>
  <si>
    <t>/Body/FILiftRq/Outline/ExePlan/Part/AccId</t>
  </si>
  <si>
    <t>/Body/FILiftRq/Outline/ExePlan/Part/Depot</t>
  </si>
  <si>
    <t>Y (The request has Block Full Lift Condition)</t>
  </si>
  <si>
    <t>Y(Full block lift with Transfer)</t>
  </si>
  <si>
    <t>Wave 3</t>
  </si>
  <si>
    <t>Type [T_RPLiftOutline]</t>
  </si>
  <si>
    <t>Type [T_RPLiftExePlan]</t>
  </si>
  <si>
    <t>Type [T_RPLiftFull]</t>
  </si>
  <si>
    <t>/Body/RPLiftRq/Outline/ExePlan/Full/InvPrty</t>
  </si>
  <si>
    <t>/Body/RPLiftRq/Outline/ExePlan/Full/AccId</t>
  </si>
  <si>
    <t>/Body/RPLiftRq/Outline/ExePlan/Part/AccId</t>
  </si>
  <si>
    <t>/Body/RPLiftRq/Outline/ExePlan/Part/Depot</t>
  </si>
  <si>
    <t>Y (The request has Block Lift Condition)</t>
  </si>
  <si>
    <t>Transfer</t>
  </si>
  <si>
    <t>Transfer Outline</t>
  </si>
  <si>
    <t>[1] Service Reference Info</t>
  </si>
  <si>
    <t>[2] Transfer Case info</t>
  </si>
  <si>
    <t>LOV(Service Type)</t>
  </si>
  <si>
    <t>/Body/RPTransferRq/Rqstr</t>
  </si>
  <si>
    <t>/Body/RPTransferRq/InvPrty</t>
  </si>
  <si>
    <t>/Body/RPTransferRq/SrvType</t>
  </si>
  <si>
    <t>/Body/RPTransferRq/Benf</t>
  </si>
  <si>
    <t>/Body/RPTransferRq/Outline</t>
  </si>
  <si>
    <t>Type [T_XferFinInfo]</t>
  </si>
  <si>
    <t>Type [T_CaseInfo]</t>
  </si>
  <si>
    <t>/Body/RPTransferRq/Outline/XferFinInfo</t>
  </si>
  <si>
    <t>[1-15]</t>
  </si>
  <si>
    <t>/Body/RPTransferCallBackRq/FIRsTransferDtls/FIRsTransferInfo/FICode</t>
  </si>
  <si>
    <t>/Body/RPTransferCallBackRq/FIRsTransferDtls/FIRsTransferInfo/FIRsStatus</t>
  </si>
  <si>
    <t>/Body/RPTransferCallBackRq/FIRsTransferDtls/FIRsTransferInfo/CustInfo</t>
  </si>
  <si>
    <t>/Body/RPTransferCallBackRq/FIRsTransferDtls/FIRsTransferInfo/XfersList</t>
  </si>
  <si>
    <t xml:space="preserve">Y </t>
  </si>
  <si>
    <t>Transfer Financial Info</t>
  </si>
  <si>
    <t>Transfer Decision Info</t>
  </si>
  <si>
    <t>[1]  Account Financial Info</t>
  </si>
  <si>
    <t>[2] FI List Financial Info</t>
  </si>
  <si>
    <t>Type [T_FIListFinInfo]</t>
  </si>
  <si>
    <t>Type [T_AccFinInfo]</t>
  </si>
  <si>
    <t>/Body/RPTransferRq/Outline/XferFinInfo/FIListFinInfo</t>
  </si>
  <si>
    <t>/Body/RPTransferRq/Outline/XferFinInfo/AccFinInfo</t>
  </si>
  <si>
    <t>N(In case of Account Financial Info Exists)</t>
  </si>
  <si>
    <t>Y,S[1,2]</t>
  </si>
  <si>
    <t>/Body/RPTransferRq/ThrdPrty</t>
  </si>
  <si>
    <t>/Body/FITransferRq</t>
  </si>
  <si>
    <t>/Body/FITransferRq/Rqstr</t>
  </si>
  <si>
    <t>/Body/FITransferRq/InvPrty</t>
  </si>
  <si>
    <t>/Body/FITransferRq/ThrdPrty</t>
  </si>
  <si>
    <t>/Body/FITransferRq/Outline</t>
  </si>
  <si>
    <t>/Body/FITransferRq/Benf</t>
  </si>
  <si>
    <t>/Body/FITransferRq/SrvType</t>
  </si>
  <si>
    <t>1.60</t>
  </si>
  <si>
    <t xml:space="preserve">           Service Type</t>
  </si>
  <si>
    <t>Type [T_Amt]</t>
  </si>
  <si>
    <t>/Body/FITransferRq/Outline/AccId</t>
  </si>
  <si>
    <t>/Body/FITransferRq/Outline/Amt</t>
  </si>
  <si>
    <t xml:space="preserve">                Bank Account Identification (BAI)</t>
  </si>
  <si>
    <t xml:space="preserve">                  Amount</t>
  </si>
  <si>
    <t xml:space="preserve">                 Transfer Decision Info</t>
  </si>
  <si>
    <t xml:space="preserve"> Total Transferred Amount</t>
  </si>
  <si>
    <t>/Body/FITransferCallBackRq/XfersList</t>
  </si>
  <si>
    <t>/Body/FITransferCallBackRq/CustInfo</t>
  </si>
  <si>
    <t xml:space="preserve">          Total Transferred Amount</t>
  </si>
  <si>
    <t xml:space="preserve">                     Total FI Transferred Amount</t>
  </si>
  <si>
    <t>/Body/RPTransferCallBackRq/FIRsTransferDtls/FIRsTransferInfo/TotalFIAmt</t>
  </si>
  <si>
    <t>/Body/RPTransferCallBackRq/FIRsTransferDtls/FIRsTransferInfo/TotalAmt</t>
  </si>
  <si>
    <t>Transfer Rule Info</t>
  </si>
  <si>
    <t>Type [T_RuleInfo]</t>
  </si>
  <si>
    <t>/Body/RPTransferRq/Outline/RuleInfo</t>
  </si>
  <si>
    <t>N(in case of without Ref Service Type) ,S[1,2]</t>
  </si>
  <si>
    <t>/Body/FITransferRq/Outline/RuleInfo</t>
  </si>
  <si>
    <t>Y( in case of expropriation Service Type )</t>
  </si>
  <si>
    <t>Type [T_RPTransferRq]</t>
  </si>
  <si>
    <t>Type [T_RPTransferCallBackRq]</t>
  </si>
  <si>
    <t>Type [T_FITransferCallBackRq]</t>
  </si>
  <si>
    <t>Type [T_FITransferRq]</t>
  </si>
  <si>
    <t>Numeric; Type[T_BaseAmt]</t>
  </si>
  <si>
    <t>/Body/RPTransferRq/Outline/XferDcsnInfo</t>
  </si>
  <si>
    <t>/Body/RPTransferRq/Outline/XferDcsnInfo/SrvcRefInfo</t>
  </si>
  <si>
    <t>/Body/RPTransferRq/Outline/XferDcsnInfo/CaseInfo</t>
  </si>
  <si>
    <t>Type [T_XferDcsnInfo]</t>
  </si>
  <si>
    <t>/Body/FITransferRq/Outline/XferDcsnInfo</t>
  </si>
  <si>
    <t>/Body/FITransferRq/Outline/XferDcsnInfo/SrvcRefInfo</t>
  </si>
  <si>
    <t>/Body/FITransferRq/Outline/XferDcsnInfo/CaseInfo</t>
  </si>
  <si>
    <t>Type [T_RPTransferOutline]</t>
  </si>
  <si>
    <t>Type [T_FITransferOutline]</t>
  </si>
  <si>
    <t>/Body/FITransferCallBackRq/TotalAmt</t>
  </si>
  <si>
    <t>Y(In case transfer is happened)</t>
  </si>
  <si>
    <t>Y(In case transfer is happened except the transfer using compination (individual without amount and without reference))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</si>
</sst>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1"/>
      <name val="Arial"/>
      <family val="2"/>
    </font>
    <font>
      <b/>
      <sz val="2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6"/>
      <color theme="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8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trike/>
      <sz val="10"/>
      <color theme="0"/>
      <name val="Arial"/>
      <family val="2"/>
    </font>
    <font>
      <sz val="10"/>
      <name val="Arial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0" tint="-0.499984740745262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164" fontId="4" fillId="0" borderId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</cellStyleXfs>
  <cellXfs count="175">
    <xf numFmtId="0" fontId="0" fillId="0" borderId="0" xfId="0"/>
    <xf numFmtId="49" fontId="3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>
      <alignment horizontal="center" vertical="top" wrapText="1"/>
    </xf>
    <xf numFmtId="0" fontId="4" fillId="0" borderId="2" xfId="1" applyNumberFormat="1" applyFont="1" applyFill="1" applyBorder="1" applyAlignment="1">
      <alignment horizontal="left" vertical="center" wrapText="1"/>
    </xf>
    <xf numFmtId="49" fontId="4" fillId="0" borderId="2" xfId="2" applyNumberFormat="1" applyFont="1" applyFill="1" applyBorder="1" applyAlignment="1">
      <alignment horizontal="left" vertical="center" wrapText="1"/>
    </xf>
    <xf numFmtId="3" fontId="4" fillId="0" borderId="2" xfId="2" applyNumberFormat="1" applyFont="1" applyFill="1" applyBorder="1" applyAlignment="1">
      <alignment horizontal="left" vertical="center" wrapText="1"/>
    </xf>
    <xf numFmtId="49" fontId="4" fillId="0" borderId="2" xfId="2" applyNumberFormat="1" applyFont="1" applyFill="1" applyBorder="1" applyAlignment="1">
      <alignment horizontal="left" vertical="top" wrapText="1"/>
    </xf>
    <xf numFmtId="49" fontId="4" fillId="0" borderId="2" xfId="2" applyNumberFormat="1" applyFont="1" applyFill="1" applyBorder="1" applyAlignment="1">
      <alignment horizontal="center" vertical="center" wrapText="1"/>
    </xf>
    <xf numFmtId="3" fontId="4" fillId="0" borderId="2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Fill="1" applyBorder="1" applyAlignment="1">
      <alignment horizontal="left" vertical="center" wrapText="1"/>
    </xf>
    <xf numFmtId="0" fontId="4" fillId="0" borderId="3" xfId="2" applyNumberFormat="1" applyFont="1" applyFill="1" applyBorder="1" applyAlignment="1">
      <alignment horizontal="left" vertical="center" wrapText="1"/>
    </xf>
    <xf numFmtId="49" fontId="4" fillId="0" borderId="5" xfId="1" applyNumberFormat="1" applyFont="1" applyFill="1" applyBorder="1" applyAlignment="1">
      <alignment horizontal="left" vertical="center" wrapText="1"/>
    </xf>
    <xf numFmtId="3" fontId="4" fillId="0" borderId="5" xfId="1" applyNumberFormat="1" applyFont="1" applyFill="1" applyBorder="1" applyAlignment="1">
      <alignment horizontal="left" vertical="center" wrapText="1"/>
    </xf>
    <xf numFmtId="49" fontId="4" fillId="0" borderId="5" xfId="2" applyNumberFormat="1" applyFont="1" applyFill="1" applyBorder="1" applyAlignment="1">
      <alignment horizontal="left" vertical="top" wrapText="1"/>
    </xf>
    <xf numFmtId="49" fontId="4" fillId="0" borderId="2" xfId="2" applyNumberFormat="1" applyFont="1" applyFill="1" applyBorder="1" applyAlignment="1">
      <alignment horizontal="left" vertical="center" wrapText="1" indent="6"/>
    </xf>
    <xf numFmtId="49" fontId="4" fillId="10" borderId="2" xfId="2" applyNumberFormat="1" applyFont="1" applyFill="1" applyBorder="1" applyAlignment="1">
      <alignment horizontal="left" vertical="center" wrapText="1"/>
    </xf>
    <xf numFmtId="49" fontId="4" fillId="0" borderId="2" xfId="1" applyNumberFormat="1" applyFont="1" applyFill="1" applyBorder="1" applyAlignment="1">
      <alignment horizontal="left" vertical="center" wrapText="1"/>
    </xf>
    <xf numFmtId="3" fontId="4" fillId="0" borderId="2" xfId="1" applyNumberFormat="1" applyFont="1" applyFill="1" applyBorder="1" applyAlignment="1">
      <alignment horizontal="left" vertical="center" wrapText="1"/>
    </xf>
    <xf numFmtId="49" fontId="4" fillId="10" borderId="2" xfId="1" applyNumberFormat="1" applyFont="1" applyFill="1" applyBorder="1" applyAlignment="1">
      <alignment horizontal="left" vertical="center" wrapText="1"/>
    </xf>
    <xf numFmtId="0" fontId="4" fillId="0" borderId="3" xfId="1" applyNumberFormat="1" applyFont="1" applyFill="1" applyBorder="1" applyAlignment="1">
      <alignment horizontal="left" vertical="center" wrapText="1"/>
    </xf>
    <xf numFmtId="49" fontId="4" fillId="0" borderId="2" xfId="2" applyNumberFormat="1" applyFont="1" applyFill="1" applyBorder="1" applyAlignment="1">
      <alignment horizontal="left" vertical="center" wrapText="1" indent="4"/>
    </xf>
    <xf numFmtId="49" fontId="4" fillId="0" borderId="2" xfId="2" applyNumberFormat="1" applyFont="1" applyFill="1" applyBorder="1" applyAlignment="1">
      <alignment horizontal="left" vertical="center" wrapText="1" indent="2"/>
    </xf>
    <xf numFmtId="49" fontId="4" fillId="11" borderId="2" xfId="1" applyNumberFormat="1" applyFont="1" applyFill="1" applyBorder="1" applyAlignment="1">
      <alignment horizontal="left" vertical="center" wrapText="1"/>
    </xf>
    <xf numFmtId="3" fontId="4" fillId="11" borderId="2" xfId="1" applyNumberFormat="1" applyFont="1" applyFill="1" applyBorder="1" applyAlignment="1">
      <alignment horizontal="left" vertical="center" wrapText="1"/>
    </xf>
    <xf numFmtId="49" fontId="4" fillId="11" borderId="2" xfId="2" applyNumberFormat="1" applyFont="1" applyFill="1" applyBorder="1" applyAlignment="1">
      <alignment horizontal="left" vertical="top" wrapText="1"/>
    </xf>
    <xf numFmtId="49" fontId="4" fillId="11" borderId="2" xfId="2" applyNumberFormat="1" applyFont="1" applyFill="1" applyBorder="1" applyAlignment="1">
      <alignment horizontal="left" vertical="center" wrapText="1"/>
    </xf>
    <xf numFmtId="49" fontId="4" fillId="11" borderId="2" xfId="2" applyNumberFormat="1" applyFont="1" applyFill="1" applyBorder="1" applyAlignment="1">
      <alignment horizontal="center" vertical="center" wrapText="1"/>
    </xf>
    <xf numFmtId="3" fontId="4" fillId="11" borderId="2" xfId="2" applyNumberFormat="1" applyFont="1" applyFill="1" applyBorder="1" applyAlignment="1">
      <alignment horizontal="center" vertical="center" wrapText="1"/>
    </xf>
    <xf numFmtId="0" fontId="4" fillId="11" borderId="2" xfId="1" applyNumberFormat="1" applyFont="1" applyFill="1" applyBorder="1" applyAlignment="1">
      <alignment horizontal="left" vertical="center" wrapText="1"/>
    </xf>
    <xf numFmtId="0" fontId="4" fillId="11" borderId="3" xfId="1" applyNumberFormat="1" applyFont="1" applyFill="1" applyBorder="1" applyAlignment="1">
      <alignment horizontal="left" vertical="center" wrapText="1"/>
    </xf>
    <xf numFmtId="3" fontId="4" fillId="11" borderId="2" xfId="2" applyNumberFormat="1" applyFont="1" applyFill="1" applyBorder="1" applyAlignment="1">
      <alignment horizontal="left" vertical="center" wrapText="1"/>
    </xf>
    <xf numFmtId="0" fontId="4" fillId="11" borderId="2" xfId="2" applyNumberFormat="1" applyFont="1" applyFill="1" applyBorder="1" applyAlignment="1">
      <alignment horizontal="left" vertical="center" wrapText="1"/>
    </xf>
    <xf numFmtId="0" fontId="4" fillId="11" borderId="3" xfId="2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49" fontId="4" fillId="0" borderId="2" xfId="2" applyNumberFormat="1" applyFont="1" applyFill="1" applyBorder="1" applyAlignment="1">
      <alignment vertical="center" wrapText="1"/>
    </xf>
    <xf numFmtId="0" fontId="8" fillId="13" borderId="4" xfId="4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top" wrapText="1"/>
    </xf>
    <xf numFmtId="3" fontId="4" fillId="0" borderId="0" xfId="0" applyNumberFormat="1" applyFont="1" applyAlignment="1">
      <alignment horizontal="center" vertical="top" wrapText="1"/>
    </xf>
    <xf numFmtId="0" fontId="12" fillId="0" borderId="0" xfId="0" applyFont="1"/>
    <xf numFmtId="49" fontId="4" fillId="0" borderId="5" xfId="2" applyNumberFormat="1" applyFont="1" applyFill="1" applyBorder="1" applyAlignment="1">
      <alignment horizontal="left" vertical="center" wrapText="1"/>
    </xf>
    <xf numFmtId="49" fontId="4" fillId="0" borderId="5" xfId="2" applyNumberFormat="1" applyFont="1" applyFill="1" applyBorder="1" applyAlignment="1">
      <alignment horizontal="center" vertical="center" wrapText="1"/>
    </xf>
    <xf numFmtId="3" fontId="4" fillId="0" borderId="5" xfId="2" applyNumberFormat="1" applyFont="1" applyFill="1" applyBorder="1" applyAlignment="1">
      <alignment horizontal="center" vertical="center" wrapText="1"/>
    </xf>
    <xf numFmtId="0" fontId="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164" fontId="8" fillId="7" borderId="4" xfId="6" applyNumberFormat="1" applyFont="1" applyBorder="1" applyAlignment="1">
      <alignment horizontal="center" vertical="center" textRotation="90" wrapText="1"/>
    </xf>
    <xf numFmtId="3" fontId="8" fillId="7" borderId="4" xfId="6" applyNumberFormat="1" applyFont="1" applyBorder="1" applyAlignment="1">
      <alignment horizontal="center" vertical="center" textRotation="90" wrapText="1"/>
    </xf>
    <xf numFmtId="164" fontId="8" fillId="7" borderId="4" xfId="6" applyNumberFormat="1" applyFont="1" applyBorder="1" applyAlignment="1">
      <alignment horizontal="center" vertical="center" wrapText="1"/>
    </xf>
    <xf numFmtId="164" fontId="8" fillId="13" borderId="4" xfId="4" applyNumberFormat="1" applyFont="1" applyFill="1" applyBorder="1" applyAlignment="1">
      <alignment horizontal="center" vertical="center" wrapText="1"/>
    </xf>
    <xf numFmtId="164" fontId="8" fillId="13" borderId="4" xfId="4" applyNumberFormat="1" applyFont="1" applyFill="1" applyBorder="1" applyAlignment="1">
      <alignment horizontal="center" vertical="center" textRotation="90" wrapText="1"/>
    </xf>
    <xf numFmtId="3" fontId="8" fillId="13" borderId="4" xfId="4" applyNumberFormat="1" applyFont="1" applyFill="1" applyBorder="1" applyAlignment="1">
      <alignment horizontal="center" vertical="center" textRotation="90" wrapText="1"/>
    </xf>
    <xf numFmtId="0" fontId="12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NumberFormat="1" applyFont="1" applyAlignment="1">
      <alignment horizontal="left" vertical="top" wrapText="1"/>
    </xf>
    <xf numFmtId="0" fontId="6" fillId="0" borderId="0" xfId="0" applyFont="1"/>
    <xf numFmtId="0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2" xfId="2" applyNumberFormat="1" applyFont="1" applyFill="1" applyBorder="1" applyAlignment="1">
      <alignment horizontal="left" vertical="center" wrapText="1"/>
    </xf>
    <xf numFmtId="49" fontId="3" fillId="0" borderId="5" xfId="2" applyNumberFormat="1" applyFont="1" applyFill="1" applyBorder="1" applyAlignment="1">
      <alignment horizontal="center" vertical="center" wrapText="1"/>
    </xf>
    <xf numFmtId="49" fontId="3" fillId="0" borderId="5" xfId="2" applyNumberFormat="1" applyFont="1" applyFill="1" applyBorder="1" applyAlignment="1">
      <alignment horizontal="left" vertical="center" wrapText="1"/>
    </xf>
    <xf numFmtId="49" fontId="3" fillId="0" borderId="5" xfId="1" applyNumberFormat="1" applyFont="1" applyFill="1" applyBorder="1" applyAlignment="1">
      <alignment horizontal="center" vertical="center" wrapText="1"/>
    </xf>
    <xf numFmtId="49" fontId="3" fillId="0" borderId="2" xfId="2" applyNumberFormat="1" applyFont="1" applyFill="1" applyBorder="1" applyAlignment="1">
      <alignment horizontal="center" vertical="center" wrapText="1"/>
    </xf>
    <xf numFmtId="49" fontId="3" fillId="0" borderId="2" xfId="2" applyNumberFormat="1" applyFont="1" applyFill="1" applyBorder="1" applyAlignment="1">
      <alignment horizontal="left" vertical="center" wrapText="1"/>
    </xf>
    <xf numFmtId="49" fontId="3" fillId="0" borderId="2" xfId="1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49" fontId="4" fillId="0" borderId="2" xfId="1" applyNumberFormat="1" applyFont="1" applyFill="1" applyBorder="1" applyAlignment="1">
      <alignment horizontal="center" vertical="center" wrapText="1"/>
    </xf>
    <xf numFmtId="49" fontId="3" fillId="0" borderId="2" xfId="2" applyNumberFormat="1" applyFont="1" applyFill="1" applyBorder="1" applyAlignment="1">
      <alignment horizontal="left" vertical="top" wrapText="1"/>
    </xf>
    <xf numFmtId="0" fontId="3" fillId="0" borderId="2" xfId="1" applyNumberFormat="1" applyFont="1" applyFill="1" applyBorder="1" applyAlignment="1">
      <alignment horizontal="left" vertical="center" wrapText="1"/>
    </xf>
    <xf numFmtId="49" fontId="3" fillId="0" borderId="2" xfId="1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16" fillId="15" borderId="4" xfId="10" applyNumberFormat="1" applyFont="1" applyBorder="1" applyAlignment="1">
      <alignment horizontal="center" vertical="center" wrapText="1"/>
    </xf>
    <xf numFmtId="0" fontId="16" fillId="15" borderId="4" xfId="10" applyNumberFormat="1" applyFont="1" applyBorder="1" applyAlignment="1">
      <alignment horizontal="center" vertical="center" wrapText="1"/>
    </xf>
    <xf numFmtId="0" fontId="16" fillId="15" borderId="9" xfId="10" applyNumberFormat="1" applyFont="1" applyBorder="1" applyAlignment="1">
      <alignment vertical="center" wrapText="1"/>
    </xf>
    <xf numFmtId="164" fontId="16" fillId="15" borderId="9" xfId="10" applyNumberFormat="1" applyFont="1" applyBorder="1" applyAlignment="1">
      <alignment vertical="center" wrapText="1"/>
    </xf>
    <xf numFmtId="164" fontId="10" fillId="0" borderId="0" xfId="9" applyNumberFormat="1" applyFont="1" applyFill="1" applyBorder="1" applyAlignment="1">
      <alignment vertical="center" wrapText="1"/>
    </xf>
    <xf numFmtId="164" fontId="16" fillId="15" borderId="9" xfId="10" applyNumberFormat="1" applyFont="1" applyBorder="1" applyAlignment="1">
      <alignment horizontal="center" vertical="center" wrapText="1"/>
    </xf>
    <xf numFmtId="164" fontId="10" fillId="0" borderId="8" xfId="9" applyNumberFormat="1" applyFont="1" applyFill="1" applyBorder="1" applyAlignment="1">
      <alignment vertical="center" wrapText="1"/>
    </xf>
    <xf numFmtId="164" fontId="10" fillId="17" borderId="0" xfId="9" applyNumberFormat="1" applyFont="1" applyFill="1" applyBorder="1" applyAlignment="1">
      <alignment vertical="center" wrapText="1"/>
    </xf>
    <xf numFmtId="0" fontId="10" fillId="17" borderId="0" xfId="9" applyNumberFormat="1" applyFont="1" applyFill="1" applyBorder="1" applyAlignment="1">
      <alignment vertical="center" wrapText="1"/>
    </xf>
    <xf numFmtId="0" fontId="4" fillId="0" borderId="6" xfId="2" applyNumberFormat="1" applyFont="1" applyFill="1" applyBorder="1" applyAlignment="1">
      <alignment horizontal="left" vertical="center" wrapText="1"/>
    </xf>
    <xf numFmtId="0" fontId="4" fillId="0" borderId="5" xfId="2" applyNumberFormat="1" applyFont="1" applyFill="1" applyBorder="1" applyAlignment="1">
      <alignment horizontal="left" vertical="center" wrapText="1"/>
    </xf>
    <xf numFmtId="3" fontId="4" fillId="0" borderId="5" xfId="2" applyNumberFormat="1" applyFont="1" applyFill="1" applyBorder="1" applyAlignment="1">
      <alignment horizontal="left" vertical="center" wrapText="1"/>
    </xf>
    <xf numFmtId="0" fontId="15" fillId="4" borderId="8" xfId="3" applyNumberFormat="1" applyFont="1" applyBorder="1" applyAlignment="1">
      <alignment vertical="center" wrapText="1"/>
    </xf>
    <xf numFmtId="49" fontId="4" fillId="11" borderId="0" xfId="0" applyNumberFormat="1" applyFont="1" applyFill="1" applyAlignment="1">
      <alignment horizontal="center" vertical="top" wrapText="1"/>
    </xf>
    <xf numFmtId="0" fontId="4" fillId="0" borderId="2" xfId="2" applyNumberFormat="1" applyFont="1" applyFill="1" applyBorder="1" applyAlignment="1">
      <alignment horizontal="center" vertical="center" wrapText="1"/>
    </xf>
    <xf numFmtId="0" fontId="19" fillId="4" borderId="1" xfId="3" applyNumberFormat="1" applyFont="1" applyBorder="1" applyAlignment="1">
      <alignment vertical="center" wrapText="1"/>
    </xf>
    <xf numFmtId="164" fontId="15" fillId="4" borderId="8" xfId="3" applyNumberFormat="1" applyFont="1" applyBorder="1" applyAlignment="1">
      <alignment vertical="center" wrapText="1"/>
    </xf>
    <xf numFmtId="164" fontId="15" fillId="4" borderId="3" xfId="3" applyNumberFormat="1" applyFont="1" applyBorder="1" applyAlignment="1">
      <alignment vertical="center" wrapText="1"/>
    </xf>
    <xf numFmtId="0" fontId="20" fillId="18" borderId="0" xfId="0" applyFont="1" applyFill="1" applyAlignment="1">
      <alignment wrapText="1"/>
    </xf>
    <xf numFmtId="0" fontId="14" fillId="18" borderId="3" xfId="2" applyNumberFormat="1" applyFont="1" applyFill="1" applyBorder="1" applyAlignment="1">
      <alignment horizontal="left" vertical="center" wrapText="1"/>
    </xf>
    <xf numFmtId="0" fontId="14" fillId="18" borderId="2" xfId="2" applyNumberFormat="1" applyFont="1" applyFill="1" applyBorder="1" applyAlignment="1">
      <alignment horizontal="left" vertical="center" wrapText="1"/>
    </xf>
    <xf numFmtId="49" fontId="14" fillId="18" borderId="2" xfId="2" applyNumberFormat="1" applyFont="1" applyFill="1" applyBorder="1" applyAlignment="1">
      <alignment horizontal="left" vertical="center" wrapText="1"/>
    </xf>
    <xf numFmtId="49" fontId="14" fillId="18" borderId="2" xfId="2" applyNumberFormat="1" applyFont="1" applyFill="1" applyBorder="1" applyAlignment="1">
      <alignment horizontal="center" vertical="center" wrapText="1"/>
    </xf>
    <xf numFmtId="3" fontId="14" fillId="18" borderId="2" xfId="2" applyNumberFormat="1" applyFont="1" applyFill="1" applyBorder="1" applyAlignment="1">
      <alignment horizontal="center" vertical="center" wrapText="1"/>
    </xf>
    <xf numFmtId="49" fontId="14" fillId="18" borderId="2" xfId="2" applyNumberFormat="1" applyFont="1" applyFill="1" applyBorder="1" applyAlignment="1">
      <alignment horizontal="left" vertical="top" wrapText="1"/>
    </xf>
    <xf numFmtId="3" fontId="14" fillId="18" borderId="2" xfId="2" applyNumberFormat="1" applyFont="1" applyFill="1" applyBorder="1" applyAlignment="1">
      <alignment horizontal="left" vertical="center" wrapText="1"/>
    </xf>
    <xf numFmtId="49" fontId="4" fillId="14" borderId="2" xfId="2" applyNumberFormat="1" applyFont="1" applyFill="1" applyBorder="1" applyAlignment="1">
      <alignment horizontal="center" vertical="center" wrapText="1"/>
    </xf>
    <xf numFmtId="0" fontId="21" fillId="8" borderId="1" xfId="7" applyNumberFormat="1" applyFont="1" applyBorder="1" applyAlignment="1">
      <alignment vertical="center" wrapText="1"/>
    </xf>
    <xf numFmtId="0" fontId="15" fillId="8" borderId="8" xfId="7" applyNumberFormat="1" applyFont="1" applyBorder="1" applyAlignment="1">
      <alignment vertical="center" wrapText="1"/>
    </xf>
    <xf numFmtId="164" fontId="15" fillId="8" borderId="8" xfId="7" applyNumberFormat="1" applyFont="1" applyBorder="1" applyAlignment="1">
      <alignment vertical="center" wrapText="1"/>
    </xf>
    <xf numFmtId="164" fontId="15" fillId="8" borderId="3" xfId="7" applyNumberFormat="1" applyFont="1" applyBorder="1" applyAlignment="1">
      <alignment vertical="center" wrapText="1"/>
    </xf>
    <xf numFmtId="0" fontId="23" fillId="0" borderId="3" xfId="2" applyNumberFormat="1" applyFont="1" applyFill="1" applyBorder="1" applyAlignment="1">
      <alignment horizontal="left" vertical="center" wrapText="1"/>
    </xf>
    <xf numFmtId="0" fontId="23" fillId="0" borderId="2" xfId="2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wrapText="1"/>
    </xf>
    <xf numFmtId="49" fontId="4" fillId="0" borderId="0" xfId="0" applyNumberFormat="1" applyFont="1" applyFill="1" applyAlignment="1">
      <alignment horizontal="center" vertical="top" wrapText="1"/>
    </xf>
    <xf numFmtId="0" fontId="3" fillId="0" borderId="5" xfId="2" applyNumberFormat="1" applyFont="1" applyFill="1" applyBorder="1" applyAlignment="1">
      <alignment horizontal="left" vertical="center" wrapText="1"/>
    </xf>
    <xf numFmtId="49" fontId="22" fillId="0" borderId="2" xfId="2" applyNumberFormat="1" applyFont="1" applyFill="1" applyBorder="1" applyAlignment="1">
      <alignment horizontal="center" vertical="center" wrapText="1"/>
    </xf>
    <xf numFmtId="0" fontId="24" fillId="0" borderId="3" xfId="2" applyNumberFormat="1" applyFont="1" applyFill="1" applyBorder="1" applyAlignment="1">
      <alignment horizontal="left" vertical="center" wrapText="1"/>
    </xf>
    <xf numFmtId="0" fontId="24" fillId="0" borderId="2" xfId="2" applyNumberFormat="1" applyFont="1" applyFill="1" applyBorder="1" applyAlignment="1">
      <alignment horizontal="left" vertical="center" wrapText="1"/>
    </xf>
    <xf numFmtId="49" fontId="24" fillId="0" borderId="2" xfId="2" applyNumberFormat="1" applyFont="1" applyFill="1" applyBorder="1" applyAlignment="1">
      <alignment horizontal="left" vertical="center" wrapText="1"/>
    </xf>
    <xf numFmtId="3" fontId="24" fillId="0" borderId="2" xfId="2" applyNumberFormat="1" applyFont="1" applyFill="1" applyBorder="1" applyAlignment="1">
      <alignment horizontal="left" vertical="center" wrapText="1"/>
    </xf>
    <xf numFmtId="49" fontId="22" fillId="0" borderId="5" xfId="2" applyNumberFormat="1" applyFont="1" applyFill="1" applyBorder="1" applyAlignment="1">
      <alignment horizontal="center" vertical="center" wrapText="1"/>
    </xf>
    <xf numFmtId="49" fontId="25" fillId="0" borderId="2" xfId="2" applyNumberFormat="1" applyFont="1" applyFill="1" applyBorder="1" applyAlignment="1">
      <alignment horizontal="left" vertical="center" wrapText="1"/>
    </xf>
    <xf numFmtId="49" fontId="25" fillId="0" borderId="2" xfId="2" applyNumberFormat="1" applyFont="1" applyFill="1" applyBorder="1" applyAlignment="1">
      <alignment horizontal="center" vertical="center" wrapText="1"/>
    </xf>
    <xf numFmtId="3" fontId="25" fillId="0" borderId="2" xfId="2" applyNumberFormat="1" applyFont="1" applyFill="1" applyBorder="1" applyAlignment="1">
      <alignment horizontal="center" vertical="center" wrapText="1"/>
    </xf>
    <xf numFmtId="49" fontId="25" fillId="0" borderId="2" xfId="2" applyNumberFormat="1" applyFont="1" applyFill="1" applyBorder="1" applyAlignment="1">
      <alignment horizontal="left" vertical="top" wrapText="1"/>
    </xf>
    <xf numFmtId="0" fontId="25" fillId="0" borderId="2" xfId="2" applyNumberFormat="1" applyFont="1" applyFill="1" applyBorder="1" applyAlignment="1">
      <alignment horizontal="left" vertical="center" wrapText="1" indent="2"/>
    </xf>
    <xf numFmtId="0" fontId="25" fillId="0" borderId="2" xfId="2" applyNumberFormat="1" applyFont="1" applyFill="1" applyBorder="1" applyAlignment="1">
      <alignment horizontal="left" vertical="center" wrapText="1"/>
    </xf>
    <xf numFmtId="49" fontId="25" fillId="0" borderId="2" xfId="2" applyNumberFormat="1" applyFont="1" applyFill="1" applyBorder="1" applyAlignment="1">
      <alignment horizontal="left" vertical="center" wrapText="1" indent="4"/>
    </xf>
    <xf numFmtId="49" fontId="25" fillId="19" borderId="2" xfId="2" applyNumberFormat="1" applyFont="1" applyFill="1" applyBorder="1" applyAlignment="1">
      <alignment horizontal="center" vertical="center" wrapText="1"/>
    </xf>
    <xf numFmtId="0" fontId="25" fillId="0" borderId="2" xfId="1" applyNumberFormat="1" applyFont="1" applyFill="1" applyBorder="1" applyAlignment="1">
      <alignment horizontal="center" vertical="center" wrapText="1"/>
    </xf>
    <xf numFmtId="49" fontId="25" fillId="0" borderId="2" xfId="1" applyNumberFormat="1" applyFont="1" applyFill="1" applyBorder="1" applyAlignment="1">
      <alignment horizontal="center" vertical="center" wrapText="1"/>
    </xf>
    <xf numFmtId="49" fontId="25" fillId="0" borderId="2" xfId="1" applyNumberFormat="1" applyFont="1" applyFill="1" applyBorder="1" applyAlignment="1">
      <alignment horizontal="left" vertical="center" wrapText="1"/>
    </xf>
    <xf numFmtId="49" fontId="25" fillId="11" borderId="2" xfId="2" applyNumberFormat="1" applyFont="1" applyFill="1" applyBorder="1" applyAlignment="1">
      <alignment horizontal="left" vertical="center" wrapText="1"/>
    </xf>
    <xf numFmtId="49" fontId="25" fillId="11" borderId="2" xfId="2" applyNumberFormat="1" applyFont="1" applyFill="1" applyBorder="1" applyAlignment="1">
      <alignment horizontal="center" vertical="center" wrapText="1"/>
    </xf>
    <xf numFmtId="3" fontId="25" fillId="11" borderId="2" xfId="2" applyNumberFormat="1" applyFont="1" applyFill="1" applyBorder="1" applyAlignment="1">
      <alignment horizontal="center" vertical="center" wrapText="1"/>
    </xf>
    <xf numFmtId="49" fontId="25" fillId="11" borderId="2" xfId="2" applyNumberFormat="1" applyFont="1" applyFill="1" applyBorder="1" applyAlignment="1">
      <alignment horizontal="left" vertical="top" wrapText="1"/>
    </xf>
    <xf numFmtId="49" fontId="25" fillId="0" borderId="2" xfId="2" applyNumberFormat="1" applyFont="1" applyFill="1" applyBorder="1" applyAlignment="1">
      <alignment horizontal="left" vertical="center" wrapText="1" indent="6"/>
    </xf>
    <xf numFmtId="49" fontId="25" fillId="0" borderId="2" xfId="2" applyNumberFormat="1" applyFont="1" applyFill="1" applyBorder="1" applyAlignment="1">
      <alignment horizontal="left" vertical="center" wrapText="1" indent="8"/>
    </xf>
    <xf numFmtId="49" fontId="25" fillId="0" borderId="2" xfId="2" applyNumberFormat="1" applyFont="1" applyFill="1" applyBorder="1" applyAlignment="1">
      <alignment horizontal="left" vertical="center" wrapText="1" indent="10"/>
    </xf>
    <xf numFmtId="49" fontId="26" fillId="19" borderId="2" xfId="2" applyNumberFormat="1" applyFont="1" applyFill="1" applyBorder="1" applyAlignment="1">
      <alignment horizontal="left" vertical="top" wrapText="1"/>
    </xf>
    <xf numFmtId="0" fontId="25" fillId="0" borderId="2" xfId="2" applyNumberFormat="1" applyFont="1" applyFill="1" applyBorder="1" applyAlignment="1">
      <alignment horizontal="left" vertical="center" wrapText="1" indent="4"/>
    </xf>
    <xf numFmtId="0" fontId="25" fillId="11" borderId="2" xfId="2" applyNumberFormat="1" applyFont="1" applyFill="1" applyBorder="1" applyAlignment="1">
      <alignment horizontal="left" vertical="center" wrapText="1"/>
    </xf>
    <xf numFmtId="0" fontId="25" fillId="0" borderId="2" xfId="2" applyNumberFormat="1" applyFont="1" applyFill="1" applyBorder="1" applyAlignment="1">
      <alignment horizontal="left" vertical="center" wrapText="1" indent="6"/>
    </xf>
    <xf numFmtId="49" fontId="25" fillId="12" borderId="2" xfId="2" applyNumberFormat="1" applyFont="1" applyFill="1" applyBorder="1" applyAlignment="1">
      <alignment horizontal="center" vertical="center" wrapText="1"/>
    </xf>
    <xf numFmtId="49" fontId="3" fillId="0" borderId="2" xfId="2" applyNumberFormat="1" applyFont="1" applyFill="1" applyBorder="1" applyAlignment="1">
      <alignment horizontal="left" vertical="center" wrapText="1" indent="8"/>
    </xf>
    <xf numFmtId="3" fontId="3" fillId="0" borderId="2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3"/>
    </xf>
    <xf numFmtId="0" fontId="3" fillId="0" borderId="2" xfId="1" applyNumberFormat="1" applyFont="1" applyFill="1" applyBorder="1" applyAlignment="1">
      <alignment horizontal="center" vertical="center" wrapText="1"/>
    </xf>
    <xf numFmtId="49" fontId="3" fillId="0" borderId="2" xfId="2" applyNumberFormat="1" applyFont="1" applyFill="1" applyBorder="1" applyAlignment="1">
      <alignment horizontal="left" vertical="center" wrapText="1" indent="6"/>
    </xf>
    <xf numFmtId="0" fontId="27" fillId="0" borderId="3" xfId="2" applyNumberFormat="1" applyFont="1" applyFill="1" applyBorder="1" applyAlignment="1">
      <alignment horizontal="left" vertical="center" wrapText="1"/>
    </xf>
    <xf numFmtId="0" fontId="27" fillId="0" borderId="2" xfId="2" applyNumberFormat="1" applyFont="1" applyFill="1" applyBorder="1" applyAlignment="1">
      <alignment horizontal="left" vertical="center" wrapText="1"/>
    </xf>
    <xf numFmtId="49" fontId="27" fillId="0" borderId="2" xfId="2" applyNumberFormat="1" applyFont="1" applyFill="1" applyBorder="1" applyAlignment="1">
      <alignment horizontal="left" vertical="center" wrapText="1"/>
    </xf>
    <xf numFmtId="49" fontId="27" fillId="0" borderId="2" xfId="2" applyNumberFormat="1" applyFont="1" applyFill="1" applyBorder="1" applyAlignment="1">
      <alignment horizontal="center" vertical="center" wrapText="1"/>
    </xf>
    <xf numFmtId="3" fontId="27" fillId="0" borderId="2" xfId="2" applyNumberFormat="1" applyFont="1" applyFill="1" applyBorder="1" applyAlignment="1">
      <alignment horizontal="center" vertical="center" wrapText="1"/>
    </xf>
    <xf numFmtId="49" fontId="27" fillId="0" borderId="2" xfId="2" applyNumberFormat="1" applyFont="1" applyFill="1" applyBorder="1" applyAlignment="1">
      <alignment horizontal="left" vertical="top" wrapText="1"/>
    </xf>
    <xf numFmtId="3" fontId="27" fillId="0" borderId="2" xfId="2" applyNumberFormat="1" applyFont="1" applyFill="1" applyBorder="1" applyAlignment="1">
      <alignment horizontal="left" vertical="center" wrapText="1"/>
    </xf>
    <xf numFmtId="49" fontId="3" fillId="0" borderId="2" xfId="2" applyNumberFormat="1" applyFont="1" applyFill="1" applyBorder="1" applyAlignment="1">
      <alignment horizontal="left" vertical="center" wrapText="1" indent="4"/>
    </xf>
    <xf numFmtId="0" fontId="6" fillId="0" borderId="0" xfId="0" applyFont="1" applyFill="1" applyAlignment="1">
      <alignment horizontal="center" wrapText="1"/>
    </xf>
    <xf numFmtId="164" fontId="10" fillId="17" borderId="0" xfId="9" applyNumberFormat="1" applyFont="1" applyFill="1" applyBorder="1" applyAlignment="1">
      <alignment horizontal="center" vertical="center" wrapText="1"/>
    </xf>
    <xf numFmtId="164" fontId="16" fillId="15" borderId="9" xfId="10" applyNumberFormat="1" applyFont="1" applyBorder="1" applyAlignment="1">
      <alignment horizontal="center" vertical="center" wrapText="1"/>
    </xf>
    <xf numFmtId="164" fontId="16" fillId="15" borderId="4" xfId="10" applyNumberFormat="1" applyFont="1" applyBorder="1" applyAlignment="1">
      <alignment horizontal="center" vertical="center" wrapText="1"/>
    </xf>
    <xf numFmtId="164" fontId="17" fillId="15" borderId="9" xfId="10" applyNumberFormat="1" applyFont="1" applyBorder="1" applyAlignment="1">
      <alignment horizontal="center" vertical="center" wrapText="1"/>
    </xf>
    <xf numFmtId="164" fontId="17" fillId="15" borderId="4" xfId="10" applyNumberFormat="1" applyFont="1" applyBorder="1" applyAlignment="1">
      <alignment horizontal="center" vertical="center" wrapText="1"/>
    </xf>
    <xf numFmtId="164" fontId="18" fillId="16" borderId="7" xfId="11" applyNumberFormat="1" applyFont="1" applyBorder="1" applyAlignment="1">
      <alignment horizontal="center" vertical="center" wrapText="1"/>
    </xf>
    <xf numFmtId="164" fontId="18" fillId="16" borderId="10" xfId="11" applyNumberFormat="1" applyFont="1" applyBorder="1" applyAlignment="1">
      <alignment horizontal="center" vertical="center" wrapText="1"/>
    </xf>
    <xf numFmtId="0" fontId="18" fillId="16" borderId="7" xfId="11" applyNumberFormat="1" applyFont="1" applyBorder="1" applyAlignment="1">
      <alignment horizontal="center" vertical="center" wrapText="1"/>
    </xf>
    <xf numFmtId="0" fontId="18" fillId="16" borderId="10" xfId="11" applyNumberFormat="1" applyFont="1" applyBorder="1" applyAlignment="1">
      <alignment horizontal="center" vertical="center" wrapText="1"/>
    </xf>
    <xf numFmtId="164" fontId="18" fillId="8" borderId="7" xfId="7" applyNumberFormat="1" applyFont="1" applyBorder="1" applyAlignment="1">
      <alignment horizontal="center" vertical="center" wrapText="1"/>
    </xf>
    <xf numFmtId="164" fontId="18" fillId="8" borderId="11" xfId="7" applyNumberFormat="1" applyFont="1" applyBorder="1" applyAlignment="1">
      <alignment horizontal="center" vertical="center" wrapText="1"/>
    </xf>
    <xf numFmtId="164" fontId="18" fillId="8" borderId="10" xfId="7" applyNumberFormat="1" applyFont="1" applyBorder="1" applyAlignment="1">
      <alignment horizontal="center" vertical="center" wrapText="1"/>
    </xf>
    <xf numFmtId="164" fontId="17" fillId="4" borderId="7" xfId="3" applyNumberFormat="1" applyFont="1" applyBorder="1" applyAlignment="1">
      <alignment horizontal="center" vertical="center" wrapText="1"/>
    </xf>
    <xf numFmtId="164" fontId="17" fillId="4" borderId="11" xfId="3" applyNumberFormat="1" applyFont="1" applyBorder="1" applyAlignment="1">
      <alignment horizontal="center" vertical="center" wrapText="1"/>
    </xf>
    <xf numFmtId="164" fontId="17" fillId="4" borderId="10" xfId="3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7" fillId="12" borderId="9" xfId="8" applyNumberFormat="1" applyFont="1" applyFill="1" applyBorder="1" applyAlignment="1">
      <alignment horizontal="center" vertical="center" wrapText="1"/>
    </xf>
    <xf numFmtId="164" fontId="7" fillId="12" borderId="4" xfId="8" applyNumberFormat="1" applyFont="1" applyFill="1" applyBorder="1" applyAlignment="1">
      <alignment horizontal="center" vertical="center" wrapText="1"/>
    </xf>
    <xf numFmtId="164" fontId="15" fillId="8" borderId="8" xfId="7" applyNumberFormat="1" applyFont="1" applyBorder="1" applyAlignment="1">
      <alignment horizontal="center" vertical="center" wrapText="1"/>
    </xf>
    <xf numFmtId="164" fontId="15" fillId="6" borderId="1" xfId="5" applyNumberFormat="1" applyFont="1" applyBorder="1" applyAlignment="1">
      <alignment horizontal="center" vertical="center" wrapText="1"/>
    </xf>
    <xf numFmtId="164" fontId="15" fillId="6" borderId="8" xfId="5" applyNumberFormat="1" applyFont="1" applyBorder="1" applyAlignment="1">
      <alignment horizontal="center" vertical="center" wrapText="1"/>
    </xf>
    <xf numFmtId="164" fontId="15" fillId="6" borderId="3" xfId="5" applyNumberFormat="1" applyFont="1" applyBorder="1" applyAlignment="1">
      <alignment horizontal="center" vertical="center" wrapText="1"/>
    </xf>
    <xf numFmtId="164" fontId="15" fillId="4" borderId="8" xfId="3" applyNumberFormat="1" applyFont="1" applyBorder="1" applyAlignment="1">
      <alignment horizontal="center" vertical="center" wrapText="1"/>
    </xf>
  </cellXfs>
  <cellStyles count="12">
    <cellStyle name="20% - Accent1" xfId="1" builtinId="30"/>
    <cellStyle name="40% - Accent1" xfId="2" builtinId="31"/>
    <cellStyle name="40% - Accent2" xfId="4" builtinId="35"/>
    <cellStyle name="60% - Accent3" xfId="6" builtinId="40"/>
    <cellStyle name="60% - Accent6" xfId="8" builtinId="52"/>
    <cellStyle name="Accent1" xfId="10" builtinId="29"/>
    <cellStyle name="Accent2" xfId="3" builtinId="33"/>
    <cellStyle name="Accent3" xfId="5" builtinId="37"/>
    <cellStyle name="Accent5" xfId="11" builtinId="45"/>
    <cellStyle name="Accent6" xfId="7" builtinId="49"/>
    <cellStyle name="Normal" xfId="0" builtinId="0"/>
    <cellStyle name="Normal 2" xfId="9"/>
  </cellStyles>
  <dxfs count="6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9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alignment horizontal="center" vertical="center" textRotation="9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rgb="FFFFCCCC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9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alignment horizontal="center" vertical="center" textRotation="9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border>
        <top style="thin">
          <color rgb="FFFFFFFF"/>
        </top>
      </border>
    </dxf>
    <dxf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mmmm\ d\,\ yyyy;@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mmmm\ d\,\ yyyy;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rgb="FFFFCCCC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9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alignment horizontal="center" vertical="center" textRotation="9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mmmm\ d\,\ yy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mmmm\ d\,\ yyyy;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m\ d\,\ yyyy;@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409]mmmm\ d\,\ yy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409]mmmm\ d\,\ yyyy;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theme="4" tint="-0.24994659260841701"/>
      </font>
    </dxf>
    <dxf>
      <font>
        <color theme="9" tint="-0.24994659260841701"/>
      </font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theme="4" tint="-0.24994659260841701"/>
      </font>
    </dxf>
    <dxf>
      <font>
        <color theme="9" tint="-0.24994659260841701"/>
      </font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103" displayName="Table3103" ref="A4:T98" headerRowCount="0" totalsRowShown="0" headerRowDxfId="642" dataDxfId="640" headerRowBorderDxfId="641" tableBorderDxfId="639" totalsRowBorderDxfId="638" dataCellStyle="20% - Accent1">
  <tableColumns count="20">
    <tableColumn id="1" name="Service ID_x000a_SAMA-GOV-EXT-xxx[project]-xx[wave]-xxxxxx[category]-xx[version]" headerRowDxfId="637" dataDxfId="636" headerRowCellStyle="40% - Accent2" dataCellStyle="40% - Accent1"/>
    <tableColumn id="4" name="Field Name" headerRowDxfId="635" dataDxfId="634" headerRowCellStyle="40% - Accent2" dataCellStyle="40% - Accent1"/>
    <tableColumn id="14" name="Column11" headerRowDxfId="633" dataDxfId="632" headerRowCellStyle="40% - Accent2" dataCellStyle="40% - Accent1"/>
    <tableColumn id="6" name="Column6" headerRowDxfId="631" dataDxfId="630" headerRowCellStyle="40% - Accent2" dataCellStyle="40% - Accent1"/>
    <tableColumn id="5" name="Field Type" headerRowDxfId="629" dataDxfId="628" headerRowCellStyle="40% - Accent2" dataCellStyle="40% - Accent1"/>
    <tableColumn id="16" name="Column12" headerRowDxfId="627" dataDxfId="626" headerRowCellStyle="40% - Accent2" dataCellStyle="40% - Accent1"/>
    <tableColumn id="2" name="Service Name" headerRowDxfId="625" dataDxfId="624" headerRowCellStyle="40% - Accent2" dataCellStyle="40% - Accent1"/>
    <tableColumn id="29" name="Column1" headerRowDxfId="623" dataDxfId="622" headerRowCellStyle="40% - Accent2" dataCellStyle="40% - Accent1"/>
    <tableColumn id="3" name="Column5" headerRowDxfId="621" dataDxfId="620" headerRowCellStyle="40% - Accent2" dataCellStyle="40% - Accent1">
      <calculatedColumnFormula>IF(ISBLANK(G4),"",CONCATENATE(G4," ",$W$4))</calculatedColumnFormula>
    </tableColumn>
    <tableColumn id="31" name="Column3" headerRowDxfId="619" dataDxfId="618" headerRowCellStyle="40% - Accent2" dataCellStyle="40% - Accent1">
      <calculatedColumnFormula>IF(ISBLANK(H4),"",CONCATENATE(H4,$X$4))</calculatedColumnFormula>
    </tableColumn>
    <tableColumn id="9" name="Allowed Values" headerRowDxfId="617" dataDxfId="616" headerRowCellStyle="40% - Accent2" dataCellStyle="40% - Accent1">
      <calculatedColumnFormula>IF(D4="PB",REPLACE(IF(OR( ISBLANK($U$4), ISBLANK(E4), ISBLANK(A4)),"",CONCATENATE($U$4,"-",E4,"-",A4)),4,3,""),IF(OR( ISBLANK($U$4), ISBLANK(E4), ISBLANK(A4)),"",CONCATENATE($U$4,"-",E4,"-",A4)))</calculatedColumnFormula>
    </tableColumn>
    <tableColumn id="7" name="Column7" headerRowDxfId="615" dataDxfId="614" headerRowCellStyle="40% - Accent2" dataCellStyle="40% - Accent1">
      <calculatedColumnFormula>IF(OR(ISBLANK(G4), ISBLANK(K4)),"",CONCATENATE(K4,"-",G4))</calculatedColumnFormula>
    </tableColumn>
    <tableColumn id="12" name="Column9" headerRowDxfId="613" dataDxfId="612" headerRowCellStyle="40% - Accent2" dataCellStyle="40% - Accent1">
      <calculatedColumnFormula>IF(OR( ISBLANK($Y$4), ISBLANK(D4), ISBLANK(H4)),"",LOWER(CONCATENATE($Y$4,"/",D4,"/rp/",H4,"/v*")))</calculatedColumnFormula>
    </tableColumn>
    <tableColumn id="10" name="Xpath" headerRowDxfId="611" dataDxfId="610" headerRowCellStyle="40% - Accent2" dataCellStyle="40% - Accent1">
      <calculatedColumnFormula>IF(OR( ISBLANK($Y$4), ISBLANK(D4), ISBLANK(J4)),"",LOWER(CONCATENATE($Y$4,"/",D4,"/rp/",J4,"/v*")))</calculatedColumnFormula>
    </tableColumn>
    <tableColumn id="33" name="Column4" headerRowDxfId="609" dataDxfId="608" headerRowCellStyle="40% - Accent2" dataCellStyle="40% - Accent1">
      <calculatedColumnFormula>IF(D4="PB",REPLACE(IF(OR( ISBLANK($V$4), ISBLANK(E4), ISBLANK(A4)),"",CONCATENATE($V$4,"-",E4,"-",A4)),4,3,""),IF(OR( ISBLANK($V$4), ISBLANK(E4), ISBLANK(A4)),"",CONCATENATE($V$4,"-",E4,"-",A4)))</calculatedColumnFormula>
    </tableColumn>
    <tableColumn id="8" name="Column8" headerRowDxfId="607" dataDxfId="606" headerRowCellStyle="40% - Accent2" dataCellStyle="40% - Accent1">
      <calculatedColumnFormula>IF(OR(ISBLANK(G4), ISBLANK(O4)),"",CONCATENATE(O4,"-",G4))</calculatedColumnFormula>
    </tableColumn>
    <tableColumn id="13" name="Column10" headerRowDxfId="605" dataDxfId="604" headerRowCellStyle="40% - Accent2" dataCellStyle="40% - Accent1">
      <calculatedColumnFormula>IF(OR( ISBLANK($Y$4), ISBLANK(D4), ISBLANK(H4)),"",LOWER(CONCATENATE($Y$4,"/",D4,"/fi/",H4,"/v*")))</calculatedColumnFormula>
    </tableColumn>
    <tableColumn id="32" name="Column2" headerRowDxfId="603" dataDxfId="602" headerRowCellStyle="40% - Accent2" dataCellStyle="40% - Accent1">
      <calculatedColumnFormula>IF(OR( ISBLANK($Y$4), ISBLANK(D4), ISBLANK(J4)),"",LOWER(CONCATENATE($Y$4,"/",D4,"/fi/",J4,"/v*")))</calculatedColumnFormula>
    </tableColumn>
    <tableColumn id="15" name="Column13" headerRowDxfId="601" dataDxfId="600" headerRowCellStyle="40% - Accent2" dataCellStyle="40% - Accent1">
      <calculatedColumnFormula>REPLACE(REPLACE(REPLACE(IF(OR( ISBLANK($U$4), ISBLANK(E4), ISBLANK(A4)),"",CONCATENATE($U$4,"-",E4,"-",A4)),4,3,""),13,3,D4),1,2,"LIB")</calculatedColumnFormula>
    </tableColumn>
    <tableColumn id="11" name="Description" headerRowDxfId="599" dataDxfId="598" headerRowCellStyle="40% - Accent2" dataCellStyle="40% - Accent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3" displayName="Table3" ref="B4:N739" headerRowCount="0" totalsRowShown="0" headerRowDxfId="293" dataDxfId="291" headerRowBorderDxfId="292" tableBorderDxfId="290" totalsRowBorderDxfId="289" dataCellStyle="20% - Accent1">
  <tableColumns count="13">
    <tableColumn id="1" name="Service ID_x000a_SAMA-GOV-EXT-xxx[project]-xx[wave]-xxxxxx[category]-xx[version]" headerRowDxfId="288" dataDxfId="287" headerRowCellStyle="40% - Accent2" dataCellStyle="40% - Accent1"/>
    <tableColumn id="2" name="Service Name" headerRowDxfId="286" dataDxfId="285" headerRowCellStyle="40% - Accent2" dataCellStyle="40% - Accent1"/>
    <tableColumn id="3" name="Canonical Service Name" headerRowDxfId="284" dataDxfId="283" headerRowCellStyle="40% - Accent2" dataCellStyle="40% - Accent1"/>
    <tableColumn id="29" name="Column1" headerRowDxfId="282" dataDxfId="281" headerRowCellStyle="40% - Accent2" dataCellStyle="40% - Accent1"/>
    <tableColumn id="4" name="Field Name" headerRowDxfId="280" dataDxfId="279" headerRowCellStyle="40% - Accent2" dataCellStyle="40% - Accent1"/>
    <tableColumn id="5" name="Field Type" headerRowDxfId="278" dataDxfId="277" headerRowCellStyle="40% - Accent2" dataCellStyle="40% - Accent1"/>
    <tableColumn id="6" name="Length" headerRowDxfId="276" dataDxfId="275" headerRowCellStyle="40% - Accent2" dataCellStyle="40% - Accent1"/>
    <tableColumn id="7" name="Occurs" headerRowDxfId="274" dataDxfId="273" headerRowCellStyle="40% - Accent2" dataCellStyle="40% - Accent1"/>
    <tableColumn id="8" name="Mandatory_x000a_Y(condition), N(condition), S(options)" headerRowDxfId="272" dataDxfId="271" headerRowCellStyle="40% - Accent2" dataCellStyle="40% - Accent1"/>
    <tableColumn id="9" name="Allowed Values" headerRowDxfId="270" dataDxfId="269" headerRowCellStyle="40% - Accent2" dataCellStyle="40% - Accent1"/>
    <tableColumn id="10" name="Xpath" headerRowDxfId="268" dataDxfId="267" headerRowCellStyle="40% - Accent2" dataCellStyle="40% - Accent1"/>
    <tableColumn id="11" name="Description" headerRowDxfId="266" dataDxfId="265" headerRowCellStyle="40% - Accent2" dataCellStyle="40% - Accent1"/>
    <tableColumn id="12" name="Table Name" headerRowDxfId="264" dataDxfId="263" headerRowCellStyle="60% - Accent6" dataCellStyle="40% - Accent1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2" name="Table337" displayName="Table337" ref="B4:T633" headerRowCount="0" totalsRowShown="0" headerRowDxfId="42" dataDxfId="40" headerRowBorderDxfId="41" tableBorderDxfId="39" totalsRowBorderDxfId="38" dataCellStyle="20% - Accent1">
  <tableColumns count="19">
    <tableColumn id="1" name="Service ID_x000a_SAMA-GOV-EXT-xxx[project]-xx[wave]-xxxxxx[category]-xx[version]" headerRowDxfId="37" dataDxfId="36" headerRowCellStyle="40% - Accent2" dataCellStyle="40% - Accent1"/>
    <tableColumn id="2" name="Service Name" headerRowDxfId="35" dataDxfId="34" headerRowCellStyle="40% - Accent2" dataCellStyle="40% - Accent1"/>
    <tableColumn id="3" name="Canonical Service Name" headerRowDxfId="33" dataDxfId="32" headerRowCellStyle="40% - Accent2" dataCellStyle="40% - Accent1"/>
    <tableColumn id="29" name="Column1" headerRowDxfId="31" dataDxfId="30" headerRowCellStyle="40% - Accent2" dataCellStyle="40% - Accent1"/>
    <tableColumn id="4" name="Field Name" headerRowDxfId="29" dataDxfId="28" headerRowCellStyle="40% - Accent2" dataCellStyle="40% - Accent1"/>
    <tableColumn id="5" name="Field Type" headerRowDxfId="27" dataDxfId="26" headerRowCellStyle="40% - Accent2" dataCellStyle="40% - Accent1"/>
    <tableColumn id="6" name="Length" headerRowDxfId="25" dataDxfId="24" headerRowCellStyle="40% - Accent2" dataCellStyle="40% - Accent1"/>
    <tableColumn id="7" name="Occurs" headerRowDxfId="23" dataDxfId="22" headerRowCellStyle="40% - Accent2" dataCellStyle="40% - Accent1"/>
    <tableColumn id="8" name="Mandatory_x000a_Y(condition), N(condition), S(options)" headerRowDxfId="21" dataDxfId="20" headerRowCellStyle="40% - Accent2" dataCellStyle="40% - Accent1"/>
    <tableColumn id="9" name="Allowed Values" headerRowDxfId="19" dataDxfId="18" headerRowCellStyle="40% - Accent2" dataCellStyle="40% - Accent1"/>
    <tableColumn id="10" name="Xpath" headerRowDxfId="17" dataDxfId="16" headerRowCellStyle="40% - Accent2" dataCellStyle="40% - Accent1"/>
    <tableColumn id="11" name="Description" headerRowDxfId="15" dataDxfId="14" headerRowCellStyle="40% - Accent2" dataCellStyle="40% - Accent1"/>
    <tableColumn id="12" name="Table Name" headerRowDxfId="13" dataDxfId="12" headerRowCellStyle="60% - Accent6" dataCellStyle="40% - Accent1"/>
    <tableColumn id="31" name="Column2" headerRowDxfId="11" dataDxfId="10" headerRowCellStyle="60% - Accent6" dataCellStyle="40% - Accent1"/>
    <tableColumn id="13" name="Field Name2" headerRowDxfId="9" dataDxfId="8" headerRowCellStyle="60% - Accent6" dataCellStyle="40% - Accent1"/>
    <tableColumn id="14" name="Field Type3" headerRowDxfId="7" dataDxfId="6" headerRowCellStyle="60% - Accent6" dataCellStyle="40% - Accent1"/>
    <tableColumn id="15" name="Description4" headerRowDxfId="5" dataDxfId="4" headerRowCellStyle="60% - Accent6" dataCellStyle="40% - Accent1"/>
    <tableColumn id="16" name="Length5" headerRowDxfId="3" dataDxfId="2" headerRowCellStyle="60% - Accent6" dataCellStyle="40% - Accent1"/>
    <tableColumn id="17" name="Occurs2" headerRowDxfId="1" dataDxfId="0" headerRowCellStyle="60% - Accent6" dataCellStyle="40% - Accent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A5" zoomScale="85" zoomScaleNormal="85" workbookViewId="0">
      <selection activeCell="C26" sqref="C26"/>
    </sheetView>
  </sheetViews>
  <sheetFormatPr defaultColWidth="15.81640625" defaultRowHeight="14" x14ac:dyDescent="0.3"/>
  <cols>
    <col min="1" max="1" width="11.1796875" style="1" bestFit="1" customWidth="1"/>
    <col min="2" max="4" width="15.81640625" style="57"/>
    <col min="5" max="6" width="15.81640625" style="56"/>
    <col min="7" max="7" width="21.54296875" style="55" customWidth="1"/>
    <col min="8" max="8" width="15.54296875" style="55" bestFit="1" customWidth="1"/>
    <col min="9" max="9" width="25.54296875" style="52" customWidth="1"/>
    <col min="10" max="10" width="22.81640625" style="54" customWidth="1"/>
    <col min="11" max="11" width="19.1796875" style="53" bestFit="1" customWidth="1"/>
    <col min="12" max="12" width="35.26953125" style="53" bestFit="1" customWidth="1"/>
    <col min="13" max="13" width="35.26953125" style="53" customWidth="1"/>
    <col min="14" max="14" width="35.1796875" style="53" customWidth="1"/>
    <col min="15" max="15" width="19.54296875" style="52" customWidth="1"/>
    <col min="16" max="16" width="39" style="52" bestFit="1" customWidth="1"/>
    <col min="17" max="17" width="39" style="52" customWidth="1"/>
    <col min="18" max="19" width="39.1796875" style="1" customWidth="1"/>
    <col min="20" max="20" width="19.54296875" style="52" customWidth="1"/>
    <col min="21" max="21" width="48.1796875" style="1" customWidth="1"/>
    <col min="22" max="16384" width="15.81640625" style="51"/>
  </cols>
  <sheetData>
    <row r="1" spans="1:26" s="79" customFormat="1" ht="33" customHeight="1" x14ac:dyDescent="0.35">
      <c r="A1" s="152" t="s">
        <v>252</v>
      </c>
      <c r="B1" s="152"/>
      <c r="C1" s="152"/>
      <c r="D1" s="152"/>
      <c r="E1" s="80"/>
      <c r="F1" s="80"/>
      <c r="G1" s="80"/>
      <c r="H1" s="80"/>
      <c r="I1" s="81"/>
      <c r="J1" s="81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6" s="77" customFormat="1" ht="33" customHeight="1" x14ac:dyDescent="0.35">
      <c r="A2" s="153" t="s">
        <v>251</v>
      </c>
      <c r="B2" s="153" t="s">
        <v>250</v>
      </c>
      <c r="C2" s="155" t="s">
        <v>249</v>
      </c>
      <c r="D2" s="155" t="s">
        <v>387</v>
      </c>
      <c r="E2" s="153" t="s">
        <v>386</v>
      </c>
      <c r="F2" s="153" t="s">
        <v>391</v>
      </c>
      <c r="G2" s="157" t="s">
        <v>248</v>
      </c>
      <c r="H2" s="158"/>
      <c r="I2" s="159" t="s">
        <v>247</v>
      </c>
      <c r="J2" s="160"/>
      <c r="K2" s="161" t="s">
        <v>246</v>
      </c>
      <c r="L2" s="162"/>
      <c r="M2" s="162"/>
      <c r="N2" s="163"/>
      <c r="O2" s="164" t="s">
        <v>245</v>
      </c>
      <c r="P2" s="165"/>
      <c r="Q2" s="165"/>
      <c r="R2" s="166"/>
      <c r="S2" s="155" t="s">
        <v>395</v>
      </c>
      <c r="T2" s="78" t="s">
        <v>116</v>
      </c>
    </row>
    <row r="3" spans="1:26" s="71" customFormat="1" ht="30" customHeight="1" x14ac:dyDescent="0.3">
      <c r="A3" s="154"/>
      <c r="B3" s="154"/>
      <c r="C3" s="156"/>
      <c r="D3" s="156"/>
      <c r="E3" s="154"/>
      <c r="F3" s="167"/>
      <c r="G3" s="76" t="s">
        <v>124</v>
      </c>
      <c r="H3" s="76" t="s">
        <v>123</v>
      </c>
      <c r="I3" s="75" t="s">
        <v>124</v>
      </c>
      <c r="J3" s="75" t="s">
        <v>123</v>
      </c>
      <c r="K3" s="74" t="s">
        <v>244</v>
      </c>
      <c r="L3" s="73" t="s">
        <v>243</v>
      </c>
      <c r="M3" s="73" t="s">
        <v>242</v>
      </c>
      <c r="N3" s="73" t="s">
        <v>241</v>
      </c>
      <c r="O3" s="74" t="s">
        <v>244</v>
      </c>
      <c r="P3" s="73" t="s">
        <v>243</v>
      </c>
      <c r="Q3" s="73" t="s">
        <v>242</v>
      </c>
      <c r="R3" s="73" t="s">
        <v>241</v>
      </c>
      <c r="S3" s="156"/>
      <c r="T3" s="73"/>
      <c r="U3" s="72" t="str">
        <f>K2</f>
        <v>Requesting Party</v>
      </c>
      <c r="V3" s="72" t="str">
        <f>O2</f>
        <v>Financial Instituation</v>
      </c>
      <c r="W3" s="151" t="s">
        <v>237</v>
      </c>
      <c r="X3" s="151"/>
      <c r="Y3" s="71" t="s">
        <v>240</v>
      </c>
      <c r="Z3" s="71" t="s">
        <v>396</v>
      </c>
    </row>
    <row r="4" spans="1:26" ht="18" customHeight="1" x14ac:dyDescent="0.25">
      <c r="A4" s="64" t="s">
        <v>229</v>
      </c>
      <c r="B4" s="63" t="s">
        <v>231</v>
      </c>
      <c r="C4" s="63" t="s">
        <v>388</v>
      </c>
      <c r="D4" s="63" t="s">
        <v>230</v>
      </c>
      <c r="E4" s="62" t="s">
        <v>229</v>
      </c>
      <c r="F4" s="109" t="s">
        <v>500</v>
      </c>
      <c r="G4" s="69" t="s">
        <v>202</v>
      </c>
      <c r="H4" s="69" t="s">
        <v>201</v>
      </c>
      <c r="I4" s="68" t="str">
        <f t="shared" ref="I4:I35" si="0">IF(ISBLANK(G4),"",CONCATENATE(G4," ",$W$4))</f>
        <v>Get Accounts Info Call Back</v>
      </c>
      <c r="J4" s="58" t="str">
        <f t="shared" ref="J4:J35" si="1">IF(ISBLANK(H4),"",CONCATENATE(H4,$X$4))</f>
        <v>GetAcctsInfoCallBack</v>
      </c>
      <c r="K4" s="58" t="str">
        <f t="shared" ref="K4:K35" si="2">IF(D4="PB",REPLACE(IF(OR( ISBLANK($U$4), ISBLANK(E4), ISBLANK(A4)),"",CONCATENATE($U$4,"-",E4,"-",A4)),4,3,""),IF(OR( ISBLANK($U$4), ISBLANK(E4), ISBLANK(A4)),"",CONCATENATE($U$4,"-",E4,"-",A4)))</f>
        <v>EXT-RP-BEA-001-001</v>
      </c>
      <c r="L4" s="58" t="str">
        <f t="shared" ref="L4:L35" si="3">IF(OR(ISBLANK(G4), ISBLANK(K4)),"",CONCATENATE(K4,"-",G4))</f>
        <v>EXT-RP-BEA-001-001-Get Accounts Info</v>
      </c>
      <c r="M4" s="58" t="str">
        <f t="shared" ref="M4:M35" si="4">IF(OR( ISBLANK($Y$4), ISBLANK(D4), ISBLANK(H4)),"",LOWER(CONCATENATE($Y$4,"/",D4,"/rp/",H4,"/v*")))</f>
        <v>/bea/ws/gi/rp/getacctsinfo/v*</v>
      </c>
      <c r="N4" s="58" t="str">
        <f t="shared" ref="N4:N35" si="5">IF(OR( ISBLANK($Y$4), ISBLANK(D4), ISBLANK(J4)),"",LOWER(CONCATENATE($Y$4,"/",D4,"/rp/",J4,"/v*")))</f>
        <v>/bea/ws/gi/rp/getacctsinfocallback/v*</v>
      </c>
      <c r="O4" s="58" t="str">
        <f t="shared" ref="O4:O35" si="6">IF(D4="PB",REPLACE(IF(OR( ISBLANK($V$4), ISBLANK(E4), ISBLANK(A4)),"",CONCATENATE($V$4,"-",E4,"-",A4)),4,3,""),IF(OR( ISBLANK($V$4), ISBLANK(E4), ISBLANK(A4)),"",CONCATENATE($V$4,"-",E4,"-",A4)))</f>
        <v>EXT-FI-BEA-001-001</v>
      </c>
      <c r="P4" s="58" t="str">
        <f t="shared" ref="P4:P35" si="7">IF(OR(ISBLANK(G4), ISBLANK(O4)),"",CONCATENATE(O4,"-",G4))</f>
        <v>EXT-FI-BEA-001-001-Get Accounts Info</v>
      </c>
      <c r="Q4" s="58" t="str">
        <f t="shared" ref="Q4:Q35" si="8">IF(OR( ISBLANK($Y$4), ISBLANK(D4), ISBLANK(H4)),"",LOWER(CONCATENATE($Y$4,"/",D4,"/fi/",H4,"/v*")))</f>
        <v>/bea/ws/gi/fi/getacctsinfo/v*</v>
      </c>
      <c r="R4" s="58" t="str">
        <f t="shared" ref="R4:R35" si="9">IF(OR( ISBLANK($Y$4), ISBLANK(D4), ISBLANK(J4)),"",LOWER(CONCATENATE($Y$4,"/",D4,"/fi/",J4,"/v*")))</f>
        <v>/bea/ws/gi/fi/getacctsinfocallback/v*</v>
      </c>
      <c r="S4" s="58" t="str">
        <f>IF(OR(ISBLANK($Z$4),ISBLANK(E4),ISBLANK(B4)),"",CONCATENATE($Z$4,"-",D4,"-",E4,"-", B4," Library"))</f>
        <v>LIB-BEA-GI-001-General Inquiry Library</v>
      </c>
      <c r="T4" s="67"/>
      <c r="U4" s="70" t="s">
        <v>239</v>
      </c>
      <c r="V4" s="70" t="s">
        <v>238</v>
      </c>
      <c r="W4" s="51" t="s">
        <v>237</v>
      </c>
      <c r="X4" s="51" t="s">
        <v>236</v>
      </c>
      <c r="Y4" s="51" t="s">
        <v>235</v>
      </c>
      <c r="Z4" s="51" t="s">
        <v>397</v>
      </c>
    </row>
    <row r="5" spans="1:26" ht="18" customHeight="1" x14ac:dyDescent="0.25">
      <c r="A5" s="64" t="s">
        <v>223</v>
      </c>
      <c r="B5" s="63" t="s">
        <v>231</v>
      </c>
      <c r="C5" s="63" t="s">
        <v>388</v>
      </c>
      <c r="D5" s="63" t="s">
        <v>230</v>
      </c>
      <c r="E5" s="62" t="s">
        <v>229</v>
      </c>
      <c r="F5" s="109" t="s">
        <v>500</v>
      </c>
      <c r="G5" s="63" t="s">
        <v>187</v>
      </c>
      <c r="H5" s="63" t="s">
        <v>186</v>
      </c>
      <c r="I5" s="68" t="str">
        <f t="shared" si="0"/>
        <v>Get Balances Info Call Back</v>
      </c>
      <c r="J5" s="58" t="str">
        <f t="shared" si="1"/>
        <v>GetBalsInfoCallBack</v>
      </c>
      <c r="K5" s="58" t="str">
        <f t="shared" si="2"/>
        <v>EXT-RP-BEA-001-002</v>
      </c>
      <c r="L5" s="58" t="str">
        <f t="shared" si="3"/>
        <v>EXT-RP-BEA-001-002-Get Balances Info</v>
      </c>
      <c r="M5" s="58" t="str">
        <f t="shared" si="4"/>
        <v>/bea/ws/gi/rp/getbalsinfo/v*</v>
      </c>
      <c r="N5" s="58" t="str">
        <f t="shared" si="5"/>
        <v>/bea/ws/gi/rp/getbalsinfocallback/v*</v>
      </c>
      <c r="O5" s="58" t="str">
        <f t="shared" si="6"/>
        <v>EXT-FI-BEA-001-002</v>
      </c>
      <c r="P5" s="58" t="str">
        <f t="shared" si="7"/>
        <v>EXT-FI-BEA-001-002-Get Balances Info</v>
      </c>
      <c r="Q5" s="58" t="str">
        <f t="shared" si="8"/>
        <v>/bea/ws/gi/fi/getbalsinfo/v*</v>
      </c>
      <c r="R5" s="58" t="str">
        <f t="shared" si="9"/>
        <v>/bea/ws/gi/fi/getbalsinfocallback/v*</v>
      </c>
      <c r="S5" s="58" t="str">
        <f t="shared" ref="S5:S14" si="10">IF(OR(ISBLANK($Z$4),ISBLANK(E5),ISBLANK(B5)),"",CONCATENATE($Z$4,"-",D5,"-",E5,"-", B5," Library"))</f>
        <v>LIB-BEA-GI-001-General Inquiry Library</v>
      </c>
      <c r="T5" s="67"/>
      <c r="U5" s="51"/>
    </row>
    <row r="6" spans="1:26" ht="18" customHeight="1" x14ac:dyDescent="0.25">
      <c r="A6" s="64" t="s">
        <v>234</v>
      </c>
      <c r="B6" s="63" t="s">
        <v>231</v>
      </c>
      <c r="C6" s="63" t="s">
        <v>388</v>
      </c>
      <c r="D6" s="63" t="s">
        <v>230</v>
      </c>
      <c r="E6" s="62" t="s">
        <v>229</v>
      </c>
      <c r="F6" s="109" t="s">
        <v>500</v>
      </c>
      <c r="G6" s="63" t="s">
        <v>171</v>
      </c>
      <c r="H6" s="63" t="s">
        <v>170</v>
      </c>
      <c r="I6" s="68" t="str">
        <f t="shared" si="0"/>
        <v>Get Deposits Info Call Back</v>
      </c>
      <c r="J6" s="58" t="str">
        <f t="shared" si="1"/>
        <v>GetDepotsInfoCallBack</v>
      </c>
      <c r="K6" s="58" t="str">
        <f t="shared" si="2"/>
        <v>EXT-RP-BEA-001-003</v>
      </c>
      <c r="L6" s="58" t="str">
        <f t="shared" si="3"/>
        <v>EXT-RP-BEA-001-003-Get Deposits Info</v>
      </c>
      <c r="M6" s="58" t="str">
        <f t="shared" si="4"/>
        <v>/bea/ws/gi/rp/getdepotsinfo/v*</v>
      </c>
      <c r="N6" s="58" t="str">
        <f t="shared" si="5"/>
        <v>/bea/ws/gi/rp/getdepotsinfocallback/v*</v>
      </c>
      <c r="O6" s="58" t="str">
        <f t="shared" si="6"/>
        <v>EXT-FI-BEA-001-003</v>
      </c>
      <c r="P6" s="58" t="str">
        <f t="shared" si="7"/>
        <v>EXT-FI-BEA-001-003-Get Deposits Info</v>
      </c>
      <c r="Q6" s="58" t="str">
        <f t="shared" si="8"/>
        <v>/bea/ws/gi/fi/getdepotsinfo/v*</v>
      </c>
      <c r="R6" s="58" t="str">
        <f t="shared" si="9"/>
        <v>/bea/ws/gi/fi/getdepotsinfocallback/v*</v>
      </c>
      <c r="S6" s="58" t="str">
        <f t="shared" si="10"/>
        <v>LIB-BEA-GI-001-General Inquiry Library</v>
      </c>
      <c r="T6" s="67"/>
      <c r="U6" s="51"/>
    </row>
    <row r="7" spans="1:26" ht="18" customHeight="1" x14ac:dyDescent="0.25">
      <c r="A7" s="64" t="s">
        <v>233</v>
      </c>
      <c r="B7" s="63" t="s">
        <v>231</v>
      </c>
      <c r="C7" s="63" t="s">
        <v>388</v>
      </c>
      <c r="D7" s="63" t="s">
        <v>230</v>
      </c>
      <c r="E7" s="62" t="s">
        <v>229</v>
      </c>
      <c r="F7" s="109" t="s">
        <v>500</v>
      </c>
      <c r="G7" s="69" t="s">
        <v>157</v>
      </c>
      <c r="H7" s="69" t="s">
        <v>156</v>
      </c>
      <c r="I7" s="68" t="str">
        <f t="shared" si="0"/>
        <v>Get Safes Info Call Back</v>
      </c>
      <c r="J7" s="58" t="str">
        <f t="shared" si="1"/>
        <v>GetSafsInfoCallBack</v>
      </c>
      <c r="K7" s="58" t="str">
        <f t="shared" si="2"/>
        <v>EXT-RP-BEA-001-004</v>
      </c>
      <c r="L7" s="58" t="str">
        <f t="shared" si="3"/>
        <v>EXT-RP-BEA-001-004-Get Safes Info</v>
      </c>
      <c r="M7" s="58" t="str">
        <f t="shared" si="4"/>
        <v>/bea/ws/gi/rp/getsafsinfo/v*</v>
      </c>
      <c r="N7" s="58" t="str">
        <f t="shared" si="5"/>
        <v>/bea/ws/gi/rp/getsafsinfocallback/v*</v>
      </c>
      <c r="O7" s="58" t="str">
        <f t="shared" si="6"/>
        <v>EXT-FI-BEA-001-004</v>
      </c>
      <c r="P7" s="58" t="str">
        <f t="shared" si="7"/>
        <v>EXT-FI-BEA-001-004-Get Safes Info</v>
      </c>
      <c r="Q7" s="58" t="str">
        <f t="shared" si="8"/>
        <v>/bea/ws/gi/fi/getsafsinfo/v*</v>
      </c>
      <c r="R7" s="58" t="str">
        <f t="shared" si="9"/>
        <v>/bea/ws/gi/fi/getsafsinfocallback/v*</v>
      </c>
      <c r="S7" s="58" t="str">
        <f t="shared" si="10"/>
        <v>LIB-BEA-GI-001-General Inquiry Library</v>
      </c>
      <c r="T7" s="67"/>
      <c r="U7" s="51"/>
    </row>
    <row r="8" spans="1:26" ht="18" customHeight="1" x14ac:dyDescent="0.25">
      <c r="A8" s="64" t="s">
        <v>232</v>
      </c>
      <c r="B8" s="63" t="s">
        <v>231</v>
      </c>
      <c r="C8" s="63" t="s">
        <v>388</v>
      </c>
      <c r="D8" s="63" t="s">
        <v>230</v>
      </c>
      <c r="E8" s="62" t="s">
        <v>229</v>
      </c>
      <c r="F8" s="109" t="s">
        <v>500</v>
      </c>
      <c r="G8" s="63" t="s">
        <v>143</v>
      </c>
      <c r="H8" s="63" t="s">
        <v>142</v>
      </c>
      <c r="I8" s="68" t="str">
        <f t="shared" si="0"/>
        <v>Get Liabilities Info Call Back</v>
      </c>
      <c r="J8" s="58" t="str">
        <f t="shared" si="1"/>
        <v>GetLiabsInfoCallBack</v>
      </c>
      <c r="K8" s="58" t="str">
        <f t="shared" si="2"/>
        <v>EXT-RP-BEA-001-005</v>
      </c>
      <c r="L8" s="58" t="str">
        <f t="shared" si="3"/>
        <v>EXT-RP-BEA-001-005-Get Liabilities Info</v>
      </c>
      <c r="M8" s="58" t="str">
        <f t="shared" si="4"/>
        <v>/bea/ws/gi/rp/getliabsinfo/v*</v>
      </c>
      <c r="N8" s="58" t="str">
        <f t="shared" si="5"/>
        <v>/bea/ws/gi/rp/getliabsinfocallback/v*</v>
      </c>
      <c r="O8" s="58" t="str">
        <f t="shared" si="6"/>
        <v>EXT-FI-BEA-001-005</v>
      </c>
      <c r="P8" s="58" t="str">
        <f t="shared" si="7"/>
        <v>EXT-FI-BEA-001-005-Get Liabilities Info</v>
      </c>
      <c r="Q8" s="58" t="str">
        <f t="shared" si="8"/>
        <v>/bea/ws/gi/fi/getliabsinfo/v*</v>
      </c>
      <c r="R8" s="58" t="str">
        <f t="shared" si="9"/>
        <v>/bea/ws/gi/fi/getliabsinfocallback/v*</v>
      </c>
      <c r="S8" s="58" t="str">
        <f t="shared" si="10"/>
        <v>LIB-BEA-GI-001-General Inquiry Library</v>
      </c>
      <c r="T8" s="67"/>
      <c r="U8" s="51"/>
    </row>
    <row r="9" spans="1:26" s="65" customFormat="1" ht="18" customHeight="1" x14ac:dyDescent="0.25">
      <c r="A9" s="66" t="s">
        <v>228</v>
      </c>
      <c r="B9" s="4" t="s">
        <v>384</v>
      </c>
      <c r="C9" s="4" t="s">
        <v>394</v>
      </c>
      <c r="D9" s="4" t="s">
        <v>385</v>
      </c>
      <c r="E9" s="7" t="s">
        <v>393</v>
      </c>
      <c r="F9" s="109" t="s">
        <v>392</v>
      </c>
      <c r="G9" s="4" t="s">
        <v>130</v>
      </c>
      <c r="H9" s="16" t="s">
        <v>129</v>
      </c>
      <c r="I9" s="3" t="str">
        <f t="shared" si="0"/>
        <v>Service Control Call Back</v>
      </c>
      <c r="J9" s="9" t="str">
        <f t="shared" si="1"/>
        <v>SrvcCtrlCallBack</v>
      </c>
      <c r="K9" s="9" t="str">
        <f t="shared" si="2"/>
        <v>EXT-BEA-000-006</v>
      </c>
      <c r="L9" s="58" t="str">
        <f t="shared" si="3"/>
        <v>EXT-BEA-000-006-Service Control</v>
      </c>
      <c r="M9" s="58" t="str">
        <f t="shared" si="4"/>
        <v>/bea/ws/pb/rp/srvcctrl/v*</v>
      </c>
      <c r="N9" s="58" t="str">
        <f t="shared" si="5"/>
        <v>/bea/ws/pb/rp/srvcctrlcallback/v*</v>
      </c>
      <c r="O9" s="9" t="str">
        <f t="shared" si="6"/>
        <v>EXT-BEA-000-006</v>
      </c>
      <c r="P9" s="58" t="str">
        <f t="shared" si="7"/>
        <v>EXT-BEA-000-006-Service Control</v>
      </c>
      <c r="Q9" s="58" t="str">
        <f t="shared" si="8"/>
        <v>/bea/ws/pb/fi/srvcctrl/v*</v>
      </c>
      <c r="R9" s="58" t="str">
        <f t="shared" si="9"/>
        <v>/bea/ws/pb/fi/srvcctrlcallback/v*</v>
      </c>
      <c r="S9" s="58" t="str">
        <f t="shared" si="10"/>
        <v>LIB-BEA-PB-000-Public Library</v>
      </c>
      <c r="T9" s="6"/>
    </row>
    <row r="10" spans="1:26" ht="18" customHeight="1" x14ac:dyDescent="0.25">
      <c r="A10" s="64" t="s">
        <v>227</v>
      </c>
      <c r="B10" s="4" t="s">
        <v>261</v>
      </c>
      <c r="C10" s="4" t="s">
        <v>389</v>
      </c>
      <c r="D10" s="4" t="s">
        <v>262</v>
      </c>
      <c r="E10" s="7" t="s">
        <v>223</v>
      </c>
      <c r="F10" s="109" t="s">
        <v>501</v>
      </c>
      <c r="G10" s="16" t="s">
        <v>226</v>
      </c>
      <c r="H10" s="16" t="s">
        <v>225</v>
      </c>
      <c r="I10" s="3" t="str">
        <f t="shared" si="0"/>
        <v>Deny Dealing Call Back</v>
      </c>
      <c r="J10" s="9" t="str">
        <f t="shared" si="1"/>
        <v>DenyDlngCallBack</v>
      </c>
      <c r="K10" s="9" t="str">
        <f t="shared" si="2"/>
        <v>EXT-RP-BEA-002-007</v>
      </c>
      <c r="L10" s="58" t="str">
        <f t="shared" si="3"/>
        <v>EXT-RP-BEA-002-007-Deny Dealing</v>
      </c>
      <c r="M10" s="58" t="str">
        <f t="shared" si="4"/>
        <v>/bea/ws/ex/rp/denydlng/v*</v>
      </c>
      <c r="N10" s="58" t="str">
        <f t="shared" si="5"/>
        <v>/bea/ws/ex/rp/denydlngcallback/v*</v>
      </c>
      <c r="O10" s="9" t="str">
        <f t="shared" si="6"/>
        <v>EXT-FI-BEA-002-007</v>
      </c>
      <c r="P10" s="58" t="str">
        <f t="shared" si="7"/>
        <v>EXT-FI-BEA-002-007-Deny Dealing</v>
      </c>
      <c r="Q10" s="58" t="str">
        <f t="shared" si="8"/>
        <v>/bea/ws/ex/fi/denydlng/v*</v>
      </c>
      <c r="R10" s="58" t="str">
        <f t="shared" si="9"/>
        <v>/bea/ws/ex/fi/denydlngcallback/v*</v>
      </c>
      <c r="S10" s="58" t="str">
        <f t="shared" si="10"/>
        <v>LIB-BEA-EX-002-Execution Library</v>
      </c>
      <c r="T10" s="6"/>
      <c r="U10" s="51"/>
    </row>
    <row r="11" spans="1:26" ht="18" customHeight="1" x14ac:dyDescent="0.25">
      <c r="A11" s="64" t="s">
        <v>224</v>
      </c>
      <c r="B11" s="4" t="s">
        <v>261</v>
      </c>
      <c r="C11" s="4" t="s">
        <v>389</v>
      </c>
      <c r="D11" s="4" t="s">
        <v>262</v>
      </c>
      <c r="E11" s="7" t="s">
        <v>223</v>
      </c>
      <c r="F11" s="109" t="s">
        <v>501</v>
      </c>
      <c r="G11" s="4" t="s">
        <v>222</v>
      </c>
      <c r="H11" s="4" t="s">
        <v>221</v>
      </c>
      <c r="I11" s="3" t="str">
        <f t="shared" si="0"/>
        <v>Ban Dealing Call Back</v>
      </c>
      <c r="J11" s="9" t="str">
        <f t="shared" si="1"/>
        <v>BanDlngCallBack</v>
      </c>
      <c r="K11" s="9" t="str">
        <f t="shared" si="2"/>
        <v>EXT-RP-BEA-002-008</v>
      </c>
      <c r="L11" s="58" t="str">
        <f t="shared" si="3"/>
        <v>EXT-RP-BEA-002-008-Ban Dealing</v>
      </c>
      <c r="M11" s="58" t="str">
        <f t="shared" si="4"/>
        <v>/bea/ws/ex/rp/bandlng/v*</v>
      </c>
      <c r="N11" s="58" t="str">
        <f t="shared" si="5"/>
        <v>/bea/ws/ex/rp/bandlngcallback/v*</v>
      </c>
      <c r="O11" s="9" t="str">
        <f t="shared" si="6"/>
        <v>EXT-FI-BEA-002-008</v>
      </c>
      <c r="P11" s="58" t="str">
        <f t="shared" si="7"/>
        <v>EXT-FI-BEA-002-008-Ban Dealing</v>
      </c>
      <c r="Q11" s="58" t="str">
        <f t="shared" si="8"/>
        <v>/bea/ws/ex/fi/bandlng/v*</v>
      </c>
      <c r="R11" s="58" t="str">
        <f t="shared" si="9"/>
        <v>/bea/ws/ex/fi/bandlngcallback/v*</v>
      </c>
      <c r="S11" s="58" t="str">
        <f t="shared" si="10"/>
        <v>LIB-BEA-EX-002-Execution Library</v>
      </c>
      <c r="T11" s="6"/>
      <c r="U11" s="51"/>
    </row>
    <row r="12" spans="1:26" ht="18" customHeight="1" x14ac:dyDescent="0.25">
      <c r="A12" s="64" t="s">
        <v>220</v>
      </c>
      <c r="B12" s="4" t="s">
        <v>261</v>
      </c>
      <c r="C12" s="4" t="s">
        <v>389</v>
      </c>
      <c r="D12" s="4" t="s">
        <v>262</v>
      </c>
      <c r="E12" s="7" t="s">
        <v>223</v>
      </c>
      <c r="F12" s="109" t="s">
        <v>501</v>
      </c>
      <c r="G12" s="16" t="s">
        <v>288</v>
      </c>
      <c r="H12" s="16" t="s">
        <v>273</v>
      </c>
      <c r="I12" s="3" t="str">
        <f t="shared" si="0"/>
        <v>Lift The Restriction Call Back</v>
      </c>
      <c r="J12" s="9" t="str">
        <f t="shared" si="1"/>
        <v>LiftCallBack</v>
      </c>
      <c r="K12" s="9" t="str">
        <f t="shared" si="2"/>
        <v>EXT-RP-BEA-002-009</v>
      </c>
      <c r="L12" s="58" t="str">
        <f t="shared" si="3"/>
        <v>EXT-RP-BEA-002-009-Lift The Restriction</v>
      </c>
      <c r="M12" s="58" t="str">
        <f t="shared" si="4"/>
        <v>/bea/ws/ex/rp/lift/v*</v>
      </c>
      <c r="N12" s="58" t="str">
        <f t="shared" si="5"/>
        <v>/bea/ws/ex/rp/liftcallback/v*</v>
      </c>
      <c r="O12" s="9" t="str">
        <f t="shared" si="6"/>
        <v>EXT-FI-BEA-002-009</v>
      </c>
      <c r="P12" s="58" t="str">
        <f t="shared" si="7"/>
        <v>EXT-FI-BEA-002-009-Lift The Restriction</v>
      </c>
      <c r="Q12" s="58" t="str">
        <f t="shared" si="8"/>
        <v>/bea/ws/ex/fi/lift/v*</v>
      </c>
      <c r="R12" s="58" t="str">
        <f t="shared" si="9"/>
        <v>/bea/ws/ex/fi/liftcallback/v*</v>
      </c>
      <c r="S12" s="58" t="str">
        <f t="shared" si="10"/>
        <v>LIB-BEA-EX-002-Execution Library</v>
      </c>
      <c r="T12" s="6"/>
      <c r="U12" s="51"/>
    </row>
    <row r="13" spans="1:26" ht="18" customHeight="1" x14ac:dyDescent="0.25">
      <c r="A13" s="64" t="s">
        <v>219</v>
      </c>
      <c r="B13" s="4" t="s">
        <v>261</v>
      </c>
      <c r="C13" s="4" t="s">
        <v>389</v>
      </c>
      <c r="D13" s="4" t="s">
        <v>262</v>
      </c>
      <c r="E13" s="7" t="s">
        <v>223</v>
      </c>
      <c r="F13" s="109" t="s">
        <v>501</v>
      </c>
      <c r="G13" s="16" t="s">
        <v>287</v>
      </c>
      <c r="H13" s="16" t="s">
        <v>286</v>
      </c>
      <c r="I13" s="3" t="str">
        <f t="shared" si="0"/>
        <v>Blocking Call Back</v>
      </c>
      <c r="J13" s="9" t="str">
        <f t="shared" si="1"/>
        <v>BlockCallBack</v>
      </c>
      <c r="K13" s="9" t="str">
        <f t="shared" si="2"/>
        <v>EXT-RP-BEA-002-010</v>
      </c>
      <c r="L13" s="58" t="str">
        <f t="shared" si="3"/>
        <v>EXT-RP-BEA-002-010-Blocking</v>
      </c>
      <c r="M13" s="58" t="str">
        <f t="shared" si="4"/>
        <v>/bea/ws/ex/rp/block/v*</v>
      </c>
      <c r="N13" s="58" t="str">
        <f t="shared" si="5"/>
        <v>/bea/ws/ex/rp/blockcallback/v*</v>
      </c>
      <c r="O13" s="9" t="str">
        <f t="shared" si="6"/>
        <v>EXT-FI-BEA-002-010</v>
      </c>
      <c r="P13" s="58" t="str">
        <f t="shared" si="7"/>
        <v>EXT-FI-BEA-002-010-Blocking</v>
      </c>
      <c r="Q13" s="58" t="str">
        <f t="shared" si="8"/>
        <v>/bea/ws/ex/fi/block/v*</v>
      </c>
      <c r="R13" s="58" t="str">
        <f t="shared" si="9"/>
        <v>/bea/ws/ex/fi/blockcallback/v*</v>
      </c>
      <c r="S13" s="58" t="str">
        <f t="shared" si="10"/>
        <v>LIB-BEA-EX-002-Execution Library</v>
      </c>
      <c r="T13" s="6"/>
      <c r="U13" s="51"/>
    </row>
    <row r="14" spans="1:26" ht="18" customHeight="1" x14ac:dyDescent="0.25">
      <c r="A14" s="64" t="s">
        <v>218</v>
      </c>
      <c r="B14" s="4" t="s">
        <v>261</v>
      </c>
      <c r="C14" s="4" t="s">
        <v>389</v>
      </c>
      <c r="D14" s="4" t="s">
        <v>262</v>
      </c>
      <c r="E14" s="7" t="s">
        <v>223</v>
      </c>
      <c r="F14" s="109" t="s">
        <v>501</v>
      </c>
      <c r="G14" s="4" t="s">
        <v>289</v>
      </c>
      <c r="H14" s="4" t="s">
        <v>290</v>
      </c>
      <c r="I14" s="3" t="str">
        <f t="shared" si="0"/>
        <v>Garnishment Call Back</v>
      </c>
      <c r="J14" s="9" t="str">
        <f t="shared" si="1"/>
        <v>GarnishCallBack</v>
      </c>
      <c r="K14" s="9" t="str">
        <f t="shared" si="2"/>
        <v>EXT-RP-BEA-002-011</v>
      </c>
      <c r="L14" s="58" t="str">
        <f t="shared" si="3"/>
        <v>EXT-RP-BEA-002-011-Garnishment</v>
      </c>
      <c r="M14" s="58" t="str">
        <f t="shared" si="4"/>
        <v>/bea/ws/ex/rp/garnish/v*</v>
      </c>
      <c r="N14" s="58" t="str">
        <f t="shared" si="5"/>
        <v>/bea/ws/ex/rp/garnishcallback/v*</v>
      </c>
      <c r="O14" s="9" t="str">
        <f t="shared" si="6"/>
        <v>EXT-FI-BEA-002-011</v>
      </c>
      <c r="P14" s="58" t="str">
        <f t="shared" si="7"/>
        <v>EXT-FI-BEA-002-011-Garnishment</v>
      </c>
      <c r="Q14" s="58" t="str">
        <f t="shared" si="8"/>
        <v>/bea/ws/ex/fi/garnish/v*</v>
      </c>
      <c r="R14" s="58" t="str">
        <f t="shared" si="9"/>
        <v>/bea/ws/ex/fi/garnishcallback/v*</v>
      </c>
      <c r="S14" s="58" t="str">
        <f t="shared" si="10"/>
        <v>LIB-BEA-EX-002-Execution Library</v>
      </c>
      <c r="T14" s="6"/>
      <c r="U14" s="51"/>
    </row>
    <row r="15" spans="1:26" ht="18" customHeight="1" x14ac:dyDescent="0.25">
      <c r="A15" s="64" t="s">
        <v>217</v>
      </c>
      <c r="B15" s="4"/>
      <c r="C15" s="4"/>
      <c r="D15" s="4"/>
      <c r="E15" s="7"/>
      <c r="F15" s="109"/>
      <c r="G15" s="16"/>
      <c r="H15" s="16"/>
      <c r="I15" s="3" t="str">
        <f t="shared" si="0"/>
        <v/>
      </c>
      <c r="J15" s="9" t="str">
        <f t="shared" si="1"/>
        <v/>
      </c>
      <c r="K15" s="9" t="str">
        <f t="shared" si="2"/>
        <v/>
      </c>
      <c r="L15" s="58" t="str">
        <f t="shared" si="3"/>
        <v/>
      </c>
      <c r="M15" s="58" t="str">
        <f t="shared" si="4"/>
        <v/>
      </c>
      <c r="N15" s="58" t="str">
        <f t="shared" si="5"/>
        <v/>
      </c>
      <c r="O15" s="9" t="str">
        <f t="shared" si="6"/>
        <v/>
      </c>
      <c r="P15" s="58" t="str">
        <f t="shared" si="7"/>
        <v/>
      </c>
      <c r="Q15" s="58" t="str">
        <f t="shared" si="8"/>
        <v/>
      </c>
      <c r="R15" s="58" t="str">
        <f t="shared" si="9"/>
        <v/>
      </c>
      <c r="S15" s="58"/>
      <c r="T15" s="6"/>
      <c r="U15" s="51"/>
    </row>
    <row r="16" spans="1:26" ht="18" customHeight="1" x14ac:dyDescent="0.25">
      <c r="A16" s="64" t="s">
        <v>216</v>
      </c>
      <c r="B16" s="63"/>
      <c r="C16" s="63"/>
      <c r="D16" s="63"/>
      <c r="E16" s="62"/>
      <c r="F16" s="109"/>
      <c r="G16" s="4"/>
      <c r="H16" s="4"/>
      <c r="I16" s="3" t="str">
        <f t="shared" si="0"/>
        <v/>
      </c>
      <c r="J16" s="9" t="str">
        <f t="shared" si="1"/>
        <v/>
      </c>
      <c r="K16" s="9" t="str">
        <f t="shared" si="2"/>
        <v/>
      </c>
      <c r="L16" s="58" t="str">
        <f t="shared" si="3"/>
        <v/>
      </c>
      <c r="M16" s="58" t="str">
        <f t="shared" si="4"/>
        <v/>
      </c>
      <c r="N16" s="58" t="str">
        <f t="shared" si="5"/>
        <v/>
      </c>
      <c r="O16" s="9" t="str">
        <f t="shared" si="6"/>
        <v/>
      </c>
      <c r="P16" s="58" t="str">
        <f t="shared" si="7"/>
        <v/>
      </c>
      <c r="Q16" s="58" t="str">
        <f t="shared" si="8"/>
        <v/>
      </c>
      <c r="R16" s="58" t="str">
        <f t="shared" si="9"/>
        <v/>
      </c>
      <c r="S16" s="58"/>
      <c r="T16" s="6"/>
      <c r="U16" s="51"/>
    </row>
    <row r="17" spans="1:21" ht="18" customHeight="1" x14ac:dyDescent="0.25">
      <c r="A17" s="64" t="s">
        <v>215</v>
      </c>
      <c r="B17" s="63"/>
      <c r="C17" s="63"/>
      <c r="D17" s="63"/>
      <c r="E17" s="62"/>
      <c r="F17" s="109"/>
      <c r="G17" s="4"/>
      <c r="H17" s="4"/>
      <c r="I17" s="3" t="str">
        <f t="shared" si="0"/>
        <v/>
      </c>
      <c r="J17" s="9" t="str">
        <f t="shared" si="1"/>
        <v/>
      </c>
      <c r="K17" s="9" t="str">
        <f t="shared" si="2"/>
        <v/>
      </c>
      <c r="L17" s="58" t="str">
        <f t="shared" si="3"/>
        <v/>
      </c>
      <c r="M17" s="58" t="str">
        <f t="shared" si="4"/>
        <v/>
      </c>
      <c r="N17" s="58" t="str">
        <f t="shared" si="5"/>
        <v/>
      </c>
      <c r="O17" s="9" t="str">
        <f t="shared" si="6"/>
        <v/>
      </c>
      <c r="P17" s="58" t="str">
        <f t="shared" si="7"/>
        <v/>
      </c>
      <c r="Q17" s="58" t="str">
        <f t="shared" si="8"/>
        <v/>
      </c>
      <c r="R17" s="58" t="str">
        <f t="shared" si="9"/>
        <v/>
      </c>
      <c r="S17" s="58"/>
      <c r="T17" s="6"/>
      <c r="U17" s="51"/>
    </row>
    <row r="18" spans="1:21" ht="18" customHeight="1" x14ac:dyDescent="0.25">
      <c r="A18" s="64" t="s">
        <v>214</v>
      </c>
      <c r="B18" s="63"/>
      <c r="C18" s="63"/>
      <c r="D18" s="63"/>
      <c r="E18" s="62"/>
      <c r="F18" s="109"/>
      <c r="G18" s="4"/>
      <c r="H18" s="4"/>
      <c r="I18" s="3" t="str">
        <f t="shared" si="0"/>
        <v/>
      </c>
      <c r="J18" s="9" t="str">
        <f t="shared" si="1"/>
        <v/>
      </c>
      <c r="K18" s="9" t="str">
        <f t="shared" si="2"/>
        <v/>
      </c>
      <c r="L18" s="58" t="str">
        <f t="shared" si="3"/>
        <v/>
      </c>
      <c r="M18" s="58" t="str">
        <f t="shared" si="4"/>
        <v/>
      </c>
      <c r="N18" s="58" t="str">
        <f t="shared" si="5"/>
        <v/>
      </c>
      <c r="O18" s="9" t="str">
        <f t="shared" si="6"/>
        <v/>
      </c>
      <c r="P18" s="58" t="str">
        <f t="shared" si="7"/>
        <v/>
      </c>
      <c r="Q18" s="58" t="str">
        <f t="shared" si="8"/>
        <v/>
      </c>
      <c r="R18" s="58" t="str">
        <f t="shared" si="9"/>
        <v/>
      </c>
      <c r="S18" s="58"/>
      <c r="T18" s="6"/>
      <c r="U18" s="51"/>
    </row>
    <row r="19" spans="1:21" ht="18" customHeight="1" x14ac:dyDescent="0.25">
      <c r="A19" s="64" t="s">
        <v>213</v>
      </c>
      <c r="B19" s="4" t="s">
        <v>261</v>
      </c>
      <c r="C19" s="4" t="s">
        <v>389</v>
      </c>
      <c r="D19" s="4" t="s">
        <v>262</v>
      </c>
      <c r="E19" s="7" t="s">
        <v>223</v>
      </c>
      <c r="F19" s="109" t="s">
        <v>558</v>
      </c>
      <c r="G19" s="16" t="s">
        <v>521</v>
      </c>
      <c r="H19" s="16" t="s">
        <v>521</v>
      </c>
      <c r="I19" s="3" t="str">
        <f t="shared" ref="I19" si="11">IF(ISBLANK(G19),"",CONCATENATE(G19," ",$W$4))</f>
        <v>Transfer Call Back</v>
      </c>
      <c r="J19" s="9" t="str">
        <f t="shared" ref="J19" si="12">IF(ISBLANK(H19),"",CONCATENATE(H19,$X$4))</f>
        <v>TransferCallBack</v>
      </c>
      <c r="K19" s="9" t="str">
        <f t="shared" ref="K19" si="13">IF(D19="PB",REPLACE(IF(OR( ISBLANK($U$4), ISBLANK(E19), ISBLANK(A19)),"",CONCATENATE($U$4,"-",E19,"-",A19)),4,3,""),IF(OR( ISBLANK($U$4), ISBLANK(E19), ISBLANK(A19)),"",CONCATENATE($U$4,"-",E19,"-",A19)))</f>
        <v>EXT-RP-BEA-002-016</v>
      </c>
      <c r="L19" s="58" t="str">
        <f t="shared" ref="L19" si="14">IF(OR(ISBLANK(G19), ISBLANK(K19)),"",CONCATENATE(K19,"-",G19))</f>
        <v>EXT-RP-BEA-002-016-Transfer</v>
      </c>
      <c r="M19" s="58" t="str">
        <f t="shared" ref="M19" si="15">IF(OR( ISBLANK($Y$4), ISBLANK(D19), ISBLANK(H19)),"",LOWER(CONCATENATE($Y$4,"/",D19,"/rp/",H19,"/v*")))</f>
        <v>/bea/ws/ex/rp/transfer/v*</v>
      </c>
      <c r="N19" s="58" t="str">
        <f t="shared" ref="N19" si="16">IF(OR( ISBLANK($Y$4), ISBLANK(D19), ISBLANK(J19)),"",LOWER(CONCATENATE($Y$4,"/",D19,"/rp/",J19,"/v*")))</f>
        <v>/bea/ws/ex/rp/transfercallback/v*</v>
      </c>
      <c r="O19" s="9" t="str">
        <f t="shared" ref="O19" si="17">IF(D19="PB",REPLACE(IF(OR( ISBLANK($V$4), ISBLANK(E19), ISBLANK(A19)),"",CONCATENATE($V$4,"-",E19,"-",A19)),4,3,""),IF(OR( ISBLANK($V$4), ISBLANK(E19), ISBLANK(A19)),"",CONCATENATE($V$4,"-",E19,"-",A19)))</f>
        <v>EXT-FI-BEA-002-016</v>
      </c>
      <c r="P19" s="58" t="str">
        <f t="shared" ref="P19" si="18">IF(OR(ISBLANK(G19), ISBLANK(O19)),"",CONCATENATE(O19,"-",G19))</f>
        <v>EXT-FI-BEA-002-016-Transfer</v>
      </c>
      <c r="Q19" s="58" t="str">
        <f t="shared" ref="Q19" si="19">IF(OR( ISBLANK($Y$4), ISBLANK(D19), ISBLANK(H19)),"",LOWER(CONCATENATE($Y$4,"/",D19,"/fi/",H19,"/v*")))</f>
        <v>/bea/ws/ex/fi/transfer/v*</v>
      </c>
      <c r="R19" s="58" t="str">
        <f t="shared" ref="R19" si="20">IF(OR( ISBLANK($Y$4), ISBLANK(D19), ISBLANK(J19)),"",LOWER(CONCATENATE($Y$4,"/",D19,"/fi/",J19,"/v*")))</f>
        <v>/bea/ws/ex/fi/transfercallback/v*</v>
      </c>
      <c r="S19" s="58" t="str">
        <f t="shared" ref="S19" si="21">IF(OR(ISBLANK($Z$4),ISBLANK(E19),ISBLANK(B19)),"",CONCATENATE($Z$4,"-",D19,"-",E19,"-", B19," Library"))</f>
        <v>LIB-BEA-EX-002-Execution Library</v>
      </c>
      <c r="T19" s="6"/>
      <c r="U19" s="51"/>
    </row>
    <row r="20" spans="1:21" ht="18" customHeight="1" x14ac:dyDescent="0.25">
      <c r="A20" s="64" t="s">
        <v>212</v>
      </c>
      <c r="B20" s="63"/>
      <c r="C20" s="63"/>
      <c r="D20" s="63"/>
      <c r="E20" s="62"/>
      <c r="F20" s="109"/>
      <c r="G20" s="16"/>
      <c r="H20" s="16"/>
      <c r="I20" s="3" t="str">
        <f t="shared" si="0"/>
        <v/>
      </c>
      <c r="J20" s="9" t="str">
        <f t="shared" si="1"/>
        <v/>
      </c>
      <c r="K20" s="9" t="str">
        <f t="shared" si="2"/>
        <v/>
      </c>
      <c r="L20" s="58" t="str">
        <f t="shared" si="3"/>
        <v/>
      </c>
      <c r="M20" s="58" t="str">
        <f t="shared" si="4"/>
        <v/>
      </c>
      <c r="N20" s="58" t="str">
        <f t="shared" si="5"/>
        <v/>
      </c>
      <c r="O20" s="9" t="str">
        <f t="shared" si="6"/>
        <v/>
      </c>
      <c r="P20" s="58" t="str">
        <f t="shared" si="7"/>
        <v/>
      </c>
      <c r="Q20" s="58" t="str">
        <f t="shared" si="8"/>
        <v/>
      </c>
      <c r="R20" s="58" t="str">
        <f t="shared" si="9"/>
        <v/>
      </c>
      <c r="S20" s="58"/>
      <c r="T20" s="6"/>
      <c r="U20" s="51"/>
    </row>
    <row r="21" spans="1:21" ht="18" customHeight="1" x14ac:dyDescent="0.25">
      <c r="A21" s="64" t="s">
        <v>211</v>
      </c>
      <c r="B21" s="63"/>
      <c r="C21" s="63"/>
      <c r="D21" s="63"/>
      <c r="E21" s="62"/>
      <c r="F21" s="109"/>
      <c r="G21" s="16"/>
      <c r="H21" s="16"/>
      <c r="I21" s="3" t="str">
        <f t="shared" si="0"/>
        <v/>
      </c>
      <c r="J21" s="9" t="str">
        <f t="shared" si="1"/>
        <v/>
      </c>
      <c r="K21" s="9" t="str">
        <f t="shared" si="2"/>
        <v/>
      </c>
      <c r="L21" s="58" t="str">
        <f t="shared" si="3"/>
        <v/>
      </c>
      <c r="M21" s="58" t="str">
        <f t="shared" si="4"/>
        <v/>
      </c>
      <c r="N21" s="58" t="str">
        <f t="shared" si="5"/>
        <v/>
      </c>
      <c r="O21" s="9" t="str">
        <f t="shared" si="6"/>
        <v/>
      </c>
      <c r="P21" s="58" t="str">
        <f t="shared" si="7"/>
        <v/>
      </c>
      <c r="Q21" s="58" t="str">
        <f t="shared" si="8"/>
        <v/>
      </c>
      <c r="R21" s="58" t="str">
        <f t="shared" si="9"/>
        <v/>
      </c>
      <c r="S21" s="58"/>
      <c r="T21" s="6"/>
      <c r="U21" s="51"/>
    </row>
    <row r="22" spans="1:21" ht="18" customHeight="1" x14ac:dyDescent="0.25">
      <c r="A22" s="64" t="s">
        <v>210</v>
      </c>
      <c r="B22" s="63"/>
      <c r="C22" s="63"/>
      <c r="D22" s="63"/>
      <c r="E22" s="62"/>
      <c r="F22" s="109"/>
      <c r="G22" s="16"/>
      <c r="H22" s="16"/>
      <c r="I22" s="3" t="str">
        <f t="shared" si="0"/>
        <v/>
      </c>
      <c r="J22" s="9" t="str">
        <f t="shared" si="1"/>
        <v/>
      </c>
      <c r="K22" s="9" t="str">
        <f t="shared" si="2"/>
        <v/>
      </c>
      <c r="L22" s="58" t="str">
        <f t="shared" si="3"/>
        <v/>
      </c>
      <c r="M22" s="58" t="str">
        <f t="shared" si="4"/>
        <v/>
      </c>
      <c r="N22" s="58" t="str">
        <f t="shared" si="5"/>
        <v/>
      </c>
      <c r="O22" s="9" t="str">
        <f t="shared" si="6"/>
        <v/>
      </c>
      <c r="P22" s="58" t="str">
        <f t="shared" si="7"/>
        <v/>
      </c>
      <c r="Q22" s="58" t="str">
        <f t="shared" si="8"/>
        <v/>
      </c>
      <c r="R22" s="58" t="str">
        <f t="shared" si="9"/>
        <v/>
      </c>
      <c r="S22" s="58"/>
      <c r="T22" s="6"/>
      <c r="U22" s="51"/>
    </row>
    <row r="23" spans="1:21" ht="18" customHeight="1" x14ac:dyDescent="0.25">
      <c r="A23" s="64" t="s">
        <v>209</v>
      </c>
      <c r="B23" s="63"/>
      <c r="C23" s="63"/>
      <c r="D23" s="63"/>
      <c r="E23" s="62"/>
      <c r="F23" s="109"/>
      <c r="G23" s="4"/>
      <c r="H23" s="4"/>
      <c r="I23" s="3" t="str">
        <f t="shared" si="0"/>
        <v/>
      </c>
      <c r="J23" s="9" t="str">
        <f t="shared" si="1"/>
        <v/>
      </c>
      <c r="K23" s="9" t="str">
        <f t="shared" si="2"/>
        <v/>
      </c>
      <c r="L23" s="58" t="str">
        <f t="shared" si="3"/>
        <v/>
      </c>
      <c r="M23" s="58" t="str">
        <f t="shared" si="4"/>
        <v/>
      </c>
      <c r="N23" s="58" t="str">
        <f t="shared" si="5"/>
        <v/>
      </c>
      <c r="O23" s="9" t="str">
        <f t="shared" si="6"/>
        <v/>
      </c>
      <c r="P23" s="58" t="str">
        <f t="shared" si="7"/>
        <v/>
      </c>
      <c r="Q23" s="58" t="str">
        <f t="shared" si="8"/>
        <v/>
      </c>
      <c r="R23" s="58" t="str">
        <f t="shared" si="9"/>
        <v/>
      </c>
      <c r="S23" s="58"/>
      <c r="T23" s="6"/>
      <c r="U23" s="51"/>
    </row>
    <row r="24" spans="1:21" ht="18" customHeight="1" x14ac:dyDescent="0.25">
      <c r="A24" s="64" t="s">
        <v>208</v>
      </c>
      <c r="B24" s="63"/>
      <c r="C24" s="63"/>
      <c r="D24" s="63"/>
      <c r="E24" s="62"/>
      <c r="F24" s="109"/>
      <c r="G24" s="16"/>
      <c r="H24" s="16"/>
      <c r="I24" s="3" t="str">
        <f t="shared" si="0"/>
        <v/>
      </c>
      <c r="J24" s="9" t="str">
        <f t="shared" si="1"/>
        <v/>
      </c>
      <c r="K24" s="9" t="str">
        <f t="shared" si="2"/>
        <v/>
      </c>
      <c r="L24" s="58" t="str">
        <f t="shared" si="3"/>
        <v/>
      </c>
      <c r="M24" s="58" t="str">
        <f t="shared" si="4"/>
        <v/>
      </c>
      <c r="N24" s="58" t="str">
        <f t="shared" si="5"/>
        <v/>
      </c>
      <c r="O24" s="9" t="str">
        <f t="shared" si="6"/>
        <v/>
      </c>
      <c r="P24" s="58" t="str">
        <f t="shared" si="7"/>
        <v/>
      </c>
      <c r="Q24" s="58" t="str">
        <f t="shared" si="8"/>
        <v/>
      </c>
      <c r="R24" s="58" t="str">
        <f t="shared" si="9"/>
        <v/>
      </c>
      <c r="S24" s="58"/>
      <c r="T24" s="6"/>
      <c r="U24" s="51"/>
    </row>
    <row r="25" spans="1:21" ht="18" customHeight="1" x14ac:dyDescent="0.25">
      <c r="A25" s="64" t="s">
        <v>207</v>
      </c>
      <c r="B25" s="63"/>
      <c r="C25" s="63"/>
      <c r="D25" s="63"/>
      <c r="E25" s="62"/>
      <c r="F25" s="109"/>
      <c r="G25" s="4"/>
      <c r="H25" s="4"/>
      <c r="I25" s="3" t="str">
        <f t="shared" si="0"/>
        <v/>
      </c>
      <c r="J25" s="9" t="str">
        <f t="shared" si="1"/>
        <v/>
      </c>
      <c r="K25" s="9" t="str">
        <f t="shared" si="2"/>
        <v/>
      </c>
      <c r="L25" s="58" t="str">
        <f t="shared" si="3"/>
        <v/>
      </c>
      <c r="M25" s="58" t="str">
        <f t="shared" si="4"/>
        <v/>
      </c>
      <c r="N25" s="58" t="str">
        <f t="shared" si="5"/>
        <v/>
      </c>
      <c r="O25" s="9" t="str">
        <f t="shared" si="6"/>
        <v/>
      </c>
      <c r="P25" s="58" t="str">
        <f t="shared" si="7"/>
        <v/>
      </c>
      <c r="Q25" s="58" t="str">
        <f t="shared" si="8"/>
        <v/>
      </c>
      <c r="R25" s="58" t="str">
        <f t="shared" si="9"/>
        <v/>
      </c>
      <c r="S25" s="58"/>
      <c r="T25" s="6"/>
      <c r="U25" s="51"/>
    </row>
    <row r="26" spans="1:21" ht="18" customHeight="1" x14ac:dyDescent="0.25">
      <c r="A26" s="64"/>
      <c r="B26" s="63"/>
      <c r="C26" s="63"/>
      <c r="D26" s="63"/>
      <c r="E26" s="62"/>
      <c r="F26" s="109"/>
      <c r="G26" s="16"/>
      <c r="H26" s="16"/>
      <c r="I26" s="3" t="str">
        <f t="shared" si="0"/>
        <v/>
      </c>
      <c r="J26" s="9" t="str">
        <f t="shared" si="1"/>
        <v/>
      </c>
      <c r="K26" s="9" t="str">
        <f t="shared" si="2"/>
        <v/>
      </c>
      <c r="L26" s="58" t="str">
        <f t="shared" si="3"/>
        <v/>
      </c>
      <c r="M26" s="58" t="str">
        <f t="shared" si="4"/>
        <v/>
      </c>
      <c r="N26" s="58" t="str">
        <f t="shared" si="5"/>
        <v/>
      </c>
      <c r="O26" s="9" t="str">
        <f t="shared" si="6"/>
        <v/>
      </c>
      <c r="P26" s="58" t="str">
        <f t="shared" si="7"/>
        <v/>
      </c>
      <c r="Q26" s="58" t="str">
        <f t="shared" si="8"/>
        <v/>
      </c>
      <c r="R26" s="58" t="str">
        <f t="shared" si="9"/>
        <v/>
      </c>
      <c r="S26" s="58"/>
      <c r="T26" s="6"/>
      <c r="U26" s="51"/>
    </row>
    <row r="27" spans="1:21" ht="18" customHeight="1" x14ac:dyDescent="0.25">
      <c r="A27" s="62"/>
      <c r="B27" s="63"/>
      <c r="C27" s="63"/>
      <c r="D27" s="63"/>
      <c r="E27" s="62"/>
      <c r="F27" s="109"/>
      <c r="G27" s="4"/>
      <c r="H27" s="4"/>
      <c r="I27" s="3" t="str">
        <f t="shared" si="0"/>
        <v/>
      </c>
      <c r="J27" s="9" t="str">
        <f t="shared" si="1"/>
        <v/>
      </c>
      <c r="K27" s="9" t="str">
        <f t="shared" si="2"/>
        <v/>
      </c>
      <c r="L27" s="58" t="str">
        <f t="shared" si="3"/>
        <v/>
      </c>
      <c r="M27" s="58" t="str">
        <f t="shared" si="4"/>
        <v/>
      </c>
      <c r="N27" s="58" t="str">
        <f t="shared" si="5"/>
        <v/>
      </c>
      <c r="O27" s="9" t="str">
        <f t="shared" si="6"/>
        <v/>
      </c>
      <c r="P27" s="58" t="str">
        <f t="shared" si="7"/>
        <v/>
      </c>
      <c r="Q27" s="58" t="str">
        <f t="shared" si="8"/>
        <v/>
      </c>
      <c r="R27" s="58" t="str">
        <f t="shared" si="9"/>
        <v/>
      </c>
      <c r="S27" s="58"/>
      <c r="T27" s="6"/>
      <c r="U27" s="51"/>
    </row>
    <row r="28" spans="1:21" ht="18" customHeight="1" x14ac:dyDescent="0.25">
      <c r="A28" s="64"/>
      <c r="B28" s="63"/>
      <c r="C28" s="63"/>
      <c r="D28" s="63"/>
      <c r="E28" s="62"/>
      <c r="F28" s="109"/>
      <c r="G28" s="16"/>
      <c r="H28" s="16"/>
      <c r="I28" s="3" t="str">
        <f t="shared" si="0"/>
        <v/>
      </c>
      <c r="J28" s="9" t="str">
        <f t="shared" si="1"/>
        <v/>
      </c>
      <c r="K28" s="9" t="str">
        <f t="shared" si="2"/>
        <v/>
      </c>
      <c r="L28" s="58" t="str">
        <f t="shared" si="3"/>
        <v/>
      </c>
      <c r="M28" s="58" t="str">
        <f t="shared" si="4"/>
        <v/>
      </c>
      <c r="N28" s="58" t="str">
        <f t="shared" si="5"/>
        <v/>
      </c>
      <c r="O28" s="9" t="str">
        <f t="shared" si="6"/>
        <v/>
      </c>
      <c r="P28" s="58" t="str">
        <f t="shared" si="7"/>
        <v/>
      </c>
      <c r="Q28" s="58" t="str">
        <f t="shared" si="8"/>
        <v/>
      </c>
      <c r="R28" s="58" t="str">
        <f t="shared" si="9"/>
        <v/>
      </c>
      <c r="S28" s="58"/>
      <c r="T28" s="6"/>
      <c r="U28" s="51"/>
    </row>
    <row r="29" spans="1:21" ht="18" customHeight="1" x14ac:dyDescent="0.25">
      <c r="A29" s="62"/>
      <c r="B29" s="63"/>
      <c r="C29" s="63"/>
      <c r="D29" s="63"/>
      <c r="E29" s="62"/>
      <c r="F29" s="109"/>
      <c r="G29" s="4"/>
      <c r="H29" s="4"/>
      <c r="I29" s="3" t="str">
        <f t="shared" si="0"/>
        <v/>
      </c>
      <c r="J29" s="9" t="str">
        <f t="shared" si="1"/>
        <v/>
      </c>
      <c r="K29" s="9" t="str">
        <f t="shared" si="2"/>
        <v/>
      </c>
      <c r="L29" s="58" t="str">
        <f t="shared" si="3"/>
        <v/>
      </c>
      <c r="M29" s="58" t="str">
        <f t="shared" si="4"/>
        <v/>
      </c>
      <c r="N29" s="58" t="str">
        <f t="shared" si="5"/>
        <v/>
      </c>
      <c r="O29" s="9" t="str">
        <f t="shared" si="6"/>
        <v/>
      </c>
      <c r="P29" s="58" t="str">
        <f t="shared" si="7"/>
        <v/>
      </c>
      <c r="Q29" s="58" t="str">
        <f t="shared" si="8"/>
        <v/>
      </c>
      <c r="R29" s="58" t="str">
        <f t="shared" si="9"/>
        <v/>
      </c>
      <c r="S29" s="58"/>
      <c r="T29" s="6"/>
      <c r="U29" s="51"/>
    </row>
    <row r="30" spans="1:21" ht="18" customHeight="1" x14ac:dyDescent="0.25">
      <c r="A30" s="64"/>
      <c r="B30" s="63"/>
      <c r="C30" s="63"/>
      <c r="D30" s="63"/>
      <c r="E30" s="62"/>
      <c r="F30" s="109"/>
      <c r="G30" s="16"/>
      <c r="H30" s="16"/>
      <c r="I30" s="3" t="str">
        <f t="shared" si="0"/>
        <v/>
      </c>
      <c r="J30" s="9" t="str">
        <f t="shared" si="1"/>
        <v/>
      </c>
      <c r="K30" s="9" t="str">
        <f t="shared" si="2"/>
        <v/>
      </c>
      <c r="L30" s="58" t="str">
        <f t="shared" si="3"/>
        <v/>
      </c>
      <c r="M30" s="58" t="str">
        <f t="shared" si="4"/>
        <v/>
      </c>
      <c r="N30" s="58" t="str">
        <f t="shared" si="5"/>
        <v/>
      </c>
      <c r="O30" s="9" t="str">
        <f t="shared" si="6"/>
        <v/>
      </c>
      <c r="P30" s="58" t="str">
        <f t="shared" si="7"/>
        <v/>
      </c>
      <c r="Q30" s="58" t="str">
        <f t="shared" si="8"/>
        <v/>
      </c>
      <c r="R30" s="58" t="str">
        <f t="shared" si="9"/>
        <v/>
      </c>
      <c r="S30" s="58"/>
      <c r="T30" s="6"/>
      <c r="U30" s="51"/>
    </row>
    <row r="31" spans="1:21" ht="18" customHeight="1" x14ac:dyDescent="0.25">
      <c r="A31" s="62"/>
      <c r="B31" s="63"/>
      <c r="C31" s="63"/>
      <c r="D31" s="63"/>
      <c r="E31" s="62"/>
      <c r="F31" s="109"/>
      <c r="G31" s="4"/>
      <c r="H31" s="4"/>
      <c r="I31" s="3" t="str">
        <f t="shared" si="0"/>
        <v/>
      </c>
      <c r="J31" s="9" t="str">
        <f t="shared" si="1"/>
        <v/>
      </c>
      <c r="K31" s="9" t="str">
        <f t="shared" si="2"/>
        <v/>
      </c>
      <c r="L31" s="58" t="str">
        <f t="shared" si="3"/>
        <v/>
      </c>
      <c r="M31" s="58" t="str">
        <f t="shared" si="4"/>
        <v/>
      </c>
      <c r="N31" s="58" t="str">
        <f t="shared" si="5"/>
        <v/>
      </c>
      <c r="O31" s="9" t="str">
        <f t="shared" si="6"/>
        <v/>
      </c>
      <c r="P31" s="58" t="str">
        <f t="shared" si="7"/>
        <v/>
      </c>
      <c r="Q31" s="58" t="str">
        <f t="shared" si="8"/>
        <v/>
      </c>
      <c r="R31" s="58" t="str">
        <f t="shared" si="9"/>
        <v/>
      </c>
      <c r="S31" s="58"/>
      <c r="T31" s="6"/>
      <c r="U31" s="51"/>
    </row>
    <row r="32" spans="1:21" ht="18" customHeight="1" x14ac:dyDescent="0.25">
      <c r="A32" s="64"/>
      <c r="B32" s="63"/>
      <c r="C32" s="63"/>
      <c r="D32" s="63"/>
      <c r="E32" s="62"/>
      <c r="F32" s="109"/>
      <c r="G32" s="16"/>
      <c r="H32" s="16"/>
      <c r="I32" s="3" t="str">
        <f t="shared" si="0"/>
        <v/>
      </c>
      <c r="J32" s="9" t="str">
        <f t="shared" si="1"/>
        <v/>
      </c>
      <c r="K32" s="9" t="str">
        <f t="shared" si="2"/>
        <v/>
      </c>
      <c r="L32" s="58" t="str">
        <f t="shared" si="3"/>
        <v/>
      </c>
      <c r="M32" s="58" t="str">
        <f t="shared" si="4"/>
        <v/>
      </c>
      <c r="N32" s="58" t="str">
        <f t="shared" si="5"/>
        <v/>
      </c>
      <c r="O32" s="9" t="str">
        <f t="shared" si="6"/>
        <v/>
      </c>
      <c r="P32" s="58" t="str">
        <f t="shared" si="7"/>
        <v/>
      </c>
      <c r="Q32" s="58" t="str">
        <f t="shared" si="8"/>
        <v/>
      </c>
      <c r="R32" s="58" t="str">
        <f t="shared" si="9"/>
        <v/>
      </c>
      <c r="S32" s="58"/>
      <c r="T32" s="6"/>
      <c r="U32" s="51"/>
    </row>
    <row r="33" spans="1:21" ht="18" customHeight="1" x14ac:dyDescent="0.25">
      <c r="A33" s="62"/>
      <c r="B33" s="63"/>
      <c r="C33" s="63"/>
      <c r="D33" s="63"/>
      <c r="E33" s="62"/>
      <c r="F33" s="109"/>
      <c r="G33" s="4"/>
      <c r="H33" s="4"/>
      <c r="I33" s="3" t="str">
        <f t="shared" si="0"/>
        <v/>
      </c>
      <c r="J33" s="9" t="str">
        <f t="shared" si="1"/>
        <v/>
      </c>
      <c r="K33" s="9" t="str">
        <f t="shared" si="2"/>
        <v/>
      </c>
      <c r="L33" s="58" t="str">
        <f t="shared" si="3"/>
        <v/>
      </c>
      <c r="M33" s="58" t="str">
        <f t="shared" si="4"/>
        <v/>
      </c>
      <c r="N33" s="58" t="str">
        <f t="shared" si="5"/>
        <v/>
      </c>
      <c r="O33" s="9" t="str">
        <f t="shared" si="6"/>
        <v/>
      </c>
      <c r="P33" s="58" t="str">
        <f t="shared" si="7"/>
        <v/>
      </c>
      <c r="Q33" s="58" t="str">
        <f t="shared" si="8"/>
        <v/>
      </c>
      <c r="R33" s="58" t="str">
        <f t="shared" si="9"/>
        <v/>
      </c>
      <c r="S33" s="58"/>
      <c r="T33" s="6"/>
      <c r="U33" s="51"/>
    </row>
    <row r="34" spans="1:21" ht="18" customHeight="1" x14ac:dyDescent="0.25">
      <c r="A34" s="64"/>
      <c r="B34" s="63"/>
      <c r="C34" s="63"/>
      <c r="D34" s="63"/>
      <c r="E34" s="62"/>
      <c r="F34" s="109"/>
      <c r="G34" s="16"/>
      <c r="H34" s="16"/>
      <c r="I34" s="3" t="str">
        <f t="shared" si="0"/>
        <v/>
      </c>
      <c r="J34" s="9" t="str">
        <f t="shared" si="1"/>
        <v/>
      </c>
      <c r="K34" s="9" t="str">
        <f t="shared" si="2"/>
        <v/>
      </c>
      <c r="L34" s="58" t="str">
        <f t="shared" si="3"/>
        <v/>
      </c>
      <c r="M34" s="58" t="str">
        <f t="shared" si="4"/>
        <v/>
      </c>
      <c r="N34" s="58" t="str">
        <f t="shared" si="5"/>
        <v/>
      </c>
      <c r="O34" s="9" t="str">
        <f t="shared" si="6"/>
        <v/>
      </c>
      <c r="P34" s="58" t="str">
        <f t="shared" si="7"/>
        <v/>
      </c>
      <c r="Q34" s="58" t="str">
        <f t="shared" si="8"/>
        <v/>
      </c>
      <c r="R34" s="58" t="str">
        <f t="shared" si="9"/>
        <v/>
      </c>
      <c r="S34" s="58"/>
      <c r="T34" s="6"/>
      <c r="U34" s="51"/>
    </row>
    <row r="35" spans="1:21" ht="18" customHeight="1" x14ac:dyDescent="0.25">
      <c r="A35" s="62"/>
      <c r="B35" s="63"/>
      <c r="C35" s="63"/>
      <c r="D35" s="63"/>
      <c r="E35" s="62"/>
      <c r="F35" s="109"/>
      <c r="G35" s="4"/>
      <c r="H35" s="4"/>
      <c r="I35" s="3" t="str">
        <f t="shared" si="0"/>
        <v/>
      </c>
      <c r="J35" s="9" t="str">
        <f t="shared" si="1"/>
        <v/>
      </c>
      <c r="K35" s="9" t="str">
        <f t="shared" si="2"/>
        <v/>
      </c>
      <c r="L35" s="58" t="str">
        <f t="shared" si="3"/>
        <v/>
      </c>
      <c r="M35" s="58" t="str">
        <f t="shared" si="4"/>
        <v/>
      </c>
      <c r="N35" s="58" t="str">
        <f t="shared" si="5"/>
        <v/>
      </c>
      <c r="O35" s="9" t="str">
        <f t="shared" si="6"/>
        <v/>
      </c>
      <c r="P35" s="58" t="str">
        <f t="shared" si="7"/>
        <v/>
      </c>
      <c r="Q35" s="58" t="str">
        <f t="shared" si="8"/>
        <v/>
      </c>
      <c r="R35" s="58" t="str">
        <f t="shared" si="9"/>
        <v/>
      </c>
      <c r="S35" s="58"/>
      <c r="T35" s="6"/>
      <c r="U35" s="51"/>
    </row>
    <row r="36" spans="1:21" ht="18" customHeight="1" x14ac:dyDescent="0.25">
      <c r="A36" s="64"/>
      <c r="B36" s="63"/>
      <c r="C36" s="63"/>
      <c r="D36" s="63"/>
      <c r="E36" s="62"/>
      <c r="F36" s="109"/>
      <c r="G36" s="16"/>
      <c r="H36" s="16"/>
      <c r="I36" s="3" t="str">
        <f t="shared" ref="I36:I67" si="22">IF(ISBLANK(G36),"",CONCATENATE(G36," ",$W$4))</f>
        <v/>
      </c>
      <c r="J36" s="9" t="str">
        <f t="shared" ref="J36:J67" si="23">IF(ISBLANK(H36),"",CONCATENATE(H36,$X$4))</f>
        <v/>
      </c>
      <c r="K36" s="9" t="str">
        <f t="shared" ref="K36:K67" si="24">IF(D36="PB",REPLACE(IF(OR( ISBLANK($U$4), ISBLANK(E36), ISBLANK(A36)),"",CONCATENATE($U$4,"-",E36,"-",A36)),4,3,""),IF(OR( ISBLANK($U$4), ISBLANK(E36), ISBLANK(A36)),"",CONCATENATE($U$4,"-",E36,"-",A36)))</f>
        <v/>
      </c>
      <c r="L36" s="58" t="str">
        <f t="shared" ref="L36:L67" si="25">IF(OR(ISBLANK(G36), ISBLANK(K36)),"",CONCATENATE(K36,"-",G36))</f>
        <v/>
      </c>
      <c r="M36" s="58" t="str">
        <f t="shared" ref="M36:M67" si="26">IF(OR( ISBLANK($Y$4), ISBLANK(D36), ISBLANK(H36)),"",LOWER(CONCATENATE($Y$4,"/",D36,"/rp/",H36,"/v*")))</f>
        <v/>
      </c>
      <c r="N36" s="58" t="str">
        <f t="shared" ref="N36:N67" si="27">IF(OR( ISBLANK($Y$4), ISBLANK(D36), ISBLANK(J36)),"",LOWER(CONCATENATE($Y$4,"/",D36,"/rp/",J36,"/v*")))</f>
        <v/>
      </c>
      <c r="O36" s="9" t="str">
        <f t="shared" ref="O36:O67" si="28">IF(D36="PB",REPLACE(IF(OR( ISBLANK($V$4), ISBLANK(E36), ISBLANK(A36)),"",CONCATENATE($V$4,"-",E36,"-",A36)),4,3,""),IF(OR( ISBLANK($V$4), ISBLANK(E36), ISBLANK(A36)),"",CONCATENATE($V$4,"-",E36,"-",A36)))</f>
        <v/>
      </c>
      <c r="P36" s="58" t="str">
        <f t="shared" ref="P36:P67" si="29">IF(OR(ISBLANK(G36), ISBLANK(O36)),"",CONCATENATE(O36,"-",G36))</f>
        <v/>
      </c>
      <c r="Q36" s="58" t="str">
        <f t="shared" ref="Q36:Q67" si="30">IF(OR( ISBLANK($Y$4), ISBLANK(D36), ISBLANK(H36)),"",LOWER(CONCATENATE($Y$4,"/",D36,"/fi/",H36,"/v*")))</f>
        <v/>
      </c>
      <c r="R36" s="58" t="str">
        <f t="shared" ref="R36:R67" si="31">IF(OR( ISBLANK($Y$4), ISBLANK(D36), ISBLANK(J36)),"",LOWER(CONCATENATE($Y$4,"/",D36,"/fi/",J36,"/v*")))</f>
        <v/>
      </c>
      <c r="S36" s="58"/>
      <c r="T36" s="6"/>
      <c r="U36" s="51"/>
    </row>
    <row r="37" spans="1:21" ht="18" customHeight="1" x14ac:dyDescent="0.25">
      <c r="A37" s="62"/>
      <c r="B37" s="63"/>
      <c r="C37" s="63"/>
      <c r="D37" s="63"/>
      <c r="E37" s="62"/>
      <c r="F37" s="109"/>
      <c r="G37" s="4"/>
      <c r="H37" s="4"/>
      <c r="I37" s="3" t="str">
        <f t="shared" si="22"/>
        <v/>
      </c>
      <c r="J37" s="9" t="str">
        <f t="shared" si="23"/>
        <v/>
      </c>
      <c r="K37" s="9" t="str">
        <f t="shared" si="24"/>
        <v/>
      </c>
      <c r="L37" s="58" t="str">
        <f t="shared" si="25"/>
        <v/>
      </c>
      <c r="M37" s="58" t="str">
        <f t="shared" si="26"/>
        <v/>
      </c>
      <c r="N37" s="58" t="str">
        <f t="shared" si="27"/>
        <v/>
      </c>
      <c r="O37" s="9" t="str">
        <f t="shared" si="28"/>
        <v/>
      </c>
      <c r="P37" s="58" t="str">
        <f t="shared" si="29"/>
        <v/>
      </c>
      <c r="Q37" s="58" t="str">
        <f t="shared" si="30"/>
        <v/>
      </c>
      <c r="R37" s="58" t="str">
        <f t="shared" si="31"/>
        <v/>
      </c>
      <c r="S37" s="58"/>
      <c r="T37" s="6"/>
      <c r="U37" s="51"/>
    </row>
    <row r="38" spans="1:21" ht="18" customHeight="1" x14ac:dyDescent="0.25">
      <c r="A38" s="64"/>
      <c r="B38" s="63"/>
      <c r="C38" s="63"/>
      <c r="D38" s="63"/>
      <c r="E38" s="62"/>
      <c r="F38" s="109"/>
      <c r="G38" s="16"/>
      <c r="H38" s="16"/>
      <c r="I38" s="3" t="str">
        <f t="shared" si="22"/>
        <v/>
      </c>
      <c r="J38" s="9" t="str">
        <f t="shared" si="23"/>
        <v/>
      </c>
      <c r="K38" s="9" t="str">
        <f t="shared" si="24"/>
        <v/>
      </c>
      <c r="L38" s="58" t="str">
        <f t="shared" si="25"/>
        <v/>
      </c>
      <c r="M38" s="58" t="str">
        <f t="shared" si="26"/>
        <v/>
      </c>
      <c r="N38" s="58" t="str">
        <f t="shared" si="27"/>
        <v/>
      </c>
      <c r="O38" s="9" t="str">
        <f t="shared" si="28"/>
        <v/>
      </c>
      <c r="P38" s="58" t="str">
        <f t="shared" si="29"/>
        <v/>
      </c>
      <c r="Q38" s="58" t="str">
        <f t="shared" si="30"/>
        <v/>
      </c>
      <c r="R38" s="58" t="str">
        <f t="shared" si="31"/>
        <v/>
      </c>
      <c r="S38" s="58"/>
      <c r="T38" s="6"/>
      <c r="U38" s="51"/>
    </row>
    <row r="39" spans="1:21" ht="18" customHeight="1" x14ac:dyDescent="0.25">
      <c r="A39" s="62"/>
      <c r="B39" s="63"/>
      <c r="C39" s="63"/>
      <c r="D39" s="63"/>
      <c r="E39" s="62"/>
      <c r="F39" s="109"/>
      <c r="G39" s="4"/>
      <c r="H39" s="4"/>
      <c r="I39" s="3" t="str">
        <f t="shared" si="22"/>
        <v/>
      </c>
      <c r="J39" s="9" t="str">
        <f t="shared" si="23"/>
        <v/>
      </c>
      <c r="K39" s="9" t="str">
        <f t="shared" si="24"/>
        <v/>
      </c>
      <c r="L39" s="58" t="str">
        <f t="shared" si="25"/>
        <v/>
      </c>
      <c r="M39" s="58" t="str">
        <f t="shared" si="26"/>
        <v/>
      </c>
      <c r="N39" s="58" t="str">
        <f t="shared" si="27"/>
        <v/>
      </c>
      <c r="O39" s="9" t="str">
        <f t="shared" si="28"/>
        <v/>
      </c>
      <c r="P39" s="58" t="str">
        <f t="shared" si="29"/>
        <v/>
      </c>
      <c r="Q39" s="58" t="str">
        <f t="shared" si="30"/>
        <v/>
      </c>
      <c r="R39" s="58" t="str">
        <f t="shared" si="31"/>
        <v/>
      </c>
      <c r="S39" s="58"/>
      <c r="T39" s="6"/>
      <c r="U39" s="51"/>
    </row>
    <row r="40" spans="1:21" ht="18" customHeight="1" x14ac:dyDescent="0.25">
      <c r="A40" s="64"/>
      <c r="B40" s="63"/>
      <c r="C40" s="63"/>
      <c r="D40" s="63"/>
      <c r="E40" s="62"/>
      <c r="F40" s="109"/>
      <c r="G40" s="16"/>
      <c r="H40" s="16"/>
      <c r="I40" s="3" t="str">
        <f t="shared" si="22"/>
        <v/>
      </c>
      <c r="J40" s="9" t="str">
        <f t="shared" si="23"/>
        <v/>
      </c>
      <c r="K40" s="9" t="str">
        <f t="shared" si="24"/>
        <v/>
      </c>
      <c r="L40" s="58" t="str">
        <f t="shared" si="25"/>
        <v/>
      </c>
      <c r="M40" s="58" t="str">
        <f t="shared" si="26"/>
        <v/>
      </c>
      <c r="N40" s="58" t="str">
        <f t="shared" si="27"/>
        <v/>
      </c>
      <c r="O40" s="9" t="str">
        <f t="shared" si="28"/>
        <v/>
      </c>
      <c r="P40" s="58" t="str">
        <f t="shared" si="29"/>
        <v/>
      </c>
      <c r="Q40" s="58" t="str">
        <f t="shared" si="30"/>
        <v/>
      </c>
      <c r="R40" s="58" t="str">
        <f t="shared" si="31"/>
        <v/>
      </c>
      <c r="S40" s="58"/>
      <c r="T40" s="6"/>
      <c r="U40" s="51"/>
    </row>
    <row r="41" spans="1:21" ht="18" customHeight="1" x14ac:dyDescent="0.25">
      <c r="A41" s="62"/>
      <c r="B41" s="63"/>
      <c r="C41" s="63"/>
      <c r="D41" s="63"/>
      <c r="E41" s="62"/>
      <c r="F41" s="109"/>
      <c r="G41" s="4"/>
      <c r="H41" s="4"/>
      <c r="I41" s="3" t="str">
        <f t="shared" si="22"/>
        <v/>
      </c>
      <c r="J41" s="9" t="str">
        <f t="shared" si="23"/>
        <v/>
      </c>
      <c r="K41" s="9" t="str">
        <f t="shared" si="24"/>
        <v/>
      </c>
      <c r="L41" s="58" t="str">
        <f t="shared" si="25"/>
        <v/>
      </c>
      <c r="M41" s="58" t="str">
        <f t="shared" si="26"/>
        <v/>
      </c>
      <c r="N41" s="58" t="str">
        <f t="shared" si="27"/>
        <v/>
      </c>
      <c r="O41" s="9" t="str">
        <f t="shared" si="28"/>
        <v/>
      </c>
      <c r="P41" s="58" t="str">
        <f t="shared" si="29"/>
        <v/>
      </c>
      <c r="Q41" s="58" t="str">
        <f t="shared" si="30"/>
        <v/>
      </c>
      <c r="R41" s="58" t="str">
        <f t="shared" si="31"/>
        <v/>
      </c>
      <c r="S41" s="58"/>
      <c r="T41" s="6"/>
      <c r="U41" s="51"/>
    </row>
    <row r="42" spans="1:21" ht="18" customHeight="1" x14ac:dyDescent="0.25">
      <c r="A42" s="64"/>
      <c r="B42" s="63"/>
      <c r="C42" s="63"/>
      <c r="D42" s="63"/>
      <c r="E42" s="62"/>
      <c r="F42" s="109"/>
      <c r="G42" s="16"/>
      <c r="H42" s="16"/>
      <c r="I42" s="3" t="str">
        <f t="shared" si="22"/>
        <v/>
      </c>
      <c r="J42" s="9" t="str">
        <f t="shared" si="23"/>
        <v/>
      </c>
      <c r="K42" s="9" t="str">
        <f t="shared" si="24"/>
        <v/>
      </c>
      <c r="L42" s="58" t="str">
        <f t="shared" si="25"/>
        <v/>
      </c>
      <c r="M42" s="58" t="str">
        <f t="shared" si="26"/>
        <v/>
      </c>
      <c r="N42" s="58" t="str">
        <f t="shared" si="27"/>
        <v/>
      </c>
      <c r="O42" s="9" t="str">
        <f t="shared" si="28"/>
        <v/>
      </c>
      <c r="P42" s="58" t="str">
        <f t="shared" si="29"/>
        <v/>
      </c>
      <c r="Q42" s="58" t="str">
        <f t="shared" si="30"/>
        <v/>
      </c>
      <c r="R42" s="58" t="str">
        <f t="shared" si="31"/>
        <v/>
      </c>
      <c r="S42" s="58"/>
      <c r="T42" s="6"/>
      <c r="U42" s="51"/>
    </row>
    <row r="43" spans="1:21" ht="18" customHeight="1" x14ac:dyDescent="0.25">
      <c r="A43" s="62"/>
      <c r="B43" s="63"/>
      <c r="C43" s="63"/>
      <c r="D43" s="63"/>
      <c r="E43" s="62"/>
      <c r="F43" s="109"/>
      <c r="G43" s="4"/>
      <c r="H43" s="4"/>
      <c r="I43" s="3" t="str">
        <f t="shared" si="22"/>
        <v/>
      </c>
      <c r="J43" s="9" t="str">
        <f t="shared" si="23"/>
        <v/>
      </c>
      <c r="K43" s="9" t="str">
        <f t="shared" si="24"/>
        <v/>
      </c>
      <c r="L43" s="58" t="str">
        <f t="shared" si="25"/>
        <v/>
      </c>
      <c r="M43" s="58" t="str">
        <f t="shared" si="26"/>
        <v/>
      </c>
      <c r="N43" s="58" t="str">
        <f t="shared" si="27"/>
        <v/>
      </c>
      <c r="O43" s="9" t="str">
        <f t="shared" si="28"/>
        <v/>
      </c>
      <c r="P43" s="58" t="str">
        <f t="shared" si="29"/>
        <v/>
      </c>
      <c r="Q43" s="58" t="str">
        <f t="shared" si="30"/>
        <v/>
      </c>
      <c r="R43" s="58" t="str">
        <f t="shared" si="31"/>
        <v/>
      </c>
      <c r="S43" s="58"/>
      <c r="T43" s="6"/>
      <c r="U43" s="51"/>
    </row>
    <row r="44" spans="1:21" ht="18" customHeight="1" x14ac:dyDescent="0.25">
      <c r="A44" s="64"/>
      <c r="B44" s="63"/>
      <c r="C44" s="63"/>
      <c r="D44" s="63"/>
      <c r="E44" s="62"/>
      <c r="F44" s="109"/>
      <c r="G44" s="16"/>
      <c r="H44" s="16"/>
      <c r="I44" s="3" t="str">
        <f t="shared" si="22"/>
        <v/>
      </c>
      <c r="J44" s="9" t="str">
        <f t="shared" si="23"/>
        <v/>
      </c>
      <c r="K44" s="9" t="str">
        <f t="shared" si="24"/>
        <v/>
      </c>
      <c r="L44" s="58" t="str">
        <f t="shared" si="25"/>
        <v/>
      </c>
      <c r="M44" s="58" t="str">
        <f t="shared" si="26"/>
        <v/>
      </c>
      <c r="N44" s="58" t="str">
        <f t="shared" si="27"/>
        <v/>
      </c>
      <c r="O44" s="9" t="str">
        <f t="shared" si="28"/>
        <v/>
      </c>
      <c r="P44" s="58" t="str">
        <f t="shared" si="29"/>
        <v/>
      </c>
      <c r="Q44" s="58" t="str">
        <f t="shared" si="30"/>
        <v/>
      </c>
      <c r="R44" s="58" t="str">
        <f t="shared" si="31"/>
        <v/>
      </c>
      <c r="S44" s="58"/>
      <c r="T44" s="6"/>
      <c r="U44" s="51"/>
    </row>
    <row r="45" spans="1:21" ht="18" customHeight="1" x14ac:dyDescent="0.25">
      <c r="A45" s="62"/>
      <c r="B45" s="63"/>
      <c r="C45" s="63"/>
      <c r="D45" s="63"/>
      <c r="E45" s="62"/>
      <c r="F45" s="109"/>
      <c r="G45" s="4"/>
      <c r="H45" s="4"/>
      <c r="I45" s="3" t="str">
        <f t="shared" si="22"/>
        <v/>
      </c>
      <c r="J45" s="9" t="str">
        <f t="shared" si="23"/>
        <v/>
      </c>
      <c r="K45" s="9" t="str">
        <f t="shared" si="24"/>
        <v/>
      </c>
      <c r="L45" s="58" t="str">
        <f t="shared" si="25"/>
        <v/>
      </c>
      <c r="M45" s="58" t="str">
        <f t="shared" si="26"/>
        <v/>
      </c>
      <c r="N45" s="58" t="str">
        <f t="shared" si="27"/>
        <v/>
      </c>
      <c r="O45" s="9" t="str">
        <f t="shared" si="28"/>
        <v/>
      </c>
      <c r="P45" s="58" t="str">
        <f t="shared" si="29"/>
        <v/>
      </c>
      <c r="Q45" s="58" t="str">
        <f t="shared" si="30"/>
        <v/>
      </c>
      <c r="R45" s="58" t="str">
        <f t="shared" si="31"/>
        <v/>
      </c>
      <c r="S45" s="58"/>
      <c r="T45" s="6"/>
      <c r="U45" s="51"/>
    </row>
    <row r="46" spans="1:21" ht="18" customHeight="1" x14ac:dyDescent="0.25">
      <c r="A46" s="64"/>
      <c r="B46" s="63"/>
      <c r="C46" s="63"/>
      <c r="D46" s="63"/>
      <c r="E46" s="62"/>
      <c r="F46" s="109"/>
      <c r="G46" s="16"/>
      <c r="H46" s="16"/>
      <c r="I46" s="3" t="str">
        <f t="shared" si="22"/>
        <v/>
      </c>
      <c r="J46" s="9" t="str">
        <f t="shared" si="23"/>
        <v/>
      </c>
      <c r="K46" s="9" t="str">
        <f t="shared" si="24"/>
        <v/>
      </c>
      <c r="L46" s="58" t="str">
        <f t="shared" si="25"/>
        <v/>
      </c>
      <c r="M46" s="58" t="str">
        <f t="shared" si="26"/>
        <v/>
      </c>
      <c r="N46" s="58" t="str">
        <f t="shared" si="27"/>
        <v/>
      </c>
      <c r="O46" s="9" t="str">
        <f t="shared" si="28"/>
        <v/>
      </c>
      <c r="P46" s="58" t="str">
        <f t="shared" si="29"/>
        <v/>
      </c>
      <c r="Q46" s="58" t="str">
        <f t="shared" si="30"/>
        <v/>
      </c>
      <c r="R46" s="58" t="str">
        <f t="shared" si="31"/>
        <v/>
      </c>
      <c r="S46" s="58"/>
      <c r="T46" s="6"/>
      <c r="U46" s="51"/>
    </row>
    <row r="47" spans="1:21" ht="18" customHeight="1" x14ac:dyDescent="0.25">
      <c r="A47" s="62"/>
      <c r="B47" s="63"/>
      <c r="C47" s="63"/>
      <c r="D47" s="63"/>
      <c r="E47" s="62"/>
      <c r="F47" s="109"/>
      <c r="G47" s="4"/>
      <c r="H47" s="4"/>
      <c r="I47" s="3" t="str">
        <f t="shared" si="22"/>
        <v/>
      </c>
      <c r="J47" s="9" t="str">
        <f t="shared" si="23"/>
        <v/>
      </c>
      <c r="K47" s="9" t="str">
        <f t="shared" si="24"/>
        <v/>
      </c>
      <c r="L47" s="58" t="str">
        <f t="shared" si="25"/>
        <v/>
      </c>
      <c r="M47" s="58" t="str">
        <f t="shared" si="26"/>
        <v/>
      </c>
      <c r="N47" s="58" t="str">
        <f t="shared" si="27"/>
        <v/>
      </c>
      <c r="O47" s="9" t="str">
        <f t="shared" si="28"/>
        <v/>
      </c>
      <c r="P47" s="58" t="str">
        <f t="shared" si="29"/>
        <v/>
      </c>
      <c r="Q47" s="58" t="str">
        <f t="shared" si="30"/>
        <v/>
      </c>
      <c r="R47" s="58" t="str">
        <f t="shared" si="31"/>
        <v/>
      </c>
      <c r="S47" s="58"/>
      <c r="T47" s="6"/>
      <c r="U47" s="51"/>
    </row>
    <row r="48" spans="1:21" ht="18" customHeight="1" x14ac:dyDescent="0.25">
      <c r="A48" s="64"/>
      <c r="B48" s="63"/>
      <c r="C48" s="63"/>
      <c r="D48" s="63"/>
      <c r="E48" s="62"/>
      <c r="F48" s="109"/>
      <c r="G48" s="16"/>
      <c r="H48" s="16"/>
      <c r="I48" s="3" t="str">
        <f t="shared" si="22"/>
        <v/>
      </c>
      <c r="J48" s="9" t="str">
        <f t="shared" si="23"/>
        <v/>
      </c>
      <c r="K48" s="9" t="str">
        <f t="shared" si="24"/>
        <v/>
      </c>
      <c r="L48" s="58" t="str">
        <f t="shared" si="25"/>
        <v/>
      </c>
      <c r="M48" s="58" t="str">
        <f t="shared" si="26"/>
        <v/>
      </c>
      <c r="N48" s="58" t="str">
        <f t="shared" si="27"/>
        <v/>
      </c>
      <c r="O48" s="9" t="str">
        <f t="shared" si="28"/>
        <v/>
      </c>
      <c r="P48" s="58" t="str">
        <f t="shared" si="29"/>
        <v/>
      </c>
      <c r="Q48" s="58" t="str">
        <f t="shared" si="30"/>
        <v/>
      </c>
      <c r="R48" s="58" t="str">
        <f t="shared" si="31"/>
        <v/>
      </c>
      <c r="S48" s="58"/>
      <c r="T48" s="6"/>
      <c r="U48" s="51"/>
    </row>
    <row r="49" spans="1:21" ht="18" customHeight="1" x14ac:dyDescent="0.25">
      <c r="A49" s="62"/>
      <c r="B49" s="63"/>
      <c r="C49" s="63"/>
      <c r="D49" s="63"/>
      <c r="E49" s="62"/>
      <c r="F49" s="109"/>
      <c r="G49" s="4"/>
      <c r="H49" s="4"/>
      <c r="I49" s="3" t="str">
        <f t="shared" si="22"/>
        <v/>
      </c>
      <c r="J49" s="9" t="str">
        <f t="shared" si="23"/>
        <v/>
      </c>
      <c r="K49" s="9" t="str">
        <f t="shared" si="24"/>
        <v/>
      </c>
      <c r="L49" s="58" t="str">
        <f t="shared" si="25"/>
        <v/>
      </c>
      <c r="M49" s="58" t="str">
        <f t="shared" si="26"/>
        <v/>
      </c>
      <c r="N49" s="58" t="str">
        <f t="shared" si="27"/>
        <v/>
      </c>
      <c r="O49" s="9" t="str">
        <f t="shared" si="28"/>
        <v/>
      </c>
      <c r="P49" s="58" t="str">
        <f t="shared" si="29"/>
        <v/>
      </c>
      <c r="Q49" s="58" t="str">
        <f t="shared" si="30"/>
        <v/>
      </c>
      <c r="R49" s="58" t="str">
        <f t="shared" si="31"/>
        <v/>
      </c>
      <c r="S49" s="58"/>
      <c r="T49" s="6"/>
      <c r="U49" s="51"/>
    </row>
    <row r="50" spans="1:21" ht="18" customHeight="1" x14ac:dyDescent="0.25">
      <c r="A50" s="64"/>
      <c r="B50" s="63"/>
      <c r="C50" s="63"/>
      <c r="D50" s="63"/>
      <c r="E50" s="62"/>
      <c r="F50" s="109"/>
      <c r="G50" s="16"/>
      <c r="H50" s="16"/>
      <c r="I50" s="3" t="str">
        <f t="shared" si="22"/>
        <v/>
      </c>
      <c r="J50" s="9" t="str">
        <f t="shared" si="23"/>
        <v/>
      </c>
      <c r="K50" s="9" t="str">
        <f t="shared" si="24"/>
        <v/>
      </c>
      <c r="L50" s="58" t="str">
        <f t="shared" si="25"/>
        <v/>
      </c>
      <c r="M50" s="58" t="str">
        <f t="shared" si="26"/>
        <v/>
      </c>
      <c r="N50" s="58" t="str">
        <f t="shared" si="27"/>
        <v/>
      </c>
      <c r="O50" s="9" t="str">
        <f t="shared" si="28"/>
        <v/>
      </c>
      <c r="P50" s="58" t="str">
        <f t="shared" si="29"/>
        <v/>
      </c>
      <c r="Q50" s="58" t="str">
        <f t="shared" si="30"/>
        <v/>
      </c>
      <c r="R50" s="58" t="str">
        <f t="shared" si="31"/>
        <v/>
      </c>
      <c r="S50" s="58"/>
      <c r="T50" s="6"/>
      <c r="U50" s="51"/>
    </row>
    <row r="51" spans="1:21" ht="18" customHeight="1" x14ac:dyDescent="0.25">
      <c r="A51" s="62"/>
      <c r="B51" s="63"/>
      <c r="C51" s="63"/>
      <c r="D51" s="63"/>
      <c r="E51" s="62"/>
      <c r="F51" s="109"/>
      <c r="G51" s="4"/>
      <c r="H51" s="4"/>
      <c r="I51" s="3" t="str">
        <f t="shared" si="22"/>
        <v/>
      </c>
      <c r="J51" s="9" t="str">
        <f t="shared" si="23"/>
        <v/>
      </c>
      <c r="K51" s="9" t="str">
        <f t="shared" si="24"/>
        <v/>
      </c>
      <c r="L51" s="58" t="str">
        <f t="shared" si="25"/>
        <v/>
      </c>
      <c r="M51" s="58" t="str">
        <f t="shared" si="26"/>
        <v/>
      </c>
      <c r="N51" s="58" t="str">
        <f t="shared" si="27"/>
        <v/>
      </c>
      <c r="O51" s="9" t="str">
        <f t="shared" si="28"/>
        <v/>
      </c>
      <c r="P51" s="58" t="str">
        <f t="shared" si="29"/>
        <v/>
      </c>
      <c r="Q51" s="58" t="str">
        <f t="shared" si="30"/>
        <v/>
      </c>
      <c r="R51" s="58" t="str">
        <f t="shared" si="31"/>
        <v/>
      </c>
      <c r="S51" s="58"/>
      <c r="T51" s="6"/>
      <c r="U51" s="51"/>
    </row>
    <row r="52" spans="1:21" ht="18" customHeight="1" x14ac:dyDescent="0.25">
      <c r="A52" s="64"/>
      <c r="B52" s="63"/>
      <c r="C52" s="63"/>
      <c r="D52" s="63"/>
      <c r="E52" s="62"/>
      <c r="F52" s="109"/>
      <c r="G52" s="16"/>
      <c r="H52" s="16"/>
      <c r="I52" s="3" t="str">
        <f t="shared" si="22"/>
        <v/>
      </c>
      <c r="J52" s="9" t="str">
        <f t="shared" si="23"/>
        <v/>
      </c>
      <c r="K52" s="9" t="str">
        <f t="shared" si="24"/>
        <v/>
      </c>
      <c r="L52" s="58" t="str">
        <f t="shared" si="25"/>
        <v/>
      </c>
      <c r="M52" s="58" t="str">
        <f t="shared" si="26"/>
        <v/>
      </c>
      <c r="N52" s="58" t="str">
        <f t="shared" si="27"/>
        <v/>
      </c>
      <c r="O52" s="9" t="str">
        <f t="shared" si="28"/>
        <v/>
      </c>
      <c r="P52" s="58" t="str">
        <f t="shared" si="29"/>
        <v/>
      </c>
      <c r="Q52" s="58" t="str">
        <f t="shared" si="30"/>
        <v/>
      </c>
      <c r="R52" s="58" t="str">
        <f t="shared" si="31"/>
        <v/>
      </c>
      <c r="S52" s="58"/>
      <c r="T52" s="6"/>
      <c r="U52" s="51"/>
    </row>
    <row r="53" spans="1:21" ht="18" customHeight="1" x14ac:dyDescent="0.25">
      <c r="A53" s="62"/>
      <c r="B53" s="63"/>
      <c r="C53" s="63"/>
      <c r="D53" s="63"/>
      <c r="E53" s="62"/>
      <c r="F53" s="109"/>
      <c r="G53" s="4"/>
      <c r="H53" s="4"/>
      <c r="I53" s="3" t="str">
        <f t="shared" si="22"/>
        <v/>
      </c>
      <c r="J53" s="9" t="str">
        <f t="shared" si="23"/>
        <v/>
      </c>
      <c r="K53" s="9" t="str">
        <f t="shared" si="24"/>
        <v/>
      </c>
      <c r="L53" s="58" t="str">
        <f t="shared" si="25"/>
        <v/>
      </c>
      <c r="M53" s="58" t="str">
        <f t="shared" si="26"/>
        <v/>
      </c>
      <c r="N53" s="58" t="str">
        <f t="shared" si="27"/>
        <v/>
      </c>
      <c r="O53" s="9" t="str">
        <f t="shared" si="28"/>
        <v/>
      </c>
      <c r="P53" s="58" t="str">
        <f t="shared" si="29"/>
        <v/>
      </c>
      <c r="Q53" s="58" t="str">
        <f t="shared" si="30"/>
        <v/>
      </c>
      <c r="R53" s="58" t="str">
        <f t="shared" si="31"/>
        <v/>
      </c>
      <c r="S53" s="58"/>
      <c r="T53" s="6"/>
      <c r="U53" s="51"/>
    </row>
    <row r="54" spans="1:21" ht="18" customHeight="1" x14ac:dyDescent="0.25">
      <c r="A54" s="64"/>
      <c r="B54" s="63"/>
      <c r="C54" s="63"/>
      <c r="D54" s="63"/>
      <c r="E54" s="62"/>
      <c r="F54" s="109"/>
      <c r="G54" s="16"/>
      <c r="H54" s="16"/>
      <c r="I54" s="3" t="str">
        <f t="shared" si="22"/>
        <v/>
      </c>
      <c r="J54" s="9" t="str">
        <f t="shared" si="23"/>
        <v/>
      </c>
      <c r="K54" s="9" t="str">
        <f t="shared" si="24"/>
        <v/>
      </c>
      <c r="L54" s="58" t="str">
        <f t="shared" si="25"/>
        <v/>
      </c>
      <c r="M54" s="58" t="str">
        <f t="shared" si="26"/>
        <v/>
      </c>
      <c r="N54" s="58" t="str">
        <f t="shared" si="27"/>
        <v/>
      </c>
      <c r="O54" s="9" t="str">
        <f t="shared" si="28"/>
        <v/>
      </c>
      <c r="P54" s="58" t="str">
        <f t="shared" si="29"/>
        <v/>
      </c>
      <c r="Q54" s="58" t="str">
        <f t="shared" si="30"/>
        <v/>
      </c>
      <c r="R54" s="58" t="str">
        <f t="shared" si="31"/>
        <v/>
      </c>
      <c r="S54" s="58"/>
      <c r="T54" s="6"/>
      <c r="U54" s="51"/>
    </row>
    <row r="55" spans="1:21" ht="18" customHeight="1" x14ac:dyDescent="0.25">
      <c r="A55" s="62"/>
      <c r="B55" s="63"/>
      <c r="C55" s="63"/>
      <c r="D55" s="63"/>
      <c r="E55" s="62"/>
      <c r="F55" s="109"/>
      <c r="G55" s="4"/>
      <c r="H55" s="4"/>
      <c r="I55" s="3" t="str">
        <f t="shared" si="22"/>
        <v/>
      </c>
      <c r="J55" s="9" t="str">
        <f t="shared" si="23"/>
        <v/>
      </c>
      <c r="K55" s="9" t="str">
        <f t="shared" si="24"/>
        <v/>
      </c>
      <c r="L55" s="58" t="str">
        <f t="shared" si="25"/>
        <v/>
      </c>
      <c r="M55" s="58" t="str">
        <f t="shared" si="26"/>
        <v/>
      </c>
      <c r="N55" s="58" t="str">
        <f t="shared" si="27"/>
        <v/>
      </c>
      <c r="O55" s="9" t="str">
        <f t="shared" si="28"/>
        <v/>
      </c>
      <c r="P55" s="58" t="str">
        <f t="shared" si="29"/>
        <v/>
      </c>
      <c r="Q55" s="58" t="str">
        <f t="shared" si="30"/>
        <v/>
      </c>
      <c r="R55" s="58" t="str">
        <f t="shared" si="31"/>
        <v/>
      </c>
      <c r="S55" s="58"/>
      <c r="T55" s="6"/>
      <c r="U55" s="51"/>
    </row>
    <row r="56" spans="1:21" ht="18" customHeight="1" x14ac:dyDescent="0.25">
      <c r="A56" s="64"/>
      <c r="B56" s="63"/>
      <c r="C56" s="63"/>
      <c r="D56" s="63"/>
      <c r="E56" s="62"/>
      <c r="F56" s="109"/>
      <c r="G56" s="16"/>
      <c r="H56" s="16"/>
      <c r="I56" s="3" t="str">
        <f t="shared" si="22"/>
        <v/>
      </c>
      <c r="J56" s="9" t="str">
        <f t="shared" si="23"/>
        <v/>
      </c>
      <c r="K56" s="9" t="str">
        <f t="shared" si="24"/>
        <v/>
      </c>
      <c r="L56" s="58" t="str">
        <f t="shared" si="25"/>
        <v/>
      </c>
      <c r="M56" s="58" t="str">
        <f t="shared" si="26"/>
        <v/>
      </c>
      <c r="N56" s="58" t="str">
        <f t="shared" si="27"/>
        <v/>
      </c>
      <c r="O56" s="9" t="str">
        <f t="shared" si="28"/>
        <v/>
      </c>
      <c r="P56" s="58" t="str">
        <f t="shared" si="29"/>
        <v/>
      </c>
      <c r="Q56" s="58" t="str">
        <f t="shared" si="30"/>
        <v/>
      </c>
      <c r="R56" s="58" t="str">
        <f t="shared" si="31"/>
        <v/>
      </c>
      <c r="S56" s="58"/>
      <c r="T56" s="6"/>
      <c r="U56" s="51"/>
    </row>
    <row r="57" spans="1:21" ht="18" customHeight="1" x14ac:dyDescent="0.25">
      <c r="A57" s="62"/>
      <c r="B57" s="63"/>
      <c r="C57" s="63"/>
      <c r="D57" s="63"/>
      <c r="E57" s="62"/>
      <c r="F57" s="109"/>
      <c r="G57" s="4"/>
      <c r="H57" s="4"/>
      <c r="I57" s="3" t="str">
        <f t="shared" si="22"/>
        <v/>
      </c>
      <c r="J57" s="9" t="str">
        <f t="shared" si="23"/>
        <v/>
      </c>
      <c r="K57" s="9" t="str">
        <f t="shared" si="24"/>
        <v/>
      </c>
      <c r="L57" s="58" t="str">
        <f t="shared" si="25"/>
        <v/>
      </c>
      <c r="M57" s="58" t="str">
        <f t="shared" si="26"/>
        <v/>
      </c>
      <c r="N57" s="58" t="str">
        <f t="shared" si="27"/>
        <v/>
      </c>
      <c r="O57" s="9" t="str">
        <f t="shared" si="28"/>
        <v/>
      </c>
      <c r="P57" s="58" t="str">
        <f t="shared" si="29"/>
        <v/>
      </c>
      <c r="Q57" s="58" t="str">
        <f t="shared" si="30"/>
        <v/>
      </c>
      <c r="R57" s="58" t="str">
        <f t="shared" si="31"/>
        <v/>
      </c>
      <c r="S57" s="58"/>
      <c r="T57" s="6"/>
      <c r="U57" s="51"/>
    </row>
    <row r="58" spans="1:21" ht="18" customHeight="1" x14ac:dyDescent="0.25">
      <c r="A58" s="64"/>
      <c r="B58" s="63"/>
      <c r="C58" s="63"/>
      <c r="D58" s="63"/>
      <c r="E58" s="62"/>
      <c r="F58" s="109"/>
      <c r="G58" s="16"/>
      <c r="H58" s="16"/>
      <c r="I58" s="3" t="str">
        <f t="shared" si="22"/>
        <v/>
      </c>
      <c r="J58" s="9" t="str">
        <f t="shared" si="23"/>
        <v/>
      </c>
      <c r="K58" s="9" t="str">
        <f t="shared" si="24"/>
        <v/>
      </c>
      <c r="L58" s="58" t="str">
        <f t="shared" si="25"/>
        <v/>
      </c>
      <c r="M58" s="58" t="str">
        <f t="shared" si="26"/>
        <v/>
      </c>
      <c r="N58" s="58" t="str">
        <f t="shared" si="27"/>
        <v/>
      </c>
      <c r="O58" s="9" t="str">
        <f t="shared" si="28"/>
        <v/>
      </c>
      <c r="P58" s="58" t="str">
        <f t="shared" si="29"/>
        <v/>
      </c>
      <c r="Q58" s="58" t="str">
        <f t="shared" si="30"/>
        <v/>
      </c>
      <c r="R58" s="58" t="str">
        <f t="shared" si="31"/>
        <v/>
      </c>
      <c r="S58" s="58"/>
      <c r="T58" s="6"/>
      <c r="U58" s="51"/>
    </row>
    <row r="59" spans="1:21" ht="18" customHeight="1" x14ac:dyDescent="0.25">
      <c r="A59" s="62"/>
      <c r="B59" s="63"/>
      <c r="C59" s="63"/>
      <c r="D59" s="63"/>
      <c r="E59" s="62"/>
      <c r="F59" s="109"/>
      <c r="G59" s="4"/>
      <c r="H59" s="4"/>
      <c r="I59" s="3" t="str">
        <f t="shared" si="22"/>
        <v/>
      </c>
      <c r="J59" s="9" t="str">
        <f t="shared" si="23"/>
        <v/>
      </c>
      <c r="K59" s="9" t="str">
        <f t="shared" si="24"/>
        <v/>
      </c>
      <c r="L59" s="58" t="str">
        <f t="shared" si="25"/>
        <v/>
      </c>
      <c r="M59" s="58" t="str">
        <f t="shared" si="26"/>
        <v/>
      </c>
      <c r="N59" s="58" t="str">
        <f t="shared" si="27"/>
        <v/>
      </c>
      <c r="O59" s="9" t="str">
        <f t="shared" si="28"/>
        <v/>
      </c>
      <c r="P59" s="58" t="str">
        <f t="shared" si="29"/>
        <v/>
      </c>
      <c r="Q59" s="58" t="str">
        <f t="shared" si="30"/>
        <v/>
      </c>
      <c r="R59" s="58" t="str">
        <f t="shared" si="31"/>
        <v/>
      </c>
      <c r="S59" s="58"/>
      <c r="T59" s="6"/>
      <c r="U59" s="51"/>
    </row>
    <row r="60" spans="1:21" ht="18" customHeight="1" x14ac:dyDescent="0.25">
      <c r="A60" s="64"/>
      <c r="B60" s="63"/>
      <c r="C60" s="63"/>
      <c r="D60" s="63"/>
      <c r="E60" s="62"/>
      <c r="F60" s="109"/>
      <c r="G60" s="16"/>
      <c r="H60" s="16"/>
      <c r="I60" s="3" t="str">
        <f t="shared" si="22"/>
        <v/>
      </c>
      <c r="J60" s="9" t="str">
        <f t="shared" si="23"/>
        <v/>
      </c>
      <c r="K60" s="9" t="str">
        <f t="shared" si="24"/>
        <v/>
      </c>
      <c r="L60" s="58" t="str">
        <f t="shared" si="25"/>
        <v/>
      </c>
      <c r="M60" s="58" t="str">
        <f t="shared" si="26"/>
        <v/>
      </c>
      <c r="N60" s="58" t="str">
        <f t="shared" si="27"/>
        <v/>
      </c>
      <c r="O60" s="9" t="str">
        <f t="shared" si="28"/>
        <v/>
      </c>
      <c r="P60" s="58" t="str">
        <f t="shared" si="29"/>
        <v/>
      </c>
      <c r="Q60" s="58" t="str">
        <f t="shared" si="30"/>
        <v/>
      </c>
      <c r="R60" s="58" t="str">
        <f t="shared" si="31"/>
        <v/>
      </c>
      <c r="S60" s="58"/>
      <c r="T60" s="6"/>
      <c r="U60" s="51"/>
    </row>
    <row r="61" spans="1:21" ht="18" customHeight="1" x14ac:dyDescent="0.25">
      <c r="A61" s="62"/>
      <c r="B61" s="63"/>
      <c r="C61" s="63"/>
      <c r="D61" s="63"/>
      <c r="E61" s="62"/>
      <c r="F61" s="109"/>
      <c r="G61" s="4"/>
      <c r="H61" s="4"/>
      <c r="I61" s="3" t="str">
        <f t="shared" si="22"/>
        <v/>
      </c>
      <c r="J61" s="9" t="str">
        <f t="shared" si="23"/>
        <v/>
      </c>
      <c r="K61" s="9" t="str">
        <f t="shared" si="24"/>
        <v/>
      </c>
      <c r="L61" s="58" t="str">
        <f t="shared" si="25"/>
        <v/>
      </c>
      <c r="M61" s="58" t="str">
        <f t="shared" si="26"/>
        <v/>
      </c>
      <c r="N61" s="58" t="str">
        <f t="shared" si="27"/>
        <v/>
      </c>
      <c r="O61" s="9" t="str">
        <f t="shared" si="28"/>
        <v/>
      </c>
      <c r="P61" s="58" t="str">
        <f t="shared" si="29"/>
        <v/>
      </c>
      <c r="Q61" s="58" t="str">
        <f t="shared" si="30"/>
        <v/>
      </c>
      <c r="R61" s="58" t="str">
        <f t="shared" si="31"/>
        <v/>
      </c>
      <c r="S61" s="58"/>
      <c r="T61" s="6"/>
      <c r="U61" s="51"/>
    </row>
    <row r="62" spans="1:21" ht="18" customHeight="1" x14ac:dyDescent="0.25">
      <c r="A62" s="64"/>
      <c r="B62" s="63"/>
      <c r="C62" s="63"/>
      <c r="D62" s="63"/>
      <c r="E62" s="62"/>
      <c r="F62" s="109"/>
      <c r="G62" s="16"/>
      <c r="H62" s="16"/>
      <c r="I62" s="3" t="str">
        <f t="shared" si="22"/>
        <v/>
      </c>
      <c r="J62" s="9" t="str">
        <f t="shared" si="23"/>
        <v/>
      </c>
      <c r="K62" s="9" t="str">
        <f t="shared" si="24"/>
        <v/>
      </c>
      <c r="L62" s="58" t="str">
        <f t="shared" si="25"/>
        <v/>
      </c>
      <c r="M62" s="58" t="str">
        <f t="shared" si="26"/>
        <v/>
      </c>
      <c r="N62" s="58" t="str">
        <f t="shared" si="27"/>
        <v/>
      </c>
      <c r="O62" s="9" t="str">
        <f t="shared" si="28"/>
        <v/>
      </c>
      <c r="P62" s="58" t="str">
        <f t="shared" si="29"/>
        <v/>
      </c>
      <c r="Q62" s="58" t="str">
        <f t="shared" si="30"/>
        <v/>
      </c>
      <c r="R62" s="58" t="str">
        <f t="shared" si="31"/>
        <v/>
      </c>
      <c r="S62" s="58"/>
      <c r="T62" s="6"/>
      <c r="U62" s="51"/>
    </row>
    <row r="63" spans="1:21" ht="18" customHeight="1" x14ac:dyDescent="0.25">
      <c r="A63" s="62"/>
      <c r="B63" s="63"/>
      <c r="C63" s="63"/>
      <c r="D63" s="63"/>
      <c r="E63" s="62"/>
      <c r="F63" s="109"/>
      <c r="G63" s="4"/>
      <c r="H63" s="4"/>
      <c r="I63" s="3" t="str">
        <f t="shared" si="22"/>
        <v/>
      </c>
      <c r="J63" s="9" t="str">
        <f t="shared" si="23"/>
        <v/>
      </c>
      <c r="K63" s="9" t="str">
        <f t="shared" si="24"/>
        <v/>
      </c>
      <c r="L63" s="58" t="str">
        <f t="shared" si="25"/>
        <v/>
      </c>
      <c r="M63" s="58" t="str">
        <f t="shared" si="26"/>
        <v/>
      </c>
      <c r="N63" s="58" t="str">
        <f t="shared" si="27"/>
        <v/>
      </c>
      <c r="O63" s="9" t="str">
        <f t="shared" si="28"/>
        <v/>
      </c>
      <c r="P63" s="58" t="str">
        <f t="shared" si="29"/>
        <v/>
      </c>
      <c r="Q63" s="58" t="str">
        <f t="shared" si="30"/>
        <v/>
      </c>
      <c r="R63" s="58" t="str">
        <f t="shared" si="31"/>
        <v/>
      </c>
      <c r="S63" s="58"/>
      <c r="T63" s="6"/>
      <c r="U63" s="51"/>
    </row>
    <row r="64" spans="1:21" ht="18" customHeight="1" x14ac:dyDescent="0.25">
      <c r="A64" s="64"/>
      <c r="B64" s="63"/>
      <c r="C64" s="63"/>
      <c r="D64" s="63"/>
      <c r="E64" s="62"/>
      <c r="F64" s="109"/>
      <c r="G64" s="16"/>
      <c r="H64" s="16"/>
      <c r="I64" s="3" t="str">
        <f t="shared" si="22"/>
        <v/>
      </c>
      <c r="J64" s="9" t="str">
        <f t="shared" si="23"/>
        <v/>
      </c>
      <c r="K64" s="9" t="str">
        <f t="shared" si="24"/>
        <v/>
      </c>
      <c r="L64" s="58" t="str">
        <f t="shared" si="25"/>
        <v/>
      </c>
      <c r="M64" s="58" t="str">
        <f t="shared" si="26"/>
        <v/>
      </c>
      <c r="N64" s="58" t="str">
        <f t="shared" si="27"/>
        <v/>
      </c>
      <c r="O64" s="9" t="str">
        <f t="shared" si="28"/>
        <v/>
      </c>
      <c r="P64" s="58" t="str">
        <f t="shared" si="29"/>
        <v/>
      </c>
      <c r="Q64" s="58" t="str">
        <f t="shared" si="30"/>
        <v/>
      </c>
      <c r="R64" s="58" t="str">
        <f t="shared" si="31"/>
        <v/>
      </c>
      <c r="S64" s="58"/>
      <c r="T64" s="6"/>
      <c r="U64" s="51"/>
    </row>
    <row r="65" spans="1:21" ht="18" customHeight="1" x14ac:dyDescent="0.25">
      <c r="A65" s="62"/>
      <c r="B65" s="63"/>
      <c r="C65" s="63"/>
      <c r="D65" s="63"/>
      <c r="E65" s="62"/>
      <c r="F65" s="109"/>
      <c r="G65" s="4"/>
      <c r="H65" s="4"/>
      <c r="I65" s="3" t="str">
        <f t="shared" si="22"/>
        <v/>
      </c>
      <c r="J65" s="9" t="str">
        <f t="shared" si="23"/>
        <v/>
      </c>
      <c r="K65" s="9" t="str">
        <f t="shared" si="24"/>
        <v/>
      </c>
      <c r="L65" s="58" t="str">
        <f t="shared" si="25"/>
        <v/>
      </c>
      <c r="M65" s="58" t="str">
        <f t="shared" si="26"/>
        <v/>
      </c>
      <c r="N65" s="58" t="str">
        <f t="shared" si="27"/>
        <v/>
      </c>
      <c r="O65" s="9" t="str">
        <f t="shared" si="28"/>
        <v/>
      </c>
      <c r="P65" s="58" t="str">
        <f t="shared" si="29"/>
        <v/>
      </c>
      <c r="Q65" s="58" t="str">
        <f t="shared" si="30"/>
        <v/>
      </c>
      <c r="R65" s="58" t="str">
        <f t="shared" si="31"/>
        <v/>
      </c>
      <c r="S65" s="58"/>
      <c r="T65" s="6"/>
      <c r="U65" s="51"/>
    </row>
    <row r="66" spans="1:21" ht="18" customHeight="1" x14ac:dyDescent="0.25">
      <c r="A66" s="64"/>
      <c r="B66" s="63"/>
      <c r="C66" s="63"/>
      <c r="D66" s="63"/>
      <c r="E66" s="62"/>
      <c r="F66" s="109"/>
      <c r="G66" s="16"/>
      <c r="H66" s="16"/>
      <c r="I66" s="3" t="str">
        <f t="shared" si="22"/>
        <v/>
      </c>
      <c r="J66" s="9" t="str">
        <f t="shared" si="23"/>
        <v/>
      </c>
      <c r="K66" s="9" t="str">
        <f t="shared" si="24"/>
        <v/>
      </c>
      <c r="L66" s="58" t="str">
        <f t="shared" si="25"/>
        <v/>
      </c>
      <c r="M66" s="58" t="str">
        <f t="shared" si="26"/>
        <v/>
      </c>
      <c r="N66" s="58" t="str">
        <f t="shared" si="27"/>
        <v/>
      </c>
      <c r="O66" s="9" t="str">
        <f t="shared" si="28"/>
        <v/>
      </c>
      <c r="P66" s="58" t="str">
        <f t="shared" si="29"/>
        <v/>
      </c>
      <c r="Q66" s="58" t="str">
        <f t="shared" si="30"/>
        <v/>
      </c>
      <c r="R66" s="58" t="str">
        <f t="shared" si="31"/>
        <v/>
      </c>
      <c r="S66" s="58"/>
      <c r="T66" s="6"/>
      <c r="U66" s="51"/>
    </row>
    <row r="67" spans="1:21" ht="18" customHeight="1" x14ac:dyDescent="0.25">
      <c r="A67" s="62"/>
      <c r="B67" s="63"/>
      <c r="C67" s="63"/>
      <c r="D67" s="63"/>
      <c r="E67" s="62"/>
      <c r="F67" s="109"/>
      <c r="G67" s="4"/>
      <c r="H67" s="4"/>
      <c r="I67" s="3" t="str">
        <f t="shared" si="22"/>
        <v/>
      </c>
      <c r="J67" s="9" t="str">
        <f t="shared" si="23"/>
        <v/>
      </c>
      <c r="K67" s="9" t="str">
        <f t="shared" si="24"/>
        <v/>
      </c>
      <c r="L67" s="58" t="str">
        <f t="shared" si="25"/>
        <v/>
      </c>
      <c r="M67" s="58" t="str">
        <f t="shared" si="26"/>
        <v/>
      </c>
      <c r="N67" s="58" t="str">
        <f t="shared" si="27"/>
        <v/>
      </c>
      <c r="O67" s="9" t="str">
        <f t="shared" si="28"/>
        <v/>
      </c>
      <c r="P67" s="58" t="str">
        <f t="shared" si="29"/>
        <v/>
      </c>
      <c r="Q67" s="58" t="str">
        <f t="shared" si="30"/>
        <v/>
      </c>
      <c r="R67" s="58" t="str">
        <f t="shared" si="31"/>
        <v/>
      </c>
      <c r="S67" s="58"/>
      <c r="T67" s="6"/>
      <c r="U67" s="51"/>
    </row>
    <row r="68" spans="1:21" ht="18" customHeight="1" x14ac:dyDescent="0.25">
      <c r="A68" s="64"/>
      <c r="B68" s="63"/>
      <c r="C68" s="63"/>
      <c r="D68" s="63"/>
      <c r="E68" s="62"/>
      <c r="F68" s="109"/>
      <c r="G68" s="16"/>
      <c r="H68" s="16"/>
      <c r="I68" s="3" t="str">
        <f t="shared" ref="I68:I98" si="32">IF(ISBLANK(G68),"",CONCATENATE(G68," ",$W$4))</f>
        <v/>
      </c>
      <c r="J68" s="9" t="str">
        <f t="shared" ref="J68:J98" si="33">IF(ISBLANK(H68),"",CONCATENATE(H68,$X$4))</f>
        <v/>
      </c>
      <c r="K68" s="9" t="str">
        <f t="shared" ref="K68:K98" si="34">IF(D68="PB",REPLACE(IF(OR( ISBLANK($U$4), ISBLANK(E68), ISBLANK(A68)),"",CONCATENATE($U$4,"-",E68,"-",A68)),4,3,""),IF(OR( ISBLANK($U$4), ISBLANK(E68), ISBLANK(A68)),"",CONCATENATE($U$4,"-",E68,"-",A68)))</f>
        <v/>
      </c>
      <c r="L68" s="58" t="str">
        <f t="shared" ref="L68:L98" si="35">IF(OR(ISBLANK(G68), ISBLANK(K68)),"",CONCATENATE(K68,"-",G68))</f>
        <v/>
      </c>
      <c r="M68" s="58" t="str">
        <f t="shared" ref="M68:M98" si="36">IF(OR( ISBLANK($Y$4), ISBLANK(D68), ISBLANK(H68)),"",LOWER(CONCATENATE($Y$4,"/",D68,"/rp/",H68,"/v*")))</f>
        <v/>
      </c>
      <c r="N68" s="58" t="str">
        <f t="shared" ref="N68:N98" si="37">IF(OR( ISBLANK($Y$4), ISBLANK(D68), ISBLANK(J68)),"",LOWER(CONCATENATE($Y$4,"/",D68,"/rp/",J68,"/v*")))</f>
        <v/>
      </c>
      <c r="O68" s="9" t="str">
        <f t="shared" ref="O68:O98" si="38">IF(D68="PB",REPLACE(IF(OR( ISBLANK($V$4), ISBLANK(E68), ISBLANK(A68)),"",CONCATENATE($V$4,"-",E68,"-",A68)),4,3,""),IF(OR( ISBLANK($V$4), ISBLANK(E68), ISBLANK(A68)),"",CONCATENATE($V$4,"-",E68,"-",A68)))</f>
        <v/>
      </c>
      <c r="P68" s="58" t="str">
        <f t="shared" ref="P68:P98" si="39">IF(OR(ISBLANK(G68), ISBLANK(O68)),"",CONCATENATE(O68,"-",G68))</f>
        <v/>
      </c>
      <c r="Q68" s="58" t="str">
        <f t="shared" ref="Q68:Q98" si="40">IF(OR( ISBLANK($Y$4), ISBLANK(D68), ISBLANK(H68)),"",LOWER(CONCATENATE($Y$4,"/",D68,"/fi/",H68,"/v*")))</f>
        <v/>
      </c>
      <c r="R68" s="58" t="str">
        <f t="shared" ref="R68:R98" si="41">IF(OR( ISBLANK($Y$4), ISBLANK(D68), ISBLANK(J68)),"",LOWER(CONCATENATE($Y$4,"/",D68,"/fi/",J68,"/v*")))</f>
        <v/>
      </c>
      <c r="S68" s="58"/>
      <c r="T68" s="6"/>
      <c r="U68" s="51"/>
    </row>
    <row r="69" spans="1:21" ht="18" customHeight="1" x14ac:dyDescent="0.25">
      <c r="A69" s="62"/>
      <c r="B69" s="63"/>
      <c r="C69" s="63"/>
      <c r="D69" s="63"/>
      <c r="E69" s="62"/>
      <c r="F69" s="109"/>
      <c r="G69" s="4"/>
      <c r="H69" s="4"/>
      <c r="I69" s="3" t="str">
        <f t="shared" si="32"/>
        <v/>
      </c>
      <c r="J69" s="9" t="str">
        <f t="shared" si="33"/>
        <v/>
      </c>
      <c r="K69" s="9" t="str">
        <f t="shared" si="34"/>
        <v/>
      </c>
      <c r="L69" s="58" t="str">
        <f t="shared" si="35"/>
        <v/>
      </c>
      <c r="M69" s="58" t="str">
        <f t="shared" si="36"/>
        <v/>
      </c>
      <c r="N69" s="58" t="str">
        <f t="shared" si="37"/>
        <v/>
      </c>
      <c r="O69" s="9" t="str">
        <f t="shared" si="38"/>
        <v/>
      </c>
      <c r="P69" s="58" t="str">
        <f t="shared" si="39"/>
        <v/>
      </c>
      <c r="Q69" s="58" t="str">
        <f t="shared" si="40"/>
        <v/>
      </c>
      <c r="R69" s="58" t="str">
        <f t="shared" si="41"/>
        <v/>
      </c>
      <c r="S69" s="58"/>
      <c r="T69" s="6"/>
      <c r="U69" s="51"/>
    </row>
    <row r="70" spans="1:21" ht="18" customHeight="1" x14ac:dyDescent="0.25">
      <c r="A70" s="64"/>
      <c r="B70" s="63"/>
      <c r="C70" s="63"/>
      <c r="D70" s="63"/>
      <c r="E70" s="62"/>
      <c r="F70" s="109"/>
      <c r="G70" s="16"/>
      <c r="H70" s="16"/>
      <c r="I70" s="3" t="str">
        <f t="shared" si="32"/>
        <v/>
      </c>
      <c r="J70" s="9" t="str">
        <f t="shared" si="33"/>
        <v/>
      </c>
      <c r="K70" s="9" t="str">
        <f t="shared" si="34"/>
        <v/>
      </c>
      <c r="L70" s="58" t="str">
        <f t="shared" si="35"/>
        <v/>
      </c>
      <c r="M70" s="58" t="str">
        <f t="shared" si="36"/>
        <v/>
      </c>
      <c r="N70" s="58" t="str">
        <f t="shared" si="37"/>
        <v/>
      </c>
      <c r="O70" s="9" t="str">
        <f t="shared" si="38"/>
        <v/>
      </c>
      <c r="P70" s="58" t="str">
        <f t="shared" si="39"/>
        <v/>
      </c>
      <c r="Q70" s="58" t="str">
        <f t="shared" si="40"/>
        <v/>
      </c>
      <c r="R70" s="58" t="str">
        <f t="shared" si="41"/>
        <v/>
      </c>
      <c r="S70" s="58"/>
      <c r="T70" s="6"/>
      <c r="U70" s="51"/>
    </row>
    <row r="71" spans="1:21" ht="18" customHeight="1" x14ac:dyDescent="0.25">
      <c r="A71" s="62"/>
      <c r="B71" s="63"/>
      <c r="C71" s="63"/>
      <c r="D71" s="63"/>
      <c r="E71" s="62"/>
      <c r="F71" s="109"/>
      <c r="G71" s="4"/>
      <c r="H71" s="4"/>
      <c r="I71" s="3" t="str">
        <f t="shared" si="32"/>
        <v/>
      </c>
      <c r="J71" s="9" t="str">
        <f t="shared" si="33"/>
        <v/>
      </c>
      <c r="K71" s="9" t="str">
        <f t="shared" si="34"/>
        <v/>
      </c>
      <c r="L71" s="58" t="str">
        <f t="shared" si="35"/>
        <v/>
      </c>
      <c r="M71" s="58" t="str">
        <f t="shared" si="36"/>
        <v/>
      </c>
      <c r="N71" s="58" t="str">
        <f t="shared" si="37"/>
        <v/>
      </c>
      <c r="O71" s="9" t="str">
        <f t="shared" si="38"/>
        <v/>
      </c>
      <c r="P71" s="58" t="str">
        <f t="shared" si="39"/>
        <v/>
      </c>
      <c r="Q71" s="58" t="str">
        <f t="shared" si="40"/>
        <v/>
      </c>
      <c r="R71" s="58" t="str">
        <f t="shared" si="41"/>
        <v/>
      </c>
      <c r="S71" s="58"/>
      <c r="T71" s="6"/>
      <c r="U71" s="51"/>
    </row>
    <row r="72" spans="1:21" ht="18" customHeight="1" x14ac:dyDescent="0.25">
      <c r="A72" s="64"/>
      <c r="B72" s="63"/>
      <c r="C72" s="63"/>
      <c r="D72" s="63"/>
      <c r="E72" s="62"/>
      <c r="F72" s="109"/>
      <c r="G72" s="16"/>
      <c r="H72" s="16"/>
      <c r="I72" s="3" t="str">
        <f t="shared" si="32"/>
        <v/>
      </c>
      <c r="J72" s="9" t="str">
        <f t="shared" si="33"/>
        <v/>
      </c>
      <c r="K72" s="9" t="str">
        <f t="shared" si="34"/>
        <v/>
      </c>
      <c r="L72" s="58" t="str">
        <f t="shared" si="35"/>
        <v/>
      </c>
      <c r="M72" s="58" t="str">
        <f t="shared" si="36"/>
        <v/>
      </c>
      <c r="N72" s="58" t="str">
        <f t="shared" si="37"/>
        <v/>
      </c>
      <c r="O72" s="9" t="str">
        <f t="shared" si="38"/>
        <v/>
      </c>
      <c r="P72" s="58" t="str">
        <f t="shared" si="39"/>
        <v/>
      </c>
      <c r="Q72" s="58" t="str">
        <f t="shared" si="40"/>
        <v/>
      </c>
      <c r="R72" s="58" t="str">
        <f t="shared" si="41"/>
        <v/>
      </c>
      <c r="S72" s="58"/>
      <c r="T72" s="6"/>
      <c r="U72" s="51"/>
    </row>
    <row r="73" spans="1:21" ht="18" customHeight="1" x14ac:dyDescent="0.25">
      <c r="A73" s="62"/>
      <c r="B73" s="63"/>
      <c r="C73" s="63"/>
      <c r="D73" s="63"/>
      <c r="E73" s="62"/>
      <c r="F73" s="109"/>
      <c r="G73" s="4"/>
      <c r="H73" s="4"/>
      <c r="I73" s="3" t="str">
        <f t="shared" si="32"/>
        <v/>
      </c>
      <c r="J73" s="9" t="str">
        <f t="shared" si="33"/>
        <v/>
      </c>
      <c r="K73" s="9" t="str">
        <f t="shared" si="34"/>
        <v/>
      </c>
      <c r="L73" s="58" t="str">
        <f t="shared" si="35"/>
        <v/>
      </c>
      <c r="M73" s="58" t="str">
        <f t="shared" si="36"/>
        <v/>
      </c>
      <c r="N73" s="58" t="str">
        <f t="shared" si="37"/>
        <v/>
      </c>
      <c r="O73" s="9" t="str">
        <f t="shared" si="38"/>
        <v/>
      </c>
      <c r="P73" s="58" t="str">
        <f t="shared" si="39"/>
        <v/>
      </c>
      <c r="Q73" s="58" t="str">
        <f t="shared" si="40"/>
        <v/>
      </c>
      <c r="R73" s="58" t="str">
        <f t="shared" si="41"/>
        <v/>
      </c>
      <c r="S73" s="58"/>
      <c r="T73" s="6"/>
      <c r="U73" s="51"/>
    </row>
    <row r="74" spans="1:21" ht="18" customHeight="1" x14ac:dyDescent="0.25">
      <c r="A74" s="64"/>
      <c r="B74" s="63"/>
      <c r="C74" s="63"/>
      <c r="D74" s="63"/>
      <c r="E74" s="62"/>
      <c r="F74" s="109"/>
      <c r="G74" s="16"/>
      <c r="H74" s="16"/>
      <c r="I74" s="3" t="str">
        <f t="shared" si="32"/>
        <v/>
      </c>
      <c r="J74" s="9" t="str">
        <f t="shared" si="33"/>
        <v/>
      </c>
      <c r="K74" s="9" t="str">
        <f t="shared" si="34"/>
        <v/>
      </c>
      <c r="L74" s="58" t="str">
        <f t="shared" si="35"/>
        <v/>
      </c>
      <c r="M74" s="58" t="str">
        <f t="shared" si="36"/>
        <v/>
      </c>
      <c r="N74" s="58" t="str">
        <f t="shared" si="37"/>
        <v/>
      </c>
      <c r="O74" s="9" t="str">
        <f t="shared" si="38"/>
        <v/>
      </c>
      <c r="P74" s="58" t="str">
        <f t="shared" si="39"/>
        <v/>
      </c>
      <c r="Q74" s="58" t="str">
        <f t="shared" si="40"/>
        <v/>
      </c>
      <c r="R74" s="58" t="str">
        <f t="shared" si="41"/>
        <v/>
      </c>
      <c r="S74" s="58"/>
      <c r="T74" s="6"/>
      <c r="U74" s="51"/>
    </row>
    <row r="75" spans="1:21" ht="18" customHeight="1" x14ac:dyDescent="0.25">
      <c r="A75" s="62"/>
      <c r="B75" s="63"/>
      <c r="C75" s="63"/>
      <c r="D75" s="63"/>
      <c r="E75" s="62"/>
      <c r="F75" s="109"/>
      <c r="G75" s="4"/>
      <c r="H75" s="4"/>
      <c r="I75" s="3" t="str">
        <f t="shared" si="32"/>
        <v/>
      </c>
      <c r="J75" s="9" t="str">
        <f t="shared" si="33"/>
        <v/>
      </c>
      <c r="K75" s="9" t="str">
        <f t="shared" si="34"/>
        <v/>
      </c>
      <c r="L75" s="58" t="str">
        <f t="shared" si="35"/>
        <v/>
      </c>
      <c r="M75" s="58" t="str">
        <f t="shared" si="36"/>
        <v/>
      </c>
      <c r="N75" s="58" t="str">
        <f t="shared" si="37"/>
        <v/>
      </c>
      <c r="O75" s="9" t="str">
        <f t="shared" si="38"/>
        <v/>
      </c>
      <c r="P75" s="58" t="str">
        <f t="shared" si="39"/>
        <v/>
      </c>
      <c r="Q75" s="58" t="str">
        <f t="shared" si="40"/>
        <v/>
      </c>
      <c r="R75" s="58" t="str">
        <f t="shared" si="41"/>
        <v/>
      </c>
      <c r="S75" s="58"/>
      <c r="T75" s="6"/>
      <c r="U75" s="51"/>
    </row>
    <row r="76" spans="1:21" ht="18" customHeight="1" x14ac:dyDescent="0.25">
      <c r="A76" s="64"/>
      <c r="B76" s="63"/>
      <c r="C76" s="63"/>
      <c r="D76" s="63"/>
      <c r="E76" s="62"/>
      <c r="F76" s="109"/>
      <c r="G76" s="16"/>
      <c r="H76" s="16"/>
      <c r="I76" s="3" t="str">
        <f t="shared" si="32"/>
        <v/>
      </c>
      <c r="J76" s="9" t="str">
        <f t="shared" si="33"/>
        <v/>
      </c>
      <c r="K76" s="9" t="str">
        <f t="shared" si="34"/>
        <v/>
      </c>
      <c r="L76" s="58" t="str">
        <f t="shared" si="35"/>
        <v/>
      </c>
      <c r="M76" s="58" t="str">
        <f t="shared" si="36"/>
        <v/>
      </c>
      <c r="N76" s="58" t="str">
        <f t="shared" si="37"/>
        <v/>
      </c>
      <c r="O76" s="9" t="str">
        <f t="shared" si="38"/>
        <v/>
      </c>
      <c r="P76" s="58" t="str">
        <f t="shared" si="39"/>
        <v/>
      </c>
      <c r="Q76" s="58" t="str">
        <f t="shared" si="40"/>
        <v/>
      </c>
      <c r="R76" s="58" t="str">
        <f t="shared" si="41"/>
        <v/>
      </c>
      <c r="S76" s="58"/>
      <c r="T76" s="6"/>
      <c r="U76" s="51"/>
    </row>
    <row r="77" spans="1:21" ht="18" customHeight="1" x14ac:dyDescent="0.25">
      <c r="A77" s="62"/>
      <c r="B77" s="63"/>
      <c r="C77" s="63"/>
      <c r="D77" s="63"/>
      <c r="E77" s="62"/>
      <c r="F77" s="109"/>
      <c r="G77" s="4"/>
      <c r="H77" s="4"/>
      <c r="I77" s="3" t="str">
        <f t="shared" si="32"/>
        <v/>
      </c>
      <c r="J77" s="9" t="str">
        <f t="shared" si="33"/>
        <v/>
      </c>
      <c r="K77" s="9" t="str">
        <f t="shared" si="34"/>
        <v/>
      </c>
      <c r="L77" s="58" t="str">
        <f t="shared" si="35"/>
        <v/>
      </c>
      <c r="M77" s="58" t="str">
        <f t="shared" si="36"/>
        <v/>
      </c>
      <c r="N77" s="58" t="str">
        <f t="shared" si="37"/>
        <v/>
      </c>
      <c r="O77" s="9" t="str">
        <f t="shared" si="38"/>
        <v/>
      </c>
      <c r="P77" s="58" t="str">
        <f t="shared" si="39"/>
        <v/>
      </c>
      <c r="Q77" s="58" t="str">
        <f t="shared" si="40"/>
        <v/>
      </c>
      <c r="R77" s="58" t="str">
        <f t="shared" si="41"/>
        <v/>
      </c>
      <c r="S77" s="58"/>
      <c r="T77" s="6"/>
      <c r="U77" s="51"/>
    </row>
    <row r="78" spans="1:21" ht="18" customHeight="1" x14ac:dyDescent="0.25">
      <c r="A78" s="64"/>
      <c r="B78" s="63"/>
      <c r="C78" s="63"/>
      <c r="D78" s="63"/>
      <c r="E78" s="62"/>
      <c r="F78" s="109"/>
      <c r="G78" s="16"/>
      <c r="H78" s="16"/>
      <c r="I78" s="3" t="str">
        <f t="shared" si="32"/>
        <v/>
      </c>
      <c r="J78" s="9" t="str">
        <f t="shared" si="33"/>
        <v/>
      </c>
      <c r="K78" s="9" t="str">
        <f t="shared" si="34"/>
        <v/>
      </c>
      <c r="L78" s="58" t="str">
        <f t="shared" si="35"/>
        <v/>
      </c>
      <c r="M78" s="58" t="str">
        <f t="shared" si="36"/>
        <v/>
      </c>
      <c r="N78" s="58" t="str">
        <f t="shared" si="37"/>
        <v/>
      </c>
      <c r="O78" s="9" t="str">
        <f t="shared" si="38"/>
        <v/>
      </c>
      <c r="P78" s="58" t="str">
        <f t="shared" si="39"/>
        <v/>
      </c>
      <c r="Q78" s="58" t="str">
        <f t="shared" si="40"/>
        <v/>
      </c>
      <c r="R78" s="58" t="str">
        <f t="shared" si="41"/>
        <v/>
      </c>
      <c r="S78" s="58"/>
      <c r="T78" s="6"/>
      <c r="U78" s="51"/>
    </row>
    <row r="79" spans="1:21" ht="18" customHeight="1" x14ac:dyDescent="0.25">
      <c r="A79" s="62"/>
      <c r="B79" s="63"/>
      <c r="C79" s="63"/>
      <c r="D79" s="63"/>
      <c r="E79" s="62"/>
      <c r="F79" s="109"/>
      <c r="G79" s="4"/>
      <c r="H79" s="4"/>
      <c r="I79" s="3" t="str">
        <f t="shared" si="32"/>
        <v/>
      </c>
      <c r="J79" s="9" t="str">
        <f t="shared" si="33"/>
        <v/>
      </c>
      <c r="K79" s="9" t="str">
        <f t="shared" si="34"/>
        <v/>
      </c>
      <c r="L79" s="58" t="str">
        <f t="shared" si="35"/>
        <v/>
      </c>
      <c r="M79" s="58" t="str">
        <f t="shared" si="36"/>
        <v/>
      </c>
      <c r="N79" s="58" t="str">
        <f t="shared" si="37"/>
        <v/>
      </c>
      <c r="O79" s="9" t="str">
        <f t="shared" si="38"/>
        <v/>
      </c>
      <c r="P79" s="58" t="str">
        <f t="shared" si="39"/>
        <v/>
      </c>
      <c r="Q79" s="58" t="str">
        <f t="shared" si="40"/>
        <v/>
      </c>
      <c r="R79" s="58" t="str">
        <f t="shared" si="41"/>
        <v/>
      </c>
      <c r="S79" s="58"/>
      <c r="T79" s="6"/>
      <c r="U79" s="51"/>
    </row>
    <row r="80" spans="1:21" ht="18" customHeight="1" x14ac:dyDescent="0.25">
      <c r="A80" s="64"/>
      <c r="B80" s="63"/>
      <c r="C80" s="63"/>
      <c r="D80" s="63"/>
      <c r="E80" s="62"/>
      <c r="F80" s="109"/>
      <c r="G80" s="16"/>
      <c r="H80" s="16"/>
      <c r="I80" s="3" t="str">
        <f t="shared" si="32"/>
        <v/>
      </c>
      <c r="J80" s="9" t="str">
        <f t="shared" si="33"/>
        <v/>
      </c>
      <c r="K80" s="9" t="str">
        <f t="shared" si="34"/>
        <v/>
      </c>
      <c r="L80" s="58" t="str">
        <f t="shared" si="35"/>
        <v/>
      </c>
      <c r="M80" s="58" t="str">
        <f t="shared" si="36"/>
        <v/>
      </c>
      <c r="N80" s="58" t="str">
        <f t="shared" si="37"/>
        <v/>
      </c>
      <c r="O80" s="9" t="str">
        <f t="shared" si="38"/>
        <v/>
      </c>
      <c r="P80" s="58" t="str">
        <f t="shared" si="39"/>
        <v/>
      </c>
      <c r="Q80" s="58" t="str">
        <f t="shared" si="40"/>
        <v/>
      </c>
      <c r="R80" s="58" t="str">
        <f t="shared" si="41"/>
        <v/>
      </c>
      <c r="S80" s="58"/>
      <c r="T80" s="6"/>
      <c r="U80" s="51"/>
    </row>
    <row r="81" spans="1:21" ht="18" customHeight="1" x14ac:dyDescent="0.25">
      <c r="A81" s="62"/>
      <c r="B81" s="63"/>
      <c r="C81" s="63"/>
      <c r="D81" s="63"/>
      <c r="E81" s="62"/>
      <c r="F81" s="109"/>
      <c r="G81" s="4"/>
      <c r="H81" s="4"/>
      <c r="I81" s="3" t="str">
        <f t="shared" si="32"/>
        <v/>
      </c>
      <c r="J81" s="9" t="str">
        <f t="shared" si="33"/>
        <v/>
      </c>
      <c r="K81" s="9" t="str">
        <f t="shared" si="34"/>
        <v/>
      </c>
      <c r="L81" s="58" t="str">
        <f t="shared" si="35"/>
        <v/>
      </c>
      <c r="M81" s="58" t="str">
        <f t="shared" si="36"/>
        <v/>
      </c>
      <c r="N81" s="58" t="str">
        <f t="shared" si="37"/>
        <v/>
      </c>
      <c r="O81" s="9" t="str">
        <f t="shared" si="38"/>
        <v/>
      </c>
      <c r="P81" s="58" t="str">
        <f t="shared" si="39"/>
        <v/>
      </c>
      <c r="Q81" s="58" t="str">
        <f t="shared" si="40"/>
        <v/>
      </c>
      <c r="R81" s="58" t="str">
        <f t="shared" si="41"/>
        <v/>
      </c>
      <c r="S81" s="58"/>
      <c r="T81" s="6"/>
      <c r="U81" s="51"/>
    </row>
    <row r="82" spans="1:21" ht="18" customHeight="1" x14ac:dyDescent="0.25">
      <c r="A82" s="64"/>
      <c r="B82" s="63"/>
      <c r="C82" s="63"/>
      <c r="D82" s="63"/>
      <c r="E82" s="62"/>
      <c r="F82" s="109"/>
      <c r="G82" s="16"/>
      <c r="H82" s="16"/>
      <c r="I82" s="3" t="str">
        <f t="shared" si="32"/>
        <v/>
      </c>
      <c r="J82" s="9" t="str">
        <f t="shared" si="33"/>
        <v/>
      </c>
      <c r="K82" s="9" t="str">
        <f t="shared" si="34"/>
        <v/>
      </c>
      <c r="L82" s="58" t="str">
        <f t="shared" si="35"/>
        <v/>
      </c>
      <c r="M82" s="58" t="str">
        <f t="shared" si="36"/>
        <v/>
      </c>
      <c r="N82" s="58" t="str">
        <f t="shared" si="37"/>
        <v/>
      </c>
      <c r="O82" s="9" t="str">
        <f t="shared" si="38"/>
        <v/>
      </c>
      <c r="P82" s="58" t="str">
        <f t="shared" si="39"/>
        <v/>
      </c>
      <c r="Q82" s="58" t="str">
        <f t="shared" si="40"/>
        <v/>
      </c>
      <c r="R82" s="58" t="str">
        <f t="shared" si="41"/>
        <v/>
      </c>
      <c r="S82" s="58"/>
      <c r="T82" s="6"/>
      <c r="U82" s="51"/>
    </row>
    <row r="83" spans="1:21" ht="18" customHeight="1" x14ac:dyDescent="0.25">
      <c r="A83" s="62"/>
      <c r="B83" s="63"/>
      <c r="C83" s="63"/>
      <c r="D83" s="63"/>
      <c r="E83" s="62"/>
      <c r="F83" s="109"/>
      <c r="G83" s="4"/>
      <c r="H83" s="4"/>
      <c r="I83" s="3" t="str">
        <f t="shared" si="32"/>
        <v/>
      </c>
      <c r="J83" s="9" t="str">
        <f t="shared" si="33"/>
        <v/>
      </c>
      <c r="K83" s="9" t="str">
        <f t="shared" si="34"/>
        <v/>
      </c>
      <c r="L83" s="58" t="str">
        <f t="shared" si="35"/>
        <v/>
      </c>
      <c r="M83" s="58" t="str">
        <f t="shared" si="36"/>
        <v/>
      </c>
      <c r="N83" s="58" t="str">
        <f t="shared" si="37"/>
        <v/>
      </c>
      <c r="O83" s="9" t="str">
        <f t="shared" si="38"/>
        <v/>
      </c>
      <c r="P83" s="58" t="str">
        <f t="shared" si="39"/>
        <v/>
      </c>
      <c r="Q83" s="58" t="str">
        <f t="shared" si="40"/>
        <v/>
      </c>
      <c r="R83" s="58" t="str">
        <f t="shared" si="41"/>
        <v/>
      </c>
      <c r="S83" s="58"/>
      <c r="T83" s="6"/>
      <c r="U83" s="51"/>
    </row>
    <row r="84" spans="1:21" ht="18" customHeight="1" x14ac:dyDescent="0.25">
      <c r="A84" s="64"/>
      <c r="B84" s="63"/>
      <c r="C84" s="63"/>
      <c r="D84" s="63"/>
      <c r="E84" s="62"/>
      <c r="F84" s="109"/>
      <c r="G84" s="16"/>
      <c r="H84" s="16"/>
      <c r="I84" s="3" t="str">
        <f t="shared" si="32"/>
        <v/>
      </c>
      <c r="J84" s="9" t="str">
        <f t="shared" si="33"/>
        <v/>
      </c>
      <c r="K84" s="9" t="str">
        <f t="shared" si="34"/>
        <v/>
      </c>
      <c r="L84" s="58" t="str">
        <f t="shared" si="35"/>
        <v/>
      </c>
      <c r="M84" s="58" t="str">
        <f t="shared" si="36"/>
        <v/>
      </c>
      <c r="N84" s="58" t="str">
        <f t="shared" si="37"/>
        <v/>
      </c>
      <c r="O84" s="9" t="str">
        <f t="shared" si="38"/>
        <v/>
      </c>
      <c r="P84" s="58" t="str">
        <f t="shared" si="39"/>
        <v/>
      </c>
      <c r="Q84" s="58" t="str">
        <f t="shared" si="40"/>
        <v/>
      </c>
      <c r="R84" s="58" t="str">
        <f t="shared" si="41"/>
        <v/>
      </c>
      <c r="S84" s="58"/>
      <c r="T84" s="6"/>
      <c r="U84" s="51"/>
    </row>
    <row r="85" spans="1:21" ht="18" customHeight="1" x14ac:dyDescent="0.25">
      <c r="A85" s="62"/>
      <c r="B85" s="63"/>
      <c r="C85" s="63"/>
      <c r="D85" s="63"/>
      <c r="E85" s="62"/>
      <c r="F85" s="109"/>
      <c r="G85" s="4"/>
      <c r="H85" s="4"/>
      <c r="I85" s="3" t="str">
        <f t="shared" si="32"/>
        <v/>
      </c>
      <c r="J85" s="9" t="str">
        <f t="shared" si="33"/>
        <v/>
      </c>
      <c r="K85" s="9" t="str">
        <f t="shared" si="34"/>
        <v/>
      </c>
      <c r="L85" s="58" t="str">
        <f t="shared" si="35"/>
        <v/>
      </c>
      <c r="M85" s="58" t="str">
        <f t="shared" si="36"/>
        <v/>
      </c>
      <c r="N85" s="58" t="str">
        <f t="shared" si="37"/>
        <v/>
      </c>
      <c r="O85" s="9" t="str">
        <f t="shared" si="38"/>
        <v/>
      </c>
      <c r="P85" s="58" t="str">
        <f t="shared" si="39"/>
        <v/>
      </c>
      <c r="Q85" s="58" t="str">
        <f t="shared" si="40"/>
        <v/>
      </c>
      <c r="R85" s="58" t="str">
        <f t="shared" si="41"/>
        <v/>
      </c>
      <c r="S85" s="58"/>
      <c r="T85" s="6"/>
      <c r="U85" s="51"/>
    </row>
    <row r="86" spans="1:21" ht="18" customHeight="1" x14ac:dyDescent="0.25">
      <c r="A86" s="64"/>
      <c r="B86" s="63"/>
      <c r="C86" s="63"/>
      <c r="D86" s="63"/>
      <c r="E86" s="62"/>
      <c r="F86" s="109"/>
      <c r="G86" s="16"/>
      <c r="H86" s="16"/>
      <c r="I86" s="3" t="str">
        <f t="shared" si="32"/>
        <v/>
      </c>
      <c r="J86" s="9" t="str">
        <f t="shared" si="33"/>
        <v/>
      </c>
      <c r="K86" s="9" t="str">
        <f t="shared" si="34"/>
        <v/>
      </c>
      <c r="L86" s="58" t="str">
        <f t="shared" si="35"/>
        <v/>
      </c>
      <c r="M86" s="58" t="str">
        <f t="shared" si="36"/>
        <v/>
      </c>
      <c r="N86" s="58" t="str">
        <f t="shared" si="37"/>
        <v/>
      </c>
      <c r="O86" s="9" t="str">
        <f t="shared" si="38"/>
        <v/>
      </c>
      <c r="P86" s="58" t="str">
        <f t="shared" si="39"/>
        <v/>
      </c>
      <c r="Q86" s="58" t="str">
        <f t="shared" si="40"/>
        <v/>
      </c>
      <c r="R86" s="58" t="str">
        <f t="shared" si="41"/>
        <v/>
      </c>
      <c r="S86" s="58"/>
      <c r="T86" s="6"/>
      <c r="U86" s="51"/>
    </row>
    <row r="87" spans="1:21" ht="18" customHeight="1" x14ac:dyDescent="0.25">
      <c r="A87" s="62"/>
      <c r="B87" s="63"/>
      <c r="C87" s="63"/>
      <c r="D87" s="63"/>
      <c r="E87" s="62"/>
      <c r="F87" s="109"/>
      <c r="G87" s="4"/>
      <c r="H87" s="4"/>
      <c r="I87" s="3" t="str">
        <f t="shared" si="32"/>
        <v/>
      </c>
      <c r="J87" s="9" t="str">
        <f t="shared" si="33"/>
        <v/>
      </c>
      <c r="K87" s="9" t="str">
        <f t="shared" si="34"/>
        <v/>
      </c>
      <c r="L87" s="58" t="str">
        <f t="shared" si="35"/>
        <v/>
      </c>
      <c r="M87" s="58" t="str">
        <f t="shared" si="36"/>
        <v/>
      </c>
      <c r="N87" s="58" t="str">
        <f t="shared" si="37"/>
        <v/>
      </c>
      <c r="O87" s="9" t="str">
        <f t="shared" si="38"/>
        <v/>
      </c>
      <c r="P87" s="58" t="str">
        <f t="shared" si="39"/>
        <v/>
      </c>
      <c r="Q87" s="58" t="str">
        <f t="shared" si="40"/>
        <v/>
      </c>
      <c r="R87" s="58" t="str">
        <f t="shared" si="41"/>
        <v/>
      </c>
      <c r="S87" s="58"/>
      <c r="T87" s="6"/>
      <c r="U87" s="51"/>
    </row>
    <row r="88" spans="1:21" ht="18" customHeight="1" x14ac:dyDescent="0.25">
      <c r="A88" s="64"/>
      <c r="B88" s="63"/>
      <c r="C88" s="63"/>
      <c r="D88" s="63"/>
      <c r="E88" s="62"/>
      <c r="F88" s="109"/>
      <c r="G88" s="16"/>
      <c r="H88" s="16"/>
      <c r="I88" s="3" t="str">
        <f t="shared" si="32"/>
        <v/>
      </c>
      <c r="J88" s="9" t="str">
        <f t="shared" si="33"/>
        <v/>
      </c>
      <c r="K88" s="9" t="str">
        <f t="shared" si="34"/>
        <v/>
      </c>
      <c r="L88" s="58" t="str">
        <f t="shared" si="35"/>
        <v/>
      </c>
      <c r="M88" s="58" t="str">
        <f t="shared" si="36"/>
        <v/>
      </c>
      <c r="N88" s="58" t="str">
        <f t="shared" si="37"/>
        <v/>
      </c>
      <c r="O88" s="9" t="str">
        <f t="shared" si="38"/>
        <v/>
      </c>
      <c r="P88" s="58" t="str">
        <f t="shared" si="39"/>
        <v/>
      </c>
      <c r="Q88" s="58" t="str">
        <f t="shared" si="40"/>
        <v/>
      </c>
      <c r="R88" s="58" t="str">
        <f t="shared" si="41"/>
        <v/>
      </c>
      <c r="S88" s="58"/>
      <c r="T88" s="6"/>
      <c r="U88" s="51"/>
    </row>
    <row r="89" spans="1:21" ht="18" customHeight="1" x14ac:dyDescent="0.25">
      <c r="A89" s="62"/>
      <c r="B89" s="63"/>
      <c r="C89" s="63"/>
      <c r="D89" s="63"/>
      <c r="E89" s="62"/>
      <c r="F89" s="109"/>
      <c r="G89" s="4"/>
      <c r="H89" s="4"/>
      <c r="I89" s="3" t="str">
        <f t="shared" si="32"/>
        <v/>
      </c>
      <c r="J89" s="9" t="str">
        <f t="shared" si="33"/>
        <v/>
      </c>
      <c r="K89" s="9" t="str">
        <f t="shared" si="34"/>
        <v/>
      </c>
      <c r="L89" s="58" t="str">
        <f t="shared" si="35"/>
        <v/>
      </c>
      <c r="M89" s="58" t="str">
        <f t="shared" si="36"/>
        <v/>
      </c>
      <c r="N89" s="58" t="str">
        <f t="shared" si="37"/>
        <v/>
      </c>
      <c r="O89" s="9" t="str">
        <f t="shared" si="38"/>
        <v/>
      </c>
      <c r="P89" s="58" t="str">
        <f t="shared" si="39"/>
        <v/>
      </c>
      <c r="Q89" s="58" t="str">
        <f t="shared" si="40"/>
        <v/>
      </c>
      <c r="R89" s="58" t="str">
        <f t="shared" si="41"/>
        <v/>
      </c>
      <c r="S89" s="58"/>
      <c r="T89" s="6"/>
      <c r="U89" s="51"/>
    </row>
    <row r="90" spans="1:21" ht="18" customHeight="1" x14ac:dyDescent="0.25">
      <c r="A90" s="64"/>
      <c r="B90" s="63"/>
      <c r="C90" s="63"/>
      <c r="D90" s="63"/>
      <c r="E90" s="62"/>
      <c r="F90" s="109"/>
      <c r="G90" s="16"/>
      <c r="H90" s="16"/>
      <c r="I90" s="3" t="str">
        <f t="shared" si="32"/>
        <v/>
      </c>
      <c r="J90" s="9" t="str">
        <f t="shared" si="33"/>
        <v/>
      </c>
      <c r="K90" s="9" t="str">
        <f t="shared" si="34"/>
        <v/>
      </c>
      <c r="L90" s="58" t="str">
        <f t="shared" si="35"/>
        <v/>
      </c>
      <c r="M90" s="58" t="str">
        <f t="shared" si="36"/>
        <v/>
      </c>
      <c r="N90" s="58" t="str">
        <f t="shared" si="37"/>
        <v/>
      </c>
      <c r="O90" s="9" t="str">
        <f t="shared" si="38"/>
        <v/>
      </c>
      <c r="P90" s="58" t="str">
        <f t="shared" si="39"/>
        <v/>
      </c>
      <c r="Q90" s="58" t="str">
        <f t="shared" si="40"/>
        <v/>
      </c>
      <c r="R90" s="58" t="str">
        <f t="shared" si="41"/>
        <v/>
      </c>
      <c r="S90" s="58"/>
      <c r="T90" s="6"/>
      <c r="U90" s="51"/>
    </row>
    <row r="91" spans="1:21" ht="18" customHeight="1" x14ac:dyDescent="0.25">
      <c r="A91" s="62"/>
      <c r="B91" s="63"/>
      <c r="C91" s="63"/>
      <c r="D91" s="63"/>
      <c r="E91" s="62"/>
      <c r="F91" s="109"/>
      <c r="G91" s="4"/>
      <c r="H91" s="4"/>
      <c r="I91" s="3" t="str">
        <f t="shared" si="32"/>
        <v/>
      </c>
      <c r="J91" s="9" t="str">
        <f t="shared" si="33"/>
        <v/>
      </c>
      <c r="K91" s="9" t="str">
        <f t="shared" si="34"/>
        <v/>
      </c>
      <c r="L91" s="58" t="str">
        <f t="shared" si="35"/>
        <v/>
      </c>
      <c r="M91" s="58" t="str">
        <f t="shared" si="36"/>
        <v/>
      </c>
      <c r="N91" s="58" t="str">
        <f t="shared" si="37"/>
        <v/>
      </c>
      <c r="O91" s="9" t="str">
        <f t="shared" si="38"/>
        <v/>
      </c>
      <c r="P91" s="58" t="str">
        <f t="shared" si="39"/>
        <v/>
      </c>
      <c r="Q91" s="58" t="str">
        <f t="shared" si="40"/>
        <v/>
      </c>
      <c r="R91" s="58" t="str">
        <f t="shared" si="41"/>
        <v/>
      </c>
      <c r="S91" s="58"/>
      <c r="T91" s="6"/>
      <c r="U91" s="51"/>
    </row>
    <row r="92" spans="1:21" ht="18" customHeight="1" x14ac:dyDescent="0.25">
      <c r="A92" s="64"/>
      <c r="B92" s="63"/>
      <c r="C92" s="63"/>
      <c r="D92" s="63"/>
      <c r="E92" s="62"/>
      <c r="F92" s="109"/>
      <c r="G92" s="16"/>
      <c r="H92" s="16"/>
      <c r="I92" s="3" t="str">
        <f t="shared" si="32"/>
        <v/>
      </c>
      <c r="J92" s="9" t="str">
        <f t="shared" si="33"/>
        <v/>
      </c>
      <c r="K92" s="9" t="str">
        <f t="shared" si="34"/>
        <v/>
      </c>
      <c r="L92" s="58" t="str">
        <f t="shared" si="35"/>
        <v/>
      </c>
      <c r="M92" s="58" t="str">
        <f t="shared" si="36"/>
        <v/>
      </c>
      <c r="N92" s="58" t="str">
        <f t="shared" si="37"/>
        <v/>
      </c>
      <c r="O92" s="9" t="str">
        <f t="shared" si="38"/>
        <v/>
      </c>
      <c r="P92" s="58" t="str">
        <f t="shared" si="39"/>
        <v/>
      </c>
      <c r="Q92" s="58" t="str">
        <f t="shared" si="40"/>
        <v/>
      </c>
      <c r="R92" s="58" t="str">
        <f t="shared" si="41"/>
        <v/>
      </c>
      <c r="S92" s="58"/>
      <c r="T92" s="6"/>
      <c r="U92" s="51"/>
    </row>
    <row r="93" spans="1:21" ht="18" customHeight="1" x14ac:dyDescent="0.25">
      <c r="A93" s="62"/>
      <c r="B93" s="63"/>
      <c r="C93" s="63"/>
      <c r="D93" s="63"/>
      <c r="E93" s="62"/>
      <c r="F93" s="109"/>
      <c r="G93" s="4"/>
      <c r="H93" s="4"/>
      <c r="I93" s="3" t="str">
        <f t="shared" si="32"/>
        <v/>
      </c>
      <c r="J93" s="9" t="str">
        <f t="shared" si="33"/>
        <v/>
      </c>
      <c r="K93" s="9" t="str">
        <f t="shared" si="34"/>
        <v/>
      </c>
      <c r="L93" s="58" t="str">
        <f t="shared" si="35"/>
        <v/>
      </c>
      <c r="M93" s="58" t="str">
        <f t="shared" si="36"/>
        <v/>
      </c>
      <c r="N93" s="58" t="str">
        <f t="shared" si="37"/>
        <v/>
      </c>
      <c r="O93" s="9" t="str">
        <f t="shared" si="38"/>
        <v/>
      </c>
      <c r="P93" s="58" t="str">
        <f t="shared" si="39"/>
        <v/>
      </c>
      <c r="Q93" s="58" t="str">
        <f t="shared" si="40"/>
        <v/>
      </c>
      <c r="R93" s="58" t="str">
        <f t="shared" si="41"/>
        <v/>
      </c>
      <c r="S93" s="58"/>
      <c r="T93" s="6"/>
      <c r="U93" s="51"/>
    </row>
    <row r="94" spans="1:21" ht="18" customHeight="1" x14ac:dyDescent="0.25">
      <c r="A94" s="64"/>
      <c r="B94" s="63"/>
      <c r="C94" s="63"/>
      <c r="D94" s="63"/>
      <c r="E94" s="62"/>
      <c r="F94" s="109"/>
      <c r="G94" s="16"/>
      <c r="H94" s="16"/>
      <c r="I94" s="3" t="str">
        <f t="shared" si="32"/>
        <v/>
      </c>
      <c r="J94" s="9" t="str">
        <f t="shared" si="33"/>
        <v/>
      </c>
      <c r="K94" s="9" t="str">
        <f t="shared" si="34"/>
        <v/>
      </c>
      <c r="L94" s="58" t="str">
        <f t="shared" si="35"/>
        <v/>
      </c>
      <c r="M94" s="58" t="str">
        <f t="shared" si="36"/>
        <v/>
      </c>
      <c r="N94" s="58" t="str">
        <f t="shared" si="37"/>
        <v/>
      </c>
      <c r="O94" s="9" t="str">
        <f t="shared" si="38"/>
        <v/>
      </c>
      <c r="P94" s="58" t="str">
        <f t="shared" si="39"/>
        <v/>
      </c>
      <c r="Q94" s="58" t="str">
        <f t="shared" si="40"/>
        <v/>
      </c>
      <c r="R94" s="58" t="str">
        <f t="shared" si="41"/>
        <v/>
      </c>
      <c r="S94" s="58"/>
      <c r="T94" s="6"/>
      <c r="U94" s="51"/>
    </row>
    <row r="95" spans="1:21" ht="18" customHeight="1" x14ac:dyDescent="0.25">
      <c r="A95" s="62"/>
      <c r="B95" s="63"/>
      <c r="C95" s="63"/>
      <c r="D95" s="63"/>
      <c r="E95" s="62"/>
      <c r="F95" s="109"/>
      <c r="G95" s="4"/>
      <c r="H95" s="4"/>
      <c r="I95" s="3" t="str">
        <f t="shared" si="32"/>
        <v/>
      </c>
      <c r="J95" s="9" t="str">
        <f t="shared" si="33"/>
        <v/>
      </c>
      <c r="K95" s="9" t="str">
        <f t="shared" si="34"/>
        <v/>
      </c>
      <c r="L95" s="58" t="str">
        <f t="shared" si="35"/>
        <v/>
      </c>
      <c r="M95" s="58" t="str">
        <f t="shared" si="36"/>
        <v/>
      </c>
      <c r="N95" s="58" t="str">
        <f t="shared" si="37"/>
        <v/>
      </c>
      <c r="O95" s="9" t="str">
        <f t="shared" si="38"/>
        <v/>
      </c>
      <c r="P95" s="58" t="str">
        <f t="shared" si="39"/>
        <v/>
      </c>
      <c r="Q95" s="58" t="str">
        <f t="shared" si="40"/>
        <v/>
      </c>
      <c r="R95" s="58" t="str">
        <f t="shared" si="41"/>
        <v/>
      </c>
      <c r="S95" s="58"/>
      <c r="T95" s="6"/>
      <c r="U95" s="51"/>
    </row>
    <row r="96" spans="1:21" ht="18" customHeight="1" x14ac:dyDescent="0.25">
      <c r="A96" s="64"/>
      <c r="B96" s="63"/>
      <c r="C96" s="63"/>
      <c r="D96" s="63"/>
      <c r="E96" s="62"/>
      <c r="F96" s="109"/>
      <c r="G96" s="16"/>
      <c r="H96" s="16"/>
      <c r="I96" s="3" t="str">
        <f t="shared" si="32"/>
        <v/>
      </c>
      <c r="J96" s="9" t="str">
        <f t="shared" si="33"/>
        <v/>
      </c>
      <c r="K96" s="9" t="str">
        <f t="shared" si="34"/>
        <v/>
      </c>
      <c r="L96" s="58" t="str">
        <f t="shared" si="35"/>
        <v/>
      </c>
      <c r="M96" s="58" t="str">
        <f t="shared" si="36"/>
        <v/>
      </c>
      <c r="N96" s="58" t="str">
        <f t="shared" si="37"/>
        <v/>
      </c>
      <c r="O96" s="9" t="str">
        <f t="shared" si="38"/>
        <v/>
      </c>
      <c r="P96" s="58" t="str">
        <f t="shared" si="39"/>
        <v/>
      </c>
      <c r="Q96" s="58" t="str">
        <f t="shared" si="40"/>
        <v/>
      </c>
      <c r="R96" s="58" t="str">
        <f t="shared" si="41"/>
        <v/>
      </c>
      <c r="S96" s="58"/>
      <c r="T96" s="6"/>
      <c r="U96" s="51"/>
    </row>
    <row r="97" spans="1:21" ht="18" customHeight="1" x14ac:dyDescent="0.25">
      <c r="A97" s="62"/>
      <c r="B97" s="63"/>
      <c r="C97" s="63"/>
      <c r="D97" s="63"/>
      <c r="E97" s="62"/>
      <c r="F97" s="109"/>
      <c r="G97" s="4"/>
      <c r="H97" s="4"/>
      <c r="I97" s="3" t="str">
        <f t="shared" si="32"/>
        <v/>
      </c>
      <c r="J97" s="9" t="str">
        <f t="shared" si="33"/>
        <v/>
      </c>
      <c r="K97" s="9" t="str">
        <f t="shared" si="34"/>
        <v/>
      </c>
      <c r="L97" s="58" t="str">
        <f t="shared" si="35"/>
        <v/>
      </c>
      <c r="M97" s="58" t="str">
        <f t="shared" si="36"/>
        <v/>
      </c>
      <c r="N97" s="58" t="str">
        <f t="shared" si="37"/>
        <v/>
      </c>
      <c r="O97" s="9" t="str">
        <f t="shared" si="38"/>
        <v/>
      </c>
      <c r="P97" s="58" t="str">
        <f t="shared" si="39"/>
        <v/>
      </c>
      <c r="Q97" s="58" t="str">
        <f t="shared" si="40"/>
        <v/>
      </c>
      <c r="R97" s="58" t="str">
        <f t="shared" si="41"/>
        <v/>
      </c>
      <c r="S97" s="58"/>
      <c r="T97" s="6"/>
      <c r="U97" s="51"/>
    </row>
    <row r="98" spans="1:21" ht="18" customHeight="1" x14ac:dyDescent="0.25">
      <c r="A98" s="61"/>
      <c r="B98" s="60"/>
      <c r="C98" s="60"/>
      <c r="D98" s="60"/>
      <c r="E98" s="59"/>
      <c r="F98" s="114"/>
      <c r="G98" s="11"/>
      <c r="H98" s="11"/>
      <c r="I98" s="3" t="str">
        <f t="shared" si="32"/>
        <v/>
      </c>
      <c r="J98" s="9" t="str">
        <f t="shared" si="33"/>
        <v/>
      </c>
      <c r="K98" s="9" t="str">
        <f t="shared" si="34"/>
        <v/>
      </c>
      <c r="L98" s="58" t="str">
        <f t="shared" si="35"/>
        <v/>
      </c>
      <c r="M98" s="58" t="str">
        <f t="shared" si="36"/>
        <v/>
      </c>
      <c r="N98" s="58" t="str">
        <f t="shared" si="37"/>
        <v/>
      </c>
      <c r="O98" s="9" t="str">
        <f t="shared" si="38"/>
        <v/>
      </c>
      <c r="P98" s="58" t="str">
        <f t="shared" si="39"/>
        <v/>
      </c>
      <c r="Q98" s="58" t="str">
        <f t="shared" si="40"/>
        <v/>
      </c>
      <c r="R98" s="58" t="str">
        <f t="shared" si="41"/>
        <v/>
      </c>
      <c r="S98" s="108"/>
      <c r="T98" s="13"/>
      <c r="U98" s="51"/>
    </row>
  </sheetData>
  <mergeCells count="13">
    <mergeCell ref="W3:X3"/>
    <mergeCell ref="A1:D1"/>
    <mergeCell ref="B2:B3"/>
    <mergeCell ref="A2:A3"/>
    <mergeCell ref="D2:D3"/>
    <mergeCell ref="E2:E3"/>
    <mergeCell ref="G2:H2"/>
    <mergeCell ref="I2:J2"/>
    <mergeCell ref="K2:N2"/>
    <mergeCell ref="O2:R2"/>
    <mergeCell ref="C2:C3"/>
    <mergeCell ref="F2:F3"/>
    <mergeCell ref="S2:S3"/>
  </mergeCells>
  <conditionalFormatting sqref="B23:D98 B20:D20 G9 J4:K18 B10:D15 E15:F18 E11:E14 M4:T18 B4:F9 M20:T98 T19 E20:F98 J20:K98">
    <cfRule type="expression" dxfId="655" priority="13">
      <formula>$E4 = "Complex"</formula>
    </cfRule>
  </conditionalFormatting>
  <conditionalFormatting sqref="B16:D18">
    <cfRule type="expression" dxfId="654" priority="12">
      <formula>$E16 = "Complex"</formula>
    </cfRule>
  </conditionalFormatting>
  <conditionalFormatting sqref="B21:D22">
    <cfRule type="expression" dxfId="653" priority="10">
      <formula>$E21 = "Complex"</formula>
    </cfRule>
  </conditionalFormatting>
  <conditionalFormatting sqref="J4:J18 J20:J98">
    <cfRule type="containsText" dxfId="652" priority="8" operator="containsText" text="RP">
      <formula>NOT(ISERROR(SEARCH("RP",J4)))</formula>
    </cfRule>
    <cfRule type="containsText" dxfId="651" priority="9" operator="containsText" text="FI">
      <formula>NOT(ISERROR(SEARCH("FI",J4)))</formula>
    </cfRule>
  </conditionalFormatting>
  <conditionalFormatting sqref="E10:F10 E10:E14 F11:F14">
    <cfRule type="expression" dxfId="650" priority="7">
      <formula>$E10 = "Complex"</formula>
    </cfRule>
  </conditionalFormatting>
  <conditionalFormatting sqref="A4:A98">
    <cfRule type="duplicateValues" dxfId="649" priority="14"/>
  </conditionalFormatting>
  <conditionalFormatting sqref="L4:L18 L20:L98">
    <cfRule type="expression" dxfId="648" priority="6">
      <formula>$E4 = "Complex"</formula>
    </cfRule>
  </conditionalFormatting>
  <conditionalFormatting sqref="J19:K19 B19:E19 M19:S19">
    <cfRule type="expression" dxfId="647" priority="5">
      <formula>$E19 = "Complex"</formula>
    </cfRule>
  </conditionalFormatting>
  <conditionalFormatting sqref="J19">
    <cfRule type="containsText" dxfId="646" priority="3" operator="containsText" text="RP">
      <formula>NOT(ISERROR(SEARCH("RP",J19)))</formula>
    </cfRule>
    <cfRule type="containsText" dxfId="645" priority="4" operator="containsText" text="FI">
      <formula>NOT(ISERROR(SEARCH("FI",J19)))</formula>
    </cfRule>
  </conditionalFormatting>
  <conditionalFormatting sqref="E19:F19">
    <cfRule type="expression" dxfId="644" priority="2">
      <formula>$E19 = "Complex"</formula>
    </cfRule>
  </conditionalFormatting>
  <conditionalFormatting sqref="L19">
    <cfRule type="expression" dxfId="643" priority="1">
      <formula>$E19 = "Complex"</formula>
    </cfRule>
  </conditionalFormatting>
  <dataValidations count="2">
    <dataValidation type="list" allowBlank="1" showInputMessage="1" showErrorMessage="1" sqref="B4:B98">
      <formula1>"Public, General Inquiry, Execution, Documentation, Specific Inquiry"</formula1>
    </dataValidation>
    <dataValidation type="list" allowBlank="1" showInputMessage="1" showErrorMessage="1" sqref="D4:D98">
      <formula1>"PB, GI, EX, DC, SI"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9"/>
  <sheetViews>
    <sheetView tabSelected="1" topLeftCell="D1" zoomScale="85" zoomScaleNormal="85" workbookViewId="0">
      <pane ySplit="2" topLeftCell="A299" activePane="bottomLeft" state="frozen"/>
      <selection pane="bottomLeft" activeCell="H305" sqref="H305"/>
    </sheetView>
  </sheetViews>
  <sheetFormatPr defaultColWidth="15.81640625" defaultRowHeight="18" customHeight="1" outlineLevelRow="1" x14ac:dyDescent="0.35"/>
  <cols>
    <col min="1" max="1" width="4.7265625" style="33" customWidth="1"/>
    <col min="2" max="2" width="35.81640625" style="2" bestFit="1" customWidth="1"/>
    <col min="3" max="3" width="25.81640625" style="2" bestFit="1" customWidth="1"/>
    <col min="4" max="4" width="24.453125" style="2" customWidth="1"/>
    <col min="5" max="5" width="5.81640625" style="2" customWidth="1"/>
    <col min="6" max="6" width="42" style="38" customWidth="1"/>
    <col min="7" max="7" width="19.54296875" style="36" customWidth="1"/>
    <col min="8" max="8" width="8.1796875" style="36" customWidth="1"/>
    <col min="9" max="9" width="7.81640625" style="37" customWidth="1"/>
    <col min="10" max="10" width="41.81640625" style="37" customWidth="1"/>
    <col min="11" max="11" width="54.7265625" style="2" customWidth="1"/>
    <col min="12" max="12" width="67" style="36" bestFit="1" customWidth="1"/>
    <col min="13" max="13" width="43.81640625" style="36" customWidth="1"/>
    <col min="14" max="14" width="46.54296875" style="36" customWidth="1"/>
    <col min="15" max="16384" width="15.81640625" style="33"/>
  </cols>
  <sheetData>
    <row r="1" spans="1:20" s="50" customFormat="1" ht="30" customHeight="1" x14ac:dyDescent="0.35">
      <c r="A1" s="100" t="s">
        <v>266</v>
      </c>
      <c r="B1" s="101"/>
      <c r="C1" s="101"/>
      <c r="D1" s="101"/>
      <c r="E1" s="170" t="s">
        <v>128</v>
      </c>
      <c r="F1" s="170"/>
      <c r="G1" s="170"/>
      <c r="H1" s="170"/>
      <c r="I1" s="170"/>
      <c r="J1" s="102"/>
      <c r="K1" s="101"/>
      <c r="L1" s="102"/>
      <c r="M1" s="103"/>
      <c r="N1" s="168" t="s">
        <v>127</v>
      </c>
    </row>
    <row r="2" spans="1:20" s="43" customFormat="1" ht="45" customHeight="1" x14ac:dyDescent="0.3">
      <c r="A2" s="35" t="s">
        <v>310</v>
      </c>
      <c r="B2" s="35" t="s">
        <v>125</v>
      </c>
      <c r="C2" s="35" t="s">
        <v>124</v>
      </c>
      <c r="D2" s="35" t="s">
        <v>123</v>
      </c>
      <c r="E2" s="35" t="s">
        <v>205</v>
      </c>
      <c r="F2" s="47" t="s">
        <v>122</v>
      </c>
      <c r="G2" s="47" t="s">
        <v>121</v>
      </c>
      <c r="H2" s="49" t="s">
        <v>120</v>
      </c>
      <c r="I2" s="48" t="s">
        <v>119</v>
      </c>
      <c r="J2" s="47" t="s">
        <v>204</v>
      </c>
      <c r="K2" s="35" t="s">
        <v>118</v>
      </c>
      <c r="L2" s="47" t="s">
        <v>117</v>
      </c>
      <c r="M2" s="47" t="s">
        <v>116</v>
      </c>
      <c r="N2" s="169"/>
    </row>
    <row r="3" spans="1:20" s="91" customFormat="1" ht="10" customHeight="1" x14ac:dyDescent="0.3">
      <c r="B3" s="92" t="s">
        <v>271</v>
      </c>
      <c r="C3" s="93"/>
      <c r="D3" s="93"/>
      <c r="E3" s="93"/>
      <c r="F3" s="94"/>
      <c r="G3" s="95"/>
      <c r="H3" s="96"/>
      <c r="I3" s="96"/>
      <c r="J3" s="95"/>
      <c r="K3" s="93"/>
      <c r="L3" s="94"/>
      <c r="M3" s="97"/>
      <c r="N3" s="97"/>
      <c r="O3" s="94"/>
      <c r="P3" s="94"/>
      <c r="Q3" s="94"/>
      <c r="R3" s="94"/>
      <c r="S3" s="98"/>
      <c r="T3" s="94"/>
    </row>
    <row r="4" spans="1:20" ht="18" customHeight="1" outlineLevel="1" x14ac:dyDescent="0.3">
      <c r="B4" s="19" t="str">
        <f>'Services Id''s'!K4</f>
        <v>EXT-RP-BEA-001-001</v>
      </c>
      <c r="C4" s="9" t="str">
        <f>'Services Id''s'!G4</f>
        <v>Get Accounts Info</v>
      </c>
      <c r="D4" s="3" t="str">
        <f>'Services Id''s'!H4</f>
        <v>GetAcctsInfo</v>
      </c>
      <c r="E4" s="3" t="s">
        <v>17</v>
      </c>
      <c r="F4" s="4" t="s">
        <v>6</v>
      </c>
      <c r="G4" s="7" t="s">
        <v>2</v>
      </c>
      <c r="H4" s="8"/>
      <c r="I4" s="8">
        <v>1</v>
      </c>
      <c r="J4" s="7" t="s">
        <v>5</v>
      </c>
      <c r="K4" s="9"/>
      <c r="L4" s="4" t="s">
        <v>16</v>
      </c>
      <c r="M4" s="6"/>
      <c r="N4" s="18"/>
    </row>
    <row r="5" spans="1:20" ht="18" customHeight="1" outlineLevel="1" x14ac:dyDescent="0.3">
      <c r="B5" s="10"/>
      <c r="C5" s="9"/>
      <c r="D5" s="9"/>
      <c r="E5" s="9"/>
      <c r="F5" s="4" t="s">
        <v>3</v>
      </c>
      <c r="G5" s="7" t="s">
        <v>2</v>
      </c>
      <c r="H5" s="8"/>
      <c r="I5" s="8">
        <v>1</v>
      </c>
      <c r="J5" s="7" t="s">
        <v>5</v>
      </c>
      <c r="K5" s="9"/>
      <c r="L5" s="4" t="s">
        <v>0</v>
      </c>
      <c r="M5" s="6"/>
      <c r="N5" s="15"/>
    </row>
    <row r="6" spans="1:20" ht="18" customHeight="1" outlineLevel="1" x14ac:dyDescent="0.3">
      <c r="B6" s="10"/>
      <c r="C6" s="9"/>
      <c r="D6" s="9"/>
      <c r="E6" s="9"/>
      <c r="F6" s="21" t="s">
        <v>115</v>
      </c>
      <c r="G6" s="7" t="s">
        <v>2</v>
      </c>
      <c r="H6" s="8"/>
      <c r="I6" s="8">
        <v>1</v>
      </c>
      <c r="J6" s="7" t="s">
        <v>5</v>
      </c>
      <c r="K6" s="9"/>
      <c r="L6" s="4" t="s">
        <v>114</v>
      </c>
      <c r="M6" s="6"/>
      <c r="N6" s="15"/>
    </row>
    <row r="7" spans="1:20" ht="18" customHeight="1" outlineLevel="1" x14ac:dyDescent="0.3">
      <c r="B7" s="19"/>
      <c r="C7" s="3"/>
      <c r="D7" s="3"/>
      <c r="E7" s="3"/>
      <c r="F7" s="20" t="s">
        <v>23</v>
      </c>
      <c r="G7" s="7" t="s">
        <v>2</v>
      </c>
      <c r="H7" s="8"/>
      <c r="I7" s="8">
        <v>1</v>
      </c>
      <c r="J7" s="7" t="s">
        <v>5</v>
      </c>
      <c r="K7" s="9"/>
      <c r="L7" s="4" t="s">
        <v>113</v>
      </c>
      <c r="M7" s="6"/>
      <c r="N7" s="18"/>
    </row>
    <row r="8" spans="1:20" ht="18" customHeight="1" outlineLevel="1" x14ac:dyDescent="0.3">
      <c r="B8" s="10"/>
      <c r="C8" s="9"/>
      <c r="D8" s="9"/>
      <c r="E8" s="9"/>
      <c r="F8" s="20" t="s">
        <v>277</v>
      </c>
      <c r="G8" s="7" t="s">
        <v>2</v>
      </c>
      <c r="H8" s="8"/>
      <c r="I8" s="8">
        <v>1</v>
      </c>
      <c r="J8" s="7" t="s">
        <v>182</v>
      </c>
      <c r="K8" s="9"/>
      <c r="L8" s="4" t="s">
        <v>280</v>
      </c>
      <c r="M8" s="6"/>
      <c r="N8" s="15"/>
    </row>
    <row r="9" spans="1:20" ht="18" customHeight="1" outlineLevel="1" x14ac:dyDescent="0.3">
      <c r="B9" s="19"/>
      <c r="C9" s="3"/>
      <c r="D9" s="3"/>
      <c r="E9" s="3"/>
      <c r="F9" s="20" t="s">
        <v>21</v>
      </c>
      <c r="G9" s="7" t="s">
        <v>2</v>
      </c>
      <c r="H9" s="8"/>
      <c r="I9" s="8">
        <v>1</v>
      </c>
      <c r="J9" s="7" t="s">
        <v>1</v>
      </c>
      <c r="K9" s="9"/>
      <c r="L9" s="4" t="s">
        <v>112</v>
      </c>
      <c r="M9" s="6"/>
      <c r="N9" s="18"/>
    </row>
    <row r="10" spans="1:20" ht="18" customHeight="1" outlineLevel="1" x14ac:dyDescent="0.3">
      <c r="B10" s="10"/>
      <c r="C10" s="9"/>
      <c r="D10" s="9"/>
      <c r="E10" s="9"/>
      <c r="F10" s="20" t="s">
        <v>95</v>
      </c>
      <c r="G10" s="7" t="s">
        <v>2</v>
      </c>
      <c r="H10" s="8"/>
      <c r="I10" s="8">
        <v>1</v>
      </c>
      <c r="J10" s="7" t="s">
        <v>179</v>
      </c>
      <c r="K10" s="9"/>
      <c r="L10" s="4" t="s">
        <v>111</v>
      </c>
      <c r="M10" s="6"/>
      <c r="N10" s="15"/>
    </row>
    <row r="11" spans="1:20" ht="18" customHeight="1" outlineLevel="1" x14ac:dyDescent="0.3">
      <c r="B11" s="19"/>
      <c r="C11" s="3"/>
      <c r="D11" s="3"/>
      <c r="E11" s="3"/>
      <c r="F11" s="20" t="s">
        <v>19</v>
      </c>
      <c r="G11" s="7" t="s">
        <v>2</v>
      </c>
      <c r="H11" s="8"/>
      <c r="I11" s="8">
        <v>1</v>
      </c>
      <c r="J11" s="7" t="s">
        <v>5</v>
      </c>
      <c r="K11" s="9"/>
      <c r="L11" s="4" t="s">
        <v>110</v>
      </c>
      <c r="M11" s="6"/>
      <c r="N11" s="18"/>
    </row>
    <row r="12" spans="1:20" ht="18" customHeight="1" outlineLevel="1" x14ac:dyDescent="0.3">
      <c r="B12" s="10"/>
      <c r="C12" s="9"/>
      <c r="D12" s="9"/>
      <c r="E12" s="9"/>
      <c r="F12" s="4"/>
      <c r="G12" s="7"/>
      <c r="H12" s="8"/>
      <c r="I12" s="8"/>
      <c r="J12" s="7"/>
      <c r="K12" s="9"/>
      <c r="L12" s="4"/>
      <c r="M12" s="6"/>
      <c r="N12" s="15"/>
    </row>
    <row r="13" spans="1:20" ht="18" customHeight="1" outlineLevel="1" x14ac:dyDescent="0.3">
      <c r="B13" s="10"/>
      <c r="C13" s="9"/>
      <c r="D13" s="3"/>
      <c r="E13" s="9" t="s">
        <v>7</v>
      </c>
      <c r="F13" s="4" t="s">
        <v>6</v>
      </c>
      <c r="G13" s="7" t="s">
        <v>2</v>
      </c>
      <c r="H13" s="8"/>
      <c r="I13" s="8">
        <v>1</v>
      </c>
      <c r="J13" s="7" t="s">
        <v>5</v>
      </c>
      <c r="K13" s="9"/>
      <c r="L13" s="4" t="s">
        <v>4</v>
      </c>
      <c r="M13" s="6"/>
      <c r="N13" s="15"/>
    </row>
    <row r="14" spans="1:20" ht="18" customHeight="1" outlineLevel="1" x14ac:dyDescent="0.3">
      <c r="B14" s="19"/>
      <c r="C14" s="3"/>
      <c r="D14" s="3"/>
      <c r="E14" s="3"/>
      <c r="F14" s="4" t="s">
        <v>3</v>
      </c>
      <c r="G14" s="7" t="s">
        <v>2</v>
      </c>
      <c r="H14" s="8"/>
      <c r="I14" s="8">
        <v>1</v>
      </c>
      <c r="J14" s="7" t="s">
        <v>1</v>
      </c>
      <c r="K14" s="9"/>
      <c r="L14" s="4" t="s">
        <v>0</v>
      </c>
      <c r="M14" s="6"/>
      <c r="N14" s="18"/>
    </row>
    <row r="15" spans="1:20" ht="18" customHeight="1" outlineLevel="1" x14ac:dyDescent="0.3">
      <c r="B15" s="10"/>
      <c r="C15" s="9"/>
      <c r="D15" s="9"/>
      <c r="E15" s="9"/>
      <c r="F15" s="4"/>
      <c r="G15" s="7"/>
      <c r="H15" s="8"/>
      <c r="I15" s="8"/>
      <c r="J15" s="7"/>
      <c r="K15" s="9"/>
      <c r="L15" s="4"/>
      <c r="M15" s="6"/>
      <c r="N15" s="15"/>
    </row>
    <row r="16" spans="1:20" ht="18" customHeight="1" outlineLevel="1" x14ac:dyDescent="0.3">
      <c r="B16" s="19"/>
      <c r="C16" s="3" t="str">
        <f>'Services Id''s'!I4</f>
        <v>Get Accounts Info Call Back</v>
      </c>
      <c r="D16" s="3" t="str">
        <f>'Services Id''s'!J4</f>
        <v>GetAcctsInfoCallBack</v>
      </c>
      <c r="E16" s="3" t="s">
        <v>17</v>
      </c>
      <c r="F16" s="4" t="s">
        <v>6</v>
      </c>
      <c r="G16" s="7" t="s">
        <v>2</v>
      </c>
      <c r="H16" s="8"/>
      <c r="I16" s="8">
        <v>1</v>
      </c>
      <c r="J16" s="7" t="s">
        <v>5</v>
      </c>
      <c r="K16" s="9"/>
      <c r="L16" s="4" t="s">
        <v>16</v>
      </c>
      <c r="M16" s="6"/>
      <c r="N16" s="18"/>
    </row>
    <row r="17" spans="2:14" ht="18" customHeight="1" outlineLevel="1" x14ac:dyDescent="0.3">
      <c r="B17" s="10"/>
      <c r="C17" s="9"/>
      <c r="D17" s="9"/>
      <c r="E17" s="9"/>
      <c r="F17" s="4" t="s">
        <v>3</v>
      </c>
      <c r="G17" s="7" t="s">
        <v>2</v>
      </c>
      <c r="H17" s="8"/>
      <c r="I17" s="8">
        <v>1</v>
      </c>
      <c r="J17" s="7" t="s">
        <v>5</v>
      </c>
      <c r="K17" s="9"/>
      <c r="L17" s="4" t="s">
        <v>0</v>
      </c>
      <c r="M17" s="6"/>
      <c r="N17" s="15"/>
    </row>
    <row r="18" spans="2:14" ht="18" customHeight="1" outlineLevel="1" x14ac:dyDescent="0.3">
      <c r="B18" s="19"/>
      <c r="C18" s="3"/>
      <c r="D18" s="9"/>
      <c r="E18" s="3"/>
      <c r="F18" s="21" t="s">
        <v>109</v>
      </c>
      <c r="G18" s="7" t="s">
        <v>2</v>
      </c>
      <c r="H18" s="8"/>
      <c r="I18" s="8">
        <v>1</v>
      </c>
      <c r="J18" s="7" t="s">
        <v>5</v>
      </c>
      <c r="K18" s="9"/>
      <c r="L18" s="4" t="s">
        <v>108</v>
      </c>
      <c r="M18" s="6"/>
      <c r="N18" s="15"/>
    </row>
    <row r="19" spans="2:14" ht="18" customHeight="1" outlineLevel="1" x14ac:dyDescent="0.3">
      <c r="B19" s="10"/>
      <c r="C19" s="9"/>
      <c r="D19" s="9"/>
      <c r="E19" s="9"/>
      <c r="F19" s="20" t="s">
        <v>107</v>
      </c>
      <c r="G19" s="7" t="s">
        <v>2</v>
      </c>
      <c r="H19" s="8"/>
      <c r="I19" s="8" t="s">
        <v>15</v>
      </c>
      <c r="J19" s="7" t="s">
        <v>5</v>
      </c>
      <c r="K19" s="9"/>
      <c r="L19" s="4" t="s">
        <v>106</v>
      </c>
      <c r="M19" s="6"/>
      <c r="N19" s="15"/>
    </row>
    <row r="20" spans="2:14" ht="18" customHeight="1" outlineLevel="1" x14ac:dyDescent="0.3">
      <c r="B20" s="10"/>
      <c r="C20" s="9"/>
      <c r="D20" s="9"/>
      <c r="E20" s="9"/>
      <c r="F20" s="14" t="s">
        <v>14</v>
      </c>
      <c r="G20" s="7" t="s">
        <v>10</v>
      </c>
      <c r="H20" s="8">
        <v>5</v>
      </c>
      <c r="I20" s="8">
        <v>1</v>
      </c>
      <c r="J20" s="7" t="s">
        <v>5</v>
      </c>
      <c r="K20" s="9" t="s">
        <v>13</v>
      </c>
      <c r="L20" s="4" t="s">
        <v>105</v>
      </c>
      <c r="M20" s="6" t="s">
        <v>41</v>
      </c>
      <c r="N20" s="15"/>
    </row>
    <row r="21" spans="2:14" ht="50.25" customHeight="1" outlineLevel="1" x14ac:dyDescent="0.3">
      <c r="B21" s="10"/>
      <c r="C21" s="9"/>
      <c r="D21" s="9"/>
      <c r="E21" s="9"/>
      <c r="F21" s="14" t="s">
        <v>11</v>
      </c>
      <c r="G21" s="7" t="s">
        <v>10</v>
      </c>
      <c r="H21" s="8">
        <v>8</v>
      </c>
      <c r="I21" s="8">
        <v>1</v>
      </c>
      <c r="J21" s="7" t="s">
        <v>5</v>
      </c>
      <c r="K21" s="9" t="s">
        <v>104</v>
      </c>
      <c r="L21" s="4" t="s">
        <v>103</v>
      </c>
      <c r="M21" s="6" t="s">
        <v>39</v>
      </c>
      <c r="N21" s="15"/>
    </row>
    <row r="22" spans="2:14" ht="18" customHeight="1" outlineLevel="1" x14ac:dyDescent="0.3">
      <c r="B22" s="10"/>
      <c r="C22" s="9"/>
      <c r="D22" s="9"/>
      <c r="E22" s="9"/>
      <c r="F22" s="14" t="s">
        <v>86</v>
      </c>
      <c r="G22" s="7" t="s">
        <v>2</v>
      </c>
      <c r="H22" s="8"/>
      <c r="I22" s="8">
        <v>1</v>
      </c>
      <c r="J22" s="7" t="s">
        <v>1</v>
      </c>
      <c r="K22" s="9"/>
      <c r="L22" s="4" t="s">
        <v>102</v>
      </c>
      <c r="M22" s="6"/>
      <c r="N22" s="15"/>
    </row>
    <row r="23" spans="2:14" ht="18" customHeight="1" outlineLevel="1" x14ac:dyDescent="0.3">
      <c r="B23" s="10"/>
      <c r="C23" s="9"/>
      <c r="D23" s="9"/>
      <c r="E23" s="9"/>
      <c r="F23" s="14" t="s">
        <v>101</v>
      </c>
      <c r="G23" s="7" t="s">
        <v>2</v>
      </c>
      <c r="H23" s="8"/>
      <c r="I23" s="8">
        <v>1</v>
      </c>
      <c r="J23" s="7" t="s">
        <v>1</v>
      </c>
      <c r="K23" s="9"/>
      <c r="L23" s="4" t="s">
        <v>100</v>
      </c>
      <c r="M23" s="6"/>
      <c r="N23" s="15"/>
    </row>
    <row r="24" spans="2:14" ht="18" customHeight="1" outlineLevel="1" x14ac:dyDescent="0.3">
      <c r="B24" s="19"/>
      <c r="C24" s="3"/>
      <c r="D24" s="3"/>
      <c r="E24" s="3"/>
      <c r="F24" s="4"/>
      <c r="G24" s="7"/>
      <c r="H24" s="8"/>
      <c r="I24" s="8"/>
      <c r="J24" s="7"/>
      <c r="K24" s="9"/>
      <c r="L24" s="4"/>
      <c r="M24" s="6"/>
      <c r="N24" s="18"/>
    </row>
    <row r="25" spans="2:14" ht="18" customHeight="1" outlineLevel="1" x14ac:dyDescent="0.3">
      <c r="B25" s="10"/>
      <c r="C25" s="9"/>
      <c r="D25" s="3"/>
      <c r="E25" s="3" t="s">
        <v>7</v>
      </c>
      <c r="F25" s="4" t="s">
        <v>6</v>
      </c>
      <c r="G25" s="7" t="s">
        <v>2</v>
      </c>
      <c r="H25" s="8"/>
      <c r="I25" s="8">
        <v>1</v>
      </c>
      <c r="J25" s="7" t="s">
        <v>5</v>
      </c>
      <c r="K25" s="9"/>
      <c r="L25" s="4" t="s">
        <v>4</v>
      </c>
      <c r="M25" s="6"/>
      <c r="N25" s="15"/>
    </row>
    <row r="26" spans="2:14" ht="18" customHeight="1" outlineLevel="1" x14ac:dyDescent="0.3">
      <c r="B26" s="19"/>
      <c r="C26" s="3"/>
      <c r="D26" s="3"/>
      <c r="E26" s="3"/>
      <c r="F26" s="4" t="s">
        <v>3</v>
      </c>
      <c r="G26" s="7" t="s">
        <v>2</v>
      </c>
      <c r="H26" s="8"/>
      <c r="I26" s="8">
        <v>1</v>
      </c>
      <c r="J26" s="7" t="s">
        <v>1</v>
      </c>
      <c r="K26" s="9"/>
      <c r="L26" s="4" t="s">
        <v>0</v>
      </c>
      <c r="M26" s="6"/>
      <c r="N26" s="18"/>
    </row>
    <row r="27" spans="2:14" ht="18" customHeight="1" outlineLevel="1" x14ac:dyDescent="0.3">
      <c r="B27" s="32"/>
      <c r="C27" s="31"/>
      <c r="D27" s="31"/>
      <c r="E27" s="31"/>
      <c r="F27" s="25"/>
      <c r="G27" s="26"/>
      <c r="H27" s="27"/>
      <c r="I27" s="27"/>
      <c r="J27" s="26"/>
      <c r="K27" s="31"/>
      <c r="L27" s="25"/>
      <c r="M27" s="24"/>
      <c r="N27" s="24"/>
    </row>
    <row r="28" spans="2:14" ht="18" customHeight="1" outlineLevel="1" x14ac:dyDescent="0.3">
      <c r="B28" s="19" t="str">
        <f>'Services Id''s'!K5</f>
        <v>EXT-RP-BEA-001-002</v>
      </c>
      <c r="C28" s="3" t="str">
        <f>'Services Id''s'!G5</f>
        <v>Get Balances Info</v>
      </c>
      <c r="D28" s="3" t="str">
        <f>'Services Id''s'!H5</f>
        <v>GetBalsInfo</v>
      </c>
      <c r="E28" s="3" t="s">
        <v>17</v>
      </c>
      <c r="F28" s="4" t="s">
        <v>6</v>
      </c>
      <c r="G28" s="7" t="s">
        <v>2</v>
      </c>
      <c r="H28" s="8"/>
      <c r="I28" s="8">
        <v>1</v>
      </c>
      <c r="J28" s="7" t="s">
        <v>5</v>
      </c>
      <c r="K28" s="9"/>
      <c r="L28" s="4" t="s">
        <v>16</v>
      </c>
      <c r="M28" s="6"/>
      <c r="N28" s="18"/>
    </row>
    <row r="29" spans="2:14" ht="18" customHeight="1" outlineLevel="1" x14ac:dyDescent="0.3">
      <c r="B29" s="10"/>
      <c r="C29" s="9"/>
      <c r="D29" s="9"/>
      <c r="E29" s="9"/>
      <c r="F29" s="4" t="s">
        <v>3</v>
      </c>
      <c r="G29" s="7" t="s">
        <v>2</v>
      </c>
      <c r="H29" s="8"/>
      <c r="I29" s="8">
        <v>1</v>
      </c>
      <c r="J29" s="7" t="s">
        <v>5</v>
      </c>
      <c r="K29" s="9"/>
      <c r="L29" s="4" t="s">
        <v>0</v>
      </c>
      <c r="M29" s="6"/>
      <c r="N29" s="15"/>
    </row>
    <row r="30" spans="2:14" ht="18" customHeight="1" outlineLevel="1" x14ac:dyDescent="0.3">
      <c r="B30" s="10"/>
      <c r="C30" s="9"/>
      <c r="D30" s="9"/>
      <c r="E30" s="9"/>
      <c r="F30" s="21" t="s">
        <v>99</v>
      </c>
      <c r="G30" s="7" t="s">
        <v>2</v>
      </c>
      <c r="H30" s="8"/>
      <c r="I30" s="8">
        <v>1</v>
      </c>
      <c r="J30" s="7" t="s">
        <v>5</v>
      </c>
      <c r="K30" s="9"/>
      <c r="L30" s="4" t="s">
        <v>98</v>
      </c>
      <c r="M30" s="6"/>
      <c r="N30" s="15"/>
    </row>
    <row r="31" spans="2:14" ht="18" customHeight="1" outlineLevel="1" x14ac:dyDescent="0.3">
      <c r="B31" s="19"/>
      <c r="C31" s="3"/>
      <c r="D31" s="3"/>
      <c r="E31" s="3"/>
      <c r="F31" s="20" t="s">
        <v>23</v>
      </c>
      <c r="G31" s="7" t="s">
        <v>2</v>
      </c>
      <c r="H31" s="8"/>
      <c r="I31" s="8">
        <v>1</v>
      </c>
      <c r="J31" s="7" t="s">
        <v>5</v>
      </c>
      <c r="K31" s="9"/>
      <c r="L31" s="4" t="s">
        <v>97</v>
      </c>
      <c r="M31" s="6"/>
      <c r="N31" s="18"/>
    </row>
    <row r="32" spans="2:14" ht="18" customHeight="1" outlineLevel="1" x14ac:dyDescent="0.3">
      <c r="B32" s="10"/>
      <c r="C32" s="9"/>
      <c r="D32" s="9"/>
      <c r="E32" s="9"/>
      <c r="F32" s="20" t="s">
        <v>277</v>
      </c>
      <c r="G32" s="7" t="s">
        <v>2</v>
      </c>
      <c r="H32" s="8"/>
      <c r="I32" s="8">
        <v>1</v>
      </c>
      <c r="J32" s="7" t="s">
        <v>182</v>
      </c>
      <c r="K32" s="9"/>
      <c r="L32" s="4" t="s">
        <v>281</v>
      </c>
      <c r="M32" s="6"/>
      <c r="N32" s="15"/>
    </row>
    <row r="33" spans="2:14" ht="18" customHeight="1" outlineLevel="1" x14ac:dyDescent="0.3">
      <c r="B33" s="19"/>
      <c r="C33" s="3"/>
      <c r="D33" s="3"/>
      <c r="E33" s="3"/>
      <c r="F33" s="20" t="s">
        <v>21</v>
      </c>
      <c r="G33" s="7" t="s">
        <v>2</v>
      </c>
      <c r="H33" s="8"/>
      <c r="I33" s="8">
        <v>1</v>
      </c>
      <c r="J33" s="7" t="s">
        <v>1</v>
      </c>
      <c r="K33" s="9"/>
      <c r="L33" s="4" t="s">
        <v>96</v>
      </c>
      <c r="M33" s="6"/>
      <c r="N33" s="18"/>
    </row>
    <row r="34" spans="2:14" ht="18" customHeight="1" outlineLevel="1" x14ac:dyDescent="0.3">
      <c r="B34" s="10"/>
      <c r="C34" s="9"/>
      <c r="D34" s="9"/>
      <c r="E34" s="9"/>
      <c r="F34" s="20" t="s">
        <v>95</v>
      </c>
      <c r="G34" s="7" t="s">
        <v>2</v>
      </c>
      <c r="H34" s="8"/>
      <c r="I34" s="8">
        <v>1</v>
      </c>
      <c r="J34" s="7" t="s">
        <v>179</v>
      </c>
      <c r="K34" s="9"/>
      <c r="L34" s="4" t="s">
        <v>94</v>
      </c>
      <c r="M34" s="6"/>
      <c r="N34" s="15"/>
    </row>
    <row r="35" spans="2:14" ht="18" customHeight="1" outlineLevel="1" x14ac:dyDescent="0.3">
      <c r="B35" s="19"/>
      <c r="C35" s="3"/>
      <c r="D35" s="3"/>
      <c r="E35" s="3"/>
      <c r="F35" s="20" t="s">
        <v>19</v>
      </c>
      <c r="G35" s="7" t="s">
        <v>2</v>
      </c>
      <c r="H35" s="8"/>
      <c r="I35" s="8">
        <v>1</v>
      </c>
      <c r="J35" s="7" t="s">
        <v>5</v>
      </c>
      <c r="K35" s="9"/>
      <c r="L35" s="4" t="s">
        <v>93</v>
      </c>
      <c r="M35" s="6"/>
      <c r="N35" s="18"/>
    </row>
    <row r="36" spans="2:14" ht="18" customHeight="1" outlineLevel="1" x14ac:dyDescent="0.3">
      <c r="B36" s="10"/>
      <c r="C36" s="9"/>
      <c r="D36" s="9"/>
      <c r="E36" s="9"/>
      <c r="F36" s="4"/>
      <c r="G36" s="7"/>
      <c r="H36" s="8"/>
      <c r="I36" s="8"/>
      <c r="J36" s="7"/>
      <c r="K36" s="9"/>
      <c r="L36" s="4"/>
      <c r="M36" s="6"/>
      <c r="N36" s="15"/>
    </row>
    <row r="37" spans="2:14" ht="18" customHeight="1" outlineLevel="1" x14ac:dyDescent="0.3">
      <c r="B37" s="10"/>
      <c r="C37" s="9"/>
      <c r="D37" s="3"/>
      <c r="E37" s="9" t="s">
        <v>7</v>
      </c>
      <c r="F37" s="4" t="s">
        <v>6</v>
      </c>
      <c r="G37" s="7" t="s">
        <v>2</v>
      </c>
      <c r="H37" s="8"/>
      <c r="I37" s="8">
        <v>1</v>
      </c>
      <c r="J37" s="7" t="s">
        <v>5</v>
      </c>
      <c r="K37" s="9"/>
      <c r="L37" s="4" t="s">
        <v>4</v>
      </c>
      <c r="M37" s="6"/>
      <c r="N37" s="15"/>
    </row>
    <row r="38" spans="2:14" ht="13" outlineLevel="1" x14ac:dyDescent="0.3">
      <c r="B38" s="19"/>
      <c r="C38" s="3"/>
      <c r="D38" s="3"/>
      <c r="E38" s="3"/>
      <c r="F38" s="4" t="s">
        <v>3</v>
      </c>
      <c r="G38" s="7" t="s">
        <v>2</v>
      </c>
      <c r="H38" s="8"/>
      <c r="I38" s="8">
        <v>1</v>
      </c>
      <c r="J38" s="7" t="s">
        <v>1</v>
      </c>
      <c r="K38" s="9"/>
      <c r="L38" s="4" t="s">
        <v>0</v>
      </c>
      <c r="M38" s="6"/>
      <c r="N38" s="18"/>
    </row>
    <row r="39" spans="2:14" s="42" customFormat="1" ht="18" customHeight="1" outlineLevel="1" x14ac:dyDescent="0.3">
      <c r="B39" s="10"/>
      <c r="C39" s="9"/>
      <c r="D39" s="9"/>
      <c r="E39" s="9"/>
      <c r="F39" s="4"/>
      <c r="G39" s="7"/>
      <c r="H39" s="8"/>
      <c r="I39" s="8"/>
      <c r="J39" s="7"/>
      <c r="K39" s="9"/>
      <c r="L39" s="4"/>
      <c r="M39" s="6"/>
      <c r="N39" s="15"/>
    </row>
    <row r="40" spans="2:14" ht="18" customHeight="1" outlineLevel="1" x14ac:dyDescent="0.3">
      <c r="B40" s="19"/>
      <c r="C40" s="3" t="str">
        <f>'Services Id''s'!I5</f>
        <v>Get Balances Info Call Back</v>
      </c>
      <c r="D40" s="3" t="str">
        <f>'Services Id''s'!J5</f>
        <v>GetBalsInfoCallBack</v>
      </c>
      <c r="E40" s="3" t="s">
        <v>17</v>
      </c>
      <c r="F40" s="4" t="s">
        <v>6</v>
      </c>
      <c r="G40" s="7" t="s">
        <v>2</v>
      </c>
      <c r="H40" s="8"/>
      <c r="I40" s="8">
        <v>1</v>
      </c>
      <c r="J40" s="7" t="s">
        <v>5</v>
      </c>
      <c r="K40" s="9"/>
      <c r="L40" s="4" t="s">
        <v>16</v>
      </c>
      <c r="M40" s="6"/>
      <c r="N40" s="18"/>
    </row>
    <row r="41" spans="2:14" ht="18" customHeight="1" outlineLevel="1" x14ac:dyDescent="0.3">
      <c r="B41" s="10"/>
      <c r="C41" s="9"/>
      <c r="D41" s="9"/>
      <c r="E41" s="9"/>
      <c r="F41" s="4" t="s">
        <v>3</v>
      </c>
      <c r="G41" s="7" t="s">
        <v>2</v>
      </c>
      <c r="H41" s="8"/>
      <c r="I41" s="8">
        <v>1</v>
      </c>
      <c r="J41" s="7" t="s">
        <v>5</v>
      </c>
      <c r="K41" s="9"/>
      <c r="L41" s="4" t="s">
        <v>0</v>
      </c>
      <c r="M41" s="6"/>
      <c r="N41" s="15"/>
    </row>
    <row r="42" spans="2:14" ht="18" customHeight="1" outlineLevel="1" x14ac:dyDescent="0.3">
      <c r="B42" s="19"/>
      <c r="C42" s="3"/>
      <c r="D42" s="9"/>
      <c r="E42" s="3"/>
      <c r="F42" s="21" t="s">
        <v>92</v>
      </c>
      <c r="G42" s="7" t="s">
        <v>2</v>
      </c>
      <c r="H42" s="8"/>
      <c r="I42" s="8">
        <v>1</v>
      </c>
      <c r="J42" s="7" t="s">
        <v>5</v>
      </c>
      <c r="K42" s="9"/>
      <c r="L42" s="4" t="s">
        <v>91</v>
      </c>
      <c r="M42" s="6"/>
      <c r="N42" s="18"/>
    </row>
    <row r="43" spans="2:14" ht="18" customHeight="1" outlineLevel="1" x14ac:dyDescent="0.3">
      <c r="B43" s="10"/>
      <c r="C43" s="9"/>
      <c r="D43" s="9"/>
      <c r="E43" s="9"/>
      <c r="F43" s="20" t="s">
        <v>90</v>
      </c>
      <c r="G43" s="7" t="s">
        <v>2</v>
      </c>
      <c r="H43" s="8"/>
      <c r="I43" s="8" t="s">
        <v>15</v>
      </c>
      <c r="J43" s="7" t="s">
        <v>5</v>
      </c>
      <c r="K43" s="9"/>
      <c r="L43" s="4" t="s">
        <v>89</v>
      </c>
      <c r="M43" s="6"/>
      <c r="N43" s="15"/>
    </row>
    <row r="44" spans="2:14" ht="18" customHeight="1" outlineLevel="1" x14ac:dyDescent="0.3">
      <c r="B44" s="10"/>
      <c r="C44" s="9"/>
      <c r="D44" s="9"/>
      <c r="E44" s="9"/>
      <c r="F44" s="14" t="s">
        <v>14</v>
      </c>
      <c r="G44" s="7" t="s">
        <v>10</v>
      </c>
      <c r="H44" s="8">
        <v>5</v>
      </c>
      <c r="I44" s="8">
        <v>1</v>
      </c>
      <c r="J44" s="7" t="s">
        <v>5</v>
      </c>
      <c r="K44" s="9" t="s">
        <v>13</v>
      </c>
      <c r="L44" s="4" t="s">
        <v>88</v>
      </c>
      <c r="M44" s="6" t="s">
        <v>41</v>
      </c>
      <c r="N44" s="15"/>
    </row>
    <row r="45" spans="2:14" ht="45.75" customHeight="1" outlineLevel="1" x14ac:dyDescent="0.3">
      <c r="B45" s="10"/>
      <c r="C45" s="9"/>
      <c r="D45" s="9"/>
      <c r="E45" s="9"/>
      <c r="F45" s="14" t="s">
        <v>11</v>
      </c>
      <c r="G45" s="7" t="s">
        <v>10</v>
      </c>
      <c r="H45" s="8">
        <v>8</v>
      </c>
      <c r="I45" s="8">
        <v>1</v>
      </c>
      <c r="J45" s="7" t="s">
        <v>5</v>
      </c>
      <c r="K45" s="9" t="s">
        <v>104</v>
      </c>
      <c r="L45" s="4" t="s">
        <v>87</v>
      </c>
      <c r="M45" s="6" t="s">
        <v>39</v>
      </c>
      <c r="N45" s="15"/>
    </row>
    <row r="46" spans="2:14" ht="18" customHeight="1" outlineLevel="1" x14ac:dyDescent="0.3">
      <c r="B46" s="10"/>
      <c r="C46" s="9"/>
      <c r="D46" s="9"/>
      <c r="E46" s="9"/>
      <c r="F46" s="14" t="s">
        <v>86</v>
      </c>
      <c r="G46" s="7" t="s">
        <v>2</v>
      </c>
      <c r="H46" s="8"/>
      <c r="I46" s="8">
        <v>1</v>
      </c>
      <c r="J46" s="7" t="s">
        <v>1</v>
      </c>
      <c r="K46" s="9"/>
      <c r="L46" s="4" t="s">
        <v>85</v>
      </c>
      <c r="M46" s="6"/>
      <c r="N46" s="15"/>
    </row>
    <row r="47" spans="2:14" ht="18" customHeight="1" outlineLevel="1" x14ac:dyDescent="0.3">
      <c r="B47" s="10"/>
      <c r="C47" s="9"/>
      <c r="D47" s="9"/>
      <c r="E47" s="9"/>
      <c r="F47" s="14" t="s">
        <v>101</v>
      </c>
      <c r="G47" s="7" t="s">
        <v>2</v>
      </c>
      <c r="H47" s="8"/>
      <c r="I47" s="8">
        <v>1</v>
      </c>
      <c r="J47" s="7" t="s">
        <v>1</v>
      </c>
      <c r="K47" s="9"/>
      <c r="L47" s="4" t="s">
        <v>339</v>
      </c>
      <c r="M47" s="6"/>
      <c r="N47" s="18"/>
    </row>
    <row r="48" spans="2:14" ht="18" customHeight="1" outlineLevel="1" x14ac:dyDescent="0.3">
      <c r="B48" s="19"/>
      <c r="C48" s="3"/>
      <c r="D48" s="3"/>
      <c r="E48" s="3"/>
      <c r="F48" s="4"/>
      <c r="G48" s="7"/>
      <c r="H48" s="8"/>
      <c r="I48" s="8"/>
      <c r="J48" s="7"/>
      <c r="K48" s="9"/>
      <c r="L48" s="4"/>
      <c r="M48" s="6"/>
      <c r="N48" s="18"/>
    </row>
    <row r="49" spans="2:14" ht="18" customHeight="1" outlineLevel="1" x14ac:dyDescent="0.3">
      <c r="B49" s="10"/>
      <c r="C49" s="9"/>
      <c r="D49" s="3"/>
      <c r="E49" s="3" t="s">
        <v>7</v>
      </c>
      <c r="F49" s="4" t="s">
        <v>6</v>
      </c>
      <c r="G49" s="7" t="s">
        <v>2</v>
      </c>
      <c r="H49" s="8"/>
      <c r="I49" s="8">
        <v>1</v>
      </c>
      <c r="J49" s="7" t="s">
        <v>5</v>
      </c>
      <c r="K49" s="9"/>
      <c r="L49" s="4" t="s">
        <v>4</v>
      </c>
      <c r="M49" s="6"/>
      <c r="N49" s="15"/>
    </row>
    <row r="50" spans="2:14" ht="18" customHeight="1" outlineLevel="1" x14ac:dyDescent="0.3">
      <c r="B50" s="19"/>
      <c r="C50" s="3"/>
      <c r="D50" s="3"/>
      <c r="E50" s="3"/>
      <c r="F50" s="4" t="s">
        <v>3</v>
      </c>
      <c r="G50" s="7" t="s">
        <v>2</v>
      </c>
      <c r="H50" s="8"/>
      <c r="I50" s="8">
        <v>1</v>
      </c>
      <c r="J50" s="7" t="s">
        <v>1</v>
      </c>
      <c r="K50" s="9"/>
      <c r="L50" s="4" t="s">
        <v>0</v>
      </c>
      <c r="M50" s="6"/>
      <c r="N50" s="18"/>
    </row>
    <row r="51" spans="2:14" ht="13" outlineLevel="1" x14ac:dyDescent="0.3">
      <c r="B51" s="29"/>
      <c r="C51" s="28"/>
      <c r="D51" s="28"/>
      <c r="E51" s="28"/>
      <c r="F51" s="25"/>
      <c r="G51" s="26"/>
      <c r="H51" s="27"/>
      <c r="I51" s="27"/>
      <c r="J51" s="26"/>
      <c r="K51" s="31"/>
      <c r="L51" s="25"/>
      <c r="M51" s="24"/>
      <c r="N51" s="24"/>
    </row>
    <row r="52" spans="2:14" ht="18" customHeight="1" outlineLevel="1" x14ac:dyDescent="0.3">
      <c r="B52" s="19" t="str">
        <f>'Services Id''s'!K6</f>
        <v>EXT-RP-BEA-001-003</v>
      </c>
      <c r="C52" s="3" t="str">
        <f>'Services Id''s'!G6</f>
        <v>Get Deposits Info</v>
      </c>
      <c r="D52" s="3" t="str">
        <f>'Services Id''s'!H6</f>
        <v>GetDepotsInfo</v>
      </c>
      <c r="E52" s="3" t="s">
        <v>17</v>
      </c>
      <c r="F52" s="4" t="s">
        <v>6</v>
      </c>
      <c r="G52" s="7" t="s">
        <v>2</v>
      </c>
      <c r="H52" s="8"/>
      <c r="I52" s="8">
        <v>1</v>
      </c>
      <c r="J52" s="7" t="s">
        <v>5</v>
      </c>
      <c r="K52" s="9"/>
      <c r="L52" s="4" t="s">
        <v>16</v>
      </c>
      <c r="M52" s="6"/>
      <c r="N52" s="15"/>
    </row>
    <row r="53" spans="2:14" ht="18" customHeight="1" outlineLevel="1" x14ac:dyDescent="0.3">
      <c r="B53" s="19"/>
      <c r="C53" s="3"/>
      <c r="D53" s="3"/>
      <c r="E53" s="9"/>
      <c r="F53" s="4" t="s">
        <v>3</v>
      </c>
      <c r="G53" s="7" t="s">
        <v>2</v>
      </c>
      <c r="H53" s="8"/>
      <c r="I53" s="8">
        <v>1</v>
      </c>
      <c r="J53" s="7" t="s">
        <v>5</v>
      </c>
      <c r="K53" s="9"/>
      <c r="L53" s="4" t="s">
        <v>0</v>
      </c>
      <c r="M53" s="6"/>
      <c r="N53" s="18"/>
    </row>
    <row r="54" spans="2:14" ht="18" customHeight="1" outlineLevel="1" x14ac:dyDescent="0.3">
      <c r="B54" s="10"/>
      <c r="C54" s="9"/>
      <c r="D54" s="9"/>
      <c r="E54" s="9"/>
      <c r="F54" s="21" t="s">
        <v>84</v>
      </c>
      <c r="G54" s="7" t="s">
        <v>2</v>
      </c>
      <c r="H54" s="8"/>
      <c r="I54" s="8">
        <v>1</v>
      </c>
      <c r="J54" s="7" t="s">
        <v>5</v>
      </c>
      <c r="K54" s="9"/>
      <c r="L54" s="4" t="s">
        <v>83</v>
      </c>
      <c r="M54" s="6"/>
      <c r="N54" s="15"/>
    </row>
    <row r="55" spans="2:14" ht="18" customHeight="1" outlineLevel="1" x14ac:dyDescent="0.3">
      <c r="B55" s="19"/>
      <c r="C55" s="3"/>
      <c r="D55" s="3"/>
      <c r="E55" s="3"/>
      <c r="F55" s="20" t="s">
        <v>23</v>
      </c>
      <c r="G55" s="7" t="s">
        <v>2</v>
      </c>
      <c r="H55" s="8"/>
      <c r="I55" s="8">
        <v>1</v>
      </c>
      <c r="J55" s="7" t="s">
        <v>5</v>
      </c>
      <c r="K55" s="9"/>
      <c r="L55" s="4" t="s">
        <v>82</v>
      </c>
      <c r="M55" s="6"/>
      <c r="N55" s="18"/>
    </row>
    <row r="56" spans="2:14" ht="18" customHeight="1" outlineLevel="1" x14ac:dyDescent="0.3">
      <c r="B56" s="10"/>
      <c r="C56" s="9"/>
      <c r="D56" s="9"/>
      <c r="E56" s="9"/>
      <c r="F56" s="20" t="s">
        <v>277</v>
      </c>
      <c r="G56" s="7" t="s">
        <v>2</v>
      </c>
      <c r="H56" s="8"/>
      <c r="I56" s="8">
        <v>1</v>
      </c>
      <c r="J56" s="7" t="s">
        <v>5</v>
      </c>
      <c r="K56" s="9"/>
      <c r="L56" s="4" t="s">
        <v>282</v>
      </c>
      <c r="M56" s="6"/>
      <c r="N56" s="15"/>
    </row>
    <row r="57" spans="2:14" ht="18" customHeight="1" outlineLevel="1" x14ac:dyDescent="0.3">
      <c r="B57" s="19"/>
      <c r="C57" s="3"/>
      <c r="D57" s="3"/>
      <c r="E57" s="3"/>
      <c r="F57" s="20" t="s">
        <v>21</v>
      </c>
      <c r="G57" s="7" t="s">
        <v>2</v>
      </c>
      <c r="H57" s="8"/>
      <c r="I57" s="8">
        <v>1</v>
      </c>
      <c r="J57" s="7" t="s">
        <v>1</v>
      </c>
      <c r="K57" s="9"/>
      <c r="L57" s="4" t="s">
        <v>81</v>
      </c>
      <c r="M57" s="6"/>
      <c r="N57" s="18"/>
    </row>
    <row r="58" spans="2:14" ht="18" customHeight="1" outlineLevel="1" x14ac:dyDescent="0.3">
      <c r="B58" s="10"/>
      <c r="C58" s="9"/>
      <c r="D58" s="9"/>
      <c r="E58" s="9"/>
      <c r="F58" s="20" t="s">
        <v>80</v>
      </c>
      <c r="G58" s="7" t="s">
        <v>10</v>
      </c>
      <c r="H58" s="8" t="s">
        <v>278</v>
      </c>
      <c r="I58" s="8">
        <v>1</v>
      </c>
      <c r="J58" s="7" t="s">
        <v>1</v>
      </c>
      <c r="K58" s="9"/>
      <c r="L58" s="4" t="s">
        <v>79</v>
      </c>
      <c r="M58" s="6" t="s">
        <v>78</v>
      </c>
      <c r="N58" s="18"/>
    </row>
    <row r="59" spans="2:14" ht="18" customHeight="1" outlineLevel="1" x14ac:dyDescent="0.3">
      <c r="B59" s="19"/>
      <c r="C59" s="3"/>
      <c r="D59" s="3"/>
      <c r="E59" s="3"/>
      <c r="F59" s="20" t="s">
        <v>19</v>
      </c>
      <c r="G59" s="7" t="s">
        <v>2</v>
      </c>
      <c r="H59" s="8"/>
      <c r="I59" s="8">
        <v>1</v>
      </c>
      <c r="J59" s="7" t="s">
        <v>5</v>
      </c>
      <c r="K59" s="9"/>
      <c r="L59" s="4" t="s">
        <v>77</v>
      </c>
      <c r="M59" s="6"/>
      <c r="N59" s="18"/>
    </row>
    <row r="60" spans="2:14" ht="18" customHeight="1" outlineLevel="1" x14ac:dyDescent="0.3">
      <c r="B60" s="10"/>
      <c r="C60" s="9"/>
      <c r="D60" s="9"/>
      <c r="E60" s="9"/>
      <c r="F60" s="4"/>
      <c r="G60" s="7"/>
      <c r="H60" s="8"/>
      <c r="I60" s="8"/>
      <c r="J60" s="7"/>
      <c r="K60" s="9"/>
      <c r="L60" s="4"/>
      <c r="M60" s="6"/>
      <c r="N60" s="15"/>
    </row>
    <row r="61" spans="2:14" ht="18" customHeight="1" outlineLevel="1" x14ac:dyDescent="0.3">
      <c r="B61" s="19"/>
      <c r="C61" s="9"/>
      <c r="D61" s="9"/>
      <c r="E61" s="9" t="s">
        <v>7</v>
      </c>
      <c r="F61" s="4" t="s">
        <v>6</v>
      </c>
      <c r="G61" s="7" t="s">
        <v>2</v>
      </c>
      <c r="H61" s="8"/>
      <c r="I61" s="8">
        <v>1</v>
      </c>
      <c r="J61" s="7" t="s">
        <v>5</v>
      </c>
      <c r="K61" s="9"/>
      <c r="L61" s="4" t="s">
        <v>4</v>
      </c>
      <c r="M61" s="6"/>
      <c r="N61" s="18"/>
    </row>
    <row r="62" spans="2:14" ht="18" customHeight="1" outlineLevel="1" x14ac:dyDescent="0.3">
      <c r="B62" s="10"/>
      <c r="C62" s="9"/>
      <c r="D62" s="9"/>
      <c r="E62" s="3"/>
      <c r="F62" s="4" t="s">
        <v>3</v>
      </c>
      <c r="G62" s="7" t="s">
        <v>2</v>
      </c>
      <c r="H62" s="8"/>
      <c r="I62" s="8">
        <v>1</v>
      </c>
      <c r="J62" s="7" t="s">
        <v>1</v>
      </c>
      <c r="K62" s="9"/>
      <c r="L62" s="4" t="s">
        <v>0</v>
      </c>
      <c r="M62" s="6"/>
      <c r="N62" s="15"/>
    </row>
    <row r="63" spans="2:14" ht="18" customHeight="1" outlineLevel="1" x14ac:dyDescent="0.3">
      <c r="B63" s="19"/>
      <c r="C63" s="3"/>
      <c r="D63" s="3"/>
      <c r="E63" s="9"/>
      <c r="F63" s="4"/>
      <c r="G63" s="7"/>
      <c r="H63" s="8"/>
      <c r="I63" s="8"/>
      <c r="J63" s="7"/>
      <c r="K63" s="9"/>
      <c r="L63" s="4"/>
      <c r="M63" s="6"/>
      <c r="N63" s="18"/>
    </row>
    <row r="64" spans="2:14" ht="13" outlineLevel="1" x14ac:dyDescent="0.3">
      <c r="B64" s="10"/>
      <c r="C64" s="3" t="str">
        <f>'Services Id''s'!I6</f>
        <v>Get Deposits Info Call Back</v>
      </c>
      <c r="D64" s="3" t="str">
        <f>'Services Id''s'!J6</f>
        <v>GetDepotsInfoCallBack</v>
      </c>
      <c r="E64" s="3" t="s">
        <v>17</v>
      </c>
      <c r="F64" s="4" t="s">
        <v>6</v>
      </c>
      <c r="G64" s="7" t="s">
        <v>2</v>
      </c>
      <c r="H64" s="8"/>
      <c r="I64" s="8">
        <v>1</v>
      </c>
      <c r="J64" s="7" t="s">
        <v>5</v>
      </c>
      <c r="K64" s="9"/>
      <c r="L64" s="4" t="s">
        <v>16</v>
      </c>
      <c r="M64" s="6"/>
      <c r="N64" s="15"/>
    </row>
    <row r="65" spans="2:14" ht="42.75" customHeight="1" outlineLevel="1" x14ac:dyDescent="0.3">
      <c r="B65" s="19"/>
      <c r="C65" s="3"/>
      <c r="D65" s="3"/>
      <c r="E65" s="9"/>
      <c r="F65" s="4" t="s">
        <v>3</v>
      </c>
      <c r="G65" s="7" t="s">
        <v>2</v>
      </c>
      <c r="H65" s="8"/>
      <c r="I65" s="8">
        <v>1</v>
      </c>
      <c r="J65" s="7" t="s">
        <v>5</v>
      </c>
      <c r="K65" s="9"/>
      <c r="L65" s="4" t="s">
        <v>0</v>
      </c>
      <c r="M65" s="6"/>
      <c r="N65" s="18"/>
    </row>
    <row r="66" spans="2:14" ht="18" customHeight="1" outlineLevel="1" x14ac:dyDescent="0.3">
      <c r="B66" s="10"/>
      <c r="C66" s="9"/>
      <c r="D66" s="9"/>
      <c r="E66" s="3"/>
      <c r="F66" s="21" t="s">
        <v>76</v>
      </c>
      <c r="G66" s="7" t="s">
        <v>2</v>
      </c>
      <c r="H66" s="8"/>
      <c r="I66" s="8">
        <v>1</v>
      </c>
      <c r="J66" s="7" t="s">
        <v>5</v>
      </c>
      <c r="K66" s="9"/>
      <c r="L66" s="4" t="s">
        <v>75</v>
      </c>
      <c r="M66" s="6"/>
      <c r="N66" s="15"/>
    </row>
    <row r="67" spans="2:14" ht="18" customHeight="1" outlineLevel="1" x14ac:dyDescent="0.3">
      <c r="B67" s="10"/>
      <c r="C67" s="9"/>
      <c r="D67" s="9"/>
      <c r="E67" s="9"/>
      <c r="F67" s="20" t="s">
        <v>74</v>
      </c>
      <c r="G67" s="7" t="s">
        <v>2</v>
      </c>
      <c r="H67" s="8"/>
      <c r="I67" s="8"/>
      <c r="J67" s="7"/>
      <c r="K67" s="9"/>
      <c r="L67" s="4" t="s">
        <v>73</v>
      </c>
      <c r="M67" s="6"/>
      <c r="N67" s="15"/>
    </row>
    <row r="68" spans="2:14" ht="18" customHeight="1" outlineLevel="1" x14ac:dyDescent="0.3">
      <c r="B68" s="10"/>
      <c r="C68" s="9"/>
      <c r="D68" s="9"/>
      <c r="E68" s="9"/>
      <c r="F68" s="14" t="s">
        <v>14</v>
      </c>
      <c r="G68" s="7" t="s">
        <v>10</v>
      </c>
      <c r="H68" s="8">
        <v>5</v>
      </c>
      <c r="I68" s="8">
        <v>1</v>
      </c>
      <c r="J68" s="7" t="s">
        <v>5</v>
      </c>
      <c r="K68" s="9" t="s">
        <v>13</v>
      </c>
      <c r="L68" s="4" t="s">
        <v>72</v>
      </c>
      <c r="M68" s="6" t="s">
        <v>41</v>
      </c>
      <c r="N68" s="15"/>
    </row>
    <row r="69" spans="2:14" ht="41.25" customHeight="1" outlineLevel="1" x14ac:dyDescent="0.3">
      <c r="B69" s="10"/>
      <c r="C69" s="9"/>
      <c r="D69" s="9"/>
      <c r="E69" s="9"/>
      <c r="F69" s="14" t="s">
        <v>71</v>
      </c>
      <c r="G69" s="7" t="s">
        <v>10</v>
      </c>
      <c r="H69" s="8">
        <v>8</v>
      </c>
      <c r="I69" s="8">
        <v>1</v>
      </c>
      <c r="J69" s="7" t="s">
        <v>5</v>
      </c>
      <c r="K69" s="9" t="s">
        <v>104</v>
      </c>
      <c r="L69" s="4" t="s">
        <v>70</v>
      </c>
      <c r="M69" s="6" t="s">
        <v>39</v>
      </c>
      <c r="N69" s="15"/>
    </row>
    <row r="70" spans="2:14" ht="18" customHeight="1" outlineLevel="1" x14ac:dyDescent="0.3">
      <c r="B70" s="10"/>
      <c r="C70" s="9"/>
      <c r="D70" s="9"/>
      <c r="E70" s="9"/>
      <c r="F70" s="14" t="s">
        <v>69</v>
      </c>
      <c r="G70" s="7" t="s">
        <v>2</v>
      </c>
      <c r="H70" s="8"/>
      <c r="I70" s="8">
        <v>1</v>
      </c>
      <c r="J70" s="7" t="s">
        <v>1</v>
      </c>
      <c r="K70" s="9"/>
      <c r="L70" s="4" t="s">
        <v>68</v>
      </c>
      <c r="M70" s="6"/>
      <c r="N70" s="15"/>
    </row>
    <row r="71" spans="2:14" ht="18" customHeight="1" outlineLevel="1" x14ac:dyDescent="0.3">
      <c r="B71" s="10"/>
      <c r="C71" s="9"/>
      <c r="D71" s="9"/>
      <c r="E71" s="3"/>
      <c r="F71" s="4"/>
      <c r="G71" s="7"/>
      <c r="H71" s="8"/>
      <c r="I71" s="8"/>
      <c r="J71" s="7"/>
      <c r="K71" s="9"/>
      <c r="L71" s="4"/>
      <c r="M71" s="6"/>
      <c r="N71" s="15"/>
    </row>
    <row r="72" spans="2:14" ht="18" customHeight="1" outlineLevel="1" x14ac:dyDescent="0.3">
      <c r="B72" s="19"/>
      <c r="C72" s="3"/>
      <c r="D72" s="3"/>
      <c r="E72" s="3" t="s">
        <v>7</v>
      </c>
      <c r="F72" s="4" t="s">
        <v>6</v>
      </c>
      <c r="G72" s="7" t="s">
        <v>2</v>
      </c>
      <c r="H72" s="8"/>
      <c r="I72" s="8">
        <v>1</v>
      </c>
      <c r="J72" s="7" t="s">
        <v>5</v>
      </c>
      <c r="K72" s="9"/>
      <c r="L72" s="34" t="s">
        <v>4</v>
      </c>
      <c r="M72" s="6"/>
      <c r="N72" s="18"/>
    </row>
    <row r="73" spans="2:14" ht="18" customHeight="1" outlineLevel="1" x14ac:dyDescent="0.3">
      <c r="B73" s="10"/>
      <c r="C73" s="9"/>
      <c r="D73" s="9"/>
      <c r="E73" s="3"/>
      <c r="F73" s="4" t="s">
        <v>3</v>
      </c>
      <c r="G73" s="7" t="s">
        <v>2</v>
      </c>
      <c r="H73" s="8"/>
      <c r="I73" s="8">
        <v>1</v>
      </c>
      <c r="J73" s="7" t="s">
        <v>1</v>
      </c>
      <c r="K73" s="9"/>
      <c r="L73" s="4" t="s">
        <v>0</v>
      </c>
      <c r="M73" s="6"/>
      <c r="N73" s="15"/>
    </row>
    <row r="74" spans="2:14" ht="18" customHeight="1" outlineLevel="1" x14ac:dyDescent="0.3">
      <c r="B74" s="29"/>
      <c r="C74" s="28"/>
      <c r="D74" s="28"/>
      <c r="E74" s="28"/>
      <c r="F74" s="25"/>
      <c r="G74" s="26"/>
      <c r="H74" s="27"/>
      <c r="I74" s="27"/>
      <c r="J74" s="26"/>
      <c r="K74" s="31"/>
      <c r="L74" s="25"/>
      <c r="M74" s="24"/>
      <c r="N74" s="24"/>
    </row>
    <row r="75" spans="2:14" ht="18" customHeight="1" outlineLevel="1" x14ac:dyDescent="0.3">
      <c r="B75" s="19" t="str">
        <f>'Services Id''s'!K7</f>
        <v>EXT-RP-BEA-001-004</v>
      </c>
      <c r="C75" s="3" t="str">
        <f>'Services Id''s'!G7</f>
        <v>Get Safes Info</v>
      </c>
      <c r="D75" s="3" t="str">
        <f>'Services Id''s'!H7</f>
        <v>GetSafsInfo</v>
      </c>
      <c r="E75" s="3" t="s">
        <v>17</v>
      </c>
      <c r="F75" s="4" t="s">
        <v>6</v>
      </c>
      <c r="G75" s="7" t="s">
        <v>2</v>
      </c>
      <c r="H75" s="8"/>
      <c r="I75" s="8">
        <v>1</v>
      </c>
      <c r="J75" s="7" t="s">
        <v>5</v>
      </c>
      <c r="K75" s="9"/>
      <c r="L75" s="4" t="s">
        <v>16</v>
      </c>
      <c r="M75" s="6"/>
      <c r="N75" s="15"/>
    </row>
    <row r="76" spans="2:14" ht="18" customHeight="1" outlineLevel="1" x14ac:dyDescent="0.3">
      <c r="B76" s="19"/>
      <c r="C76" s="3"/>
      <c r="D76" s="3"/>
      <c r="E76" s="9"/>
      <c r="F76" s="4" t="s">
        <v>3</v>
      </c>
      <c r="G76" s="7" t="s">
        <v>2</v>
      </c>
      <c r="H76" s="8"/>
      <c r="I76" s="8">
        <v>1</v>
      </c>
      <c r="J76" s="7" t="s">
        <v>5</v>
      </c>
      <c r="K76" s="9"/>
      <c r="L76" s="4" t="s">
        <v>0</v>
      </c>
      <c r="M76" s="6"/>
      <c r="N76" s="18"/>
    </row>
    <row r="77" spans="2:14" ht="18" customHeight="1" outlineLevel="1" x14ac:dyDescent="0.3">
      <c r="B77" s="10"/>
      <c r="C77" s="9"/>
      <c r="D77" s="9"/>
      <c r="E77" s="9"/>
      <c r="F77" s="21" t="s">
        <v>67</v>
      </c>
      <c r="G77" s="7" t="s">
        <v>2</v>
      </c>
      <c r="H77" s="8"/>
      <c r="I77" s="8">
        <v>1</v>
      </c>
      <c r="J77" s="7" t="s">
        <v>5</v>
      </c>
      <c r="K77" s="9"/>
      <c r="L77" s="4" t="s">
        <v>66</v>
      </c>
      <c r="M77" s="6"/>
      <c r="N77" s="15"/>
    </row>
    <row r="78" spans="2:14" ht="18" customHeight="1" outlineLevel="1" x14ac:dyDescent="0.3">
      <c r="B78" s="19"/>
      <c r="C78" s="3"/>
      <c r="D78" s="3"/>
      <c r="E78" s="3"/>
      <c r="F78" s="20" t="s">
        <v>23</v>
      </c>
      <c r="G78" s="7" t="s">
        <v>2</v>
      </c>
      <c r="H78" s="8"/>
      <c r="I78" s="8">
        <v>1</v>
      </c>
      <c r="J78" s="7" t="s">
        <v>5</v>
      </c>
      <c r="K78" s="9"/>
      <c r="L78" s="4" t="s">
        <v>65</v>
      </c>
      <c r="M78" s="6"/>
      <c r="N78" s="18"/>
    </row>
    <row r="79" spans="2:14" ht="18" customHeight="1" outlineLevel="1" x14ac:dyDescent="0.3">
      <c r="B79" s="10"/>
      <c r="C79" s="9"/>
      <c r="D79" s="9"/>
      <c r="E79" s="9"/>
      <c r="F79" s="20" t="s">
        <v>277</v>
      </c>
      <c r="G79" s="7" t="s">
        <v>2</v>
      </c>
      <c r="H79" s="8"/>
      <c r="I79" s="8">
        <v>1</v>
      </c>
      <c r="J79" s="7" t="s">
        <v>5</v>
      </c>
      <c r="K79" s="9"/>
      <c r="L79" s="4" t="s">
        <v>283</v>
      </c>
      <c r="M79" s="6"/>
      <c r="N79" s="15"/>
    </row>
    <row r="80" spans="2:14" ht="18" customHeight="1" outlineLevel="1" x14ac:dyDescent="0.3">
      <c r="B80" s="19"/>
      <c r="C80" s="3"/>
      <c r="D80" s="3"/>
      <c r="E80" s="3"/>
      <c r="F80" s="20" t="s">
        <v>21</v>
      </c>
      <c r="G80" s="7" t="s">
        <v>2</v>
      </c>
      <c r="H80" s="8"/>
      <c r="I80" s="8">
        <v>1</v>
      </c>
      <c r="J80" s="7" t="s">
        <v>1</v>
      </c>
      <c r="K80" s="9"/>
      <c r="L80" s="4" t="s">
        <v>64</v>
      </c>
      <c r="M80" s="6"/>
      <c r="N80" s="18"/>
    </row>
    <row r="81" spans="2:14" ht="18" customHeight="1" outlineLevel="1" x14ac:dyDescent="0.3">
      <c r="B81" s="10"/>
      <c r="C81" s="9"/>
      <c r="D81" s="9"/>
      <c r="E81" s="9"/>
      <c r="F81" s="20" t="s">
        <v>63</v>
      </c>
      <c r="G81" s="7" t="s">
        <v>10</v>
      </c>
      <c r="H81" s="8" t="s">
        <v>278</v>
      </c>
      <c r="I81" s="8">
        <v>1</v>
      </c>
      <c r="J81" s="7" t="s">
        <v>1</v>
      </c>
      <c r="K81" s="9"/>
      <c r="L81" s="4" t="s">
        <v>62</v>
      </c>
      <c r="M81" s="6" t="s">
        <v>61</v>
      </c>
      <c r="N81" s="18"/>
    </row>
    <row r="82" spans="2:14" ht="18" customHeight="1" outlineLevel="1" x14ac:dyDescent="0.3">
      <c r="B82" s="19"/>
      <c r="C82" s="3"/>
      <c r="D82" s="3"/>
      <c r="E82" s="3"/>
      <c r="F82" s="20" t="s">
        <v>19</v>
      </c>
      <c r="G82" s="7" t="s">
        <v>2</v>
      </c>
      <c r="H82" s="8"/>
      <c r="I82" s="8">
        <v>1</v>
      </c>
      <c r="J82" s="7" t="s">
        <v>5</v>
      </c>
      <c r="K82" s="9"/>
      <c r="L82" s="4" t="s">
        <v>60</v>
      </c>
      <c r="M82" s="6"/>
      <c r="N82" s="18"/>
    </row>
    <row r="83" spans="2:14" ht="18" customHeight="1" outlineLevel="1" x14ac:dyDescent="0.3">
      <c r="B83" s="10"/>
      <c r="C83" s="9"/>
      <c r="D83" s="9"/>
      <c r="E83" s="9"/>
      <c r="F83" s="4"/>
      <c r="G83" s="7"/>
      <c r="H83" s="8"/>
      <c r="I83" s="8"/>
      <c r="J83" s="7"/>
      <c r="K83" s="9"/>
      <c r="L83" s="4"/>
      <c r="M83" s="6"/>
      <c r="N83" s="15"/>
    </row>
    <row r="84" spans="2:14" ht="18" customHeight="1" outlineLevel="1" x14ac:dyDescent="0.3">
      <c r="B84" s="19"/>
      <c r="C84" s="9"/>
      <c r="D84" s="9"/>
      <c r="E84" s="9" t="s">
        <v>7</v>
      </c>
      <c r="F84" s="4" t="s">
        <v>6</v>
      </c>
      <c r="G84" s="7" t="s">
        <v>2</v>
      </c>
      <c r="H84" s="8"/>
      <c r="I84" s="8">
        <v>1</v>
      </c>
      <c r="J84" s="7" t="s">
        <v>5</v>
      </c>
      <c r="K84" s="9"/>
      <c r="L84" s="4" t="s">
        <v>4</v>
      </c>
      <c r="M84" s="6"/>
      <c r="N84" s="18"/>
    </row>
    <row r="85" spans="2:14" ht="18" customHeight="1" outlineLevel="1" x14ac:dyDescent="0.3">
      <c r="B85" s="10"/>
      <c r="C85" s="9"/>
      <c r="D85" s="9"/>
      <c r="E85" s="3"/>
      <c r="F85" s="4" t="s">
        <v>3</v>
      </c>
      <c r="G85" s="7" t="s">
        <v>2</v>
      </c>
      <c r="H85" s="8"/>
      <c r="I85" s="8">
        <v>1</v>
      </c>
      <c r="J85" s="7" t="s">
        <v>1</v>
      </c>
      <c r="K85" s="9"/>
      <c r="L85" s="4" t="s">
        <v>0</v>
      </c>
      <c r="M85" s="6"/>
      <c r="N85" s="15"/>
    </row>
    <row r="86" spans="2:14" ht="18" customHeight="1" outlineLevel="1" x14ac:dyDescent="0.3">
      <c r="B86" s="10"/>
      <c r="C86" s="9"/>
      <c r="D86" s="9"/>
      <c r="E86" s="9"/>
      <c r="F86" s="4"/>
      <c r="G86" s="7"/>
      <c r="H86" s="8"/>
      <c r="I86" s="8"/>
      <c r="J86" s="7"/>
      <c r="K86" s="9"/>
      <c r="L86" s="4"/>
      <c r="M86" s="6"/>
      <c r="N86" s="15"/>
    </row>
    <row r="87" spans="2:14" ht="18" customHeight="1" outlineLevel="1" x14ac:dyDescent="0.3">
      <c r="B87" s="19"/>
      <c r="C87" s="3"/>
      <c r="D87" s="3"/>
      <c r="E87" s="9"/>
      <c r="F87" s="4"/>
      <c r="G87" s="7"/>
      <c r="H87" s="8"/>
      <c r="I87" s="8"/>
      <c r="J87" s="7"/>
      <c r="K87" s="9"/>
      <c r="L87" s="4"/>
      <c r="M87" s="6"/>
      <c r="N87" s="18"/>
    </row>
    <row r="88" spans="2:14" ht="18" customHeight="1" outlineLevel="1" x14ac:dyDescent="0.3">
      <c r="B88" s="10"/>
      <c r="C88" s="3" t="str">
        <f>'Services Id''s'!I7</f>
        <v>Get Safes Info Call Back</v>
      </c>
      <c r="D88" s="3" t="str">
        <f>'Services Id''s'!J7</f>
        <v>GetSafsInfoCallBack</v>
      </c>
      <c r="E88" s="3" t="s">
        <v>17</v>
      </c>
      <c r="F88" s="4" t="s">
        <v>6</v>
      </c>
      <c r="G88" s="7" t="s">
        <v>2</v>
      </c>
      <c r="H88" s="8"/>
      <c r="I88" s="8">
        <v>1</v>
      </c>
      <c r="J88" s="7" t="s">
        <v>5</v>
      </c>
      <c r="K88" s="9"/>
      <c r="L88" s="4" t="s">
        <v>16</v>
      </c>
      <c r="M88" s="6"/>
      <c r="N88" s="15"/>
    </row>
    <row r="89" spans="2:14" ht="18" customHeight="1" outlineLevel="1" x14ac:dyDescent="0.3">
      <c r="B89" s="19"/>
      <c r="C89" s="3"/>
      <c r="D89" s="3"/>
      <c r="E89" s="9"/>
      <c r="F89" s="4" t="s">
        <v>3</v>
      </c>
      <c r="G89" s="7" t="s">
        <v>2</v>
      </c>
      <c r="H89" s="8"/>
      <c r="I89" s="8">
        <v>1</v>
      </c>
      <c r="J89" s="7" t="s">
        <v>5</v>
      </c>
      <c r="K89" s="9"/>
      <c r="L89" s="4" t="s">
        <v>0</v>
      </c>
      <c r="M89" s="6"/>
      <c r="N89" s="18"/>
    </row>
    <row r="90" spans="2:14" ht="18" customHeight="1" outlineLevel="1" x14ac:dyDescent="0.3">
      <c r="B90" s="10"/>
      <c r="C90" s="9"/>
      <c r="D90" s="9"/>
      <c r="E90" s="3"/>
      <c r="F90" s="21" t="s">
        <v>59</v>
      </c>
      <c r="G90" s="7" t="s">
        <v>2</v>
      </c>
      <c r="H90" s="8"/>
      <c r="I90" s="8">
        <v>1</v>
      </c>
      <c r="J90" s="7" t="s">
        <v>5</v>
      </c>
      <c r="K90" s="9"/>
      <c r="L90" s="4" t="s">
        <v>58</v>
      </c>
      <c r="M90" s="6"/>
      <c r="N90" s="15"/>
    </row>
    <row r="91" spans="2:14" ht="18" customHeight="1" outlineLevel="1" x14ac:dyDescent="0.3">
      <c r="B91" s="10"/>
      <c r="C91" s="9"/>
      <c r="D91" s="9"/>
      <c r="E91" s="9"/>
      <c r="F91" s="20" t="s">
        <v>57</v>
      </c>
      <c r="G91" s="7" t="s">
        <v>2</v>
      </c>
      <c r="H91" s="8"/>
      <c r="I91" s="8" t="s">
        <v>15</v>
      </c>
      <c r="J91" s="7" t="s">
        <v>5</v>
      </c>
      <c r="K91" s="9"/>
      <c r="L91" s="4" t="s">
        <v>56</v>
      </c>
      <c r="M91" s="6"/>
      <c r="N91" s="15"/>
    </row>
    <row r="92" spans="2:14" ht="18" customHeight="1" outlineLevel="1" x14ac:dyDescent="0.3">
      <c r="B92" s="10"/>
      <c r="C92" s="9"/>
      <c r="D92" s="9"/>
      <c r="E92" s="9"/>
      <c r="F92" s="14" t="s">
        <v>14</v>
      </c>
      <c r="G92" s="7" t="s">
        <v>10</v>
      </c>
      <c r="H92" s="8">
        <v>5</v>
      </c>
      <c r="I92" s="8">
        <v>1</v>
      </c>
      <c r="J92" s="7" t="s">
        <v>5</v>
      </c>
      <c r="K92" s="9" t="s">
        <v>13</v>
      </c>
      <c r="L92" s="4" t="s">
        <v>55</v>
      </c>
      <c r="M92" s="6" t="s">
        <v>41</v>
      </c>
      <c r="N92" s="15"/>
    </row>
    <row r="93" spans="2:14" ht="42" customHeight="1" outlineLevel="1" x14ac:dyDescent="0.3">
      <c r="B93" s="10"/>
      <c r="C93" s="9"/>
      <c r="D93" s="9"/>
      <c r="E93" s="9"/>
      <c r="F93" s="14" t="s">
        <v>11</v>
      </c>
      <c r="G93" s="7" t="s">
        <v>10</v>
      </c>
      <c r="H93" s="8">
        <v>8</v>
      </c>
      <c r="I93" s="8">
        <v>1</v>
      </c>
      <c r="J93" s="7" t="s">
        <v>5</v>
      </c>
      <c r="K93" s="9" t="s">
        <v>104</v>
      </c>
      <c r="L93" s="4" t="s">
        <v>54</v>
      </c>
      <c r="M93" s="6" t="s">
        <v>39</v>
      </c>
      <c r="N93" s="15"/>
    </row>
    <row r="94" spans="2:14" ht="18" customHeight="1" outlineLevel="1" x14ac:dyDescent="0.3">
      <c r="B94" s="10"/>
      <c r="C94" s="9"/>
      <c r="D94" s="9"/>
      <c r="E94" s="9"/>
      <c r="F94" s="14" t="s">
        <v>53</v>
      </c>
      <c r="G94" s="7" t="s">
        <v>2</v>
      </c>
      <c r="H94" s="8"/>
      <c r="I94" s="8">
        <v>1</v>
      </c>
      <c r="J94" s="7" t="s">
        <v>1</v>
      </c>
      <c r="K94" s="9"/>
      <c r="L94" s="4" t="s">
        <v>52</v>
      </c>
      <c r="M94" s="6"/>
      <c r="N94" s="15"/>
    </row>
    <row r="95" spans="2:14" ht="18" customHeight="1" outlineLevel="1" x14ac:dyDescent="0.3">
      <c r="B95" s="10"/>
      <c r="C95" s="9"/>
      <c r="D95" s="9"/>
      <c r="E95" s="9"/>
      <c r="F95" s="4"/>
      <c r="G95" s="7"/>
      <c r="H95" s="8"/>
      <c r="I95" s="8"/>
      <c r="J95" s="7"/>
      <c r="K95" s="9"/>
      <c r="L95" s="4"/>
      <c r="M95" s="6"/>
      <c r="N95" s="15"/>
    </row>
    <row r="96" spans="2:14" ht="18" customHeight="1" outlineLevel="1" x14ac:dyDescent="0.3">
      <c r="B96" s="19"/>
      <c r="C96" s="3"/>
      <c r="D96" s="3"/>
      <c r="E96" s="3" t="s">
        <v>7</v>
      </c>
      <c r="F96" s="4" t="s">
        <v>6</v>
      </c>
      <c r="G96" s="7" t="s">
        <v>2</v>
      </c>
      <c r="H96" s="8"/>
      <c r="I96" s="8">
        <v>1</v>
      </c>
      <c r="J96" s="7" t="s">
        <v>5</v>
      </c>
      <c r="K96" s="9"/>
      <c r="L96" s="4" t="s">
        <v>4</v>
      </c>
      <c r="M96" s="6"/>
      <c r="N96" s="18"/>
    </row>
    <row r="97" spans="2:14" ht="18" customHeight="1" outlineLevel="1" x14ac:dyDescent="0.3">
      <c r="B97" s="10"/>
      <c r="C97" s="9"/>
      <c r="D97" s="9"/>
      <c r="E97" s="3"/>
      <c r="F97" s="4" t="s">
        <v>3</v>
      </c>
      <c r="G97" s="7" t="s">
        <v>2</v>
      </c>
      <c r="H97" s="8"/>
      <c r="I97" s="8">
        <v>1</v>
      </c>
      <c r="J97" s="7" t="s">
        <v>1</v>
      </c>
      <c r="K97" s="9"/>
      <c r="L97" s="4" t="s">
        <v>0</v>
      </c>
      <c r="M97" s="6"/>
      <c r="N97" s="15"/>
    </row>
    <row r="98" spans="2:14" ht="18" customHeight="1" outlineLevel="1" x14ac:dyDescent="0.3">
      <c r="B98" s="29"/>
      <c r="C98" s="28"/>
      <c r="D98" s="28"/>
      <c r="E98" s="28"/>
      <c r="F98" s="25"/>
      <c r="G98" s="26"/>
      <c r="H98" s="27"/>
      <c r="I98" s="27"/>
      <c r="J98" s="26"/>
      <c r="K98" s="31"/>
      <c r="L98" s="25"/>
      <c r="M98" s="24"/>
      <c r="N98" s="24"/>
    </row>
    <row r="99" spans="2:14" ht="18" customHeight="1" outlineLevel="1" x14ac:dyDescent="0.3">
      <c r="B99" s="19" t="str">
        <f>'Services Id''s'!K8</f>
        <v>EXT-RP-BEA-001-005</v>
      </c>
      <c r="C99" s="3" t="str">
        <f>'Services Id''s'!G8</f>
        <v>Get Liabilities Info</v>
      </c>
      <c r="D99" s="3" t="str">
        <f>'Services Id''s'!H8</f>
        <v>GetLiabsInfo</v>
      </c>
      <c r="E99" s="3" t="s">
        <v>17</v>
      </c>
      <c r="F99" s="4" t="s">
        <v>6</v>
      </c>
      <c r="G99" s="7" t="s">
        <v>2</v>
      </c>
      <c r="H99" s="8"/>
      <c r="I99" s="8">
        <v>1</v>
      </c>
      <c r="J99" s="7" t="s">
        <v>5</v>
      </c>
      <c r="K99" s="9"/>
      <c r="L99" s="4" t="s">
        <v>16</v>
      </c>
      <c r="M99" s="6"/>
      <c r="N99" s="15"/>
    </row>
    <row r="100" spans="2:14" ht="18" customHeight="1" outlineLevel="1" x14ac:dyDescent="0.3">
      <c r="B100" s="19"/>
      <c r="C100" s="3"/>
      <c r="D100" s="3"/>
      <c r="E100" s="9"/>
      <c r="F100" s="4" t="s">
        <v>3</v>
      </c>
      <c r="G100" s="7" t="s">
        <v>2</v>
      </c>
      <c r="H100" s="8"/>
      <c r="I100" s="8">
        <v>1</v>
      </c>
      <c r="J100" s="7" t="s">
        <v>5</v>
      </c>
      <c r="K100" s="9"/>
      <c r="L100" s="4" t="s">
        <v>0</v>
      </c>
      <c r="M100" s="6"/>
      <c r="N100" s="18"/>
    </row>
    <row r="101" spans="2:14" ht="18" customHeight="1" outlineLevel="1" x14ac:dyDescent="0.3">
      <c r="B101" s="10"/>
      <c r="C101" s="9"/>
      <c r="D101" s="9"/>
      <c r="E101" s="9"/>
      <c r="F101" s="21" t="s">
        <v>51</v>
      </c>
      <c r="G101" s="7" t="s">
        <v>2</v>
      </c>
      <c r="H101" s="8"/>
      <c r="I101" s="8">
        <v>1</v>
      </c>
      <c r="J101" s="7" t="s">
        <v>5</v>
      </c>
      <c r="K101" s="9"/>
      <c r="L101" s="4" t="s">
        <v>50</v>
      </c>
      <c r="M101" s="6"/>
      <c r="N101" s="15"/>
    </row>
    <row r="102" spans="2:14" ht="18" customHeight="1" outlineLevel="1" x14ac:dyDescent="0.3">
      <c r="B102" s="19"/>
      <c r="C102" s="3"/>
      <c r="D102" s="3"/>
      <c r="E102" s="3"/>
      <c r="F102" s="20" t="s">
        <v>23</v>
      </c>
      <c r="G102" s="7" t="s">
        <v>2</v>
      </c>
      <c r="H102" s="8"/>
      <c r="I102" s="8">
        <v>1</v>
      </c>
      <c r="J102" s="7" t="s">
        <v>5</v>
      </c>
      <c r="K102" s="9"/>
      <c r="L102" s="4" t="s">
        <v>49</v>
      </c>
      <c r="M102" s="6"/>
      <c r="N102" s="18"/>
    </row>
    <row r="103" spans="2:14" ht="18" customHeight="1" outlineLevel="1" x14ac:dyDescent="0.3">
      <c r="B103" s="10"/>
      <c r="C103" s="9"/>
      <c r="D103" s="9"/>
      <c r="E103" s="9"/>
      <c r="F103" s="20" t="s">
        <v>277</v>
      </c>
      <c r="G103" s="7" t="s">
        <v>2</v>
      </c>
      <c r="H103" s="8"/>
      <c r="I103" s="8">
        <v>1</v>
      </c>
      <c r="J103" s="7" t="s">
        <v>5</v>
      </c>
      <c r="K103" s="9"/>
      <c r="L103" s="4" t="s">
        <v>279</v>
      </c>
      <c r="M103" s="6"/>
      <c r="N103" s="15"/>
    </row>
    <row r="104" spans="2:14" ht="18" customHeight="1" outlineLevel="1" x14ac:dyDescent="0.3">
      <c r="B104" s="19"/>
      <c r="C104" s="3"/>
      <c r="D104" s="3"/>
      <c r="E104" s="3"/>
      <c r="F104" s="20" t="s">
        <v>21</v>
      </c>
      <c r="G104" s="7" t="s">
        <v>2</v>
      </c>
      <c r="H104" s="8"/>
      <c r="I104" s="8">
        <v>1</v>
      </c>
      <c r="J104" s="7" t="s">
        <v>1</v>
      </c>
      <c r="K104" s="9"/>
      <c r="L104" s="4" t="s">
        <v>48</v>
      </c>
      <c r="M104" s="6"/>
      <c r="N104" s="18"/>
    </row>
    <row r="105" spans="2:14" ht="54" customHeight="1" outlineLevel="1" x14ac:dyDescent="0.3">
      <c r="B105" s="19"/>
      <c r="C105" s="3"/>
      <c r="D105" s="3"/>
      <c r="E105" s="3"/>
      <c r="F105" s="20" t="s">
        <v>19</v>
      </c>
      <c r="G105" s="7" t="s">
        <v>2</v>
      </c>
      <c r="H105" s="8"/>
      <c r="I105" s="8">
        <v>1</v>
      </c>
      <c r="J105" s="7" t="s">
        <v>5</v>
      </c>
      <c r="K105" s="9"/>
      <c r="L105" s="4" t="s">
        <v>47</v>
      </c>
      <c r="M105" s="6"/>
      <c r="N105" s="18"/>
    </row>
    <row r="106" spans="2:14" ht="18" customHeight="1" outlineLevel="1" x14ac:dyDescent="0.3">
      <c r="B106" s="10"/>
      <c r="C106" s="9"/>
      <c r="D106" s="9"/>
      <c r="E106" s="9"/>
      <c r="F106" s="4"/>
      <c r="G106" s="7"/>
      <c r="H106" s="8"/>
      <c r="I106" s="8"/>
      <c r="J106" s="7"/>
      <c r="K106" s="9"/>
      <c r="L106" s="4"/>
      <c r="M106" s="6"/>
      <c r="N106" s="15"/>
    </row>
    <row r="107" spans="2:14" s="42" customFormat="1" ht="18" customHeight="1" outlineLevel="1" x14ac:dyDescent="0.3">
      <c r="B107" s="19"/>
      <c r="C107" s="9"/>
      <c r="D107" s="9"/>
      <c r="E107" s="9" t="s">
        <v>7</v>
      </c>
      <c r="F107" s="4" t="s">
        <v>6</v>
      </c>
      <c r="G107" s="7" t="s">
        <v>2</v>
      </c>
      <c r="H107" s="8"/>
      <c r="I107" s="8">
        <v>1</v>
      </c>
      <c r="J107" s="7" t="s">
        <v>5</v>
      </c>
      <c r="K107" s="9"/>
      <c r="L107" s="4" t="s">
        <v>4</v>
      </c>
      <c r="M107" s="6"/>
      <c r="N107" s="18"/>
    </row>
    <row r="108" spans="2:14" ht="18" customHeight="1" outlineLevel="1" x14ac:dyDescent="0.3">
      <c r="B108" s="10"/>
      <c r="C108" s="9"/>
      <c r="D108" s="9"/>
      <c r="E108" s="3"/>
      <c r="F108" s="4" t="s">
        <v>3</v>
      </c>
      <c r="G108" s="7" t="s">
        <v>2</v>
      </c>
      <c r="H108" s="8"/>
      <c r="I108" s="8">
        <v>1</v>
      </c>
      <c r="J108" s="7" t="s">
        <v>1</v>
      </c>
      <c r="K108" s="9"/>
      <c r="L108" s="4" t="s">
        <v>0</v>
      </c>
      <c r="M108" s="6"/>
      <c r="N108" s="15"/>
    </row>
    <row r="109" spans="2:14" ht="18" customHeight="1" outlineLevel="1" x14ac:dyDescent="0.3">
      <c r="B109" s="19"/>
      <c r="C109" s="3"/>
      <c r="D109" s="3"/>
      <c r="E109" s="9"/>
      <c r="F109" s="4"/>
      <c r="G109" s="7"/>
      <c r="H109" s="8"/>
      <c r="I109" s="8"/>
      <c r="J109" s="7"/>
      <c r="K109" s="9"/>
      <c r="L109" s="4"/>
      <c r="M109" s="6"/>
      <c r="N109" s="18"/>
    </row>
    <row r="110" spans="2:14" ht="18" customHeight="1" outlineLevel="1" x14ac:dyDescent="0.3">
      <c r="B110" s="10"/>
      <c r="C110" s="3" t="str">
        <f>'Services Id''s'!I8</f>
        <v>Get Liabilities Info Call Back</v>
      </c>
      <c r="D110" s="3" t="str">
        <f>'Services Id''s'!J8</f>
        <v>GetLiabsInfoCallBack</v>
      </c>
      <c r="E110" s="3" t="s">
        <v>17</v>
      </c>
      <c r="F110" s="4" t="s">
        <v>6</v>
      </c>
      <c r="G110" s="7" t="s">
        <v>2</v>
      </c>
      <c r="H110" s="8"/>
      <c r="I110" s="8">
        <v>1</v>
      </c>
      <c r="J110" s="7" t="s">
        <v>5</v>
      </c>
      <c r="K110" s="9"/>
      <c r="L110" s="4" t="s">
        <v>16</v>
      </c>
      <c r="M110" s="6"/>
      <c r="N110" s="15"/>
    </row>
    <row r="111" spans="2:14" ht="45" customHeight="1" outlineLevel="1" x14ac:dyDescent="0.3">
      <c r="B111" s="19"/>
      <c r="C111" s="3"/>
      <c r="D111" s="3"/>
      <c r="E111" s="9"/>
      <c r="F111" s="4" t="s">
        <v>3</v>
      </c>
      <c r="G111" s="7" t="s">
        <v>2</v>
      </c>
      <c r="H111" s="8"/>
      <c r="I111" s="8">
        <v>1</v>
      </c>
      <c r="J111" s="7" t="s">
        <v>5</v>
      </c>
      <c r="K111" s="9"/>
      <c r="L111" s="4" t="s">
        <v>0</v>
      </c>
      <c r="M111" s="6"/>
      <c r="N111" s="18"/>
    </row>
    <row r="112" spans="2:14" ht="18" customHeight="1" outlineLevel="1" x14ac:dyDescent="0.3">
      <c r="B112" s="10"/>
      <c r="C112" s="9"/>
      <c r="D112" s="9"/>
      <c r="E112" s="3"/>
      <c r="F112" s="21" t="s">
        <v>46</v>
      </c>
      <c r="G112" s="7" t="s">
        <v>2</v>
      </c>
      <c r="H112" s="8"/>
      <c r="I112" s="8">
        <v>1</v>
      </c>
      <c r="J112" s="7" t="s">
        <v>5</v>
      </c>
      <c r="K112" s="9"/>
      <c r="L112" s="4" t="s">
        <v>45</v>
      </c>
      <c r="M112" s="6"/>
      <c r="N112" s="15"/>
    </row>
    <row r="113" spans="2:14" ht="18" customHeight="1" outlineLevel="1" x14ac:dyDescent="0.3">
      <c r="B113" s="10"/>
      <c r="C113" s="9"/>
      <c r="D113" s="9"/>
      <c r="E113" s="9"/>
      <c r="F113" s="20" t="s">
        <v>44</v>
      </c>
      <c r="G113" s="7" t="s">
        <v>2</v>
      </c>
      <c r="H113" s="8"/>
      <c r="I113" s="8" t="s">
        <v>15</v>
      </c>
      <c r="J113" s="7" t="s">
        <v>5</v>
      </c>
      <c r="K113" s="9"/>
      <c r="L113" s="4" t="s">
        <v>43</v>
      </c>
      <c r="M113" s="6"/>
      <c r="N113" s="15"/>
    </row>
    <row r="114" spans="2:14" ht="13" outlineLevel="1" x14ac:dyDescent="0.3">
      <c r="B114" s="10"/>
      <c r="C114" s="9"/>
      <c r="D114" s="9"/>
      <c r="E114" s="9"/>
      <c r="F114" s="14" t="s">
        <v>14</v>
      </c>
      <c r="G114" s="7" t="s">
        <v>10</v>
      </c>
      <c r="H114" s="8">
        <v>5</v>
      </c>
      <c r="I114" s="8">
        <v>1</v>
      </c>
      <c r="J114" s="7" t="s">
        <v>5</v>
      </c>
      <c r="K114" s="9" t="s">
        <v>13</v>
      </c>
      <c r="L114" s="4" t="s">
        <v>42</v>
      </c>
      <c r="M114" s="6" t="s">
        <v>41</v>
      </c>
      <c r="N114" s="15"/>
    </row>
    <row r="115" spans="2:14" ht="48.75" customHeight="1" outlineLevel="1" x14ac:dyDescent="0.3">
      <c r="B115" s="10"/>
      <c r="C115" s="9"/>
      <c r="D115" s="9"/>
      <c r="E115" s="9"/>
      <c r="F115" s="14" t="s">
        <v>11</v>
      </c>
      <c r="G115" s="7" t="s">
        <v>10</v>
      </c>
      <c r="H115" s="8">
        <v>8</v>
      </c>
      <c r="I115" s="8">
        <v>1</v>
      </c>
      <c r="J115" s="7" t="s">
        <v>5</v>
      </c>
      <c r="K115" s="9" t="s">
        <v>340</v>
      </c>
      <c r="L115" s="4" t="s">
        <v>40</v>
      </c>
      <c r="M115" s="6" t="s">
        <v>39</v>
      </c>
      <c r="N115" s="15"/>
    </row>
    <row r="116" spans="2:14" ht="18" customHeight="1" outlineLevel="1" x14ac:dyDescent="0.3">
      <c r="B116" s="10"/>
      <c r="C116" s="9"/>
      <c r="D116" s="9"/>
      <c r="E116" s="9"/>
      <c r="F116" s="14" t="s">
        <v>38</v>
      </c>
      <c r="G116" s="7" t="s">
        <v>2</v>
      </c>
      <c r="H116" s="8"/>
      <c r="I116" s="8">
        <v>1</v>
      </c>
      <c r="J116" s="7" t="s">
        <v>1</v>
      </c>
      <c r="K116" s="9"/>
      <c r="L116" s="4" t="s">
        <v>37</v>
      </c>
      <c r="M116" s="6"/>
      <c r="N116" s="15"/>
    </row>
    <row r="117" spans="2:14" ht="18" customHeight="1" outlineLevel="1" x14ac:dyDescent="0.3">
      <c r="B117" s="10"/>
      <c r="C117" s="9"/>
      <c r="D117" s="9"/>
      <c r="E117" s="9"/>
      <c r="F117" s="4"/>
      <c r="G117" s="7"/>
      <c r="H117" s="8"/>
      <c r="I117" s="8"/>
      <c r="J117" s="7"/>
      <c r="K117" s="9"/>
      <c r="L117" s="4"/>
      <c r="M117" s="6"/>
      <c r="N117" s="15"/>
    </row>
    <row r="118" spans="2:14" ht="18" customHeight="1" outlineLevel="1" x14ac:dyDescent="0.3">
      <c r="B118" s="19"/>
      <c r="C118" s="3"/>
      <c r="D118" s="3"/>
      <c r="E118" s="3" t="s">
        <v>7</v>
      </c>
      <c r="F118" s="4" t="s">
        <v>6</v>
      </c>
      <c r="G118" s="7" t="s">
        <v>2</v>
      </c>
      <c r="H118" s="8"/>
      <c r="I118" s="8">
        <v>1</v>
      </c>
      <c r="J118" s="7" t="s">
        <v>5</v>
      </c>
      <c r="K118" s="9"/>
      <c r="L118" s="4" t="s">
        <v>4</v>
      </c>
      <c r="M118" s="6"/>
      <c r="N118" s="18"/>
    </row>
    <row r="119" spans="2:14" ht="18" customHeight="1" outlineLevel="1" x14ac:dyDescent="0.3">
      <c r="B119" s="10"/>
      <c r="C119" s="9"/>
      <c r="D119" s="9"/>
      <c r="E119" s="3"/>
      <c r="F119" s="4" t="s">
        <v>3</v>
      </c>
      <c r="G119" s="7" t="s">
        <v>2</v>
      </c>
      <c r="H119" s="8"/>
      <c r="I119" s="8">
        <v>1</v>
      </c>
      <c r="J119" s="7" t="s">
        <v>1</v>
      </c>
      <c r="K119" s="9"/>
      <c r="L119" s="4" t="s">
        <v>0</v>
      </c>
      <c r="M119" s="6"/>
      <c r="N119" s="15"/>
    </row>
    <row r="120" spans="2:14" ht="18" customHeight="1" outlineLevel="1" x14ac:dyDescent="0.3">
      <c r="B120" s="32"/>
      <c r="C120" s="31"/>
      <c r="D120" s="31"/>
      <c r="E120" s="31"/>
      <c r="F120" s="25"/>
      <c r="G120" s="26"/>
      <c r="H120" s="27"/>
      <c r="I120" s="27"/>
      <c r="J120" s="26"/>
      <c r="K120" s="31"/>
      <c r="L120" s="25"/>
      <c r="M120" s="24"/>
      <c r="N120" s="24"/>
    </row>
    <row r="121" spans="2:14" ht="18" customHeight="1" outlineLevel="1" x14ac:dyDescent="0.3">
      <c r="B121" s="19" t="str">
        <f>'Services Id''s'!K9</f>
        <v>EXT-BEA-000-006</v>
      </c>
      <c r="C121" s="3" t="str">
        <f>'Services Id''s'!G9</f>
        <v>Service Control</v>
      </c>
      <c r="D121" s="3" t="str">
        <f>'Services Id''s'!H9</f>
        <v>SrvcCtrl</v>
      </c>
      <c r="E121" s="3" t="s">
        <v>17</v>
      </c>
      <c r="F121" s="4" t="s">
        <v>6</v>
      </c>
      <c r="G121" s="7" t="s">
        <v>2</v>
      </c>
      <c r="H121" s="8"/>
      <c r="I121" s="8">
        <v>1</v>
      </c>
      <c r="J121" s="7" t="s">
        <v>5</v>
      </c>
      <c r="K121" s="9"/>
      <c r="L121" s="4" t="s">
        <v>16</v>
      </c>
      <c r="M121" s="6" t="s">
        <v>36</v>
      </c>
      <c r="N121" s="15"/>
    </row>
    <row r="122" spans="2:14" ht="13" outlineLevel="1" x14ac:dyDescent="0.3">
      <c r="B122" s="19"/>
      <c r="C122" s="3"/>
      <c r="D122" s="3"/>
      <c r="E122" s="9"/>
      <c r="F122" s="4" t="s">
        <v>3</v>
      </c>
      <c r="G122" s="7" t="s">
        <v>2</v>
      </c>
      <c r="H122" s="8"/>
      <c r="I122" s="8">
        <v>1</v>
      </c>
      <c r="J122" s="7" t="s">
        <v>5</v>
      </c>
      <c r="K122" s="9"/>
      <c r="L122" s="4" t="s">
        <v>0</v>
      </c>
      <c r="M122" s="6"/>
      <c r="N122" s="18"/>
    </row>
    <row r="123" spans="2:14" ht="18" customHeight="1" outlineLevel="1" x14ac:dyDescent="0.3">
      <c r="B123" s="10"/>
      <c r="C123" s="9"/>
      <c r="D123" s="9"/>
      <c r="E123" s="9"/>
      <c r="F123" s="21" t="s">
        <v>35</v>
      </c>
      <c r="G123" s="7" t="s">
        <v>2</v>
      </c>
      <c r="H123" s="8"/>
      <c r="I123" s="8">
        <v>1</v>
      </c>
      <c r="J123" s="7" t="s">
        <v>5</v>
      </c>
      <c r="K123" s="9"/>
      <c r="L123" s="4" t="s">
        <v>34</v>
      </c>
      <c r="M123" s="6"/>
      <c r="N123" s="15"/>
    </row>
    <row r="124" spans="2:14" ht="18" customHeight="1" outlineLevel="1" x14ac:dyDescent="0.3">
      <c r="B124" s="10"/>
      <c r="C124" s="9"/>
      <c r="D124" s="9"/>
      <c r="E124" s="9"/>
      <c r="F124" s="20" t="s">
        <v>33</v>
      </c>
      <c r="G124" s="7" t="s">
        <v>10</v>
      </c>
      <c r="H124" s="8" t="s">
        <v>278</v>
      </c>
      <c r="I124" s="8">
        <v>1</v>
      </c>
      <c r="J124" s="7" t="s">
        <v>5</v>
      </c>
      <c r="K124" s="87" t="s">
        <v>32</v>
      </c>
      <c r="L124" s="4" t="s">
        <v>31</v>
      </c>
      <c r="M124" s="6" t="s">
        <v>30</v>
      </c>
      <c r="N124" s="15"/>
    </row>
    <row r="125" spans="2:14" ht="18" customHeight="1" outlineLevel="1" x14ac:dyDescent="0.3">
      <c r="B125" s="10"/>
      <c r="C125" s="3"/>
      <c r="D125" s="3"/>
      <c r="E125" s="3"/>
      <c r="F125" s="20" t="s">
        <v>26</v>
      </c>
      <c r="G125" s="7" t="s">
        <v>2</v>
      </c>
      <c r="H125" s="8"/>
      <c r="I125" s="8">
        <v>1</v>
      </c>
      <c r="J125" s="7" t="s">
        <v>1</v>
      </c>
      <c r="K125" s="9"/>
      <c r="L125" s="4" t="s">
        <v>29</v>
      </c>
      <c r="M125" s="6" t="s">
        <v>24</v>
      </c>
      <c r="N125" s="18"/>
    </row>
    <row r="126" spans="2:14" ht="18" customHeight="1" outlineLevel="1" x14ac:dyDescent="0.3">
      <c r="B126" s="10"/>
      <c r="C126" s="9"/>
      <c r="D126" s="9"/>
      <c r="E126" s="9"/>
      <c r="F126" s="4"/>
      <c r="G126" s="7"/>
      <c r="H126" s="8"/>
      <c r="I126" s="8"/>
      <c r="J126" s="7"/>
      <c r="K126" s="9"/>
      <c r="L126" s="4"/>
      <c r="M126" s="6"/>
      <c r="N126" s="15"/>
    </row>
    <row r="127" spans="2:14" ht="18" customHeight="1" outlineLevel="1" x14ac:dyDescent="0.3">
      <c r="B127" s="19"/>
      <c r="C127" s="3"/>
      <c r="D127" s="3"/>
      <c r="E127" s="3" t="s">
        <v>7</v>
      </c>
      <c r="F127" s="4" t="s">
        <v>6</v>
      </c>
      <c r="G127" s="7" t="s">
        <v>2</v>
      </c>
      <c r="H127" s="8"/>
      <c r="I127" s="8">
        <v>1</v>
      </c>
      <c r="J127" s="7" t="s">
        <v>5</v>
      </c>
      <c r="K127" s="9"/>
      <c r="L127" s="4" t="s">
        <v>4</v>
      </c>
      <c r="M127" s="6"/>
      <c r="N127" s="18"/>
    </row>
    <row r="128" spans="2:14" ht="18" customHeight="1" outlineLevel="1" x14ac:dyDescent="0.3">
      <c r="B128" s="10"/>
      <c r="C128" s="9"/>
      <c r="D128" s="9"/>
      <c r="E128" s="3"/>
      <c r="F128" s="4" t="s">
        <v>3</v>
      </c>
      <c r="G128" s="7" t="s">
        <v>2</v>
      </c>
      <c r="H128" s="8"/>
      <c r="I128" s="8">
        <v>1</v>
      </c>
      <c r="J128" s="7" t="s">
        <v>1</v>
      </c>
      <c r="K128" s="9"/>
      <c r="L128" s="4" t="s">
        <v>0</v>
      </c>
      <c r="M128" s="6"/>
      <c r="N128" s="15"/>
    </row>
    <row r="129" spans="2:20" ht="18" customHeight="1" outlineLevel="1" x14ac:dyDescent="0.3">
      <c r="B129" s="19"/>
      <c r="C129" s="3"/>
      <c r="D129" s="3"/>
      <c r="E129" s="3"/>
      <c r="F129" s="21" t="s">
        <v>28</v>
      </c>
      <c r="G129" s="7" t="s">
        <v>2</v>
      </c>
      <c r="H129" s="8"/>
      <c r="I129" s="8">
        <v>1</v>
      </c>
      <c r="J129" s="7" t="s">
        <v>1</v>
      </c>
      <c r="K129" s="9"/>
      <c r="L129" s="4" t="s">
        <v>27</v>
      </c>
      <c r="M129" s="6"/>
      <c r="N129" s="18"/>
    </row>
    <row r="130" spans="2:20" ht="18" customHeight="1" outlineLevel="1" x14ac:dyDescent="0.3">
      <c r="B130" s="10"/>
      <c r="C130" s="9"/>
      <c r="D130" s="9"/>
      <c r="E130" s="9"/>
      <c r="F130" s="20" t="s">
        <v>26</v>
      </c>
      <c r="G130" s="7" t="s">
        <v>2</v>
      </c>
      <c r="H130" s="8"/>
      <c r="I130" s="8">
        <v>1</v>
      </c>
      <c r="J130" s="7" t="s">
        <v>5</v>
      </c>
      <c r="K130" s="9"/>
      <c r="L130" s="4" t="s">
        <v>25</v>
      </c>
      <c r="M130" s="6" t="s">
        <v>24</v>
      </c>
      <c r="N130" s="15"/>
    </row>
    <row r="131" spans="2:20" s="42" customFormat="1" ht="18" customHeight="1" x14ac:dyDescent="0.3">
      <c r="B131" s="32"/>
      <c r="C131" s="31"/>
      <c r="D131" s="31"/>
      <c r="E131" s="31"/>
      <c r="F131" s="25"/>
      <c r="G131" s="26"/>
      <c r="H131" s="27"/>
      <c r="I131" s="27"/>
      <c r="J131" s="26"/>
      <c r="K131" s="31"/>
      <c r="L131" s="25"/>
      <c r="M131" s="24"/>
      <c r="N131" s="25"/>
    </row>
    <row r="132" spans="2:20" s="91" customFormat="1" ht="10" customHeight="1" x14ac:dyDescent="0.3">
      <c r="B132" s="92" t="s">
        <v>272</v>
      </c>
      <c r="C132" s="93"/>
      <c r="D132" s="93"/>
      <c r="E132" s="93"/>
      <c r="F132" s="94"/>
      <c r="G132" s="95"/>
      <c r="H132" s="96"/>
      <c r="I132" s="96"/>
      <c r="J132" s="95"/>
      <c r="K132" s="93"/>
      <c r="L132" s="94"/>
      <c r="M132" s="97"/>
      <c r="N132" s="97"/>
      <c r="O132" s="94"/>
      <c r="P132" s="94"/>
      <c r="Q132" s="94"/>
      <c r="R132" s="94"/>
      <c r="S132" s="98"/>
      <c r="T132" s="94"/>
    </row>
    <row r="133" spans="2:20" s="42" customFormat="1" ht="18" customHeight="1" x14ac:dyDescent="0.3">
      <c r="B133" s="29"/>
      <c r="C133" s="28"/>
      <c r="D133" s="28"/>
      <c r="E133" s="28"/>
      <c r="F133" s="25"/>
      <c r="G133" s="26"/>
      <c r="H133" s="27"/>
      <c r="I133" s="27"/>
      <c r="J133" s="26"/>
      <c r="K133" s="31"/>
      <c r="L133" s="25"/>
      <c r="M133" s="24"/>
      <c r="N133" s="22"/>
    </row>
    <row r="134" spans="2:20" ht="18" customHeight="1" outlineLevel="1" x14ac:dyDescent="0.3">
      <c r="B134" s="10" t="str">
        <f>'Services Id''s'!K10</f>
        <v>EXT-RP-BEA-002-007</v>
      </c>
      <c r="C134" s="9" t="str">
        <f>'Services Id''s'!G10</f>
        <v>Deny Dealing</v>
      </c>
      <c r="D134" s="9" t="str">
        <f>'Services Id''s'!H10</f>
        <v>DenyDlng</v>
      </c>
      <c r="E134" s="3" t="s">
        <v>17</v>
      </c>
      <c r="F134" s="115" t="s">
        <v>6</v>
      </c>
      <c r="G134" s="116" t="s">
        <v>2</v>
      </c>
      <c r="H134" s="117"/>
      <c r="I134" s="117">
        <v>1</v>
      </c>
      <c r="J134" s="116" t="s">
        <v>5</v>
      </c>
      <c r="K134" s="120"/>
      <c r="L134" s="115" t="s">
        <v>16</v>
      </c>
      <c r="M134" s="118"/>
      <c r="N134" s="15"/>
    </row>
    <row r="135" spans="2:20" ht="18" customHeight="1" outlineLevel="1" x14ac:dyDescent="0.3">
      <c r="B135" s="19"/>
      <c r="C135" s="3"/>
      <c r="D135" s="3"/>
      <c r="E135" s="9"/>
      <c r="F135" s="115" t="s">
        <v>3</v>
      </c>
      <c r="G135" s="116" t="s">
        <v>2</v>
      </c>
      <c r="H135" s="117"/>
      <c r="I135" s="117">
        <v>1</v>
      </c>
      <c r="J135" s="116" t="s">
        <v>5</v>
      </c>
      <c r="K135" s="120"/>
      <c r="L135" s="115" t="s">
        <v>0</v>
      </c>
      <c r="M135" s="118"/>
      <c r="N135" s="18"/>
    </row>
    <row r="136" spans="2:20" ht="18" customHeight="1" outlineLevel="1" x14ac:dyDescent="0.3">
      <c r="B136" s="10"/>
      <c r="C136" s="9"/>
      <c r="D136" s="9"/>
      <c r="E136" s="9"/>
      <c r="F136" s="119" t="str">
        <f>CONCATENATE($A$1,D134,"Rq")</f>
        <v>RPDenyDlngRq</v>
      </c>
      <c r="G136" s="116" t="s">
        <v>2</v>
      </c>
      <c r="H136" s="117"/>
      <c r="I136" s="117">
        <v>1</v>
      </c>
      <c r="J136" s="116" t="s">
        <v>5</v>
      </c>
      <c r="K136" s="120"/>
      <c r="L136" s="120" t="str">
        <f>CONCATENATE(L135,"/",Table3[[#This Row],[Field Name]])</f>
        <v>/Body/RPDenyDlngRq</v>
      </c>
      <c r="M136" s="118"/>
      <c r="N136" s="15"/>
    </row>
    <row r="137" spans="2:20" ht="18" customHeight="1" outlineLevel="1" x14ac:dyDescent="0.3">
      <c r="B137" s="19"/>
      <c r="C137" s="3"/>
      <c r="D137" s="3"/>
      <c r="E137" s="3"/>
      <c r="F137" s="121" t="s">
        <v>23</v>
      </c>
      <c r="G137" s="116" t="s">
        <v>2</v>
      </c>
      <c r="H137" s="117"/>
      <c r="I137" s="117">
        <v>1</v>
      </c>
      <c r="J137" s="116" t="s">
        <v>5</v>
      </c>
      <c r="K137" s="120" t="s">
        <v>301</v>
      </c>
      <c r="L137" s="115" t="s">
        <v>22</v>
      </c>
      <c r="M137" s="118"/>
      <c r="N137" s="18"/>
    </row>
    <row r="138" spans="2:20" ht="18" customHeight="1" outlineLevel="1" x14ac:dyDescent="0.3">
      <c r="B138" s="10"/>
      <c r="C138" s="9"/>
      <c r="D138" s="9"/>
      <c r="E138" s="9"/>
      <c r="F138" s="121" t="s">
        <v>8</v>
      </c>
      <c r="G138" s="116" t="s">
        <v>2</v>
      </c>
      <c r="H138" s="117"/>
      <c r="I138" s="117">
        <v>1</v>
      </c>
      <c r="J138" s="116" t="s">
        <v>5</v>
      </c>
      <c r="K138" s="120" t="s">
        <v>297</v>
      </c>
      <c r="L138" s="115" t="s">
        <v>284</v>
      </c>
      <c r="M138" s="118"/>
      <c r="N138" s="15"/>
    </row>
    <row r="139" spans="2:20" ht="18" customHeight="1" outlineLevel="1" x14ac:dyDescent="0.3">
      <c r="B139" s="19"/>
      <c r="C139" s="3"/>
      <c r="D139" s="3"/>
      <c r="E139" s="3"/>
      <c r="F139" s="121" t="s">
        <v>21</v>
      </c>
      <c r="G139" s="116" t="s">
        <v>2</v>
      </c>
      <c r="H139" s="117"/>
      <c r="I139" s="117">
        <v>1</v>
      </c>
      <c r="J139" s="116" t="s">
        <v>1</v>
      </c>
      <c r="K139" s="120" t="s">
        <v>298</v>
      </c>
      <c r="L139" s="115" t="s">
        <v>20</v>
      </c>
      <c r="M139" s="118"/>
      <c r="N139" s="18"/>
    </row>
    <row r="140" spans="2:20" ht="18" customHeight="1" outlineLevel="1" x14ac:dyDescent="0.3">
      <c r="B140" s="10"/>
      <c r="C140" s="9"/>
      <c r="D140" s="9"/>
      <c r="E140" s="9"/>
      <c r="F140" s="121" t="s">
        <v>478</v>
      </c>
      <c r="G140" s="116" t="s">
        <v>2</v>
      </c>
      <c r="H140" s="117"/>
      <c r="I140" s="117">
        <v>1</v>
      </c>
      <c r="J140" s="116" t="s">
        <v>5</v>
      </c>
      <c r="K140" s="120" t="s">
        <v>486</v>
      </c>
      <c r="L140" s="115" t="s">
        <v>482</v>
      </c>
      <c r="M140" s="118"/>
      <c r="N140" s="18"/>
      <c r="O140" s="4"/>
      <c r="P140" s="4"/>
      <c r="Q140" s="4"/>
      <c r="R140" s="4"/>
      <c r="S140" s="5"/>
      <c r="T140" s="4"/>
    </row>
    <row r="141" spans="2:20" ht="18" customHeight="1" outlineLevel="1" x14ac:dyDescent="0.3">
      <c r="B141" s="10"/>
      <c r="C141" s="9"/>
      <c r="D141" s="9"/>
      <c r="E141" s="9"/>
      <c r="F141" s="130" t="s">
        <v>291</v>
      </c>
      <c r="G141" s="116" t="s">
        <v>2</v>
      </c>
      <c r="H141" s="117"/>
      <c r="I141" s="117">
        <v>1</v>
      </c>
      <c r="J141" s="116" t="s">
        <v>5</v>
      </c>
      <c r="K141" s="120" t="s">
        <v>302</v>
      </c>
      <c r="L141" s="115" t="s">
        <v>483</v>
      </c>
      <c r="M141" s="118"/>
      <c r="N141" s="18"/>
    </row>
    <row r="142" spans="2:20" ht="18" customHeight="1" outlineLevel="1" x14ac:dyDescent="0.3">
      <c r="B142" s="10"/>
      <c r="C142" s="9"/>
      <c r="D142" s="9"/>
      <c r="E142" s="3"/>
      <c r="F142" s="121" t="s">
        <v>19</v>
      </c>
      <c r="G142" s="116" t="s">
        <v>2</v>
      </c>
      <c r="H142" s="117"/>
      <c r="I142" s="117">
        <v>1</v>
      </c>
      <c r="J142" s="116" t="s">
        <v>1</v>
      </c>
      <c r="K142" s="120" t="s">
        <v>300</v>
      </c>
      <c r="L142" s="115" t="s">
        <v>18</v>
      </c>
      <c r="M142" s="118"/>
      <c r="N142" s="15"/>
    </row>
    <row r="143" spans="2:20" s="106" customFormat="1" ht="18" customHeight="1" outlineLevel="1" x14ac:dyDescent="0.3">
      <c r="B143" s="19"/>
      <c r="C143" s="3"/>
      <c r="D143" s="3"/>
      <c r="E143" s="3"/>
      <c r="F143" s="115"/>
      <c r="G143" s="116"/>
      <c r="H143" s="117"/>
      <c r="I143" s="117"/>
      <c r="J143" s="116"/>
      <c r="K143" s="120"/>
      <c r="L143" s="115"/>
      <c r="M143" s="118"/>
      <c r="N143" s="15"/>
    </row>
    <row r="144" spans="2:20" ht="18" customHeight="1" outlineLevel="1" x14ac:dyDescent="0.3">
      <c r="B144" s="10"/>
      <c r="C144" s="9"/>
      <c r="D144" s="9"/>
      <c r="E144" s="9" t="s">
        <v>7</v>
      </c>
      <c r="F144" s="115" t="s">
        <v>6</v>
      </c>
      <c r="G144" s="116" t="s">
        <v>2</v>
      </c>
      <c r="H144" s="117"/>
      <c r="I144" s="117">
        <v>1</v>
      </c>
      <c r="J144" s="116" t="s">
        <v>5</v>
      </c>
      <c r="K144" s="120"/>
      <c r="L144" s="115" t="s">
        <v>4</v>
      </c>
      <c r="M144" s="118"/>
      <c r="N144" s="15"/>
    </row>
    <row r="145" spans="2:14" ht="18" customHeight="1" outlineLevel="1" x14ac:dyDescent="0.3">
      <c r="B145" s="19"/>
      <c r="C145" s="3"/>
      <c r="D145" s="3"/>
      <c r="E145" s="3"/>
      <c r="F145" s="115" t="s">
        <v>3</v>
      </c>
      <c r="G145" s="116" t="s">
        <v>2</v>
      </c>
      <c r="H145" s="117"/>
      <c r="I145" s="117">
        <v>1</v>
      </c>
      <c r="J145" s="116" t="s">
        <v>1</v>
      </c>
      <c r="K145" s="120"/>
      <c r="L145" s="115" t="s">
        <v>0</v>
      </c>
      <c r="M145" s="118"/>
      <c r="N145" s="15"/>
    </row>
    <row r="146" spans="2:14" s="106" customFormat="1" ht="18" customHeight="1" outlineLevel="1" x14ac:dyDescent="0.3">
      <c r="B146" s="10"/>
      <c r="C146" s="9"/>
      <c r="D146" s="9"/>
      <c r="E146" s="9"/>
      <c r="F146" s="115"/>
      <c r="G146" s="116"/>
      <c r="H146" s="117"/>
      <c r="I146" s="117"/>
      <c r="J146" s="116"/>
      <c r="K146" s="120"/>
      <c r="L146" s="115"/>
      <c r="M146" s="118"/>
      <c r="N146" s="15"/>
    </row>
    <row r="147" spans="2:14" ht="18" customHeight="1" outlineLevel="1" x14ac:dyDescent="0.3">
      <c r="B147" s="19"/>
      <c r="C147" s="9" t="str">
        <f>'Services Id''s'!I10</f>
        <v>Deny Dealing Call Back</v>
      </c>
      <c r="D147" s="9" t="str">
        <f>'Services Id''s'!J10</f>
        <v>DenyDlngCallBack</v>
      </c>
      <c r="E147" s="3" t="s">
        <v>17</v>
      </c>
      <c r="F147" s="115" t="s">
        <v>6</v>
      </c>
      <c r="G147" s="116" t="s">
        <v>2</v>
      </c>
      <c r="H147" s="117"/>
      <c r="I147" s="117">
        <v>1</v>
      </c>
      <c r="J147" s="116" t="s">
        <v>5</v>
      </c>
      <c r="K147" s="120"/>
      <c r="L147" s="115" t="s">
        <v>16</v>
      </c>
      <c r="M147" s="118"/>
      <c r="N147" s="18"/>
    </row>
    <row r="148" spans="2:14" ht="18" customHeight="1" outlineLevel="1" x14ac:dyDescent="0.3">
      <c r="B148" s="10"/>
      <c r="C148" s="9"/>
      <c r="D148" s="9"/>
      <c r="E148" s="9"/>
      <c r="F148" s="115" t="s">
        <v>3</v>
      </c>
      <c r="G148" s="116" t="s">
        <v>2</v>
      </c>
      <c r="H148" s="117"/>
      <c r="I148" s="117">
        <v>1</v>
      </c>
      <c r="J148" s="116" t="s">
        <v>5</v>
      </c>
      <c r="K148" s="120"/>
      <c r="L148" s="115" t="s">
        <v>0</v>
      </c>
      <c r="M148" s="118"/>
      <c r="N148" s="15"/>
    </row>
    <row r="149" spans="2:14" ht="18" customHeight="1" outlineLevel="1" x14ac:dyDescent="0.3">
      <c r="B149" s="19"/>
      <c r="C149" s="3"/>
      <c r="D149" s="3"/>
      <c r="E149" s="3"/>
      <c r="F149" s="119" t="str">
        <f>CONCATENATE($A$1,D147,"Rq")</f>
        <v>RPDenyDlngCallBackRq</v>
      </c>
      <c r="G149" s="116" t="s">
        <v>2</v>
      </c>
      <c r="H149" s="117"/>
      <c r="I149" s="117">
        <v>1</v>
      </c>
      <c r="J149" s="116" t="s">
        <v>5</v>
      </c>
      <c r="K149" s="120"/>
      <c r="L149" s="120" t="str">
        <f>CONCATENATE(L148,"/",Table3[[#This Row],[Field Name]])</f>
        <v>/Body/RPDenyDlngCallBackRq</v>
      </c>
      <c r="M149" s="118"/>
      <c r="N149" s="18"/>
    </row>
    <row r="150" spans="2:14" ht="18" customHeight="1" outlineLevel="1" x14ac:dyDescent="0.3">
      <c r="B150" s="10"/>
      <c r="C150" s="9"/>
      <c r="D150" s="9"/>
      <c r="E150" s="9"/>
      <c r="F150" s="134" t="str">
        <f>CONCATENATE($A$2,SUBSTITUTE(D147,"CallBack",""))</f>
        <v>FIRsDenyDlng</v>
      </c>
      <c r="G150" s="116" t="s">
        <v>2</v>
      </c>
      <c r="H150" s="117"/>
      <c r="I150" s="117" t="s">
        <v>15</v>
      </c>
      <c r="J150" s="116" t="s">
        <v>5</v>
      </c>
      <c r="K150" s="120"/>
      <c r="L150" s="120" t="str">
        <f>CONCATENATE(L149,"/",Table3[[#This Row],[Field Name]])</f>
        <v>/Body/RPDenyDlngCallBackRq/FIRsDenyDlng</v>
      </c>
      <c r="M150" s="118"/>
      <c r="N150" s="15"/>
    </row>
    <row r="151" spans="2:14" ht="18" customHeight="1" outlineLevel="1" x14ac:dyDescent="0.3">
      <c r="B151" s="19"/>
      <c r="C151" s="3"/>
      <c r="D151" s="3"/>
      <c r="E151" s="9"/>
      <c r="F151" s="142" t="s">
        <v>14</v>
      </c>
      <c r="G151" s="62" t="s">
        <v>10</v>
      </c>
      <c r="H151" s="139">
        <v>5</v>
      </c>
      <c r="I151" s="139">
        <v>1</v>
      </c>
      <c r="J151" s="62" t="s">
        <v>5</v>
      </c>
      <c r="K151" s="58" t="s">
        <v>13</v>
      </c>
      <c r="L151" s="63" t="s">
        <v>12</v>
      </c>
      <c r="M151" s="67" t="s">
        <v>41</v>
      </c>
      <c r="N151" s="18"/>
    </row>
    <row r="152" spans="2:14" ht="13" outlineLevel="1" x14ac:dyDescent="0.3">
      <c r="B152" s="10"/>
      <c r="C152" s="9"/>
      <c r="D152" s="9"/>
      <c r="E152" s="9"/>
      <c r="F152" s="142" t="s">
        <v>11</v>
      </c>
      <c r="G152" s="62" t="s">
        <v>10</v>
      </c>
      <c r="H152" s="139">
        <v>8</v>
      </c>
      <c r="I152" s="139">
        <v>1</v>
      </c>
      <c r="J152" s="62" t="s">
        <v>5</v>
      </c>
      <c r="K152" s="140" t="s">
        <v>497</v>
      </c>
      <c r="L152" s="63" t="s">
        <v>9</v>
      </c>
      <c r="M152" s="67" t="s">
        <v>39</v>
      </c>
      <c r="N152" s="15"/>
    </row>
    <row r="153" spans="2:14" ht="18" customHeight="1" outlineLevel="1" x14ac:dyDescent="0.3">
      <c r="B153" s="10"/>
      <c r="C153" s="9"/>
      <c r="D153" s="9"/>
      <c r="E153" s="9"/>
      <c r="F153" s="142" t="s">
        <v>355</v>
      </c>
      <c r="G153" s="62" t="s">
        <v>10</v>
      </c>
      <c r="H153" s="139">
        <v>19</v>
      </c>
      <c r="I153" s="141">
        <v>1</v>
      </c>
      <c r="J153" s="64" t="s">
        <v>5</v>
      </c>
      <c r="K153" s="69" t="s">
        <v>356</v>
      </c>
      <c r="L153" s="69" t="s">
        <v>361</v>
      </c>
      <c r="M153" s="67" t="s">
        <v>358</v>
      </c>
      <c r="N153" s="15"/>
    </row>
    <row r="154" spans="2:14" ht="34.5" customHeight="1" outlineLevel="1" x14ac:dyDescent="0.3">
      <c r="B154" s="10"/>
      <c r="C154" s="9"/>
      <c r="D154" s="9"/>
      <c r="E154" s="9"/>
      <c r="F154" s="130" t="s">
        <v>253</v>
      </c>
      <c r="G154" s="116" t="s">
        <v>2</v>
      </c>
      <c r="H154" s="117"/>
      <c r="I154" s="117">
        <v>1</v>
      </c>
      <c r="J154" s="116" t="s">
        <v>379</v>
      </c>
      <c r="K154" s="120"/>
      <c r="L154" s="115" t="s">
        <v>254</v>
      </c>
      <c r="M154" s="118"/>
      <c r="N154" s="15"/>
    </row>
    <row r="155" spans="2:14" s="106" customFormat="1" ht="18" customHeight="1" outlineLevel="1" x14ac:dyDescent="0.3">
      <c r="B155" s="10"/>
      <c r="C155" s="9"/>
      <c r="D155" s="9"/>
      <c r="E155" s="9"/>
      <c r="F155" s="115"/>
      <c r="G155" s="116"/>
      <c r="H155" s="117"/>
      <c r="I155" s="117"/>
      <c r="J155" s="116"/>
      <c r="K155" s="120"/>
      <c r="L155" s="115"/>
      <c r="M155" s="118"/>
      <c r="N155" s="15"/>
    </row>
    <row r="156" spans="2:14" ht="18" customHeight="1" outlineLevel="1" x14ac:dyDescent="0.3">
      <c r="B156" s="10"/>
      <c r="C156" s="9"/>
      <c r="D156" s="9"/>
      <c r="E156" s="3" t="s">
        <v>7</v>
      </c>
      <c r="F156" s="115" t="s">
        <v>6</v>
      </c>
      <c r="G156" s="116" t="s">
        <v>2</v>
      </c>
      <c r="H156" s="117"/>
      <c r="I156" s="117">
        <v>1</v>
      </c>
      <c r="J156" s="116" t="s">
        <v>5</v>
      </c>
      <c r="K156" s="120"/>
      <c r="L156" s="115" t="s">
        <v>4</v>
      </c>
      <c r="M156" s="118"/>
      <c r="N156" s="15"/>
    </row>
    <row r="157" spans="2:14" ht="18" customHeight="1" outlineLevel="1" x14ac:dyDescent="0.3">
      <c r="B157" s="10"/>
      <c r="C157" s="9"/>
      <c r="D157" s="9"/>
      <c r="E157" s="9"/>
      <c r="F157" s="115" t="s">
        <v>3</v>
      </c>
      <c r="G157" s="116" t="s">
        <v>2</v>
      </c>
      <c r="H157" s="117"/>
      <c r="I157" s="117">
        <v>1</v>
      </c>
      <c r="J157" s="116" t="s">
        <v>1</v>
      </c>
      <c r="K157" s="120"/>
      <c r="L157" s="115" t="s">
        <v>0</v>
      </c>
      <c r="M157" s="118"/>
      <c r="N157" s="15"/>
    </row>
    <row r="158" spans="2:14" ht="18" customHeight="1" outlineLevel="1" x14ac:dyDescent="0.3">
      <c r="B158" s="32"/>
      <c r="C158" s="31"/>
      <c r="D158" s="31"/>
      <c r="E158" s="31"/>
      <c r="F158" s="126"/>
      <c r="G158" s="127"/>
      <c r="H158" s="128"/>
      <c r="I158" s="128"/>
      <c r="J158" s="127"/>
      <c r="K158" s="135"/>
      <c r="L158" s="126"/>
      <c r="M158" s="129"/>
      <c r="N158" s="24"/>
    </row>
    <row r="159" spans="2:14" ht="18" customHeight="1" outlineLevel="1" x14ac:dyDescent="0.3">
      <c r="B159" s="10" t="str">
        <f>'Services Id''s'!K11</f>
        <v>EXT-RP-BEA-002-008</v>
      </c>
      <c r="C159" s="9" t="str">
        <f>'Services Id''s'!G11</f>
        <v>Ban Dealing</v>
      </c>
      <c r="D159" s="9" t="str">
        <f>'Services Id''s'!H11</f>
        <v>BanDlng</v>
      </c>
      <c r="E159" s="3" t="s">
        <v>17</v>
      </c>
      <c r="F159" s="115" t="s">
        <v>6</v>
      </c>
      <c r="G159" s="116" t="s">
        <v>2</v>
      </c>
      <c r="H159" s="117"/>
      <c r="I159" s="117">
        <v>1</v>
      </c>
      <c r="J159" s="116" t="s">
        <v>5</v>
      </c>
      <c r="K159" s="120"/>
      <c r="L159" s="115" t="s">
        <v>16</v>
      </c>
      <c r="M159" s="118"/>
      <c r="N159" s="15"/>
    </row>
    <row r="160" spans="2:14" s="42" customFormat="1" ht="18" customHeight="1" outlineLevel="1" x14ac:dyDescent="0.3">
      <c r="B160" s="19"/>
      <c r="C160" s="3"/>
      <c r="D160" s="3"/>
      <c r="E160" s="9"/>
      <c r="F160" s="115" t="s">
        <v>3</v>
      </c>
      <c r="G160" s="116" t="s">
        <v>2</v>
      </c>
      <c r="H160" s="117"/>
      <c r="I160" s="117">
        <v>1</v>
      </c>
      <c r="J160" s="116" t="s">
        <v>5</v>
      </c>
      <c r="K160" s="120"/>
      <c r="L160" s="115" t="s">
        <v>0</v>
      </c>
      <c r="M160" s="118"/>
      <c r="N160" s="18"/>
    </row>
    <row r="161" spans="2:20" ht="18" customHeight="1" outlineLevel="1" x14ac:dyDescent="0.3">
      <c r="B161" s="10"/>
      <c r="C161" s="9"/>
      <c r="D161" s="9"/>
      <c r="E161" s="9"/>
      <c r="F161" s="119" t="str">
        <f>CONCATENATE($A$1,D159,"Rq")</f>
        <v>RPBanDlngRq</v>
      </c>
      <c r="G161" s="116" t="s">
        <v>2</v>
      </c>
      <c r="H161" s="117"/>
      <c r="I161" s="117">
        <v>1</v>
      </c>
      <c r="J161" s="116" t="s">
        <v>5</v>
      </c>
      <c r="K161" s="120"/>
      <c r="L161" s="120" t="str">
        <f>CONCATENATE(L160,"/",Table3[[#This Row],[Field Name]])</f>
        <v>/Body/RPBanDlngRq</v>
      </c>
      <c r="M161" s="118"/>
      <c r="N161" s="15"/>
    </row>
    <row r="162" spans="2:20" ht="18" customHeight="1" outlineLevel="1" x14ac:dyDescent="0.3">
      <c r="B162" s="19"/>
      <c r="C162" s="3"/>
      <c r="D162" s="3"/>
      <c r="E162" s="3"/>
      <c r="F162" s="121" t="s">
        <v>23</v>
      </c>
      <c r="G162" s="116" t="s">
        <v>2</v>
      </c>
      <c r="H162" s="117"/>
      <c r="I162" s="117">
        <v>1</v>
      </c>
      <c r="J162" s="116" t="s">
        <v>5</v>
      </c>
      <c r="K162" s="120" t="s">
        <v>301</v>
      </c>
      <c r="L162" s="115" t="s">
        <v>255</v>
      </c>
      <c r="M162" s="118"/>
      <c r="N162" s="15"/>
    </row>
    <row r="163" spans="2:20" ht="18" customHeight="1" outlineLevel="1" x14ac:dyDescent="0.3">
      <c r="B163" s="10"/>
      <c r="C163" s="9"/>
      <c r="D163" s="9"/>
      <c r="E163" s="9"/>
      <c r="F163" s="121" t="s">
        <v>8</v>
      </c>
      <c r="G163" s="116" t="s">
        <v>2</v>
      </c>
      <c r="H163" s="117"/>
      <c r="I163" s="117">
        <v>1</v>
      </c>
      <c r="J163" s="116" t="s">
        <v>5</v>
      </c>
      <c r="K163" s="120" t="s">
        <v>297</v>
      </c>
      <c r="L163" s="115" t="s">
        <v>285</v>
      </c>
      <c r="M163" s="118"/>
      <c r="N163" s="15"/>
    </row>
    <row r="164" spans="2:20" ht="18" customHeight="1" outlineLevel="1" x14ac:dyDescent="0.3">
      <c r="B164" s="19"/>
      <c r="C164" s="3"/>
      <c r="D164" s="3"/>
      <c r="E164" s="3"/>
      <c r="F164" s="121" t="s">
        <v>21</v>
      </c>
      <c r="G164" s="116" t="s">
        <v>2</v>
      </c>
      <c r="H164" s="117"/>
      <c r="I164" s="117">
        <v>1</v>
      </c>
      <c r="J164" s="116" t="s">
        <v>1</v>
      </c>
      <c r="K164" s="120" t="s">
        <v>298</v>
      </c>
      <c r="L164" s="115" t="s">
        <v>256</v>
      </c>
      <c r="M164" s="118"/>
      <c r="N164" s="15"/>
    </row>
    <row r="165" spans="2:20" ht="18" customHeight="1" outlineLevel="1" x14ac:dyDescent="0.3">
      <c r="B165" s="10"/>
      <c r="C165" s="9"/>
      <c r="D165" s="9"/>
      <c r="E165" s="9"/>
      <c r="F165" s="121" t="s">
        <v>479</v>
      </c>
      <c r="G165" s="116" t="s">
        <v>2</v>
      </c>
      <c r="H165" s="117"/>
      <c r="I165" s="117">
        <v>1</v>
      </c>
      <c r="J165" s="116" t="s">
        <v>5</v>
      </c>
      <c r="K165" s="120" t="s">
        <v>487</v>
      </c>
      <c r="L165" s="115" t="s">
        <v>484</v>
      </c>
      <c r="M165" s="118"/>
      <c r="N165" s="15"/>
      <c r="O165" s="4"/>
      <c r="P165" s="4"/>
      <c r="Q165" s="4"/>
      <c r="R165" s="4"/>
      <c r="S165" s="5"/>
      <c r="T165" s="4"/>
    </row>
    <row r="166" spans="2:20" ht="18" customHeight="1" outlineLevel="1" x14ac:dyDescent="0.3">
      <c r="B166" s="10"/>
      <c r="C166" s="9"/>
      <c r="D166" s="9"/>
      <c r="E166" s="9"/>
      <c r="F166" s="130" t="s">
        <v>292</v>
      </c>
      <c r="G166" s="116" t="s">
        <v>2</v>
      </c>
      <c r="H166" s="117"/>
      <c r="I166" s="117">
        <v>1</v>
      </c>
      <c r="J166" s="116" t="s">
        <v>5</v>
      </c>
      <c r="K166" s="120" t="s">
        <v>302</v>
      </c>
      <c r="L166" s="115" t="s">
        <v>485</v>
      </c>
      <c r="M166" s="118"/>
      <c r="N166" s="15"/>
    </row>
    <row r="167" spans="2:20" ht="18" customHeight="1" outlineLevel="1" x14ac:dyDescent="0.3">
      <c r="B167" s="10"/>
      <c r="C167" s="9"/>
      <c r="D167" s="9"/>
      <c r="E167" s="3"/>
      <c r="F167" s="121" t="s">
        <v>19</v>
      </c>
      <c r="G167" s="116" t="s">
        <v>2</v>
      </c>
      <c r="H167" s="117"/>
      <c r="I167" s="117">
        <v>1</v>
      </c>
      <c r="J167" s="116" t="s">
        <v>1</v>
      </c>
      <c r="K167" s="120" t="s">
        <v>300</v>
      </c>
      <c r="L167" s="115" t="s">
        <v>257</v>
      </c>
      <c r="M167" s="118"/>
      <c r="N167" s="15"/>
    </row>
    <row r="168" spans="2:20" s="106" customFormat="1" ht="18" customHeight="1" outlineLevel="1" x14ac:dyDescent="0.3">
      <c r="B168" s="19"/>
      <c r="C168" s="3"/>
      <c r="D168" s="3"/>
      <c r="E168" s="3"/>
      <c r="F168" s="115"/>
      <c r="G168" s="116"/>
      <c r="H168" s="117"/>
      <c r="I168" s="117"/>
      <c r="J168" s="116"/>
      <c r="K168" s="120"/>
      <c r="L168" s="115"/>
      <c r="M168" s="118"/>
      <c r="N168" s="15"/>
    </row>
    <row r="169" spans="2:20" ht="18" customHeight="1" outlineLevel="1" x14ac:dyDescent="0.3">
      <c r="B169" s="10"/>
      <c r="C169" s="9"/>
      <c r="D169" s="9"/>
      <c r="E169" s="9" t="s">
        <v>7</v>
      </c>
      <c r="F169" s="115" t="s">
        <v>6</v>
      </c>
      <c r="G169" s="116" t="s">
        <v>2</v>
      </c>
      <c r="H169" s="117"/>
      <c r="I169" s="117">
        <v>1</v>
      </c>
      <c r="J169" s="116" t="s">
        <v>5</v>
      </c>
      <c r="K169" s="120"/>
      <c r="L169" s="115" t="s">
        <v>4</v>
      </c>
      <c r="M169" s="118"/>
      <c r="N169" s="15"/>
    </row>
    <row r="170" spans="2:20" ht="18" customHeight="1" outlineLevel="1" x14ac:dyDescent="0.3">
      <c r="B170" s="19"/>
      <c r="C170" s="3"/>
      <c r="D170" s="3"/>
      <c r="E170" s="3"/>
      <c r="F170" s="115" t="s">
        <v>3</v>
      </c>
      <c r="G170" s="116" t="s">
        <v>2</v>
      </c>
      <c r="H170" s="117"/>
      <c r="I170" s="117">
        <v>1</v>
      </c>
      <c r="J170" s="116" t="s">
        <v>1</v>
      </c>
      <c r="K170" s="120"/>
      <c r="L170" s="115" t="s">
        <v>0</v>
      </c>
      <c r="M170" s="118"/>
      <c r="N170" s="15"/>
    </row>
    <row r="171" spans="2:20" s="106" customFormat="1" ht="18" customHeight="1" outlineLevel="1" x14ac:dyDescent="0.3">
      <c r="B171" s="10"/>
      <c r="C171" s="9"/>
      <c r="D171" s="9"/>
      <c r="E171" s="9"/>
      <c r="F171" s="115"/>
      <c r="G171" s="116"/>
      <c r="H171" s="117"/>
      <c r="I171" s="117"/>
      <c r="J171" s="116"/>
      <c r="K171" s="120"/>
      <c r="L171" s="115"/>
      <c r="M171" s="118"/>
      <c r="N171" s="15"/>
    </row>
    <row r="172" spans="2:20" ht="18" customHeight="1" outlineLevel="1" x14ac:dyDescent="0.3">
      <c r="B172" s="19"/>
      <c r="C172" s="9" t="str">
        <f>'Services Id''s'!I11</f>
        <v>Ban Dealing Call Back</v>
      </c>
      <c r="D172" s="9" t="str">
        <f>'Services Id''s'!J11</f>
        <v>BanDlngCallBack</v>
      </c>
      <c r="E172" s="3" t="s">
        <v>17</v>
      </c>
      <c r="F172" s="115" t="s">
        <v>6</v>
      </c>
      <c r="G172" s="116" t="s">
        <v>2</v>
      </c>
      <c r="H172" s="117"/>
      <c r="I172" s="117">
        <v>1</v>
      </c>
      <c r="J172" s="116" t="s">
        <v>5</v>
      </c>
      <c r="K172" s="120"/>
      <c r="L172" s="115" t="s">
        <v>16</v>
      </c>
      <c r="M172" s="118"/>
      <c r="N172" s="15"/>
    </row>
    <row r="173" spans="2:20" ht="18" customHeight="1" outlineLevel="1" x14ac:dyDescent="0.3">
      <c r="B173" s="10"/>
      <c r="C173" s="9"/>
      <c r="D173" s="9"/>
      <c r="E173" s="9"/>
      <c r="F173" s="115" t="s">
        <v>3</v>
      </c>
      <c r="G173" s="116" t="s">
        <v>2</v>
      </c>
      <c r="H173" s="117"/>
      <c r="I173" s="117">
        <v>1</v>
      </c>
      <c r="J173" s="116" t="s">
        <v>5</v>
      </c>
      <c r="K173" s="120"/>
      <c r="L173" s="115" t="s">
        <v>0</v>
      </c>
      <c r="M173" s="118"/>
      <c r="N173" s="15"/>
    </row>
    <row r="174" spans="2:20" ht="18" customHeight="1" outlineLevel="1" x14ac:dyDescent="0.3">
      <c r="B174" s="19"/>
      <c r="C174" s="3"/>
      <c r="D174" s="3"/>
      <c r="E174" s="3"/>
      <c r="F174" s="119" t="str">
        <f>CONCATENATE($A$1,D172,"Rq")</f>
        <v>RPBanDlngCallBackRq</v>
      </c>
      <c r="G174" s="116" t="s">
        <v>2</v>
      </c>
      <c r="H174" s="117"/>
      <c r="I174" s="117">
        <v>1</v>
      </c>
      <c r="J174" s="116" t="s">
        <v>5</v>
      </c>
      <c r="K174" s="120"/>
      <c r="L174" s="120" t="str">
        <f>CONCATENATE(L173,"/",Table3[[#This Row],[Field Name]])</f>
        <v>/Body/RPBanDlngCallBackRq</v>
      </c>
      <c r="M174" s="118"/>
      <c r="N174" s="15"/>
    </row>
    <row r="175" spans="2:20" ht="18" customHeight="1" outlineLevel="1" x14ac:dyDescent="0.3">
      <c r="B175" s="10"/>
      <c r="C175" s="9"/>
      <c r="D175" s="9"/>
      <c r="E175" s="9"/>
      <c r="F175" s="134" t="str">
        <f>CONCATENATE($A$2,SUBSTITUTE(D172,"CallBack",""))</f>
        <v>FIRsBanDlng</v>
      </c>
      <c r="G175" s="116" t="s">
        <v>2</v>
      </c>
      <c r="H175" s="117"/>
      <c r="I175" s="117" t="s">
        <v>15</v>
      </c>
      <c r="J175" s="116" t="s">
        <v>5</v>
      </c>
      <c r="K175" s="120"/>
      <c r="L175" s="120" t="str">
        <f>CONCATENATE(L174,"/",Table3[[#This Row],[Field Name]])</f>
        <v>/Body/RPBanDlngCallBackRq/FIRsBanDlng</v>
      </c>
      <c r="M175" s="118"/>
      <c r="N175" s="15"/>
    </row>
    <row r="176" spans="2:20" ht="18" customHeight="1" outlineLevel="1" x14ac:dyDescent="0.3">
      <c r="B176" s="19"/>
      <c r="C176" s="3"/>
      <c r="D176" s="3"/>
      <c r="E176" s="9"/>
      <c r="F176" s="142" t="s">
        <v>14</v>
      </c>
      <c r="G176" s="62" t="s">
        <v>10</v>
      </c>
      <c r="H176" s="139">
        <v>5</v>
      </c>
      <c r="I176" s="139">
        <v>1</v>
      </c>
      <c r="J176" s="62" t="s">
        <v>5</v>
      </c>
      <c r="K176" s="58" t="s">
        <v>13</v>
      </c>
      <c r="L176" s="63" t="s">
        <v>258</v>
      </c>
      <c r="M176" s="67" t="s">
        <v>41</v>
      </c>
      <c r="N176" s="15"/>
    </row>
    <row r="177" spans="2:14" ht="13" outlineLevel="1" x14ac:dyDescent="0.3">
      <c r="B177" s="10"/>
      <c r="C177" s="9"/>
      <c r="D177" s="9"/>
      <c r="E177" s="9"/>
      <c r="F177" s="142" t="s">
        <v>11</v>
      </c>
      <c r="G177" s="62" t="s">
        <v>10</v>
      </c>
      <c r="H177" s="139">
        <v>8</v>
      </c>
      <c r="I177" s="139">
        <v>1</v>
      </c>
      <c r="J177" s="62" t="s">
        <v>5</v>
      </c>
      <c r="K177" s="140" t="s">
        <v>497</v>
      </c>
      <c r="L177" s="63" t="s">
        <v>259</v>
      </c>
      <c r="M177" s="67" t="s">
        <v>39</v>
      </c>
      <c r="N177" s="15"/>
    </row>
    <row r="178" spans="2:14" ht="18" customHeight="1" outlineLevel="1" x14ac:dyDescent="0.3">
      <c r="B178" s="10"/>
      <c r="C178" s="9"/>
      <c r="D178" s="9"/>
      <c r="E178" s="9"/>
      <c r="F178" s="142" t="s">
        <v>355</v>
      </c>
      <c r="G178" s="62" t="s">
        <v>10</v>
      </c>
      <c r="H178" s="139">
        <v>19</v>
      </c>
      <c r="I178" s="141">
        <v>1</v>
      </c>
      <c r="J178" s="64" t="s">
        <v>5</v>
      </c>
      <c r="K178" s="69" t="s">
        <v>356</v>
      </c>
      <c r="L178" s="69" t="s">
        <v>360</v>
      </c>
      <c r="M178" s="67" t="s">
        <v>358</v>
      </c>
      <c r="N178" s="15"/>
    </row>
    <row r="179" spans="2:14" ht="31.5" customHeight="1" outlineLevel="1" x14ac:dyDescent="0.3">
      <c r="B179" s="10"/>
      <c r="C179" s="9"/>
      <c r="D179" s="9"/>
      <c r="E179" s="9"/>
      <c r="F179" s="130" t="s">
        <v>253</v>
      </c>
      <c r="G179" s="116" t="s">
        <v>2</v>
      </c>
      <c r="H179" s="117"/>
      <c r="I179" s="117">
        <v>1</v>
      </c>
      <c r="J179" s="116" t="s">
        <v>379</v>
      </c>
      <c r="K179" s="120" t="s">
        <v>306</v>
      </c>
      <c r="L179" s="115" t="s">
        <v>260</v>
      </c>
      <c r="M179" s="118"/>
      <c r="N179" s="15"/>
    </row>
    <row r="180" spans="2:14" s="106" customFormat="1" ht="18" customHeight="1" outlineLevel="1" x14ac:dyDescent="0.3">
      <c r="B180" s="10"/>
      <c r="C180" s="9"/>
      <c r="D180" s="9"/>
      <c r="E180" s="9"/>
      <c r="F180" s="115"/>
      <c r="G180" s="116"/>
      <c r="H180" s="117"/>
      <c r="I180" s="117"/>
      <c r="J180" s="116"/>
      <c r="K180" s="120"/>
      <c r="L180" s="115"/>
      <c r="M180" s="118"/>
      <c r="N180" s="15"/>
    </row>
    <row r="181" spans="2:14" ht="18" customHeight="1" outlineLevel="1" x14ac:dyDescent="0.3">
      <c r="B181" s="10"/>
      <c r="C181" s="9"/>
      <c r="D181" s="9"/>
      <c r="E181" s="3" t="s">
        <v>7</v>
      </c>
      <c r="F181" s="115" t="s">
        <v>6</v>
      </c>
      <c r="G181" s="116" t="s">
        <v>2</v>
      </c>
      <c r="H181" s="117"/>
      <c r="I181" s="117">
        <v>1</v>
      </c>
      <c r="J181" s="116" t="s">
        <v>5</v>
      </c>
      <c r="K181" s="120"/>
      <c r="L181" s="115" t="s">
        <v>4</v>
      </c>
      <c r="M181" s="118"/>
      <c r="N181" s="15"/>
    </row>
    <row r="182" spans="2:14" ht="18" customHeight="1" outlineLevel="1" x14ac:dyDescent="0.3">
      <c r="B182" s="10"/>
      <c r="C182" s="9"/>
      <c r="D182" s="9"/>
      <c r="E182" s="9"/>
      <c r="F182" s="115" t="s">
        <v>3</v>
      </c>
      <c r="G182" s="116" t="s">
        <v>2</v>
      </c>
      <c r="H182" s="117"/>
      <c r="I182" s="117">
        <v>1</v>
      </c>
      <c r="J182" s="116" t="s">
        <v>1</v>
      </c>
      <c r="K182" s="120"/>
      <c r="L182" s="115" t="s">
        <v>0</v>
      </c>
      <c r="M182" s="118"/>
      <c r="N182" s="15"/>
    </row>
    <row r="183" spans="2:14" ht="18" customHeight="1" outlineLevel="1" x14ac:dyDescent="0.3">
      <c r="B183" s="32"/>
      <c r="C183" s="31"/>
      <c r="D183" s="31"/>
      <c r="E183" s="31"/>
      <c r="F183" s="126"/>
      <c r="G183" s="127"/>
      <c r="H183" s="128"/>
      <c r="I183" s="128"/>
      <c r="J183" s="127"/>
      <c r="K183" s="135"/>
      <c r="L183" s="126"/>
      <c r="M183" s="129"/>
      <c r="N183" s="15"/>
    </row>
    <row r="184" spans="2:14" s="42" customFormat="1" ht="18" customHeight="1" outlineLevel="1" x14ac:dyDescent="0.3">
      <c r="B184" s="10" t="str">
        <f>'Services Id''s'!K12</f>
        <v>EXT-RP-BEA-002-009</v>
      </c>
      <c r="C184" s="9" t="str">
        <f>'Services Id''s'!G12</f>
        <v>Lift The Restriction</v>
      </c>
      <c r="D184" s="9" t="str">
        <f>'Services Id''s'!H12</f>
        <v>Lift</v>
      </c>
      <c r="E184" s="3" t="s">
        <v>17</v>
      </c>
      <c r="F184" s="115" t="s">
        <v>6</v>
      </c>
      <c r="G184" s="116" t="s">
        <v>2</v>
      </c>
      <c r="H184" s="117"/>
      <c r="I184" s="117">
        <v>1</v>
      </c>
      <c r="J184" s="116" t="s">
        <v>5</v>
      </c>
      <c r="K184" s="120"/>
      <c r="L184" s="115" t="s">
        <v>16</v>
      </c>
      <c r="M184" s="118"/>
      <c r="N184" s="15"/>
    </row>
    <row r="185" spans="2:14" ht="18" customHeight="1" outlineLevel="1" x14ac:dyDescent="0.3">
      <c r="B185" s="19"/>
      <c r="C185" s="3"/>
      <c r="D185" s="3"/>
      <c r="E185" s="9"/>
      <c r="F185" s="115" t="s">
        <v>3</v>
      </c>
      <c r="G185" s="116" t="s">
        <v>2</v>
      </c>
      <c r="H185" s="117"/>
      <c r="I185" s="117">
        <v>1</v>
      </c>
      <c r="J185" s="116" t="s">
        <v>5</v>
      </c>
      <c r="K185" s="120"/>
      <c r="L185" s="115" t="s">
        <v>0</v>
      </c>
      <c r="M185" s="118"/>
      <c r="N185" s="15"/>
    </row>
    <row r="186" spans="2:14" ht="18" customHeight="1" outlineLevel="1" x14ac:dyDescent="0.3">
      <c r="B186" s="10"/>
      <c r="C186" s="9"/>
      <c r="D186" s="9"/>
      <c r="E186" s="9"/>
      <c r="F186" s="119" t="str">
        <f>CONCATENATE($A$1,D184,"Rq")</f>
        <v>RPLiftRq</v>
      </c>
      <c r="G186" s="116" t="s">
        <v>2</v>
      </c>
      <c r="H186" s="117"/>
      <c r="I186" s="117">
        <v>1</v>
      </c>
      <c r="J186" s="116" t="s">
        <v>5</v>
      </c>
      <c r="K186" s="120"/>
      <c r="L186" s="120" t="str">
        <f>CONCATENATE(L185,"/",Table3[[#This Row],[Field Name]])</f>
        <v>/Body/RPLiftRq</v>
      </c>
      <c r="M186" s="118"/>
      <c r="N186" s="15"/>
    </row>
    <row r="187" spans="2:14" ht="18" customHeight="1" outlineLevel="1" x14ac:dyDescent="0.3">
      <c r="B187" s="19"/>
      <c r="C187" s="3"/>
      <c r="D187" s="3"/>
      <c r="E187" s="3"/>
      <c r="F187" s="121" t="s">
        <v>23</v>
      </c>
      <c r="G187" s="116" t="s">
        <v>2</v>
      </c>
      <c r="H187" s="117"/>
      <c r="I187" s="117">
        <v>1</v>
      </c>
      <c r="J187" s="116" t="s">
        <v>5</v>
      </c>
      <c r="K187" s="120" t="s">
        <v>301</v>
      </c>
      <c r="L187" s="115" t="s">
        <v>274</v>
      </c>
      <c r="M187" s="118"/>
      <c r="N187" s="15"/>
    </row>
    <row r="188" spans="2:14" ht="18" customHeight="1" outlineLevel="1" x14ac:dyDescent="0.3">
      <c r="B188" s="110"/>
      <c r="C188" s="111"/>
      <c r="D188" s="111"/>
      <c r="E188" s="111"/>
      <c r="F188" s="121" t="s">
        <v>450</v>
      </c>
      <c r="G188" s="116" t="s">
        <v>2</v>
      </c>
      <c r="H188" s="117"/>
      <c r="I188" s="117">
        <v>1</v>
      </c>
      <c r="J188" s="116" t="s">
        <v>5</v>
      </c>
      <c r="K188" s="120" t="s">
        <v>513</v>
      </c>
      <c r="L188" s="115" t="s">
        <v>451</v>
      </c>
      <c r="M188" s="118"/>
      <c r="N188" s="15"/>
    </row>
    <row r="189" spans="2:14" ht="18" customHeight="1" outlineLevel="1" x14ac:dyDescent="0.3">
      <c r="B189" s="10"/>
      <c r="C189" s="9"/>
      <c r="D189" s="9"/>
      <c r="E189" s="9"/>
      <c r="F189" s="130" t="s">
        <v>381</v>
      </c>
      <c r="G189" s="116" t="s">
        <v>2</v>
      </c>
      <c r="H189" s="117"/>
      <c r="I189" s="117">
        <v>1</v>
      </c>
      <c r="J189" s="116" t="s">
        <v>5</v>
      </c>
      <c r="K189" s="120" t="s">
        <v>382</v>
      </c>
      <c r="L189" s="115" t="s">
        <v>457</v>
      </c>
      <c r="M189" s="118"/>
      <c r="N189" s="15"/>
    </row>
    <row r="190" spans="2:14" ht="18" customHeight="1" outlineLevel="1" x14ac:dyDescent="0.3">
      <c r="B190" s="110"/>
      <c r="C190" s="111"/>
      <c r="D190" s="111"/>
      <c r="E190" s="111"/>
      <c r="F190" s="130" t="s">
        <v>276</v>
      </c>
      <c r="G190" s="116" t="s">
        <v>2</v>
      </c>
      <c r="H190" s="117"/>
      <c r="I190" s="117">
        <v>1</v>
      </c>
      <c r="J190" s="116" t="s">
        <v>5</v>
      </c>
      <c r="K190" s="120" t="s">
        <v>303</v>
      </c>
      <c r="L190" s="115" t="s">
        <v>458</v>
      </c>
      <c r="M190" s="118"/>
      <c r="N190" s="15"/>
    </row>
    <row r="191" spans="2:14" ht="18" customHeight="1" outlineLevel="1" x14ac:dyDescent="0.3">
      <c r="B191" s="110"/>
      <c r="C191" s="111"/>
      <c r="D191" s="111"/>
      <c r="E191" s="111"/>
      <c r="F191" s="130" t="s">
        <v>401</v>
      </c>
      <c r="G191" s="116" t="s">
        <v>2</v>
      </c>
      <c r="H191" s="117"/>
      <c r="I191" s="117">
        <v>1</v>
      </c>
      <c r="J191" s="116" t="s">
        <v>456</v>
      </c>
      <c r="K191" s="120" t="s">
        <v>514</v>
      </c>
      <c r="L191" s="115" t="s">
        <v>459</v>
      </c>
      <c r="M191" s="118"/>
      <c r="N191" s="15"/>
    </row>
    <row r="192" spans="2:14" ht="18" customHeight="1" outlineLevel="1" x14ac:dyDescent="0.3">
      <c r="B192" s="110"/>
      <c r="C192" s="111"/>
      <c r="D192" s="111"/>
      <c r="E192" s="111"/>
      <c r="F192" s="131" t="s">
        <v>454</v>
      </c>
      <c r="G192" s="116" t="s">
        <v>2</v>
      </c>
      <c r="H192" s="117"/>
      <c r="I192" s="117">
        <v>1</v>
      </c>
      <c r="J192" s="116" t="s">
        <v>453</v>
      </c>
      <c r="K192" s="120" t="s">
        <v>515</v>
      </c>
      <c r="L192" s="115" t="s">
        <v>463</v>
      </c>
      <c r="M192" s="118"/>
      <c r="N192" s="15"/>
    </row>
    <row r="193" spans="2:14" ht="18" customHeight="1" outlineLevel="1" x14ac:dyDescent="0.3">
      <c r="B193" s="110"/>
      <c r="C193" s="111"/>
      <c r="D193" s="111"/>
      <c r="E193" s="111"/>
      <c r="F193" s="132" t="s">
        <v>452</v>
      </c>
      <c r="G193" s="116" t="s">
        <v>2</v>
      </c>
      <c r="H193" s="117"/>
      <c r="I193" s="117">
        <v>1</v>
      </c>
      <c r="J193" s="116"/>
      <c r="K193" s="120" t="s">
        <v>297</v>
      </c>
      <c r="L193" s="115" t="s">
        <v>516</v>
      </c>
      <c r="M193" s="118"/>
      <c r="N193" s="15"/>
    </row>
    <row r="194" spans="2:14" ht="18" customHeight="1" outlineLevel="1" x14ac:dyDescent="0.3">
      <c r="B194" s="110"/>
      <c r="C194" s="111"/>
      <c r="D194" s="111"/>
      <c r="E194" s="111"/>
      <c r="F194" s="132" t="s">
        <v>462</v>
      </c>
      <c r="G194" s="116" t="s">
        <v>2</v>
      </c>
      <c r="H194" s="117"/>
      <c r="I194" s="117">
        <v>1</v>
      </c>
      <c r="J194" s="116"/>
      <c r="K194" s="120" t="s">
        <v>375</v>
      </c>
      <c r="L194" s="115" t="s">
        <v>517</v>
      </c>
      <c r="M194" s="118"/>
      <c r="N194" s="15"/>
    </row>
    <row r="195" spans="2:14" ht="18" customHeight="1" outlineLevel="1" x14ac:dyDescent="0.3">
      <c r="B195" s="110"/>
      <c r="C195" s="111"/>
      <c r="D195" s="111"/>
      <c r="E195" s="111"/>
      <c r="F195" s="131" t="s">
        <v>455</v>
      </c>
      <c r="G195" s="116" t="s">
        <v>2</v>
      </c>
      <c r="H195" s="117"/>
      <c r="I195" s="117">
        <v>1</v>
      </c>
      <c r="J195" s="116" t="s">
        <v>453</v>
      </c>
      <c r="K195" s="120" t="s">
        <v>460</v>
      </c>
      <c r="L195" s="115" t="s">
        <v>464</v>
      </c>
      <c r="M195" s="118"/>
      <c r="N195" s="15"/>
    </row>
    <row r="196" spans="2:14" ht="18" customHeight="1" outlineLevel="1" x14ac:dyDescent="0.3">
      <c r="B196" s="110"/>
      <c r="C196" s="111"/>
      <c r="D196" s="111"/>
      <c r="E196" s="111"/>
      <c r="F196" s="132" t="s">
        <v>461</v>
      </c>
      <c r="G196" s="116" t="s">
        <v>2</v>
      </c>
      <c r="H196" s="117"/>
      <c r="I196" s="117">
        <v>1</v>
      </c>
      <c r="J196" s="116"/>
      <c r="K196" s="120" t="s">
        <v>375</v>
      </c>
      <c r="L196" s="115" t="s">
        <v>518</v>
      </c>
      <c r="M196" s="118"/>
      <c r="N196" s="15"/>
    </row>
    <row r="197" spans="2:14" ht="18" customHeight="1" outlineLevel="1" x14ac:dyDescent="0.3">
      <c r="B197" s="110"/>
      <c r="C197" s="111"/>
      <c r="D197" s="111"/>
      <c r="E197" s="111"/>
      <c r="F197" s="132" t="s">
        <v>466</v>
      </c>
      <c r="G197" s="116" t="s">
        <v>2</v>
      </c>
      <c r="H197" s="117"/>
      <c r="I197" s="117">
        <v>1</v>
      </c>
      <c r="J197" s="116"/>
      <c r="K197" s="120" t="s">
        <v>465</v>
      </c>
      <c r="L197" s="115" t="s">
        <v>519</v>
      </c>
      <c r="M197" s="118"/>
      <c r="N197" s="15"/>
    </row>
    <row r="198" spans="2:14" ht="26" outlineLevel="1" x14ac:dyDescent="0.3">
      <c r="B198" s="10"/>
      <c r="C198" s="9"/>
      <c r="D198" s="9"/>
      <c r="E198" s="9"/>
      <c r="F198" s="130" t="s">
        <v>341</v>
      </c>
      <c r="G198" s="116" t="s">
        <v>2</v>
      </c>
      <c r="H198" s="117"/>
      <c r="I198" s="117">
        <v>1</v>
      </c>
      <c r="J198" s="116" t="s">
        <v>511</v>
      </c>
      <c r="K198" s="120" t="s">
        <v>342</v>
      </c>
      <c r="L198" s="115" t="s">
        <v>467</v>
      </c>
      <c r="M198" s="118" t="s">
        <v>337</v>
      </c>
      <c r="N198" s="18"/>
    </row>
    <row r="199" spans="2:14" s="106" customFormat="1" ht="18" customHeight="1" outlineLevel="1" x14ac:dyDescent="0.3">
      <c r="B199" s="19"/>
      <c r="C199" s="3"/>
      <c r="D199" s="3"/>
      <c r="E199" s="3"/>
      <c r="F199" s="115"/>
      <c r="G199" s="116"/>
      <c r="H199" s="117"/>
      <c r="I199" s="117"/>
      <c r="J199" s="116"/>
      <c r="K199" s="120"/>
      <c r="L199" s="115"/>
      <c r="M199" s="118"/>
      <c r="N199" s="15"/>
    </row>
    <row r="200" spans="2:14" ht="18" customHeight="1" outlineLevel="1" x14ac:dyDescent="0.3">
      <c r="B200" s="10"/>
      <c r="C200" s="9"/>
      <c r="D200" s="9"/>
      <c r="E200" s="9" t="s">
        <v>7</v>
      </c>
      <c r="F200" s="115" t="s">
        <v>6</v>
      </c>
      <c r="G200" s="116" t="s">
        <v>2</v>
      </c>
      <c r="H200" s="117"/>
      <c r="I200" s="117">
        <v>1</v>
      </c>
      <c r="J200" s="116" t="s">
        <v>5</v>
      </c>
      <c r="K200" s="120"/>
      <c r="L200" s="115" t="s">
        <v>4</v>
      </c>
      <c r="M200" s="118"/>
      <c r="N200" s="15"/>
    </row>
    <row r="201" spans="2:14" ht="18" customHeight="1" outlineLevel="1" x14ac:dyDescent="0.3">
      <c r="B201" s="19"/>
      <c r="C201" s="3"/>
      <c r="D201" s="3"/>
      <c r="E201" s="3"/>
      <c r="F201" s="115" t="s">
        <v>3</v>
      </c>
      <c r="G201" s="116" t="s">
        <v>2</v>
      </c>
      <c r="H201" s="117"/>
      <c r="I201" s="117">
        <v>1</v>
      </c>
      <c r="J201" s="116" t="s">
        <v>1</v>
      </c>
      <c r="K201" s="120"/>
      <c r="L201" s="115" t="s">
        <v>0</v>
      </c>
      <c r="M201" s="118"/>
      <c r="N201" s="15"/>
    </row>
    <row r="202" spans="2:14" s="106" customFormat="1" ht="18" customHeight="1" outlineLevel="1" x14ac:dyDescent="0.3">
      <c r="B202" s="10"/>
      <c r="C202" s="9"/>
      <c r="D202" s="9"/>
      <c r="E202" s="9"/>
      <c r="F202" s="115"/>
      <c r="G202" s="116"/>
      <c r="H202" s="117"/>
      <c r="I202" s="117"/>
      <c r="J202" s="116"/>
      <c r="K202" s="120"/>
      <c r="L202" s="115"/>
      <c r="M202" s="118"/>
      <c r="N202" s="15"/>
    </row>
    <row r="203" spans="2:14" ht="18" customHeight="1" outlineLevel="1" x14ac:dyDescent="0.3">
      <c r="B203" s="19"/>
      <c r="C203" s="9" t="str">
        <f>'Services Id''s'!I12</f>
        <v>Lift The Restriction Call Back</v>
      </c>
      <c r="D203" s="9" t="str">
        <f>'Services Id''s'!J12</f>
        <v>LiftCallBack</v>
      </c>
      <c r="E203" s="3" t="s">
        <v>17</v>
      </c>
      <c r="F203" s="115" t="s">
        <v>6</v>
      </c>
      <c r="G203" s="116" t="s">
        <v>2</v>
      </c>
      <c r="H203" s="117"/>
      <c r="I203" s="117">
        <v>1</v>
      </c>
      <c r="J203" s="116" t="s">
        <v>5</v>
      </c>
      <c r="K203" s="120"/>
      <c r="L203" s="115" t="s">
        <v>16</v>
      </c>
      <c r="M203" s="118"/>
      <c r="N203" s="15"/>
    </row>
    <row r="204" spans="2:14" ht="18" customHeight="1" outlineLevel="1" x14ac:dyDescent="0.3">
      <c r="B204" s="10"/>
      <c r="C204" s="9"/>
      <c r="D204" s="9"/>
      <c r="E204" s="9"/>
      <c r="F204" s="115" t="s">
        <v>3</v>
      </c>
      <c r="G204" s="116" t="s">
        <v>2</v>
      </c>
      <c r="H204" s="117"/>
      <c r="I204" s="117">
        <v>1</v>
      </c>
      <c r="J204" s="116" t="s">
        <v>5</v>
      </c>
      <c r="K204" s="120"/>
      <c r="L204" s="115" t="s">
        <v>0</v>
      </c>
      <c r="M204" s="118"/>
      <c r="N204" s="15"/>
    </row>
    <row r="205" spans="2:14" ht="33" customHeight="1" outlineLevel="1" x14ac:dyDescent="0.3">
      <c r="B205" s="19"/>
      <c r="C205" s="3"/>
      <c r="D205" s="3"/>
      <c r="E205" s="3"/>
      <c r="F205" s="119" t="str">
        <f>CONCATENATE($A$1,D203,"Rq")</f>
        <v>RPLiftCallBackRq</v>
      </c>
      <c r="G205" s="116" t="s">
        <v>2</v>
      </c>
      <c r="H205" s="117"/>
      <c r="I205" s="117">
        <v>1</v>
      </c>
      <c r="J205" s="116" t="s">
        <v>5</v>
      </c>
      <c r="K205" s="120"/>
      <c r="L205" s="120" t="str">
        <f>CONCATENATE(L204,"/",Table3[[#This Row],[Field Name]])</f>
        <v>/Body/RPLiftCallBackRq</v>
      </c>
      <c r="M205" s="118"/>
      <c r="N205" s="15"/>
    </row>
    <row r="206" spans="2:14" ht="33" customHeight="1" outlineLevel="1" x14ac:dyDescent="0.3">
      <c r="B206" s="104"/>
      <c r="C206" s="105"/>
      <c r="D206" s="105"/>
      <c r="E206" s="105"/>
      <c r="F206" s="134" t="str">
        <f>SUBSTITUTE(D203,"CallBack","SmryInfo")</f>
        <v>LiftSmryInfo</v>
      </c>
      <c r="G206" s="116" t="s">
        <v>2</v>
      </c>
      <c r="H206" s="117"/>
      <c r="I206" s="117">
        <v>1</v>
      </c>
      <c r="J206" s="116" t="s">
        <v>520</v>
      </c>
      <c r="K206" s="120" t="str">
        <f>CONCATENATE("Type [T_",Table3[[#This Row],[Field Name]],"]")</f>
        <v>Type [T_LiftSmryInfo]</v>
      </c>
      <c r="L206" s="120" t="str">
        <f>CONCATENATE(L205,"/",Table3[[#This Row],[Field Name]])</f>
        <v>/Body/RPLiftCallBackRq/LiftSmryInfo</v>
      </c>
      <c r="M206" s="118"/>
      <c r="N206" s="18"/>
    </row>
    <row r="207" spans="2:14" ht="33" customHeight="1" outlineLevel="1" x14ac:dyDescent="0.3">
      <c r="B207" s="104"/>
      <c r="C207" s="105"/>
      <c r="D207" s="105"/>
      <c r="E207" s="105"/>
      <c r="F207" s="134" t="str">
        <f>CONCATENATE($A$2,SUBSTITUTE(D203,"CallBack","Dtls"))</f>
        <v>FIRsLiftDtls</v>
      </c>
      <c r="G207" s="116" t="s">
        <v>2</v>
      </c>
      <c r="H207" s="117"/>
      <c r="I207" s="117">
        <v>1</v>
      </c>
      <c r="J207" s="116" t="s">
        <v>5</v>
      </c>
      <c r="K207" s="120" t="str">
        <f>CONCATENATE("Type [T_",Table3[[#This Row],[Field Name]],"]")</f>
        <v>Type [T_FIRsLiftDtls]</v>
      </c>
      <c r="L207" s="120" t="str">
        <f>CONCATENATE(L205,"/",Table3[[#This Row],[Field Name]])</f>
        <v>/Body/RPLiftCallBackRq/FIRsLiftDtls</v>
      </c>
      <c r="M207" s="118"/>
      <c r="N207" s="15"/>
    </row>
    <row r="208" spans="2:14" ht="18" customHeight="1" outlineLevel="1" x14ac:dyDescent="0.3">
      <c r="B208" s="10"/>
      <c r="C208" s="9"/>
      <c r="D208" s="9"/>
      <c r="E208" s="9"/>
      <c r="F208" s="136" t="str">
        <f>CONCATENATE($A$2,SUBSTITUTE(D203,"CallBack","Info"))</f>
        <v>FIRsLiftInfo</v>
      </c>
      <c r="G208" s="116" t="s">
        <v>2</v>
      </c>
      <c r="H208" s="117"/>
      <c r="I208" s="117" t="s">
        <v>15</v>
      </c>
      <c r="J208" s="116" t="s">
        <v>5</v>
      </c>
      <c r="K208" s="120" t="str">
        <f>CONCATENATE("Type [T_",Table3[[#This Row],[Field Name]],"]")</f>
        <v>Type [T_FIRsLiftInfo]</v>
      </c>
      <c r="L208" s="120" t="str">
        <f>CONCATENATE(L207,"/",Table3[[#This Row],[Field Name]])</f>
        <v>/Body/RPLiftCallBackRq/FIRsLiftDtls/FIRsLiftInfo</v>
      </c>
      <c r="M208" s="118"/>
      <c r="N208" s="15"/>
    </row>
    <row r="209" spans="2:14" ht="18" customHeight="1" outlineLevel="1" x14ac:dyDescent="0.3">
      <c r="B209" s="19"/>
      <c r="C209" s="3"/>
      <c r="D209" s="3"/>
      <c r="E209" s="9"/>
      <c r="F209" s="138" t="s">
        <v>14</v>
      </c>
      <c r="G209" s="62" t="s">
        <v>10</v>
      </c>
      <c r="H209" s="139">
        <v>5</v>
      </c>
      <c r="I209" s="139">
        <v>1</v>
      </c>
      <c r="J209" s="62" t="s">
        <v>5</v>
      </c>
      <c r="K209" s="58" t="s">
        <v>13</v>
      </c>
      <c r="L209" s="63" t="s">
        <v>345</v>
      </c>
      <c r="M209" s="67" t="s">
        <v>41</v>
      </c>
      <c r="N209" s="15"/>
    </row>
    <row r="210" spans="2:14" ht="32.5" customHeight="1" outlineLevel="1" x14ac:dyDescent="0.3">
      <c r="B210" s="10"/>
      <c r="C210" s="9"/>
      <c r="D210" s="9"/>
      <c r="E210" s="9"/>
      <c r="F210" s="138" t="s">
        <v>11</v>
      </c>
      <c r="G210" s="62" t="s">
        <v>10</v>
      </c>
      <c r="H210" s="139">
        <v>8</v>
      </c>
      <c r="I210" s="139">
        <v>1</v>
      </c>
      <c r="J210" s="62" t="s">
        <v>5</v>
      </c>
      <c r="K210" s="140" t="s">
        <v>497</v>
      </c>
      <c r="L210" s="63" t="s">
        <v>346</v>
      </c>
      <c r="M210" s="67" t="s">
        <v>39</v>
      </c>
      <c r="N210" s="15"/>
    </row>
    <row r="211" spans="2:14" ht="32.25" customHeight="1" outlineLevel="1" x14ac:dyDescent="0.3">
      <c r="B211" s="10"/>
      <c r="C211" s="9"/>
      <c r="D211" s="9"/>
      <c r="E211" s="9"/>
      <c r="F211" s="131" t="s">
        <v>253</v>
      </c>
      <c r="G211" s="116" t="s">
        <v>2</v>
      </c>
      <c r="H211" s="117"/>
      <c r="I211" s="117">
        <v>1</v>
      </c>
      <c r="J211" s="122" t="s">
        <v>502</v>
      </c>
      <c r="K211" s="120" t="s">
        <v>306</v>
      </c>
      <c r="L211" s="115" t="s">
        <v>380</v>
      </c>
      <c r="M211" s="118"/>
      <c r="N211" s="15"/>
    </row>
    <row r="212" spans="2:14" ht="27" customHeight="1" outlineLevel="1" x14ac:dyDescent="0.3">
      <c r="B212" s="10"/>
      <c r="C212" s="9"/>
      <c r="D212" s="9"/>
      <c r="E212" s="9"/>
      <c r="F212" s="138" t="s">
        <v>355</v>
      </c>
      <c r="G212" s="62" t="s">
        <v>10</v>
      </c>
      <c r="H212" s="139">
        <v>19</v>
      </c>
      <c r="I212" s="141">
        <v>1</v>
      </c>
      <c r="J212" s="64" t="s">
        <v>5</v>
      </c>
      <c r="K212" s="69" t="s">
        <v>356</v>
      </c>
      <c r="L212" s="69" t="s">
        <v>370</v>
      </c>
      <c r="M212" s="67" t="s">
        <v>358</v>
      </c>
      <c r="N212" s="15"/>
    </row>
    <row r="213" spans="2:14" ht="45.75" customHeight="1" outlineLevel="1" x14ac:dyDescent="0.3">
      <c r="B213" s="10"/>
      <c r="C213" s="9"/>
      <c r="D213" s="9"/>
      <c r="E213" s="9"/>
      <c r="F213" s="131" t="s">
        <v>475</v>
      </c>
      <c r="G213" s="116" t="s">
        <v>2</v>
      </c>
      <c r="H213" s="117"/>
      <c r="I213" s="117">
        <v>1</v>
      </c>
      <c r="J213" s="116" t="s">
        <v>520</v>
      </c>
      <c r="K213" s="120" t="s">
        <v>367</v>
      </c>
      <c r="L213" s="115" t="s">
        <v>371</v>
      </c>
      <c r="M213" s="118"/>
      <c r="N213" s="15"/>
    </row>
    <row r="214" spans="2:14" ht="53.25" customHeight="1" outlineLevel="1" x14ac:dyDescent="0.3">
      <c r="B214" s="104"/>
      <c r="C214" s="105"/>
      <c r="D214" s="105"/>
      <c r="E214" s="105"/>
      <c r="F214" s="132" t="s">
        <v>343</v>
      </c>
      <c r="G214" s="116" t="s">
        <v>2</v>
      </c>
      <c r="H214" s="117"/>
      <c r="I214" s="117">
        <v>1</v>
      </c>
      <c r="J214" s="116" t="s">
        <v>5</v>
      </c>
      <c r="K214" s="120" t="s">
        <v>344</v>
      </c>
      <c r="L214" s="115" t="s">
        <v>372</v>
      </c>
      <c r="M214" s="118"/>
      <c r="N214" s="15"/>
    </row>
    <row r="215" spans="2:14" ht="38.25" customHeight="1" outlineLevel="1" x14ac:dyDescent="0.3">
      <c r="B215" s="10"/>
      <c r="C215" s="9"/>
      <c r="D215" s="9"/>
      <c r="E215" s="9"/>
      <c r="F215" s="132" t="s">
        <v>333</v>
      </c>
      <c r="G215" s="116" t="s">
        <v>2</v>
      </c>
      <c r="H215" s="117"/>
      <c r="I215" s="117">
        <v>1</v>
      </c>
      <c r="J215" s="116" t="s">
        <v>5</v>
      </c>
      <c r="K215" s="115" t="s">
        <v>332</v>
      </c>
      <c r="L215" s="115" t="s">
        <v>373</v>
      </c>
      <c r="M215" s="118"/>
      <c r="N215" s="15"/>
    </row>
    <row r="216" spans="2:14" s="106" customFormat="1" ht="18" customHeight="1" outlineLevel="1" x14ac:dyDescent="0.3">
      <c r="B216" s="10"/>
      <c r="C216" s="9"/>
      <c r="D216" s="9"/>
      <c r="E216" s="9"/>
      <c r="F216" s="115"/>
      <c r="G216" s="116"/>
      <c r="H216" s="117"/>
      <c r="I216" s="117"/>
      <c r="J216" s="116"/>
      <c r="K216" s="120"/>
      <c r="L216" s="115"/>
      <c r="M216" s="118"/>
      <c r="N216" s="15"/>
    </row>
    <row r="217" spans="2:14" ht="18" customHeight="1" outlineLevel="1" x14ac:dyDescent="0.3">
      <c r="B217" s="10"/>
      <c r="C217" s="9"/>
      <c r="D217" s="9"/>
      <c r="E217" s="3" t="s">
        <v>7</v>
      </c>
      <c r="F217" s="115" t="s">
        <v>6</v>
      </c>
      <c r="G217" s="116" t="s">
        <v>2</v>
      </c>
      <c r="H217" s="117"/>
      <c r="I217" s="117">
        <v>1</v>
      </c>
      <c r="J217" s="116" t="s">
        <v>5</v>
      </c>
      <c r="K217" s="120"/>
      <c r="L217" s="115" t="s">
        <v>4</v>
      </c>
      <c r="M217" s="118"/>
      <c r="N217" s="15"/>
    </row>
    <row r="218" spans="2:14" ht="18" customHeight="1" outlineLevel="1" x14ac:dyDescent="0.3">
      <c r="B218" s="10"/>
      <c r="C218" s="9"/>
      <c r="D218" s="9"/>
      <c r="E218" s="9"/>
      <c r="F218" s="115" t="s">
        <v>3</v>
      </c>
      <c r="G218" s="116" t="s">
        <v>2</v>
      </c>
      <c r="H218" s="117"/>
      <c r="I218" s="117">
        <v>1</v>
      </c>
      <c r="J218" s="116" t="s">
        <v>1</v>
      </c>
      <c r="K218" s="120"/>
      <c r="L218" s="115" t="s">
        <v>0</v>
      </c>
      <c r="M218" s="118"/>
      <c r="N218" s="15"/>
    </row>
    <row r="219" spans="2:14" ht="18" customHeight="1" outlineLevel="1" x14ac:dyDescent="0.3">
      <c r="B219" s="32"/>
      <c r="C219" s="31"/>
      <c r="D219" s="31"/>
      <c r="E219" s="31"/>
      <c r="F219" s="126"/>
      <c r="G219" s="127"/>
      <c r="H219" s="128"/>
      <c r="I219" s="128"/>
      <c r="J219" s="127"/>
      <c r="K219" s="135"/>
      <c r="L219" s="126"/>
      <c r="M219" s="129"/>
      <c r="N219" s="25"/>
    </row>
    <row r="220" spans="2:14" s="42" customFormat="1" ht="18" customHeight="1" outlineLevel="1" x14ac:dyDescent="0.3">
      <c r="B220" s="10" t="str">
        <f>'Services Id''s'!K13</f>
        <v>EXT-RP-BEA-002-010</v>
      </c>
      <c r="C220" s="9" t="str">
        <f>'Services Id''s'!G13</f>
        <v>Blocking</v>
      </c>
      <c r="D220" s="9" t="str">
        <f>'Services Id''s'!H13</f>
        <v>Block</v>
      </c>
      <c r="E220" s="3" t="s">
        <v>17</v>
      </c>
      <c r="F220" s="115" t="s">
        <v>6</v>
      </c>
      <c r="G220" s="116" t="s">
        <v>2</v>
      </c>
      <c r="H220" s="117"/>
      <c r="I220" s="117">
        <v>1</v>
      </c>
      <c r="J220" s="116" t="s">
        <v>5</v>
      </c>
      <c r="K220" s="120"/>
      <c r="L220" s="115" t="s">
        <v>16</v>
      </c>
      <c r="M220" s="118"/>
      <c r="N220" s="15"/>
    </row>
    <row r="221" spans="2:14" ht="18" customHeight="1" outlineLevel="1" x14ac:dyDescent="0.3">
      <c r="B221" s="10"/>
      <c r="C221" s="9"/>
      <c r="D221" s="9"/>
      <c r="E221" s="9"/>
      <c r="F221" s="115" t="s">
        <v>3</v>
      </c>
      <c r="G221" s="116" t="s">
        <v>2</v>
      </c>
      <c r="H221" s="117"/>
      <c r="I221" s="117">
        <v>1</v>
      </c>
      <c r="J221" s="116" t="s">
        <v>5</v>
      </c>
      <c r="K221" s="120"/>
      <c r="L221" s="115" t="s">
        <v>0</v>
      </c>
      <c r="M221" s="118"/>
      <c r="N221" s="15"/>
    </row>
    <row r="222" spans="2:14" ht="18" customHeight="1" outlineLevel="1" x14ac:dyDescent="0.3">
      <c r="B222" s="10"/>
      <c r="C222" s="9"/>
      <c r="D222" s="9"/>
      <c r="E222" s="9"/>
      <c r="F222" s="119" t="str">
        <f>CONCATENATE($A$1,D220,"Rq")</f>
        <v>RPBlockRq</v>
      </c>
      <c r="G222" s="116" t="s">
        <v>2</v>
      </c>
      <c r="H222" s="117"/>
      <c r="I222" s="117">
        <v>1</v>
      </c>
      <c r="J222" s="116" t="s">
        <v>5</v>
      </c>
      <c r="K222" s="120"/>
      <c r="L222" s="120" t="str">
        <f>CONCATENATE(L221,"/",Table3[[#This Row],[Field Name]])</f>
        <v>/Body/RPBlockRq</v>
      </c>
      <c r="M222" s="118"/>
      <c r="N222" s="15"/>
    </row>
    <row r="223" spans="2:14" ht="18" customHeight="1" outlineLevel="1" x14ac:dyDescent="0.3">
      <c r="B223" s="10"/>
      <c r="C223" s="9"/>
      <c r="D223" s="9"/>
      <c r="E223" s="9"/>
      <c r="F223" s="121" t="s">
        <v>23</v>
      </c>
      <c r="G223" s="116" t="s">
        <v>2</v>
      </c>
      <c r="H223" s="117"/>
      <c r="I223" s="117">
        <v>1</v>
      </c>
      <c r="J223" s="116" t="s">
        <v>5</v>
      </c>
      <c r="K223" s="120" t="s">
        <v>301</v>
      </c>
      <c r="L223" s="115" t="s">
        <v>294</v>
      </c>
      <c r="M223" s="118"/>
      <c r="N223" s="15"/>
    </row>
    <row r="224" spans="2:14" ht="18" customHeight="1" outlineLevel="1" x14ac:dyDescent="0.3">
      <c r="B224" s="10"/>
      <c r="C224" s="9"/>
      <c r="D224" s="9"/>
      <c r="E224" s="9"/>
      <c r="F224" s="121" t="s">
        <v>8</v>
      </c>
      <c r="G224" s="116" t="s">
        <v>2</v>
      </c>
      <c r="H224" s="117"/>
      <c r="I224" s="117">
        <v>1</v>
      </c>
      <c r="J224" s="116" t="s">
        <v>5</v>
      </c>
      <c r="K224" s="120" t="s">
        <v>297</v>
      </c>
      <c r="L224" s="115" t="s">
        <v>295</v>
      </c>
      <c r="M224" s="118"/>
      <c r="N224" s="15"/>
    </row>
    <row r="225" spans="2:14" ht="18" customHeight="1" outlineLevel="1" x14ac:dyDescent="0.3">
      <c r="B225" s="10"/>
      <c r="C225" s="9"/>
      <c r="D225" s="9"/>
      <c r="E225" s="9"/>
      <c r="F225" s="121" t="s">
        <v>21</v>
      </c>
      <c r="G225" s="116" t="s">
        <v>2</v>
      </c>
      <c r="H225" s="117"/>
      <c r="I225" s="117">
        <v>1</v>
      </c>
      <c r="J225" s="116" t="s">
        <v>5</v>
      </c>
      <c r="K225" s="120" t="s">
        <v>298</v>
      </c>
      <c r="L225" s="115" t="s">
        <v>296</v>
      </c>
      <c r="M225" s="118"/>
      <c r="N225" s="15"/>
    </row>
    <row r="226" spans="2:14" ht="18" customHeight="1" outlineLevel="1" x14ac:dyDescent="0.3">
      <c r="B226" s="10"/>
      <c r="C226" s="9"/>
      <c r="D226" s="9"/>
      <c r="E226" s="9"/>
      <c r="F226" s="121" t="s">
        <v>398</v>
      </c>
      <c r="G226" s="116" t="s">
        <v>2</v>
      </c>
      <c r="H226" s="117"/>
      <c r="I226" s="117">
        <v>1</v>
      </c>
      <c r="J226" s="116" t="s">
        <v>5</v>
      </c>
      <c r="K226" s="120" t="s">
        <v>406</v>
      </c>
      <c r="L226" s="115" t="s">
        <v>399</v>
      </c>
      <c r="M226" s="118"/>
      <c r="N226" s="15"/>
    </row>
    <row r="227" spans="2:14" ht="18" customHeight="1" outlineLevel="1" x14ac:dyDescent="0.3">
      <c r="B227" s="10"/>
      <c r="C227" s="9"/>
      <c r="D227" s="9"/>
      <c r="E227" s="9"/>
      <c r="F227" s="130" t="s">
        <v>293</v>
      </c>
      <c r="G227" s="116" t="s">
        <v>2</v>
      </c>
      <c r="H227" s="117"/>
      <c r="I227" s="117">
        <v>1</v>
      </c>
      <c r="J227" s="116" t="s">
        <v>5</v>
      </c>
      <c r="K227" s="120" t="s">
        <v>299</v>
      </c>
      <c r="L227" s="115" t="s">
        <v>488</v>
      </c>
      <c r="M227" s="118"/>
      <c r="N227" s="15"/>
    </row>
    <row r="228" spans="2:14" ht="18" customHeight="1" outlineLevel="1" x14ac:dyDescent="0.3">
      <c r="B228" s="10"/>
      <c r="C228" s="9"/>
      <c r="D228" s="9"/>
      <c r="E228" s="9"/>
      <c r="F228" s="130" t="s">
        <v>401</v>
      </c>
      <c r="G228" s="116" t="s">
        <v>2</v>
      </c>
      <c r="H228" s="117"/>
      <c r="I228" s="117">
        <v>1</v>
      </c>
      <c r="J228" s="116" t="s">
        <v>5</v>
      </c>
      <c r="K228" s="120" t="s">
        <v>402</v>
      </c>
      <c r="L228" s="115" t="s">
        <v>438</v>
      </c>
      <c r="M228" s="118"/>
      <c r="N228" s="15"/>
    </row>
    <row r="229" spans="2:14" ht="18" customHeight="1" outlineLevel="1" x14ac:dyDescent="0.3">
      <c r="B229" s="10"/>
      <c r="C229" s="9"/>
      <c r="D229" s="9"/>
      <c r="E229" s="9"/>
      <c r="F229" s="130" t="s">
        <v>312</v>
      </c>
      <c r="G229" s="116" t="s">
        <v>2</v>
      </c>
      <c r="H229" s="117"/>
      <c r="I229" s="117">
        <v>1</v>
      </c>
      <c r="J229" s="116" t="s">
        <v>5</v>
      </c>
      <c r="K229" s="120" t="s">
        <v>311</v>
      </c>
      <c r="L229" s="115" t="s">
        <v>400</v>
      </c>
      <c r="M229" s="118"/>
      <c r="N229" s="15"/>
    </row>
    <row r="230" spans="2:14" ht="18" customHeight="1" outlineLevel="1" x14ac:dyDescent="0.3">
      <c r="B230" s="10"/>
      <c r="C230" s="9"/>
      <c r="D230" s="9"/>
      <c r="E230" s="9"/>
      <c r="F230" s="142" t="s">
        <v>418</v>
      </c>
      <c r="G230" s="62" t="s">
        <v>415</v>
      </c>
      <c r="H230" s="139"/>
      <c r="I230" s="139">
        <v>1</v>
      </c>
      <c r="J230" s="62" t="s">
        <v>5</v>
      </c>
      <c r="K230" s="58"/>
      <c r="L230" s="63" t="s">
        <v>416</v>
      </c>
      <c r="M230" s="67" t="s">
        <v>417</v>
      </c>
      <c r="N230" s="15"/>
    </row>
    <row r="231" spans="2:14" ht="28.5" customHeight="1" outlineLevel="1" x14ac:dyDescent="0.3">
      <c r="B231" s="104"/>
      <c r="C231" s="105"/>
      <c r="D231" s="105"/>
      <c r="E231" s="105"/>
      <c r="F231" s="121" t="s">
        <v>19</v>
      </c>
      <c r="G231" s="116" t="s">
        <v>2</v>
      </c>
      <c r="H231" s="117"/>
      <c r="I231" s="117">
        <v>1</v>
      </c>
      <c r="J231" s="116" t="s">
        <v>498</v>
      </c>
      <c r="K231" s="120" t="s">
        <v>300</v>
      </c>
      <c r="L231" s="115" t="s">
        <v>383</v>
      </c>
      <c r="M231" s="118"/>
      <c r="N231" s="15"/>
    </row>
    <row r="232" spans="2:14" s="106" customFormat="1" ht="18" customHeight="1" outlineLevel="1" x14ac:dyDescent="0.3">
      <c r="B232" s="10"/>
      <c r="C232" s="9"/>
      <c r="D232" s="9"/>
      <c r="E232" s="9"/>
      <c r="F232" s="115"/>
      <c r="G232" s="116"/>
      <c r="H232" s="117"/>
      <c r="I232" s="117"/>
      <c r="J232" s="116"/>
      <c r="K232" s="120"/>
      <c r="L232" s="115"/>
      <c r="M232" s="118"/>
      <c r="N232" s="15"/>
    </row>
    <row r="233" spans="2:14" ht="18" customHeight="1" outlineLevel="1" x14ac:dyDescent="0.3">
      <c r="B233" s="10"/>
      <c r="C233" s="9"/>
      <c r="D233" s="9"/>
      <c r="E233" s="9" t="s">
        <v>7</v>
      </c>
      <c r="F233" s="115" t="s">
        <v>6</v>
      </c>
      <c r="G233" s="116" t="s">
        <v>2</v>
      </c>
      <c r="H233" s="117"/>
      <c r="I233" s="117">
        <v>1</v>
      </c>
      <c r="J233" s="116" t="s">
        <v>5</v>
      </c>
      <c r="K233" s="120"/>
      <c r="L233" s="115" t="s">
        <v>4</v>
      </c>
      <c r="M233" s="118"/>
      <c r="N233" s="15"/>
    </row>
    <row r="234" spans="2:14" ht="18" customHeight="1" outlineLevel="1" x14ac:dyDescent="0.3">
      <c r="B234" s="19"/>
      <c r="C234" s="3"/>
      <c r="D234" s="3"/>
      <c r="E234" s="3"/>
      <c r="F234" s="115" t="s">
        <v>3</v>
      </c>
      <c r="G234" s="116" t="s">
        <v>2</v>
      </c>
      <c r="H234" s="117"/>
      <c r="I234" s="117">
        <v>1</v>
      </c>
      <c r="J234" s="116" t="s">
        <v>1</v>
      </c>
      <c r="K234" s="120"/>
      <c r="L234" s="115" t="s">
        <v>0</v>
      </c>
      <c r="M234" s="118"/>
      <c r="N234" s="15"/>
    </row>
    <row r="235" spans="2:14" s="106" customFormat="1" ht="18" customHeight="1" outlineLevel="1" x14ac:dyDescent="0.3">
      <c r="B235" s="10"/>
      <c r="C235" s="9"/>
      <c r="D235" s="9"/>
      <c r="E235" s="9"/>
      <c r="F235" s="115"/>
      <c r="G235" s="116"/>
      <c r="H235" s="117"/>
      <c r="I235" s="117"/>
      <c r="J235" s="116"/>
      <c r="K235" s="120"/>
      <c r="L235" s="115"/>
      <c r="M235" s="118"/>
      <c r="N235" s="15"/>
    </row>
    <row r="236" spans="2:14" ht="18" customHeight="1" outlineLevel="1" x14ac:dyDescent="0.3">
      <c r="B236" s="19"/>
      <c r="C236" s="9" t="str">
        <f>'Services Id''s'!I13</f>
        <v>Blocking Call Back</v>
      </c>
      <c r="D236" s="9" t="str">
        <f>'Services Id''s'!J13</f>
        <v>BlockCallBack</v>
      </c>
      <c r="E236" s="3" t="s">
        <v>17</v>
      </c>
      <c r="F236" s="115" t="s">
        <v>6</v>
      </c>
      <c r="G236" s="116" t="s">
        <v>2</v>
      </c>
      <c r="H236" s="117"/>
      <c r="I236" s="117">
        <v>1</v>
      </c>
      <c r="J236" s="116" t="s">
        <v>5</v>
      </c>
      <c r="K236" s="120"/>
      <c r="L236" s="115" t="s">
        <v>16</v>
      </c>
      <c r="M236" s="118"/>
      <c r="N236" s="15"/>
    </row>
    <row r="237" spans="2:14" ht="18" customHeight="1" outlineLevel="1" x14ac:dyDescent="0.3">
      <c r="B237" s="10"/>
      <c r="C237" s="9"/>
      <c r="D237" s="9"/>
      <c r="E237" s="9"/>
      <c r="F237" s="115" t="s">
        <v>3</v>
      </c>
      <c r="G237" s="116" t="s">
        <v>2</v>
      </c>
      <c r="H237" s="117"/>
      <c r="I237" s="117">
        <v>1</v>
      </c>
      <c r="J237" s="116" t="s">
        <v>5</v>
      </c>
      <c r="K237" s="120"/>
      <c r="L237" s="115" t="s">
        <v>0</v>
      </c>
      <c r="M237" s="118"/>
      <c r="N237" s="15"/>
    </row>
    <row r="238" spans="2:14" ht="18" customHeight="1" outlineLevel="1" x14ac:dyDescent="0.3">
      <c r="B238" s="19"/>
      <c r="C238" s="3"/>
      <c r="D238" s="3"/>
      <c r="E238" s="3"/>
      <c r="F238" s="119" t="str">
        <f>CONCATENATE($A$1,D236,"Rq")</f>
        <v>RPBlockCallBackRq</v>
      </c>
      <c r="G238" s="116" t="s">
        <v>2</v>
      </c>
      <c r="H238" s="117"/>
      <c r="I238" s="117">
        <v>1</v>
      </c>
      <c r="J238" s="116" t="s">
        <v>5</v>
      </c>
      <c r="K238" s="120"/>
      <c r="L238" s="120" t="str">
        <f>CONCATENATE(L237,"/",Table3[[#This Row],[Field Name]])</f>
        <v>/Body/RPBlockCallBackRq</v>
      </c>
      <c r="M238" s="118"/>
      <c r="N238" s="15"/>
    </row>
    <row r="239" spans="2:14" ht="18" customHeight="1" outlineLevel="1" x14ac:dyDescent="0.3">
      <c r="B239" s="10"/>
      <c r="C239" s="9"/>
      <c r="D239" s="9"/>
      <c r="E239" s="9"/>
      <c r="F239" s="134" t="s">
        <v>430</v>
      </c>
      <c r="G239" s="116" t="s">
        <v>2</v>
      </c>
      <c r="H239" s="117"/>
      <c r="I239" s="117">
        <v>1</v>
      </c>
      <c r="J239" s="116" t="s">
        <v>5</v>
      </c>
      <c r="K239" s="120" t="s">
        <v>489</v>
      </c>
      <c r="L239" s="120" t="s">
        <v>431</v>
      </c>
      <c r="M239" s="118"/>
      <c r="N239" s="15"/>
    </row>
    <row r="240" spans="2:14" ht="18" customHeight="1" outlineLevel="1" x14ac:dyDescent="0.3">
      <c r="B240" s="10"/>
      <c r="C240" s="9"/>
      <c r="D240" s="9"/>
      <c r="E240" s="9"/>
      <c r="F240" s="134" t="str">
        <f>CONCATENATE($A$2,SUBSTITUTE(D236,"CallBack","Dtls"))</f>
        <v>FIRsBlockDtls</v>
      </c>
      <c r="G240" s="116" t="s">
        <v>2</v>
      </c>
      <c r="H240" s="117"/>
      <c r="I240" s="117">
        <v>1</v>
      </c>
      <c r="J240" s="116" t="s">
        <v>5</v>
      </c>
      <c r="K240" s="120" t="str">
        <f>CONCATENATE("Type [T_",Table3[[#This Row],[Field Name]],"]")</f>
        <v>Type [T_FIRsBlockDtls]</v>
      </c>
      <c r="L240" s="120" t="str">
        <f>CONCATENATE(L238,"/",Table3[[#This Row],[Field Name]])</f>
        <v>/Body/RPBlockCallBackRq/FIRsBlockDtls</v>
      </c>
      <c r="M240" s="118"/>
      <c r="N240" s="15"/>
    </row>
    <row r="241" spans="2:14" ht="18" customHeight="1" outlineLevel="1" x14ac:dyDescent="0.3">
      <c r="B241" s="10"/>
      <c r="C241" s="9"/>
      <c r="D241" s="9"/>
      <c r="E241" s="9"/>
      <c r="F241" s="136" t="str">
        <f>CONCATENATE($A$2,SUBSTITUTE(D236,"CallBack","Info"))</f>
        <v>FIRsBlockInfo</v>
      </c>
      <c r="G241" s="116" t="s">
        <v>2</v>
      </c>
      <c r="H241" s="117"/>
      <c r="I241" s="117" t="s">
        <v>15</v>
      </c>
      <c r="J241" s="116" t="s">
        <v>5</v>
      </c>
      <c r="K241" s="120" t="str">
        <f>CONCATENATE("Type [T_",Table3[[#This Row],[Field Name]],"]")</f>
        <v>Type [T_FIRsBlockInfo]</v>
      </c>
      <c r="L241" s="120" t="str">
        <f>CONCATENATE(L240,"/",Table3[[#This Row],[Field Name]])</f>
        <v>/Body/RPBlockCallBackRq/FIRsBlockDtls/FIRsBlockInfo</v>
      </c>
      <c r="M241" s="118"/>
      <c r="N241" s="15"/>
    </row>
    <row r="242" spans="2:14" ht="18" customHeight="1" outlineLevel="1" x14ac:dyDescent="0.3">
      <c r="B242" s="19"/>
      <c r="C242" s="3"/>
      <c r="D242" s="3"/>
      <c r="E242" s="9"/>
      <c r="F242" s="138" t="s">
        <v>14</v>
      </c>
      <c r="G242" s="62" t="s">
        <v>10</v>
      </c>
      <c r="H242" s="139">
        <v>5</v>
      </c>
      <c r="I242" s="139">
        <v>1</v>
      </c>
      <c r="J242" s="62" t="s">
        <v>5</v>
      </c>
      <c r="K242" s="58" t="s">
        <v>13</v>
      </c>
      <c r="L242" s="63" t="s">
        <v>347</v>
      </c>
      <c r="M242" s="67" t="s">
        <v>41</v>
      </c>
      <c r="N242" s="15"/>
    </row>
    <row r="243" spans="2:14" ht="21" customHeight="1" outlineLevel="1" x14ac:dyDescent="0.3">
      <c r="B243" s="10"/>
      <c r="C243" s="9"/>
      <c r="D243" s="9"/>
      <c r="E243" s="9"/>
      <c r="F243" s="138" t="s">
        <v>11</v>
      </c>
      <c r="G243" s="62" t="s">
        <v>10</v>
      </c>
      <c r="H243" s="139">
        <v>8</v>
      </c>
      <c r="I243" s="139">
        <v>1</v>
      </c>
      <c r="J243" s="62" t="s">
        <v>5</v>
      </c>
      <c r="K243" s="140" t="s">
        <v>497</v>
      </c>
      <c r="L243" s="63" t="s">
        <v>348</v>
      </c>
      <c r="M243" s="67" t="s">
        <v>39</v>
      </c>
      <c r="N243" s="15"/>
    </row>
    <row r="244" spans="2:14" ht="18" customHeight="1" outlineLevel="1" x14ac:dyDescent="0.3">
      <c r="B244" s="10"/>
      <c r="C244" s="9"/>
      <c r="D244" s="9"/>
      <c r="E244" s="9"/>
      <c r="F244" s="131" t="s">
        <v>253</v>
      </c>
      <c r="G244" s="116" t="s">
        <v>2</v>
      </c>
      <c r="H244" s="117"/>
      <c r="I244" s="117">
        <v>1</v>
      </c>
      <c r="J244" s="122" t="s">
        <v>502</v>
      </c>
      <c r="K244" s="120" t="s">
        <v>306</v>
      </c>
      <c r="L244" s="115" t="s">
        <v>350</v>
      </c>
      <c r="M244" s="118"/>
      <c r="N244" s="15"/>
    </row>
    <row r="245" spans="2:14" ht="37.5" customHeight="1" outlineLevel="1" x14ac:dyDescent="0.3">
      <c r="B245" s="10"/>
      <c r="C245" s="9"/>
      <c r="D245" s="9"/>
      <c r="E245" s="9"/>
      <c r="F245" s="131" t="s">
        <v>331</v>
      </c>
      <c r="G245" s="116" t="s">
        <v>2</v>
      </c>
      <c r="H245" s="117"/>
      <c r="I245" s="117">
        <v>1</v>
      </c>
      <c r="J245" s="116" t="s">
        <v>1</v>
      </c>
      <c r="K245" s="120" t="s">
        <v>449</v>
      </c>
      <c r="L245" s="115" t="s">
        <v>349</v>
      </c>
      <c r="M245" s="118"/>
      <c r="N245" s="15"/>
    </row>
    <row r="246" spans="2:14" ht="37.5" customHeight="1" outlineLevel="1" x14ac:dyDescent="0.3">
      <c r="B246" s="10"/>
      <c r="C246" s="9"/>
      <c r="D246" s="9"/>
      <c r="E246" s="9"/>
      <c r="F246" s="131" t="s">
        <v>421</v>
      </c>
      <c r="G246" s="116" t="s">
        <v>2</v>
      </c>
      <c r="H246" s="117"/>
      <c r="I246" s="117">
        <v>1</v>
      </c>
      <c r="J246" s="116" t="s">
        <v>1</v>
      </c>
      <c r="K246" s="120" t="s">
        <v>432</v>
      </c>
      <c r="L246" s="115" t="s">
        <v>429</v>
      </c>
      <c r="M246" s="118"/>
      <c r="N246" s="15"/>
    </row>
    <row r="247" spans="2:14" s="106" customFormat="1" ht="18" customHeight="1" outlineLevel="1" x14ac:dyDescent="0.3">
      <c r="B247" s="10"/>
      <c r="C247" s="9"/>
      <c r="D247" s="9"/>
      <c r="E247" s="9"/>
      <c r="F247" s="130"/>
      <c r="G247" s="116"/>
      <c r="H247" s="117"/>
      <c r="I247" s="117"/>
      <c r="J247" s="116"/>
      <c r="K247" s="120"/>
      <c r="L247" s="115"/>
      <c r="M247" s="118"/>
      <c r="N247" s="15"/>
    </row>
    <row r="248" spans="2:14" ht="18" customHeight="1" outlineLevel="1" x14ac:dyDescent="0.3">
      <c r="B248" s="10"/>
      <c r="C248" s="9"/>
      <c r="D248" s="9"/>
      <c r="E248" s="3" t="s">
        <v>7</v>
      </c>
      <c r="F248" s="115" t="s">
        <v>6</v>
      </c>
      <c r="G248" s="116" t="s">
        <v>2</v>
      </c>
      <c r="H248" s="117"/>
      <c r="I248" s="117">
        <v>1</v>
      </c>
      <c r="J248" s="116" t="s">
        <v>5</v>
      </c>
      <c r="K248" s="120"/>
      <c r="L248" s="115" t="s">
        <v>4</v>
      </c>
      <c r="M248" s="118"/>
      <c r="N248" s="15"/>
    </row>
    <row r="249" spans="2:14" ht="18" customHeight="1" outlineLevel="1" x14ac:dyDescent="0.3">
      <c r="B249" s="10"/>
      <c r="C249" s="9"/>
      <c r="D249" s="9"/>
      <c r="E249" s="9"/>
      <c r="F249" s="115" t="s">
        <v>3</v>
      </c>
      <c r="G249" s="116" t="s">
        <v>2</v>
      </c>
      <c r="H249" s="117"/>
      <c r="I249" s="117">
        <v>1</v>
      </c>
      <c r="J249" s="116" t="s">
        <v>1</v>
      </c>
      <c r="K249" s="120"/>
      <c r="L249" s="115" t="s">
        <v>0</v>
      </c>
      <c r="M249" s="118"/>
      <c r="N249" s="15"/>
    </row>
    <row r="250" spans="2:14" ht="18" customHeight="1" outlineLevel="1" x14ac:dyDescent="0.3">
      <c r="B250" s="32"/>
      <c r="C250" s="31"/>
      <c r="D250" s="31"/>
      <c r="E250" s="31"/>
      <c r="F250" s="126"/>
      <c r="G250" s="127"/>
      <c r="H250" s="128"/>
      <c r="I250" s="128"/>
      <c r="J250" s="127"/>
      <c r="K250" s="135"/>
      <c r="L250" s="126"/>
      <c r="M250" s="129"/>
      <c r="N250" s="25"/>
    </row>
    <row r="251" spans="2:14" s="42" customFormat="1" ht="18" customHeight="1" outlineLevel="1" x14ac:dyDescent="0.3">
      <c r="B251" s="10" t="str">
        <f>'Services Id''s'!K14</f>
        <v>EXT-RP-BEA-002-011</v>
      </c>
      <c r="C251" s="4" t="str">
        <f>'Services Id''s'!G14</f>
        <v>Garnishment</v>
      </c>
      <c r="D251" s="4" t="str">
        <f>'Services Id''s'!H14</f>
        <v>Garnish</v>
      </c>
      <c r="E251" s="3" t="s">
        <v>17</v>
      </c>
      <c r="F251" s="115" t="s">
        <v>6</v>
      </c>
      <c r="G251" s="116" t="s">
        <v>2</v>
      </c>
      <c r="H251" s="117"/>
      <c r="I251" s="117">
        <v>1</v>
      </c>
      <c r="J251" s="116" t="s">
        <v>5</v>
      </c>
      <c r="K251" s="120"/>
      <c r="L251" s="115" t="s">
        <v>16</v>
      </c>
      <c r="M251" s="118"/>
      <c r="N251" s="15"/>
    </row>
    <row r="252" spans="2:14" ht="18" customHeight="1" outlineLevel="1" x14ac:dyDescent="0.3">
      <c r="B252" s="10"/>
      <c r="C252" s="9"/>
      <c r="D252" s="9"/>
      <c r="E252" s="9"/>
      <c r="F252" s="115" t="s">
        <v>3</v>
      </c>
      <c r="G252" s="116" t="s">
        <v>2</v>
      </c>
      <c r="H252" s="117"/>
      <c r="I252" s="117">
        <v>1</v>
      </c>
      <c r="J252" s="116" t="s">
        <v>5</v>
      </c>
      <c r="K252" s="120"/>
      <c r="L252" s="115" t="s">
        <v>0</v>
      </c>
      <c r="M252" s="118"/>
      <c r="N252" s="15"/>
    </row>
    <row r="253" spans="2:14" ht="18" customHeight="1" outlineLevel="1" x14ac:dyDescent="0.3">
      <c r="B253" s="10"/>
      <c r="C253" s="9"/>
      <c r="D253" s="9"/>
      <c r="E253" s="9"/>
      <c r="F253" s="119" t="str">
        <f>CONCATENATE($A$1,D251,"Rq")</f>
        <v>RPGarnishRq</v>
      </c>
      <c r="G253" s="116" t="s">
        <v>2</v>
      </c>
      <c r="H253" s="117"/>
      <c r="I253" s="117">
        <v>1</v>
      </c>
      <c r="J253" s="116" t="s">
        <v>5</v>
      </c>
      <c r="K253" s="120"/>
      <c r="L253" s="120" t="str">
        <f>CONCATENATE(L252,"/",Table3[[#This Row],[Field Name]])</f>
        <v>/Body/RPGarnishRq</v>
      </c>
      <c r="M253" s="118"/>
      <c r="N253" s="15"/>
    </row>
    <row r="254" spans="2:14" ht="18" customHeight="1" outlineLevel="1" x14ac:dyDescent="0.3">
      <c r="B254" s="10"/>
      <c r="C254" s="9"/>
      <c r="D254" s="9"/>
      <c r="E254" s="9"/>
      <c r="F254" s="121" t="s">
        <v>23</v>
      </c>
      <c r="G254" s="116" t="s">
        <v>2</v>
      </c>
      <c r="H254" s="117"/>
      <c r="I254" s="117">
        <v>1</v>
      </c>
      <c r="J254" s="116" t="s">
        <v>5</v>
      </c>
      <c r="K254" s="120" t="s">
        <v>301</v>
      </c>
      <c r="L254" s="115" t="s">
        <v>314</v>
      </c>
      <c r="M254" s="118"/>
      <c r="N254" s="15"/>
    </row>
    <row r="255" spans="2:14" ht="18" customHeight="1" outlineLevel="1" x14ac:dyDescent="0.3">
      <c r="B255" s="10"/>
      <c r="C255" s="9"/>
      <c r="D255" s="9"/>
      <c r="E255" s="9"/>
      <c r="F255" s="121" t="s">
        <v>8</v>
      </c>
      <c r="G255" s="116" t="s">
        <v>2</v>
      </c>
      <c r="H255" s="117"/>
      <c r="I255" s="117">
        <v>1</v>
      </c>
      <c r="J255" s="116" t="s">
        <v>436</v>
      </c>
      <c r="K255" s="120" t="s">
        <v>297</v>
      </c>
      <c r="L255" s="115" t="s">
        <v>315</v>
      </c>
      <c r="M255" s="118"/>
      <c r="N255" s="15"/>
    </row>
    <row r="256" spans="2:14" ht="18" customHeight="1" outlineLevel="1" x14ac:dyDescent="0.3">
      <c r="B256" s="10"/>
      <c r="C256" s="9"/>
      <c r="D256" s="9"/>
      <c r="E256" s="9"/>
      <c r="F256" s="121" t="s">
        <v>21</v>
      </c>
      <c r="G256" s="116" t="s">
        <v>2</v>
      </c>
      <c r="H256" s="117"/>
      <c r="I256" s="117">
        <v>1</v>
      </c>
      <c r="J256" s="116" t="s">
        <v>1</v>
      </c>
      <c r="K256" s="120" t="s">
        <v>298</v>
      </c>
      <c r="L256" s="115" t="s">
        <v>316</v>
      </c>
      <c r="M256" s="118"/>
      <c r="N256" s="15"/>
    </row>
    <row r="257" spans="2:14" ht="18" customHeight="1" outlineLevel="1" x14ac:dyDescent="0.3">
      <c r="B257" s="110"/>
      <c r="C257" s="111"/>
      <c r="D257" s="111"/>
      <c r="E257" s="111"/>
      <c r="F257" s="121" t="s">
        <v>433</v>
      </c>
      <c r="G257" s="116" t="s">
        <v>2</v>
      </c>
      <c r="H257" s="117"/>
      <c r="I257" s="117">
        <v>1</v>
      </c>
      <c r="J257" s="116" t="s">
        <v>5</v>
      </c>
      <c r="K257" s="120" t="s">
        <v>434</v>
      </c>
      <c r="L257" s="115" t="s">
        <v>435</v>
      </c>
      <c r="M257" s="118"/>
      <c r="N257" s="15"/>
    </row>
    <row r="258" spans="2:14" ht="18" customHeight="1" outlineLevel="1" x14ac:dyDescent="0.3">
      <c r="B258" s="110"/>
      <c r="C258" s="111"/>
      <c r="D258" s="111"/>
      <c r="E258" s="111"/>
      <c r="F258" s="130" t="s">
        <v>317</v>
      </c>
      <c r="G258" s="116" t="s">
        <v>2</v>
      </c>
      <c r="H258" s="117"/>
      <c r="I258" s="117">
        <v>1</v>
      </c>
      <c r="J258" s="116" t="s">
        <v>5</v>
      </c>
      <c r="K258" s="120" t="s">
        <v>318</v>
      </c>
      <c r="L258" s="115" t="s">
        <v>490</v>
      </c>
      <c r="M258" s="118"/>
      <c r="N258" s="15"/>
    </row>
    <row r="259" spans="2:14" ht="18" customHeight="1" outlineLevel="1" x14ac:dyDescent="0.3">
      <c r="B259" s="110"/>
      <c r="C259" s="111"/>
      <c r="D259" s="111"/>
      <c r="E259" s="111"/>
      <c r="F259" s="130" t="s">
        <v>401</v>
      </c>
      <c r="G259" s="116" t="s">
        <v>2</v>
      </c>
      <c r="H259" s="117"/>
      <c r="I259" s="117">
        <v>1</v>
      </c>
      <c r="J259" s="116" t="s">
        <v>5</v>
      </c>
      <c r="K259" s="120" t="s">
        <v>402</v>
      </c>
      <c r="L259" s="115" t="s">
        <v>437</v>
      </c>
      <c r="M259" s="118"/>
      <c r="N259" s="15"/>
    </row>
    <row r="260" spans="2:14" ht="18" customHeight="1" outlineLevel="1" x14ac:dyDescent="0.3">
      <c r="B260" s="10"/>
      <c r="C260" s="9"/>
      <c r="D260" s="9"/>
      <c r="E260" s="9"/>
      <c r="F260" s="121" t="s">
        <v>19</v>
      </c>
      <c r="G260" s="116" t="s">
        <v>2</v>
      </c>
      <c r="H260" s="117"/>
      <c r="I260" s="117">
        <v>1</v>
      </c>
      <c r="J260" s="122" t="s">
        <v>498</v>
      </c>
      <c r="K260" s="120" t="s">
        <v>300</v>
      </c>
      <c r="L260" s="115" t="s">
        <v>376</v>
      </c>
      <c r="M260" s="118"/>
      <c r="N260" s="15"/>
    </row>
    <row r="261" spans="2:14" s="106" customFormat="1" ht="18" customHeight="1" outlineLevel="1" x14ac:dyDescent="0.3">
      <c r="B261" s="10"/>
      <c r="C261" s="9"/>
      <c r="D261" s="9"/>
      <c r="E261" s="9"/>
      <c r="F261" s="115"/>
      <c r="G261" s="116"/>
      <c r="H261" s="117"/>
      <c r="I261" s="117"/>
      <c r="J261" s="116"/>
      <c r="K261" s="120"/>
      <c r="L261" s="115"/>
      <c r="M261" s="118"/>
      <c r="N261" s="15"/>
    </row>
    <row r="262" spans="2:14" ht="18" customHeight="1" outlineLevel="1" x14ac:dyDescent="0.3">
      <c r="B262" s="10"/>
      <c r="C262" s="9"/>
      <c r="D262" s="9"/>
      <c r="E262" s="9" t="s">
        <v>7</v>
      </c>
      <c r="F262" s="115" t="s">
        <v>6</v>
      </c>
      <c r="G262" s="116" t="s">
        <v>2</v>
      </c>
      <c r="H262" s="117"/>
      <c r="I262" s="117">
        <v>1</v>
      </c>
      <c r="J262" s="116" t="s">
        <v>5</v>
      </c>
      <c r="K262" s="120"/>
      <c r="L262" s="115" t="s">
        <v>4</v>
      </c>
      <c r="M262" s="118"/>
      <c r="N262" s="15"/>
    </row>
    <row r="263" spans="2:14" ht="18" customHeight="1" outlineLevel="1" x14ac:dyDescent="0.3">
      <c r="B263" s="19"/>
      <c r="C263" s="3"/>
      <c r="D263" s="3"/>
      <c r="E263" s="3"/>
      <c r="F263" s="115" t="s">
        <v>3</v>
      </c>
      <c r="G263" s="116" t="s">
        <v>2</v>
      </c>
      <c r="H263" s="117"/>
      <c r="I263" s="117">
        <v>1</v>
      </c>
      <c r="J263" s="116" t="s">
        <v>1</v>
      </c>
      <c r="K263" s="120"/>
      <c r="L263" s="115" t="s">
        <v>0</v>
      </c>
      <c r="M263" s="118"/>
      <c r="N263" s="15"/>
    </row>
    <row r="264" spans="2:14" s="106" customFormat="1" ht="18" customHeight="1" outlineLevel="1" x14ac:dyDescent="0.3">
      <c r="B264" s="10"/>
      <c r="C264" s="9"/>
      <c r="D264" s="9"/>
      <c r="E264" s="9"/>
      <c r="F264" s="115"/>
      <c r="G264" s="116"/>
      <c r="H264" s="117"/>
      <c r="I264" s="117"/>
      <c r="J264" s="116"/>
      <c r="K264" s="120"/>
      <c r="L264" s="115"/>
      <c r="M264" s="118"/>
      <c r="N264" s="15"/>
    </row>
    <row r="265" spans="2:14" ht="18" customHeight="1" outlineLevel="1" x14ac:dyDescent="0.3">
      <c r="B265" s="19"/>
      <c r="C265" s="9" t="str">
        <f>'Services Id''s'!I14</f>
        <v>Garnishment Call Back</v>
      </c>
      <c r="D265" s="9" t="str">
        <f>'Services Id''s'!J14</f>
        <v>GarnishCallBack</v>
      </c>
      <c r="E265" s="3" t="s">
        <v>17</v>
      </c>
      <c r="F265" s="115" t="s">
        <v>6</v>
      </c>
      <c r="G265" s="116" t="s">
        <v>2</v>
      </c>
      <c r="H265" s="117"/>
      <c r="I265" s="117">
        <v>1</v>
      </c>
      <c r="J265" s="116" t="s">
        <v>5</v>
      </c>
      <c r="K265" s="120"/>
      <c r="L265" s="115" t="s">
        <v>16</v>
      </c>
      <c r="M265" s="118"/>
      <c r="N265" s="15"/>
    </row>
    <row r="266" spans="2:14" ht="18" customHeight="1" outlineLevel="1" x14ac:dyDescent="0.3">
      <c r="B266" s="10"/>
      <c r="C266" s="9"/>
      <c r="D266" s="9"/>
      <c r="E266" s="9"/>
      <c r="F266" s="115" t="s">
        <v>3</v>
      </c>
      <c r="G266" s="116" t="s">
        <v>2</v>
      </c>
      <c r="H266" s="117"/>
      <c r="I266" s="117">
        <v>1</v>
      </c>
      <c r="J266" s="116" t="s">
        <v>5</v>
      </c>
      <c r="K266" s="120"/>
      <c r="L266" s="115" t="s">
        <v>0</v>
      </c>
      <c r="M266" s="118"/>
      <c r="N266" s="15"/>
    </row>
    <row r="267" spans="2:14" ht="18" customHeight="1" outlineLevel="1" x14ac:dyDescent="0.3">
      <c r="B267" s="19"/>
      <c r="C267" s="3"/>
      <c r="D267" s="3"/>
      <c r="E267" s="3"/>
      <c r="F267" s="119" t="str">
        <f>CONCATENATE($A$1,D265,"Rq")</f>
        <v>RPGarnishCallBackRq</v>
      </c>
      <c r="G267" s="116" t="s">
        <v>2</v>
      </c>
      <c r="H267" s="117"/>
      <c r="I267" s="117">
        <v>1</v>
      </c>
      <c r="J267" s="116" t="s">
        <v>5</v>
      </c>
      <c r="K267" s="120"/>
      <c r="L267" s="120" t="str">
        <f>CONCATENATE(L266,"/",Table3[[#This Row],[Field Name]])</f>
        <v>/Body/RPGarnishCallBackRq</v>
      </c>
      <c r="M267" s="118"/>
      <c r="N267" s="15"/>
    </row>
    <row r="268" spans="2:14" ht="29.25" customHeight="1" outlineLevel="1" x14ac:dyDescent="0.3">
      <c r="B268" s="10"/>
      <c r="C268" s="9"/>
      <c r="D268" s="9"/>
      <c r="E268" s="9"/>
      <c r="F268" s="134" t="s">
        <v>430</v>
      </c>
      <c r="G268" s="116" t="s">
        <v>2</v>
      </c>
      <c r="H268" s="117"/>
      <c r="I268" s="117">
        <v>1</v>
      </c>
      <c r="J268" s="116" t="s">
        <v>499</v>
      </c>
      <c r="K268" s="120" t="s">
        <v>444</v>
      </c>
      <c r="L268" s="120" t="s">
        <v>443</v>
      </c>
      <c r="M268" s="118"/>
      <c r="N268" s="15"/>
    </row>
    <row r="269" spans="2:14" ht="18" customHeight="1" outlineLevel="1" x14ac:dyDescent="0.3">
      <c r="B269" s="10"/>
      <c r="C269" s="9"/>
      <c r="D269" s="9"/>
      <c r="E269" s="9"/>
      <c r="F269" s="134" t="str">
        <f>CONCATENATE($A$2,SUBSTITUTE(D265,"CallBack","Dtls"))</f>
        <v>FIRsGarnishDtls</v>
      </c>
      <c r="G269" s="116" t="s">
        <v>2</v>
      </c>
      <c r="H269" s="117"/>
      <c r="I269" s="117">
        <v>1</v>
      </c>
      <c r="J269" s="116" t="s">
        <v>5</v>
      </c>
      <c r="K269" s="120" t="str">
        <f>CONCATENATE("Type [T_",Table3[[#This Row],[Field Name]],"]")</f>
        <v>Type [T_FIRsGarnishDtls]</v>
      </c>
      <c r="L269" s="120" t="str">
        <f>CONCATENATE(L267,"/",Table3[[#This Row],[Field Name]])</f>
        <v>/Body/RPGarnishCallBackRq/FIRsGarnishDtls</v>
      </c>
      <c r="M269" s="118"/>
      <c r="N269" s="15"/>
    </row>
    <row r="270" spans="2:14" ht="18" customHeight="1" outlineLevel="1" x14ac:dyDescent="0.3">
      <c r="B270" s="10"/>
      <c r="C270" s="9"/>
      <c r="D270" s="9"/>
      <c r="E270" s="9"/>
      <c r="F270" s="136" t="str">
        <f>CONCATENATE($A$2,SUBSTITUTE(D265,"CallBack","Info"))</f>
        <v>FIRsGarnishInfo</v>
      </c>
      <c r="G270" s="116" t="s">
        <v>2</v>
      </c>
      <c r="H270" s="117"/>
      <c r="I270" s="117" t="s">
        <v>15</v>
      </c>
      <c r="J270" s="116" t="s">
        <v>5</v>
      </c>
      <c r="K270" s="120" t="str">
        <f>CONCATENATE("Type [T_",Table3[[#This Row],[Field Name]],"]")</f>
        <v>Type [T_FIRsGarnishInfo]</v>
      </c>
      <c r="L270" s="120" t="str">
        <f>CONCATENATE(L269,"/",Table3[[#This Row],[Field Name]])</f>
        <v>/Body/RPGarnishCallBackRq/FIRsGarnishDtls/FIRsGarnishInfo</v>
      </c>
      <c r="M270" s="118"/>
      <c r="N270" s="15"/>
    </row>
    <row r="271" spans="2:14" ht="18" customHeight="1" outlineLevel="1" x14ac:dyDescent="0.3">
      <c r="B271" s="19"/>
      <c r="C271" s="3"/>
      <c r="D271" s="3"/>
      <c r="E271" s="9"/>
      <c r="F271" s="138" t="s">
        <v>14</v>
      </c>
      <c r="G271" s="62" t="s">
        <v>10</v>
      </c>
      <c r="H271" s="139">
        <v>5</v>
      </c>
      <c r="I271" s="139">
        <v>1</v>
      </c>
      <c r="J271" s="62" t="s">
        <v>5</v>
      </c>
      <c r="K271" s="58" t="s">
        <v>13</v>
      </c>
      <c r="L271" s="63" t="s">
        <v>351</v>
      </c>
      <c r="M271" s="67" t="s">
        <v>41</v>
      </c>
      <c r="N271" s="15"/>
    </row>
    <row r="272" spans="2:14" ht="28" customHeight="1" outlineLevel="1" x14ac:dyDescent="0.3">
      <c r="B272" s="10"/>
      <c r="C272" s="9"/>
      <c r="D272" s="9"/>
      <c r="E272" s="9"/>
      <c r="F272" s="138" t="s">
        <v>11</v>
      </c>
      <c r="G272" s="62" t="s">
        <v>10</v>
      </c>
      <c r="H272" s="139">
        <v>8</v>
      </c>
      <c r="I272" s="139">
        <v>1</v>
      </c>
      <c r="J272" s="62" t="s">
        <v>5</v>
      </c>
      <c r="K272" s="140" t="s">
        <v>497</v>
      </c>
      <c r="L272" s="63" t="s">
        <v>352</v>
      </c>
      <c r="M272" s="67" t="s">
        <v>39</v>
      </c>
      <c r="N272" s="15"/>
    </row>
    <row r="273" spans="2:20" ht="30" customHeight="1" outlineLevel="1" x14ac:dyDescent="0.3">
      <c r="B273" s="10"/>
      <c r="C273" s="9"/>
      <c r="D273" s="9"/>
      <c r="E273" s="9"/>
      <c r="F273" s="131" t="s">
        <v>253</v>
      </c>
      <c r="G273" s="116" t="s">
        <v>2</v>
      </c>
      <c r="H273" s="117"/>
      <c r="I273" s="117">
        <v>1</v>
      </c>
      <c r="J273" s="122" t="s">
        <v>378</v>
      </c>
      <c r="K273" s="115" t="s">
        <v>306</v>
      </c>
      <c r="L273" s="115" t="s">
        <v>354</v>
      </c>
      <c r="M273" s="118"/>
      <c r="N273" s="15"/>
    </row>
    <row r="274" spans="2:20" ht="40" customHeight="1" outlineLevel="1" x14ac:dyDescent="0.3">
      <c r="B274" s="10"/>
      <c r="C274" s="9"/>
      <c r="D274" s="9"/>
      <c r="E274" s="9"/>
      <c r="F274" s="131" t="s">
        <v>336</v>
      </c>
      <c r="G274" s="116" t="s">
        <v>2</v>
      </c>
      <c r="H274" s="117"/>
      <c r="I274" s="117">
        <v>1</v>
      </c>
      <c r="J274" s="116" t="s">
        <v>1</v>
      </c>
      <c r="K274" s="115" t="s">
        <v>320</v>
      </c>
      <c r="L274" s="115" t="s">
        <v>353</v>
      </c>
      <c r="M274" s="118" t="s">
        <v>325</v>
      </c>
      <c r="N274" s="15"/>
    </row>
    <row r="275" spans="2:20" ht="30" customHeight="1" outlineLevel="1" x14ac:dyDescent="0.3">
      <c r="B275" s="10"/>
      <c r="C275" s="9"/>
      <c r="D275" s="9"/>
      <c r="E275" s="9"/>
      <c r="F275" s="131" t="s">
        <v>447</v>
      </c>
      <c r="G275" s="116" t="s">
        <v>2</v>
      </c>
      <c r="H275" s="117"/>
      <c r="I275" s="117">
        <v>1</v>
      </c>
      <c r="J275" s="137" t="s">
        <v>1</v>
      </c>
      <c r="K275" s="115" t="s">
        <v>446</v>
      </c>
      <c r="L275" s="115" t="s">
        <v>448</v>
      </c>
      <c r="M275" s="118"/>
      <c r="N275" s="15"/>
    </row>
    <row r="276" spans="2:20" s="106" customFormat="1" ht="18" customHeight="1" outlineLevel="1" x14ac:dyDescent="0.3">
      <c r="B276" s="10"/>
      <c r="C276" s="9"/>
      <c r="D276" s="9"/>
      <c r="E276" s="9"/>
      <c r="F276" s="130"/>
      <c r="G276" s="116"/>
      <c r="H276" s="117"/>
      <c r="I276" s="117"/>
      <c r="J276" s="116"/>
      <c r="K276" s="120"/>
      <c r="L276" s="115"/>
      <c r="M276" s="118"/>
      <c r="N276" s="15"/>
    </row>
    <row r="277" spans="2:20" ht="18" customHeight="1" outlineLevel="1" x14ac:dyDescent="0.3">
      <c r="B277" s="10"/>
      <c r="C277" s="9"/>
      <c r="D277" s="9"/>
      <c r="E277" s="3" t="s">
        <v>7</v>
      </c>
      <c r="F277" s="115" t="s">
        <v>6</v>
      </c>
      <c r="G277" s="116" t="s">
        <v>2</v>
      </c>
      <c r="H277" s="117"/>
      <c r="I277" s="117">
        <v>1</v>
      </c>
      <c r="J277" s="116" t="s">
        <v>5</v>
      </c>
      <c r="K277" s="120"/>
      <c r="L277" s="115" t="s">
        <v>4</v>
      </c>
      <c r="M277" s="118"/>
      <c r="N277" s="15"/>
    </row>
    <row r="278" spans="2:20" ht="18" customHeight="1" outlineLevel="1" x14ac:dyDescent="0.3">
      <c r="B278" s="10"/>
      <c r="C278" s="9"/>
      <c r="D278" s="9"/>
      <c r="E278" s="9"/>
      <c r="F278" s="115" t="s">
        <v>3</v>
      </c>
      <c r="G278" s="116" t="s">
        <v>2</v>
      </c>
      <c r="H278" s="117"/>
      <c r="I278" s="117">
        <v>1</v>
      </c>
      <c r="J278" s="116" t="s">
        <v>1</v>
      </c>
      <c r="K278" s="120"/>
      <c r="L278" s="115" t="s">
        <v>0</v>
      </c>
      <c r="M278" s="118"/>
      <c r="N278" s="15"/>
    </row>
    <row r="279" spans="2:20" ht="18" customHeight="1" x14ac:dyDescent="0.3">
      <c r="B279" s="10"/>
      <c r="C279" s="9"/>
      <c r="D279" s="9"/>
      <c r="E279" s="9"/>
      <c r="F279" s="4"/>
      <c r="G279" s="7"/>
      <c r="H279" s="8"/>
      <c r="I279" s="8"/>
      <c r="J279" s="7"/>
      <c r="K279" s="9"/>
      <c r="L279" s="4"/>
      <c r="M279" s="6"/>
      <c r="N279" s="15"/>
    </row>
    <row r="280" spans="2:20" s="91" customFormat="1" ht="10" customHeight="1" x14ac:dyDescent="0.3">
      <c r="B280" s="92" t="s">
        <v>512</v>
      </c>
      <c r="C280" s="93"/>
      <c r="D280" s="93"/>
      <c r="E280" s="93"/>
      <c r="F280" s="94"/>
      <c r="G280" s="95"/>
      <c r="H280" s="96"/>
      <c r="I280" s="96"/>
      <c r="J280" s="95"/>
      <c r="K280" s="93"/>
      <c r="L280" s="94"/>
      <c r="M280" s="97"/>
      <c r="N280" s="97"/>
      <c r="O280" s="94"/>
      <c r="P280" s="94"/>
      <c r="Q280" s="94"/>
      <c r="R280" s="94"/>
      <c r="S280" s="98"/>
      <c r="T280" s="94"/>
    </row>
    <row r="281" spans="2:20" ht="18" customHeight="1" x14ac:dyDescent="0.3">
      <c r="B281" s="10"/>
      <c r="C281" s="9"/>
      <c r="D281" s="9"/>
      <c r="E281" s="9"/>
      <c r="F281" s="4"/>
      <c r="G281" s="7"/>
      <c r="H281" s="8"/>
      <c r="I281" s="8"/>
      <c r="J281" s="7"/>
      <c r="K281" s="9"/>
      <c r="L281" s="4"/>
      <c r="M281" s="6"/>
      <c r="N281" s="15"/>
    </row>
    <row r="282" spans="2:20" s="42" customFormat="1" ht="18" customHeight="1" outlineLevel="1" x14ac:dyDescent="0.3">
      <c r="B282" s="10" t="str">
        <f>'Services Id''s'!K75</f>
        <v/>
      </c>
      <c r="C282" s="4" t="str">
        <f>'Services Id''s'!G19</f>
        <v>Transfer</v>
      </c>
      <c r="D282" s="4" t="str">
        <f>'Services Id''s'!H19</f>
        <v>Transfer</v>
      </c>
      <c r="E282" s="3" t="s">
        <v>17</v>
      </c>
      <c r="F282" s="115" t="s">
        <v>6</v>
      </c>
      <c r="G282" s="116" t="s">
        <v>2</v>
      </c>
      <c r="H282" s="117"/>
      <c r="I282" s="117">
        <v>1</v>
      </c>
      <c r="J282" s="116" t="s">
        <v>5</v>
      </c>
      <c r="K282" s="120"/>
      <c r="L282" s="115" t="s">
        <v>16</v>
      </c>
      <c r="M282" s="118"/>
      <c r="N282" s="15"/>
    </row>
    <row r="283" spans="2:20" ht="18" customHeight="1" outlineLevel="1" x14ac:dyDescent="0.3">
      <c r="B283" s="10"/>
      <c r="C283" s="9"/>
      <c r="D283" s="9"/>
      <c r="E283" s="9"/>
      <c r="F283" s="115" t="s">
        <v>3</v>
      </c>
      <c r="G283" s="116" t="s">
        <v>2</v>
      </c>
      <c r="H283" s="117"/>
      <c r="I283" s="117">
        <v>1</v>
      </c>
      <c r="J283" s="116" t="s">
        <v>5</v>
      </c>
      <c r="K283" s="120"/>
      <c r="L283" s="115" t="s">
        <v>0</v>
      </c>
      <c r="M283" s="118"/>
      <c r="N283" s="15"/>
    </row>
    <row r="284" spans="2:20" ht="18" customHeight="1" outlineLevel="1" x14ac:dyDescent="0.3">
      <c r="B284" s="10"/>
      <c r="C284" s="9"/>
      <c r="D284" s="9"/>
      <c r="E284" s="9"/>
      <c r="F284" s="119" t="str">
        <f>CONCATENATE($A$1,D282,"Rq")</f>
        <v>RPTransferRq</v>
      </c>
      <c r="G284" s="116" t="s">
        <v>2</v>
      </c>
      <c r="H284" s="117"/>
      <c r="I284" s="117">
        <v>1</v>
      </c>
      <c r="J284" s="116" t="s">
        <v>5</v>
      </c>
      <c r="K284" s="120" t="s">
        <v>579</v>
      </c>
      <c r="L284" s="120" t="str">
        <f>CONCATENATE(L283,"/",Table3[[#This Row],[Field Name]])</f>
        <v>/Body/RPTransferRq</v>
      </c>
      <c r="M284" s="118"/>
      <c r="N284" s="15"/>
    </row>
    <row r="285" spans="2:20" ht="18" customHeight="1" outlineLevel="1" x14ac:dyDescent="0.3">
      <c r="B285" s="10"/>
      <c r="C285" s="9"/>
      <c r="D285" s="9"/>
      <c r="E285" s="9"/>
      <c r="F285" s="121" t="s">
        <v>23</v>
      </c>
      <c r="G285" s="116" t="s">
        <v>2</v>
      </c>
      <c r="H285" s="117"/>
      <c r="I285" s="117">
        <v>1</v>
      </c>
      <c r="J285" s="116" t="s">
        <v>5</v>
      </c>
      <c r="K285" s="120" t="s">
        <v>301</v>
      </c>
      <c r="L285" s="115" t="s">
        <v>526</v>
      </c>
      <c r="M285" s="118"/>
      <c r="N285" s="15"/>
    </row>
    <row r="286" spans="2:20" ht="18" customHeight="1" outlineLevel="1" x14ac:dyDescent="0.3">
      <c r="B286" s="10"/>
      <c r="C286" s="9"/>
      <c r="D286" s="9"/>
      <c r="E286" s="9"/>
      <c r="F286" s="121" t="s">
        <v>8</v>
      </c>
      <c r="G286" s="116" t="s">
        <v>2</v>
      </c>
      <c r="H286" s="117"/>
      <c r="I286" s="117">
        <v>1</v>
      </c>
      <c r="J286" s="116" t="s">
        <v>548</v>
      </c>
      <c r="K286" s="120" t="s">
        <v>297</v>
      </c>
      <c r="L286" s="115" t="s">
        <v>527</v>
      </c>
      <c r="M286" s="118"/>
      <c r="N286" s="15"/>
    </row>
    <row r="287" spans="2:20" ht="18" customHeight="1" outlineLevel="1" x14ac:dyDescent="0.3">
      <c r="B287" s="143"/>
      <c r="C287" s="144"/>
      <c r="D287" s="144"/>
      <c r="E287" s="144"/>
      <c r="F287" s="121" t="s">
        <v>21</v>
      </c>
      <c r="G287" s="116" t="s">
        <v>2</v>
      </c>
      <c r="H287" s="117"/>
      <c r="I287" s="117">
        <v>1</v>
      </c>
      <c r="J287" s="116" t="s">
        <v>1</v>
      </c>
      <c r="K287" s="120" t="s">
        <v>298</v>
      </c>
      <c r="L287" s="115" t="s">
        <v>550</v>
      </c>
      <c r="M287" s="148"/>
      <c r="N287" s="145"/>
    </row>
    <row r="288" spans="2:20" ht="18" customHeight="1" outlineLevel="1" x14ac:dyDescent="0.3">
      <c r="B288" s="143"/>
      <c r="C288" s="144"/>
      <c r="D288" s="144"/>
      <c r="E288" s="144"/>
      <c r="F288" s="121" t="s">
        <v>312</v>
      </c>
      <c r="G288" s="116" t="s">
        <v>2</v>
      </c>
      <c r="H288" s="117"/>
      <c r="I288" s="117">
        <v>1</v>
      </c>
      <c r="J288" s="116" t="s">
        <v>5</v>
      </c>
      <c r="K288" s="120" t="s">
        <v>311</v>
      </c>
      <c r="L288" s="115" t="s">
        <v>529</v>
      </c>
      <c r="M288" s="148"/>
      <c r="N288" s="145"/>
    </row>
    <row r="289" spans="2:14" ht="18" customHeight="1" outlineLevel="1" x14ac:dyDescent="0.3">
      <c r="B289" s="10"/>
      <c r="C289" s="9"/>
      <c r="D289" s="9"/>
      <c r="E289" s="9"/>
      <c r="F289" s="63" t="s">
        <v>559</v>
      </c>
      <c r="G289" s="66" t="s">
        <v>10</v>
      </c>
      <c r="H289" s="8">
        <v>2</v>
      </c>
      <c r="I289" s="8">
        <v>1</v>
      </c>
      <c r="J289" s="7" t="s">
        <v>5</v>
      </c>
      <c r="K289" s="63" t="s">
        <v>525</v>
      </c>
      <c r="L289" s="4" t="s">
        <v>528</v>
      </c>
      <c r="M289" s="67"/>
      <c r="N289" s="15"/>
    </row>
    <row r="290" spans="2:14" ht="18" customHeight="1" outlineLevel="1" x14ac:dyDescent="0.3">
      <c r="B290" s="10"/>
      <c r="C290" s="9"/>
      <c r="D290" s="9"/>
      <c r="E290" s="9"/>
      <c r="F290" s="121" t="s">
        <v>522</v>
      </c>
      <c r="G290" s="116" t="s">
        <v>2</v>
      </c>
      <c r="H290" s="117"/>
      <c r="I290" s="117">
        <v>1</v>
      </c>
      <c r="J290" s="116" t="s">
        <v>539</v>
      </c>
      <c r="K290" s="120" t="s">
        <v>591</v>
      </c>
      <c r="L290" s="115" t="s">
        <v>530</v>
      </c>
      <c r="M290" s="118"/>
      <c r="N290" s="15"/>
    </row>
    <row r="291" spans="2:14" ht="18" customHeight="1" outlineLevel="1" x14ac:dyDescent="0.3">
      <c r="B291" s="10"/>
      <c r="C291" s="9"/>
      <c r="D291" s="9"/>
      <c r="E291" s="9"/>
      <c r="F291" s="131" t="s">
        <v>540</v>
      </c>
      <c r="G291" s="116" t="s">
        <v>2</v>
      </c>
      <c r="H291" s="117"/>
      <c r="I291" s="117">
        <v>1</v>
      </c>
      <c r="J291" s="116" t="s">
        <v>576</v>
      </c>
      <c r="K291" s="120" t="s">
        <v>531</v>
      </c>
      <c r="L291" s="115" t="s">
        <v>533</v>
      </c>
      <c r="M291" s="118"/>
      <c r="N291" s="4"/>
    </row>
    <row r="292" spans="2:14" ht="18" customHeight="1" outlineLevel="1" x14ac:dyDescent="0.3">
      <c r="B292" s="10"/>
      <c r="C292" s="9"/>
      <c r="D292" s="9"/>
      <c r="E292" s="9"/>
      <c r="F292" s="132" t="s">
        <v>542</v>
      </c>
      <c r="G292" s="116" t="s">
        <v>2</v>
      </c>
      <c r="H292" s="117"/>
      <c r="I292" s="117">
        <v>1</v>
      </c>
      <c r="J292" s="116"/>
      <c r="K292" s="120" t="s">
        <v>545</v>
      </c>
      <c r="L292" s="115" t="s">
        <v>547</v>
      </c>
      <c r="M292" s="118"/>
      <c r="N292" s="4"/>
    </row>
    <row r="293" spans="2:14" ht="18" customHeight="1" outlineLevel="1" x14ac:dyDescent="0.3">
      <c r="B293" s="10"/>
      <c r="C293" s="9"/>
      <c r="D293" s="9"/>
      <c r="E293" s="9"/>
      <c r="F293" s="132" t="s">
        <v>543</v>
      </c>
      <c r="G293" s="116" t="s">
        <v>2</v>
      </c>
      <c r="H293" s="117"/>
      <c r="I293" s="117">
        <v>1</v>
      </c>
      <c r="J293" s="116"/>
      <c r="K293" s="120" t="s">
        <v>544</v>
      </c>
      <c r="L293" s="115" t="s">
        <v>546</v>
      </c>
      <c r="M293" s="118"/>
      <c r="N293" s="4"/>
    </row>
    <row r="294" spans="2:14" ht="18" customHeight="1" outlineLevel="1" x14ac:dyDescent="0.3">
      <c r="B294" s="10"/>
      <c r="C294" s="9"/>
      <c r="D294" s="9"/>
      <c r="E294" s="9"/>
      <c r="F294" s="131" t="s">
        <v>541</v>
      </c>
      <c r="G294" s="116" t="s">
        <v>2</v>
      </c>
      <c r="H294" s="117"/>
      <c r="I294" s="117">
        <v>1</v>
      </c>
      <c r="J294" s="116" t="s">
        <v>549</v>
      </c>
      <c r="K294" s="120" t="s">
        <v>587</v>
      </c>
      <c r="L294" s="115" t="s">
        <v>584</v>
      </c>
      <c r="M294" s="118"/>
      <c r="N294" s="15"/>
    </row>
    <row r="295" spans="2:14" ht="18" customHeight="1" outlineLevel="1" x14ac:dyDescent="0.3">
      <c r="B295" s="10"/>
      <c r="C295" s="9"/>
      <c r="D295" s="9"/>
      <c r="E295" s="9"/>
      <c r="F295" s="132" t="s">
        <v>523</v>
      </c>
      <c r="G295" s="116" t="s">
        <v>2</v>
      </c>
      <c r="H295" s="117"/>
      <c r="I295" s="117">
        <v>1</v>
      </c>
      <c r="J295" s="116"/>
      <c r="K295" s="120" t="s">
        <v>303</v>
      </c>
      <c r="L295" s="115" t="s">
        <v>585</v>
      </c>
      <c r="M295" s="118"/>
      <c r="N295" s="15"/>
    </row>
    <row r="296" spans="2:14" ht="18" customHeight="1" outlineLevel="1" x14ac:dyDescent="0.3">
      <c r="B296" s="10"/>
      <c r="C296" s="9"/>
      <c r="D296" s="9"/>
      <c r="E296" s="9"/>
      <c r="F296" s="132" t="s">
        <v>524</v>
      </c>
      <c r="G296" s="116" t="s">
        <v>2</v>
      </c>
      <c r="H296" s="117"/>
      <c r="I296" s="117">
        <v>1</v>
      </c>
      <c r="J296" s="116"/>
      <c r="K296" s="120" t="s">
        <v>532</v>
      </c>
      <c r="L296" s="115" t="s">
        <v>586</v>
      </c>
      <c r="M296" s="118"/>
      <c r="N296" s="15"/>
    </row>
    <row r="297" spans="2:14" ht="18" customHeight="1" outlineLevel="1" x14ac:dyDescent="0.3">
      <c r="B297" s="10"/>
      <c r="C297" s="9"/>
      <c r="D297" s="9"/>
      <c r="E297" s="9"/>
      <c r="F297" s="131" t="s">
        <v>573</v>
      </c>
      <c r="G297" s="116" t="s">
        <v>2</v>
      </c>
      <c r="H297" s="117"/>
      <c r="I297" s="117">
        <v>1</v>
      </c>
      <c r="J297" s="116" t="s">
        <v>578</v>
      </c>
      <c r="K297" s="120" t="s">
        <v>574</v>
      </c>
      <c r="L297" s="115" t="s">
        <v>575</v>
      </c>
      <c r="M297" s="118"/>
      <c r="N297" s="4"/>
    </row>
    <row r="298" spans="2:14" s="106" customFormat="1" ht="18" customHeight="1" outlineLevel="1" x14ac:dyDescent="0.3">
      <c r="B298" s="10"/>
      <c r="C298" s="9"/>
      <c r="D298" s="9"/>
      <c r="E298" s="9"/>
      <c r="F298" s="115"/>
      <c r="G298" s="116"/>
      <c r="H298" s="117"/>
      <c r="I298" s="117"/>
      <c r="J298" s="116"/>
      <c r="K298" s="120"/>
      <c r="L298" s="115"/>
      <c r="M298" s="118"/>
      <c r="N298" s="15"/>
    </row>
    <row r="299" spans="2:14" ht="18" customHeight="1" outlineLevel="1" x14ac:dyDescent="0.3">
      <c r="B299" s="10"/>
      <c r="C299" s="9"/>
      <c r="D299" s="9"/>
      <c r="E299" s="9" t="s">
        <v>7</v>
      </c>
      <c r="F299" s="115" t="s">
        <v>6</v>
      </c>
      <c r="G299" s="116" t="s">
        <v>2</v>
      </c>
      <c r="H299" s="117"/>
      <c r="I299" s="117">
        <v>1</v>
      </c>
      <c r="J299" s="116" t="s">
        <v>5</v>
      </c>
      <c r="K299" s="120"/>
      <c r="L299" s="115" t="s">
        <v>4</v>
      </c>
      <c r="M299" s="118"/>
      <c r="N299" s="15"/>
    </row>
    <row r="300" spans="2:14" ht="18" customHeight="1" outlineLevel="1" x14ac:dyDescent="0.3">
      <c r="B300" s="19"/>
      <c r="C300" s="3"/>
      <c r="D300" s="3"/>
      <c r="E300" s="3"/>
      <c r="F300" s="115" t="s">
        <v>3</v>
      </c>
      <c r="G300" s="116" t="s">
        <v>2</v>
      </c>
      <c r="H300" s="117"/>
      <c r="I300" s="117">
        <v>1</v>
      </c>
      <c r="J300" s="116" t="s">
        <v>1</v>
      </c>
      <c r="K300" s="120"/>
      <c r="L300" s="115" t="s">
        <v>0</v>
      </c>
      <c r="M300" s="118"/>
      <c r="N300" s="15"/>
    </row>
    <row r="301" spans="2:14" s="106" customFormat="1" ht="18" customHeight="1" outlineLevel="1" x14ac:dyDescent="0.3">
      <c r="B301" s="10"/>
      <c r="C301" s="9"/>
      <c r="D301" s="9"/>
      <c r="E301" s="9"/>
      <c r="F301" s="115"/>
      <c r="G301" s="116"/>
      <c r="H301" s="117"/>
      <c r="I301" s="117"/>
      <c r="J301" s="116"/>
      <c r="K301" s="120"/>
      <c r="L301" s="115"/>
      <c r="M301" s="118"/>
      <c r="N301" s="15"/>
    </row>
    <row r="302" spans="2:14" ht="18" customHeight="1" outlineLevel="1" x14ac:dyDescent="0.3">
      <c r="B302" s="19"/>
      <c r="C302" s="9" t="str">
        <f>'Services Id''s'!I19</f>
        <v>Transfer Call Back</v>
      </c>
      <c r="D302" s="9" t="str">
        <f>'Services Id''s'!J19</f>
        <v>TransferCallBack</v>
      </c>
      <c r="E302" s="3" t="s">
        <v>17</v>
      </c>
      <c r="F302" s="115" t="s">
        <v>6</v>
      </c>
      <c r="G302" s="116" t="s">
        <v>2</v>
      </c>
      <c r="H302" s="117"/>
      <c r="I302" s="117">
        <v>1</v>
      </c>
      <c r="J302" s="116" t="s">
        <v>5</v>
      </c>
      <c r="K302" s="120"/>
      <c r="L302" s="115" t="s">
        <v>16</v>
      </c>
      <c r="M302" s="118"/>
      <c r="N302" s="15"/>
    </row>
    <row r="303" spans="2:14" ht="18" customHeight="1" outlineLevel="1" x14ac:dyDescent="0.3">
      <c r="B303" s="10"/>
      <c r="C303" s="9"/>
      <c r="D303" s="9"/>
      <c r="E303" s="9"/>
      <c r="F303" s="115" t="s">
        <v>3</v>
      </c>
      <c r="G303" s="116" t="s">
        <v>2</v>
      </c>
      <c r="H303" s="117"/>
      <c r="I303" s="117">
        <v>1</v>
      </c>
      <c r="J303" s="116" t="s">
        <v>5</v>
      </c>
      <c r="K303" s="120"/>
      <c r="L303" s="115" t="s">
        <v>0</v>
      </c>
      <c r="M303" s="118"/>
      <c r="N303" s="15"/>
    </row>
    <row r="304" spans="2:14" ht="18" customHeight="1" outlineLevel="1" x14ac:dyDescent="0.3">
      <c r="B304" s="19"/>
      <c r="C304" s="3"/>
      <c r="D304" s="3"/>
      <c r="E304" s="3"/>
      <c r="F304" s="119" t="str">
        <f>CONCATENATE($A$1,D302,"Rq")</f>
        <v>RPTransferCallBackRq</v>
      </c>
      <c r="G304" s="116" t="s">
        <v>2</v>
      </c>
      <c r="H304" s="117"/>
      <c r="I304" s="117">
        <v>1</v>
      </c>
      <c r="J304" s="116" t="s">
        <v>5</v>
      </c>
      <c r="K304" s="120" t="s">
        <v>580</v>
      </c>
      <c r="L304" s="120" t="str">
        <f>CONCATENATE(L303,"/",Table3[[#This Row],[Field Name]])</f>
        <v>/Body/RPTransferCallBackRq</v>
      </c>
      <c r="M304" s="118"/>
      <c r="N304" s="15"/>
    </row>
    <row r="305" spans="2:14" ht="18" customHeight="1" outlineLevel="1" x14ac:dyDescent="0.3">
      <c r="B305" s="10"/>
      <c r="C305" s="9"/>
      <c r="D305" s="9"/>
      <c r="E305" s="9"/>
      <c r="F305" s="134" t="str">
        <f>CONCATENATE($A$2,SUBSTITUTE(D302,"CallBack","Dtls"))</f>
        <v>FIRsTransferDtls</v>
      </c>
      <c r="G305" s="116" t="s">
        <v>2</v>
      </c>
      <c r="H305" s="117"/>
      <c r="I305" s="117">
        <v>1</v>
      </c>
      <c r="J305" s="116" t="s">
        <v>5</v>
      </c>
      <c r="K305" s="120" t="str">
        <f>CONCATENATE("Type [T_",Table3[[#This Row],[Field Name]],"]")</f>
        <v>Type [T_FIRsTransferDtls]</v>
      </c>
      <c r="L305" s="120" t="str">
        <f>CONCATENATE(L304,"/",Table3[[#This Row],[Field Name]])</f>
        <v>/Body/RPTransferCallBackRq/FIRsTransferDtls</v>
      </c>
      <c r="M305" s="118"/>
      <c r="N305" s="15"/>
    </row>
    <row r="306" spans="2:14" ht="18" customHeight="1" outlineLevel="1" x14ac:dyDescent="0.3">
      <c r="B306" s="10"/>
      <c r="C306" s="9"/>
      <c r="D306" s="9"/>
      <c r="E306" s="9"/>
      <c r="F306" s="136" t="str">
        <f>CONCATENATE($A$2,SUBSTITUTE(D302,"CallBack","Info"))</f>
        <v>FIRsTransferInfo</v>
      </c>
      <c r="G306" s="116" t="s">
        <v>2</v>
      </c>
      <c r="H306" s="117"/>
      <c r="I306" s="117" t="s">
        <v>15</v>
      </c>
      <c r="J306" s="116" t="s">
        <v>5</v>
      </c>
      <c r="K306" s="120" t="str">
        <f>CONCATENATE("Type [T_",Table3[[#This Row],[Field Name]],"]")</f>
        <v>Type [T_FIRsTransferInfo]</v>
      </c>
      <c r="L306" s="120" t="str">
        <f>CONCATENATE(L305,"/",Table3[[#This Row],[Field Name]])</f>
        <v>/Body/RPTransferCallBackRq/FIRsTransferDtls/FIRsTransferInfo</v>
      </c>
      <c r="M306" s="118"/>
      <c r="N306" s="15"/>
    </row>
    <row r="307" spans="2:14" ht="18" customHeight="1" outlineLevel="1" x14ac:dyDescent="0.3">
      <c r="B307" s="19"/>
      <c r="C307" s="3"/>
      <c r="D307" s="3"/>
      <c r="E307" s="9"/>
      <c r="F307" s="138" t="s">
        <v>14</v>
      </c>
      <c r="G307" s="62" t="s">
        <v>10</v>
      </c>
      <c r="H307" s="139">
        <v>5</v>
      </c>
      <c r="I307" s="139">
        <v>1</v>
      </c>
      <c r="J307" s="62" t="s">
        <v>5</v>
      </c>
      <c r="K307" s="58" t="s">
        <v>13</v>
      </c>
      <c r="L307" s="63" t="s">
        <v>535</v>
      </c>
      <c r="M307" s="67" t="s">
        <v>41</v>
      </c>
      <c r="N307" s="15"/>
    </row>
    <row r="308" spans="2:14" ht="21" customHeight="1" outlineLevel="1" x14ac:dyDescent="0.3">
      <c r="B308" s="10"/>
      <c r="C308" s="9"/>
      <c r="D308" s="9"/>
      <c r="E308" s="9"/>
      <c r="F308" s="138" t="s">
        <v>11</v>
      </c>
      <c r="G308" s="62" t="s">
        <v>10</v>
      </c>
      <c r="H308" s="139">
        <v>8</v>
      </c>
      <c r="I308" s="139">
        <v>1</v>
      </c>
      <c r="J308" s="62" t="s">
        <v>5</v>
      </c>
      <c r="K308" s="140" t="s">
        <v>497</v>
      </c>
      <c r="L308" s="63" t="s">
        <v>536</v>
      </c>
      <c r="M308" s="67" t="s">
        <v>39</v>
      </c>
      <c r="N308" s="15"/>
    </row>
    <row r="309" spans="2:14" ht="18" customHeight="1" outlineLevel="1" x14ac:dyDescent="0.3">
      <c r="B309" s="10"/>
      <c r="C309" s="9"/>
      <c r="D309" s="9"/>
      <c r="E309" s="9"/>
      <c r="F309" s="131" t="s">
        <v>253</v>
      </c>
      <c r="G309" s="116" t="s">
        <v>2</v>
      </c>
      <c r="H309" s="117"/>
      <c r="I309" s="117">
        <v>1</v>
      </c>
      <c r="J309" s="122" t="s">
        <v>502</v>
      </c>
      <c r="K309" s="120" t="s">
        <v>306</v>
      </c>
      <c r="L309" s="115" t="s">
        <v>537</v>
      </c>
      <c r="M309" s="118"/>
      <c r="N309" s="15"/>
    </row>
    <row r="310" spans="2:14" ht="23.5" customHeight="1" outlineLevel="1" x14ac:dyDescent="0.3">
      <c r="B310" s="10"/>
      <c r="C310" s="9"/>
      <c r="D310" s="9"/>
      <c r="E310" s="9"/>
      <c r="F310" s="131" t="s">
        <v>333</v>
      </c>
      <c r="G310" s="116" t="s">
        <v>2</v>
      </c>
      <c r="H310" s="117"/>
      <c r="I310" s="117">
        <v>1</v>
      </c>
      <c r="J310" s="116" t="s">
        <v>594</v>
      </c>
      <c r="K310" s="120" t="s">
        <v>332</v>
      </c>
      <c r="L310" s="115" t="s">
        <v>538</v>
      </c>
      <c r="M310" s="118"/>
      <c r="N310" s="15"/>
    </row>
    <row r="311" spans="2:14" ht="23.5" customHeight="1" outlineLevel="1" x14ac:dyDescent="0.3">
      <c r="B311" s="143"/>
      <c r="C311" s="144"/>
      <c r="D311" s="144"/>
      <c r="E311" s="144"/>
      <c r="F311" s="4" t="s">
        <v>570</v>
      </c>
      <c r="G311" s="146" t="s">
        <v>327</v>
      </c>
      <c r="H311" s="147" t="s">
        <v>534</v>
      </c>
      <c r="I311" s="147">
        <v>1</v>
      </c>
      <c r="J311" s="62" t="s">
        <v>595</v>
      </c>
      <c r="K311" s="144" t="s">
        <v>583</v>
      </c>
      <c r="L311" s="4" t="s">
        <v>571</v>
      </c>
      <c r="M311" s="148"/>
      <c r="N311" s="145"/>
    </row>
    <row r="312" spans="2:14" ht="23.5" customHeight="1" outlineLevel="1" x14ac:dyDescent="0.3">
      <c r="B312" s="10"/>
      <c r="C312" s="9"/>
      <c r="D312" s="9"/>
      <c r="E312" s="9"/>
      <c r="F312" s="4" t="s">
        <v>569</v>
      </c>
      <c r="G312" s="146" t="s">
        <v>327</v>
      </c>
      <c r="H312" s="147" t="s">
        <v>534</v>
      </c>
      <c r="I312" s="147">
        <v>1</v>
      </c>
      <c r="J312" s="146" t="s">
        <v>5</v>
      </c>
      <c r="K312" s="144" t="s">
        <v>583</v>
      </c>
      <c r="L312" s="4" t="s">
        <v>572</v>
      </c>
      <c r="M312" s="6"/>
      <c r="N312" s="4"/>
    </row>
    <row r="313" spans="2:14" s="106" customFormat="1" ht="18" customHeight="1" outlineLevel="1" x14ac:dyDescent="0.3">
      <c r="B313" s="10"/>
      <c r="C313" s="9"/>
      <c r="D313" s="9"/>
      <c r="E313" s="9"/>
      <c r="F313" s="130"/>
      <c r="G313" s="116"/>
      <c r="H313" s="117"/>
      <c r="I313" s="117"/>
      <c r="J313" s="116"/>
      <c r="K313" s="120"/>
      <c r="L313" s="115"/>
      <c r="M313" s="118"/>
      <c r="N313" s="15"/>
    </row>
    <row r="314" spans="2:14" ht="18" customHeight="1" outlineLevel="1" x14ac:dyDescent="0.3">
      <c r="B314" s="10"/>
      <c r="C314" s="9"/>
      <c r="D314" s="9"/>
      <c r="E314" s="3" t="s">
        <v>7</v>
      </c>
      <c r="F314" s="115" t="s">
        <v>6</v>
      </c>
      <c r="G314" s="116" t="s">
        <v>2</v>
      </c>
      <c r="H314" s="117"/>
      <c r="I314" s="117">
        <v>1</v>
      </c>
      <c r="J314" s="116" t="s">
        <v>5</v>
      </c>
      <c r="K314" s="120"/>
      <c r="L314" s="115" t="s">
        <v>4</v>
      </c>
      <c r="M314" s="118"/>
      <c r="N314" s="15"/>
    </row>
    <row r="315" spans="2:14" ht="18" customHeight="1" outlineLevel="1" x14ac:dyDescent="0.3">
      <c r="B315" s="10"/>
      <c r="C315" s="9"/>
      <c r="D315" s="9"/>
      <c r="E315" s="9"/>
      <c r="F315" s="115" t="s">
        <v>3</v>
      </c>
      <c r="G315" s="116" t="s">
        <v>2</v>
      </c>
      <c r="H315" s="117"/>
      <c r="I315" s="117">
        <v>1</v>
      </c>
      <c r="J315" s="116" t="s">
        <v>1</v>
      </c>
      <c r="K315" s="120"/>
      <c r="L315" s="115" t="s">
        <v>0</v>
      </c>
      <c r="M315" s="118"/>
      <c r="N315" s="15"/>
    </row>
    <row r="316" spans="2:14" ht="18" customHeight="1" x14ac:dyDescent="0.3">
      <c r="B316" s="10"/>
      <c r="C316" s="9"/>
      <c r="D316" s="9"/>
      <c r="E316" s="9"/>
      <c r="F316" s="4"/>
      <c r="G316" s="7"/>
      <c r="H316" s="8"/>
      <c r="I316" s="8"/>
      <c r="J316" s="7"/>
      <c r="K316" s="9"/>
      <c r="L316" s="4"/>
      <c r="M316" s="6"/>
      <c r="N316" s="15"/>
    </row>
    <row r="317" spans="2:14" ht="18" customHeight="1" x14ac:dyDescent="0.3">
      <c r="B317" s="10"/>
      <c r="C317" s="9"/>
      <c r="D317" s="9"/>
      <c r="E317" s="9"/>
      <c r="F317" s="4"/>
      <c r="G317" s="7"/>
      <c r="H317" s="8"/>
      <c r="I317" s="8"/>
      <c r="J317" s="7"/>
      <c r="K317" s="9"/>
      <c r="L317" s="4"/>
      <c r="M317" s="6"/>
      <c r="N317" s="15"/>
    </row>
    <row r="318" spans="2:14" ht="18" customHeight="1" x14ac:dyDescent="0.3">
      <c r="B318" s="10"/>
      <c r="C318" s="9"/>
      <c r="D318" s="9"/>
      <c r="E318" s="9"/>
      <c r="F318" s="4"/>
      <c r="G318" s="7"/>
      <c r="H318" s="8"/>
      <c r="I318" s="8"/>
      <c r="J318" s="7"/>
      <c r="K318" s="9"/>
      <c r="L318" s="4"/>
      <c r="M318" s="6"/>
      <c r="N318" s="15"/>
    </row>
    <row r="319" spans="2:14" ht="18" customHeight="1" x14ac:dyDescent="0.3">
      <c r="B319" s="10"/>
      <c r="C319" s="9"/>
      <c r="D319" s="9"/>
      <c r="E319" s="9"/>
      <c r="F319" s="4"/>
      <c r="G319" s="7"/>
      <c r="H319" s="8"/>
      <c r="I319" s="8"/>
      <c r="J319" s="7"/>
      <c r="K319" s="9"/>
      <c r="L319" s="4"/>
      <c r="M319" s="6"/>
      <c r="N319" s="15"/>
    </row>
    <row r="320" spans="2:14" ht="18" customHeight="1" x14ac:dyDescent="0.3">
      <c r="B320" s="10"/>
      <c r="C320" s="9"/>
      <c r="D320" s="9"/>
      <c r="E320" s="9"/>
      <c r="F320" s="4"/>
      <c r="G320" s="7"/>
      <c r="H320" s="8"/>
      <c r="I320" s="8"/>
      <c r="J320" s="7"/>
      <c r="K320" s="9"/>
      <c r="L320" s="4"/>
      <c r="M320" s="6"/>
      <c r="N320" s="15"/>
    </row>
    <row r="321" spans="2:14" ht="18" customHeight="1" x14ac:dyDescent="0.3">
      <c r="B321" s="10"/>
      <c r="C321" s="9"/>
      <c r="D321" s="9"/>
      <c r="E321" s="9"/>
      <c r="F321" s="4"/>
      <c r="G321" s="7"/>
      <c r="H321" s="8"/>
      <c r="I321" s="8"/>
      <c r="J321" s="7"/>
      <c r="K321" s="9"/>
      <c r="L321" s="4"/>
      <c r="M321" s="6"/>
      <c r="N321" s="15"/>
    </row>
    <row r="322" spans="2:14" ht="18" customHeight="1" x14ac:dyDescent="0.3">
      <c r="B322" s="10"/>
      <c r="C322" s="9"/>
      <c r="D322" s="9"/>
      <c r="E322" s="9"/>
      <c r="F322" s="4"/>
      <c r="G322" s="7"/>
      <c r="H322" s="8"/>
      <c r="I322" s="8"/>
      <c r="J322" s="7"/>
      <c r="K322" s="9"/>
      <c r="L322" s="4"/>
      <c r="M322" s="6"/>
      <c r="N322" s="15"/>
    </row>
    <row r="323" spans="2:14" ht="18" customHeight="1" x14ac:dyDescent="0.3">
      <c r="B323" s="10"/>
      <c r="C323" s="9"/>
      <c r="D323" s="9"/>
      <c r="E323" s="9"/>
      <c r="F323" s="4"/>
      <c r="G323" s="7"/>
      <c r="H323" s="8"/>
      <c r="I323" s="8"/>
      <c r="J323" s="7"/>
      <c r="K323" s="9"/>
      <c r="L323" s="4"/>
      <c r="M323" s="6"/>
      <c r="N323" s="15"/>
    </row>
    <row r="324" spans="2:14" ht="18" customHeight="1" x14ac:dyDescent="0.3">
      <c r="B324" s="10"/>
      <c r="C324" s="9"/>
      <c r="D324" s="9"/>
      <c r="E324" s="9"/>
      <c r="F324" s="4"/>
      <c r="G324" s="7"/>
      <c r="H324" s="8"/>
      <c r="I324" s="8"/>
      <c r="J324" s="7"/>
      <c r="K324" s="9"/>
      <c r="L324" s="4"/>
      <c r="M324" s="6"/>
      <c r="N324" s="15"/>
    </row>
    <row r="325" spans="2:14" ht="18" customHeight="1" x14ac:dyDescent="0.3">
      <c r="B325" s="10"/>
      <c r="C325" s="9"/>
      <c r="D325" s="9"/>
      <c r="E325" s="9"/>
      <c r="F325" s="4"/>
      <c r="G325" s="7"/>
      <c r="H325" s="8"/>
      <c r="I325" s="8"/>
      <c r="J325" s="7"/>
      <c r="K325" s="9"/>
      <c r="L325" s="4"/>
      <c r="M325" s="6"/>
      <c r="N325" s="15"/>
    </row>
    <row r="326" spans="2:14" ht="18" customHeight="1" x14ac:dyDescent="0.3">
      <c r="B326" s="10"/>
      <c r="C326" s="9"/>
      <c r="D326" s="9"/>
      <c r="E326" s="9"/>
      <c r="F326" s="4"/>
      <c r="G326" s="7"/>
      <c r="H326" s="8"/>
      <c r="I326" s="8"/>
      <c r="J326" s="7"/>
      <c r="K326" s="9"/>
      <c r="L326" s="4"/>
      <c r="M326" s="6"/>
      <c r="N326" s="15"/>
    </row>
    <row r="327" spans="2:14" ht="18" customHeight="1" x14ac:dyDescent="0.3">
      <c r="B327" s="10"/>
      <c r="C327" s="9"/>
      <c r="D327" s="9"/>
      <c r="E327" s="9"/>
      <c r="F327" s="4"/>
      <c r="G327" s="7"/>
      <c r="H327" s="8"/>
      <c r="I327" s="8"/>
      <c r="J327" s="7"/>
      <c r="K327" s="9"/>
      <c r="L327" s="4"/>
      <c r="M327" s="6"/>
      <c r="N327" s="15"/>
    </row>
    <row r="328" spans="2:14" ht="18" customHeight="1" x14ac:dyDescent="0.3">
      <c r="B328" s="10"/>
      <c r="C328" s="9"/>
      <c r="D328" s="9"/>
      <c r="E328" s="9"/>
      <c r="F328" s="4"/>
      <c r="G328" s="7"/>
      <c r="H328" s="8"/>
      <c r="I328" s="8"/>
      <c r="J328" s="7"/>
      <c r="K328" s="9"/>
      <c r="L328" s="4"/>
      <c r="M328" s="6"/>
      <c r="N328" s="15"/>
    </row>
    <row r="329" spans="2:14" ht="18" customHeight="1" x14ac:dyDescent="0.3">
      <c r="B329" s="10"/>
      <c r="C329" s="9"/>
      <c r="D329" s="9"/>
      <c r="E329" s="9"/>
      <c r="F329" s="4"/>
      <c r="G329" s="7"/>
      <c r="H329" s="8"/>
      <c r="I329" s="8"/>
      <c r="J329" s="7"/>
      <c r="K329" s="9"/>
      <c r="L329" s="4"/>
      <c r="M329" s="6"/>
      <c r="N329" s="15"/>
    </row>
    <row r="330" spans="2:14" ht="18" customHeight="1" x14ac:dyDescent="0.3">
      <c r="B330" s="10"/>
      <c r="C330" s="9"/>
      <c r="D330" s="9"/>
      <c r="E330" s="9"/>
      <c r="F330" s="4"/>
      <c r="G330" s="7"/>
      <c r="H330" s="8"/>
      <c r="I330" s="8"/>
      <c r="J330" s="7"/>
      <c r="K330" s="9"/>
      <c r="L330" s="4"/>
      <c r="M330" s="6"/>
      <c r="N330" s="15"/>
    </row>
    <row r="331" spans="2:14" ht="18" customHeight="1" x14ac:dyDescent="0.3">
      <c r="B331" s="10"/>
      <c r="C331" s="9"/>
      <c r="D331" s="9"/>
      <c r="E331" s="9"/>
      <c r="F331" s="4"/>
      <c r="G331" s="7"/>
      <c r="H331" s="8"/>
      <c r="I331" s="8"/>
      <c r="J331" s="7"/>
      <c r="K331" s="9"/>
      <c r="L331" s="4"/>
      <c r="M331" s="6"/>
      <c r="N331" s="15"/>
    </row>
    <row r="332" spans="2:14" ht="18" customHeight="1" x14ac:dyDescent="0.3">
      <c r="B332" s="10"/>
      <c r="C332" s="9"/>
      <c r="D332" s="9"/>
      <c r="E332" s="9"/>
      <c r="F332" s="4"/>
      <c r="G332" s="7"/>
      <c r="H332" s="8"/>
      <c r="I332" s="8"/>
      <c r="J332" s="7"/>
      <c r="K332" s="9"/>
      <c r="L332" s="4"/>
      <c r="M332" s="6"/>
      <c r="N332" s="15"/>
    </row>
    <row r="333" spans="2:14" ht="18" customHeight="1" x14ac:dyDescent="0.3">
      <c r="B333" s="10"/>
      <c r="C333" s="9"/>
      <c r="D333" s="9"/>
      <c r="E333" s="9"/>
      <c r="F333" s="4"/>
      <c r="G333" s="7"/>
      <c r="H333" s="8"/>
      <c r="I333" s="8"/>
      <c r="J333" s="7"/>
      <c r="K333" s="9"/>
      <c r="L333" s="4"/>
      <c r="M333" s="6"/>
      <c r="N333" s="15"/>
    </row>
    <row r="334" spans="2:14" ht="18" customHeight="1" x14ac:dyDescent="0.3">
      <c r="B334" s="10"/>
      <c r="C334" s="9"/>
      <c r="D334" s="9"/>
      <c r="E334" s="9"/>
      <c r="F334" s="4"/>
      <c r="G334" s="7"/>
      <c r="H334" s="8"/>
      <c r="I334" s="8"/>
      <c r="J334" s="7"/>
      <c r="K334" s="9"/>
      <c r="L334" s="4"/>
      <c r="M334" s="6"/>
      <c r="N334" s="15"/>
    </row>
    <row r="335" spans="2:14" ht="18" customHeight="1" x14ac:dyDescent="0.3">
      <c r="B335" s="10"/>
      <c r="C335" s="9"/>
      <c r="D335" s="9"/>
      <c r="E335" s="9"/>
      <c r="F335" s="4"/>
      <c r="G335" s="7"/>
      <c r="H335" s="8"/>
      <c r="I335" s="8"/>
      <c r="J335" s="7"/>
      <c r="K335" s="9"/>
      <c r="L335" s="4"/>
      <c r="M335" s="6"/>
      <c r="N335" s="15"/>
    </row>
    <row r="336" spans="2:14" ht="18" customHeight="1" x14ac:dyDescent="0.3">
      <c r="B336" s="10"/>
      <c r="C336" s="9"/>
      <c r="D336" s="9"/>
      <c r="E336" s="9"/>
      <c r="F336" s="4"/>
      <c r="G336" s="7"/>
      <c r="H336" s="8"/>
      <c r="I336" s="8"/>
      <c r="J336" s="7"/>
      <c r="K336" s="9"/>
      <c r="L336" s="4"/>
      <c r="M336" s="6"/>
      <c r="N336" s="15"/>
    </row>
    <row r="337" spans="2:14" ht="18" customHeight="1" x14ac:dyDescent="0.3">
      <c r="B337" s="10"/>
      <c r="C337" s="9"/>
      <c r="D337" s="9"/>
      <c r="E337" s="9"/>
      <c r="F337" s="4"/>
      <c r="G337" s="7"/>
      <c r="H337" s="8"/>
      <c r="I337" s="8"/>
      <c r="J337" s="7"/>
      <c r="K337" s="9"/>
      <c r="L337" s="4"/>
      <c r="M337" s="6"/>
      <c r="N337" s="15"/>
    </row>
    <row r="338" spans="2:14" ht="18" customHeight="1" x14ac:dyDescent="0.3">
      <c r="B338" s="10"/>
      <c r="C338" s="9"/>
      <c r="D338" s="9"/>
      <c r="E338" s="9"/>
      <c r="F338" s="4"/>
      <c r="G338" s="7"/>
      <c r="H338" s="8"/>
      <c r="I338" s="8"/>
      <c r="J338" s="7"/>
      <c r="K338" s="9"/>
      <c r="L338" s="4"/>
      <c r="M338" s="6"/>
      <c r="N338" s="15"/>
    </row>
    <row r="339" spans="2:14" ht="18" customHeight="1" x14ac:dyDescent="0.3">
      <c r="B339" s="10"/>
      <c r="C339" s="9"/>
      <c r="D339" s="9"/>
      <c r="E339" s="9"/>
      <c r="F339" s="4"/>
      <c r="G339" s="7"/>
      <c r="H339" s="8"/>
      <c r="I339" s="8"/>
      <c r="J339" s="7"/>
      <c r="K339" s="9"/>
      <c r="L339" s="4"/>
      <c r="M339" s="6"/>
      <c r="N339" s="15"/>
    </row>
    <row r="340" spans="2:14" ht="18" customHeight="1" x14ac:dyDescent="0.3">
      <c r="B340" s="10"/>
      <c r="C340" s="9"/>
      <c r="D340" s="9"/>
      <c r="E340" s="9"/>
      <c r="F340" s="4"/>
      <c r="G340" s="7"/>
      <c r="H340" s="8"/>
      <c r="I340" s="8"/>
      <c r="J340" s="7"/>
      <c r="K340" s="9"/>
      <c r="L340" s="4"/>
      <c r="M340" s="6"/>
      <c r="N340" s="15"/>
    </row>
    <row r="341" spans="2:14" ht="18" customHeight="1" x14ac:dyDescent="0.3">
      <c r="B341" s="10"/>
      <c r="C341" s="9"/>
      <c r="D341" s="9"/>
      <c r="E341" s="9"/>
      <c r="F341" s="4"/>
      <c r="G341" s="7"/>
      <c r="H341" s="8"/>
      <c r="I341" s="8"/>
      <c r="J341" s="7"/>
      <c r="K341" s="9"/>
      <c r="L341" s="4"/>
      <c r="M341" s="6"/>
      <c r="N341" s="15"/>
    </row>
    <row r="342" spans="2:14" ht="18" customHeight="1" x14ac:dyDescent="0.3">
      <c r="B342" s="10"/>
      <c r="C342" s="9"/>
      <c r="D342" s="9"/>
      <c r="E342" s="9"/>
      <c r="F342" s="4"/>
      <c r="G342" s="7"/>
      <c r="H342" s="8"/>
      <c r="I342" s="8"/>
      <c r="J342" s="7"/>
      <c r="K342" s="9"/>
      <c r="L342" s="4"/>
      <c r="M342" s="6"/>
      <c r="N342" s="15"/>
    </row>
    <row r="343" spans="2:14" ht="18" customHeight="1" x14ac:dyDescent="0.3">
      <c r="B343" s="10"/>
      <c r="C343" s="9"/>
      <c r="D343" s="9"/>
      <c r="E343" s="9"/>
      <c r="F343" s="4"/>
      <c r="G343" s="7"/>
      <c r="H343" s="8"/>
      <c r="I343" s="8"/>
      <c r="J343" s="7"/>
      <c r="K343" s="9"/>
      <c r="L343" s="4"/>
      <c r="M343" s="6"/>
      <c r="N343" s="15"/>
    </row>
    <row r="344" spans="2:14" ht="18" customHeight="1" x14ac:dyDescent="0.3">
      <c r="B344" s="10"/>
      <c r="C344" s="9"/>
      <c r="D344" s="9"/>
      <c r="E344" s="9"/>
      <c r="F344" s="4"/>
      <c r="G344" s="7"/>
      <c r="H344" s="8"/>
      <c r="I344" s="8"/>
      <c r="J344" s="7"/>
      <c r="K344" s="9"/>
      <c r="L344" s="4"/>
      <c r="M344" s="6"/>
      <c r="N344" s="15"/>
    </row>
    <row r="345" spans="2:14" ht="18" customHeight="1" x14ac:dyDescent="0.3">
      <c r="B345" s="10"/>
      <c r="C345" s="9"/>
      <c r="D345" s="9"/>
      <c r="E345" s="9"/>
      <c r="F345" s="4"/>
      <c r="G345" s="7"/>
      <c r="H345" s="8"/>
      <c r="I345" s="8"/>
      <c r="J345" s="7"/>
      <c r="K345" s="9"/>
      <c r="L345" s="4"/>
      <c r="M345" s="6"/>
      <c r="N345" s="15"/>
    </row>
    <row r="346" spans="2:14" ht="18" customHeight="1" x14ac:dyDescent="0.3">
      <c r="B346" s="10"/>
      <c r="C346" s="9"/>
      <c r="D346" s="9"/>
      <c r="E346" s="9"/>
      <c r="F346" s="4"/>
      <c r="G346" s="7"/>
      <c r="H346" s="8"/>
      <c r="I346" s="8"/>
      <c r="J346" s="7"/>
      <c r="K346" s="9"/>
      <c r="L346" s="4"/>
      <c r="M346" s="6"/>
      <c r="N346" s="15"/>
    </row>
    <row r="347" spans="2:14" ht="18" customHeight="1" x14ac:dyDescent="0.3">
      <c r="B347" s="10"/>
      <c r="C347" s="9"/>
      <c r="D347" s="9"/>
      <c r="E347" s="9"/>
      <c r="F347" s="4"/>
      <c r="G347" s="7"/>
      <c r="H347" s="8"/>
      <c r="I347" s="8"/>
      <c r="J347" s="7"/>
      <c r="K347" s="9"/>
      <c r="L347" s="4"/>
      <c r="M347" s="6"/>
      <c r="N347" s="15"/>
    </row>
    <row r="348" spans="2:14" ht="18" customHeight="1" x14ac:dyDescent="0.3">
      <c r="B348" s="10"/>
      <c r="C348" s="9"/>
      <c r="D348" s="9"/>
      <c r="E348" s="9"/>
      <c r="F348" s="4"/>
      <c r="G348" s="7"/>
      <c r="H348" s="8"/>
      <c r="I348" s="8"/>
      <c r="J348" s="7"/>
      <c r="K348" s="9"/>
      <c r="L348" s="4"/>
      <c r="M348" s="6"/>
      <c r="N348" s="15"/>
    </row>
    <row r="349" spans="2:14" ht="18" customHeight="1" x14ac:dyDescent="0.3">
      <c r="B349" s="10"/>
      <c r="C349" s="9"/>
      <c r="D349" s="9"/>
      <c r="E349" s="9"/>
      <c r="F349" s="4"/>
      <c r="G349" s="7"/>
      <c r="H349" s="8"/>
      <c r="I349" s="8"/>
      <c r="J349" s="7"/>
      <c r="K349" s="9"/>
      <c r="L349" s="4"/>
      <c r="M349" s="6"/>
      <c r="N349" s="15"/>
    </row>
    <row r="350" spans="2:14" ht="18" customHeight="1" x14ac:dyDescent="0.3">
      <c r="B350" s="10"/>
      <c r="C350" s="9"/>
      <c r="D350" s="9"/>
      <c r="E350" s="9"/>
      <c r="F350" s="4"/>
      <c r="G350" s="7"/>
      <c r="H350" s="8"/>
      <c r="I350" s="8"/>
      <c r="J350" s="7"/>
      <c r="K350" s="9"/>
      <c r="L350" s="4"/>
      <c r="M350" s="6"/>
      <c r="N350" s="15"/>
    </row>
    <row r="351" spans="2:14" ht="18" customHeight="1" x14ac:dyDescent="0.3">
      <c r="B351" s="10"/>
      <c r="C351" s="9"/>
      <c r="D351" s="9"/>
      <c r="E351" s="9"/>
      <c r="F351" s="4"/>
      <c r="G351" s="7"/>
      <c r="H351" s="8"/>
      <c r="I351" s="8"/>
      <c r="J351" s="7"/>
      <c r="K351" s="9"/>
      <c r="L351" s="4"/>
      <c r="M351" s="6"/>
      <c r="N351" s="15"/>
    </row>
    <row r="352" spans="2:14" ht="18" customHeight="1" x14ac:dyDescent="0.3">
      <c r="B352" s="10"/>
      <c r="C352" s="9"/>
      <c r="D352" s="9"/>
      <c r="E352" s="9"/>
      <c r="F352" s="4"/>
      <c r="G352" s="7"/>
      <c r="H352" s="8"/>
      <c r="I352" s="8"/>
      <c r="J352" s="7"/>
      <c r="K352" s="9"/>
      <c r="L352" s="4"/>
      <c r="M352" s="6"/>
      <c r="N352" s="15"/>
    </row>
    <row r="353" spans="2:14" ht="18" customHeight="1" x14ac:dyDescent="0.3">
      <c r="B353" s="10"/>
      <c r="C353" s="9"/>
      <c r="D353" s="9"/>
      <c r="E353" s="9"/>
      <c r="F353" s="4"/>
      <c r="G353" s="7"/>
      <c r="H353" s="8"/>
      <c r="I353" s="8"/>
      <c r="J353" s="7"/>
      <c r="K353" s="9"/>
      <c r="L353" s="4"/>
      <c r="M353" s="6"/>
      <c r="N353" s="15"/>
    </row>
    <row r="354" spans="2:14" ht="18" customHeight="1" x14ac:dyDescent="0.3">
      <c r="B354" s="10"/>
      <c r="C354" s="9"/>
      <c r="D354" s="9"/>
      <c r="E354" s="9"/>
      <c r="F354" s="4"/>
      <c r="G354" s="7"/>
      <c r="H354" s="8"/>
      <c r="I354" s="8"/>
      <c r="J354" s="7"/>
      <c r="K354" s="9"/>
      <c r="L354" s="4"/>
      <c r="M354" s="6"/>
      <c r="N354" s="15"/>
    </row>
    <row r="355" spans="2:14" ht="18" customHeight="1" x14ac:dyDescent="0.3">
      <c r="B355" s="10"/>
      <c r="C355" s="9"/>
      <c r="D355" s="9"/>
      <c r="E355" s="9"/>
      <c r="F355" s="4"/>
      <c r="G355" s="7"/>
      <c r="H355" s="8"/>
      <c r="I355" s="8"/>
      <c r="J355" s="7"/>
      <c r="K355" s="9"/>
      <c r="L355" s="4"/>
      <c r="M355" s="6"/>
      <c r="N355" s="15"/>
    </row>
    <row r="356" spans="2:14" ht="18" customHeight="1" x14ac:dyDescent="0.3">
      <c r="B356" s="10"/>
      <c r="C356" s="9"/>
      <c r="D356" s="9"/>
      <c r="E356" s="9"/>
      <c r="F356" s="4"/>
      <c r="G356" s="7"/>
      <c r="H356" s="8"/>
      <c r="I356" s="8"/>
      <c r="J356" s="7"/>
      <c r="K356" s="9"/>
      <c r="L356" s="4"/>
      <c r="M356" s="6"/>
      <c r="N356" s="15"/>
    </row>
    <row r="357" spans="2:14" ht="18" customHeight="1" x14ac:dyDescent="0.3">
      <c r="B357" s="10"/>
      <c r="C357" s="9"/>
      <c r="D357" s="9"/>
      <c r="E357" s="9"/>
      <c r="F357" s="4"/>
      <c r="G357" s="7"/>
      <c r="H357" s="8"/>
      <c r="I357" s="8"/>
      <c r="J357" s="7"/>
      <c r="K357" s="9"/>
      <c r="L357" s="4"/>
      <c r="M357" s="6"/>
      <c r="N357" s="15"/>
    </row>
    <row r="358" spans="2:14" ht="18" customHeight="1" x14ac:dyDescent="0.3">
      <c r="B358" s="10"/>
      <c r="C358" s="9"/>
      <c r="D358" s="9"/>
      <c r="E358" s="9"/>
      <c r="F358" s="4"/>
      <c r="G358" s="7"/>
      <c r="H358" s="8"/>
      <c r="I358" s="8"/>
      <c r="J358" s="7"/>
      <c r="K358" s="9"/>
      <c r="L358" s="4"/>
      <c r="M358" s="6"/>
      <c r="N358" s="15"/>
    </row>
    <row r="359" spans="2:14" ht="18" customHeight="1" x14ac:dyDescent="0.3">
      <c r="B359" s="10"/>
      <c r="C359" s="9"/>
      <c r="D359" s="9"/>
      <c r="E359" s="9"/>
      <c r="F359" s="4"/>
      <c r="G359" s="7"/>
      <c r="H359" s="8"/>
      <c r="I359" s="8"/>
      <c r="J359" s="7"/>
      <c r="K359" s="9"/>
      <c r="L359" s="4"/>
      <c r="M359" s="6"/>
      <c r="N359" s="15"/>
    </row>
    <row r="360" spans="2:14" ht="18" customHeight="1" x14ac:dyDescent="0.3">
      <c r="B360" s="10"/>
      <c r="C360" s="9"/>
      <c r="D360" s="9"/>
      <c r="E360" s="9"/>
      <c r="F360" s="4"/>
      <c r="G360" s="7"/>
      <c r="H360" s="8"/>
      <c r="I360" s="8"/>
      <c r="J360" s="7"/>
      <c r="K360" s="9"/>
      <c r="L360" s="4"/>
      <c r="M360" s="6"/>
      <c r="N360" s="15"/>
    </row>
    <row r="361" spans="2:14" ht="18" customHeight="1" x14ac:dyDescent="0.3">
      <c r="B361" s="10"/>
      <c r="C361" s="9"/>
      <c r="D361" s="9"/>
      <c r="E361" s="9"/>
      <c r="F361" s="4"/>
      <c r="G361" s="7"/>
      <c r="H361" s="8"/>
      <c r="I361" s="8"/>
      <c r="J361" s="7"/>
      <c r="K361" s="9"/>
      <c r="L361" s="4"/>
      <c r="M361" s="6"/>
      <c r="N361" s="15"/>
    </row>
    <row r="362" spans="2:14" ht="18" customHeight="1" x14ac:dyDescent="0.3">
      <c r="B362" s="10"/>
      <c r="C362" s="9"/>
      <c r="D362" s="9"/>
      <c r="E362" s="9"/>
      <c r="F362" s="4"/>
      <c r="G362" s="7"/>
      <c r="H362" s="8"/>
      <c r="I362" s="8"/>
      <c r="J362" s="7"/>
      <c r="K362" s="9"/>
      <c r="L362" s="4"/>
      <c r="M362" s="6"/>
      <c r="N362" s="15"/>
    </row>
    <row r="363" spans="2:14" ht="18" customHeight="1" x14ac:dyDescent="0.3">
      <c r="B363" s="10"/>
      <c r="C363" s="9"/>
      <c r="D363" s="9"/>
      <c r="E363" s="9"/>
      <c r="F363" s="4"/>
      <c r="G363" s="7"/>
      <c r="H363" s="8"/>
      <c r="I363" s="8"/>
      <c r="J363" s="7"/>
      <c r="K363" s="9"/>
      <c r="L363" s="4"/>
      <c r="M363" s="6"/>
      <c r="N363" s="15"/>
    </row>
    <row r="364" spans="2:14" ht="18" customHeight="1" x14ac:dyDescent="0.3">
      <c r="B364" s="10"/>
      <c r="C364" s="9"/>
      <c r="D364" s="9"/>
      <c r="E364" s="9"/>
      <c r="F364" s="4"/>
      <c r="G364" s="7"/>
      <c r="H364" s="8"/>
      <c r="I364" s="8"/>
      <c r="J364" s="7"/>
      <c r="K364" s="9"/>
      <c r="L364" s="4"/>
      <c r="M364" s="6"/>
      <c r="N364" s="15"/>
    </row>
    <row r="365" spans="2:14" ht="18" customHeight="1" x14ac:dyDescent="0.3">
      <c r="B365" s="10"/>
      <c r="C365" s="9"/>
      <c r="D365" s="9"/>
      <c r="E365" s="9"/>
      <c r="F365" s="4"/>
      <c r="G365" s="7"/>
      <c r="H365" s="8"/>
      <c r="I365" s="8"/>
      <c r="J365" s="7"/>
      <c r="K365" s="9"/>
      <c r="L365" s="4"/>
      <c r="M365" s="6"/>
      <c r="N365" s="15"/>
    </row>
    <row r="366" spans="2:14" ht="18" customHeight="1" x14ac:dyDescent="0.3">
      <c r="B366" s="10"/>
      <c r="C366" s="9"/>
      <c r="D366" s="9"/>
      <c r="E366" s="9"/>
      <c r="F366" s="4"/>
      <c r="G366" s="7"/>
      <c r="H366" s="8"/>
      <c r="I366" s="8"/>
      <c r="J366" s="7"/>
      <c r="K366" s="9"/>
      <c r="L366" s="4"/>
      <c r="M366" s="6"/>
      <c r="N366" s="15"/>
    </row>
    <row r="367" spans="2:14" ht="18" customHeight="1" x14ac:dyDescent="0.3">
      <c r="B367" s="10"/>
      <c r="C367" s="9"/>
      <c r="D367" s="9"/>
      <c r="E367" s="9"/>
      <c r="F367" s="4"/>
      <c r="G367" s="7"/>
      <c r="H367" s="8"/>
      <c r="I367" s="8"/>
      <c r="J367" s="7"/>
      <c r="K367" s="9"/>
      <c r="L367" s="4"/>
      <c r="M367" s="6"/>
      <c r="N367" s="15"/>
    </row>
    <row r="368" spans="2:14" ht="18" customHeight="1" x14ac:dyDescent="0.3">
      <c r="B368" s="10"/>
      <c r="C368" s="9"/>
      <c r="D368" s="9"/>
      <c r="E368" s="9"/>
      <c r="F368" s="4"/>
      <c r="G368" s="7"/>
      <c r="H368" s="8"/>
      <c r="I368" s="8"/>
      <c r="J368" s="7"/>
      <c r="K368" s="9"/>
      <c r="L368" s="4"/>
      <c r="M368" s="6"/>
      <c r="N368" s="15"/>
    </row>
    <row r="369" spans="2:14" ht="18" customHeight="1" x14ac:dyDescent="0.3">
      <c r="B369" s="10"/>
      <c r="C369" s="9"/>
      <c r="D369" s="9"/>
      <c r="E369" s="9"/>
      <c r="F369" s="4"/>
      <c r="G369" s="7"/>
      <c r="H369" s="8"/>
      <c r="I369" s="8"/>
      <c r="J369" s="7"/>
      <c r="K369" s="9"/>
      <c r="L369" s="4"/>
      <c r="M369" s="6"/>
      <c r="N369" s="15"/>
    </row>
    <row r="370" spans="2:14" ht="18" customHeight="1" x14ac:dyDescent="0.3">
      <c r="B370" s="10"/>
      <c r="C370" s="9"/>
      <c r="D370" s="9"/>
      <c r="E370" s="9"/>
      <c r="F370" s="4"/>
      <c r="G370" s="7"/>
      <c r="H370" s="8"/>
      <c r="I370" s="8"/>
      <c r="J370" s="7"/>
      <c r="K370" s="9"/>
      <c r="L370" s="4"/>
      <c r="M370" s="6"/>
      <c r="N370" s="15"/>
    </row>
    <row r="371" spans="2:14" ht="18" customHeight="1" x14ac:dyDescent="0.3">
      <c r="B371" s="10"/>
      <c r="C371" s="9"/>
      <c r="D371" s="9"/>
      <c r="E371" s="9"/>
      <c r="F371" s="4"/>
      <c r="G371" s="7"/>
      <c r="H371" s="8"/>
      <c r="I371" s="8"/>
      <c r="J371" s="7"/>
      <c r="K371" s="9"/>
      <c r="L371" s="4"/>
      <c r="M371" s="6"/>
      <c r="N371" s="15"/>
    </row>
    <row r="372" spans="2:14" ht="18" customHeight="1" x14ac:dyDescent="0.3">
      <c r="B372" s="10"/>
      <c r="C372" s="9"/>
      <c r="D372" s="9"/>
      <c r="E372" s="9"/>
      <c r="F372" s="4"/>
      <c r="G372" s="7"/>
      <c r="H372" s="8"/>
      <c r="I372" s="8"/>
      <c r="J372" s="7"/>
      <c r="K372" s="9"/>
      <c r="L372" s="4"/>
      <c r="M372" s="6"/>
      <c r="N372" s="15"/>
    </row>
    <row r="373" spans="2:14" ht="18" customHeight="1" x14ac:dyDescent="0.3">
      <c r="B373" s="10"/>
      <c r="C373" s="9"/>
      <c r="D373" s="9"/>
      <c r="E373" s="9"/>
      <c r="F373" s="4"/>
      <c r="G373" s="7"/>
      <c r="H373" s="8"/>
      <c r="I373" s="8"/>
      <c r="J373" s="7"/>
      <c r="K373" s="9"/>
      <c r="L373" s="4"/>
      <c r="M373" s="6"/>
      <c r="N373" s="15"/>
    </row>
    <row r="374" spans="2:14" ht="18" customHeight="1" x14ac:dyDescent="0.3">
      <c r="B374" s="10"/>
      <c r="C374" s="9"/>
      <c r="D374" s="9"/>
      <c r="E374" s="9"/>
      <c r="F374" s="4"/>
      <c r="G374" s="7"/>
      <c r="H374" s="8"/>
      <c r="I374" s="8"/>
      <c r="J374" s="7"/>
      <c r="K374" s="9"/>
      <c r="L374" s="4"/>
      <c r="M374" s="6"/>
      <c r="N374" s="15"/>
    </row>
    <row r="375" spans="2:14" ht="18" customHeight="1" x14ac:dyDescent="0.3">
      <c r="B375" s="10"/>
      <c r="C375" s="9"/>
      <c r="D375" s="9"/>
      <c r="E375" s="9"/>
      <c r="F375" s="4"/>
      <c r="G375" s="7"/>
      <c r="H375" s="8"/>
      <c r="I375" s="8"/>
      <c r="J375" s="7"/>
      <c r="K375" s="9"/>
      <c r="L375" s="4"/>
      <c r="M375" s="6"/>
      <c r="N375" s="15"/>
    </row>
    <row r="376" spans="2:14" ht="18" customHeight="1" x14ac:dyDescent="0.3">
      <c r="B376" s="10"/>
      <c r="C376" s="9"/>
      <c r="D376" s="9"/>
      <c r="E376" s="9"/>
      <c r="F376" s="4"/>
      <c r="G376" s="7"/>
      <c r="H376" s="8"/>
      <c r="I376" s="8"/>
      <c r="J376" s="7"/>
      <c r="K376" s="9"/>
      <c r="L376" s="4"/>
      <c r="M376" s="6"/>
      <c r="N376" s="15"/>
    </row>
    <row r="377" spans="2:14" ht="18" customHeight="1" x14ac:dyDescent="0.3">
      <c r="B377" s="10"/>
      <c r="C377" s="9"/>
      <c r="D377" s="9"/>
      <c r="E377" s="9"/>
      <c r="F377" s="4"/>
      <c r="G377" s="7"/>
      <c r="H377" s="8"/>
      <c r="I377" s="8"/>
      <c r="J377" s="7"/>
      <c r="K377" s="9"/>
      <c r="L377" s="4"/>
      <c r="M377" s="6"/>
      <c r="N377" s="15"/>
    </row>
    <row r="378" spans="2:14" ht="18" customHeight="1" x14ac:dyDescent="0.3">
      <c r="B378" s="10"/>
      <c r="C378" s="9"/>
      <c r="D378" s="9"/>
      <c r="E378" s="9"/>
      <c r="F378" s="4"/>
      <c r="G378" s="7"/>
      <c r="H378" s="8"/>
      <c r="I378" s="8"/>
      <c r="J378" s="7"/>
      <c r="K378" s="9"/>
      <c r="L378" s="4"/>
      <c r="M378" s="6"/>
      <c r="N378" s="15"/>
    </row>
    <row r="379" spans="2:14" ht="18" customHeight="1" x14ac:dyDescent="0.3">
      <c r="B379" s="10"/>
      <c r="C379" s="9"/>
      <c r="D379" s="9"/>
      <c r="E379" s="9"/>
      <c r="F379" s="4"/>
      <c r="G379" s="7"/>
      <c r="H379" s="8"/>
      <c r="I379" s="8"/>
      <c r="J379" s="7"/>
      <c r="K379" s="9"/>
      <c r="L379" s="4"/>
      <c r="M379" s="6"/>
      <c r="N379" s="15"/>
    </row>
    <row r="380" spans="2:14" ht="18" customHeight="1" x14ac:dyDescent="0.3">
      <c r="B380" s="10"/>
      <c r="C380" s="9"/>
      <c r="D380" s="9"/>
      <c r="E380" s="9"/>
      <c r="F380" s="4"/>
      <c r="G380" s="7"/>
      <c r="H380" s="8"/>
      <c r="I380" s="8"/>
      <c r="J380" s="7"/>
      <c r="K380" s="9"/>
      <c r="L380" s="4"/>
      <c r="M380" s="6"/>
      <c r="N380" s="15"/>
    </row>
    <row r="381" spans="2:14" ht="18" customHeight="1" x14ac:dyDescent="0.3">
      <c r="B381" s="10"/>
      <c r="C381" s="9"/>
      <c r="D381" s="9"/>
      <c r="E381" s="9"/>
      <c r="F381" s="4"/>
      <c r="G381" s="7"/>
      <c r="H381" s="8"/>
      <c r="I381" s="8"/>
      <c r="J381" s="7"/>
      <c r="K381" s="9"/>
      <c r="L381" s="4"/>
      <c r="M381" s="6"/>
      <c r="N381" s="15"/>
    </row>
    <row r="382" spans="2:14" ht="18" customHeight="1" x14ac:dyDescent="0.3">
      <c r="B382" s="10"/>
      <c r="C382" s="9"/>
      <c r="D382" s="9"/>
      <c r="E382" s="9"/>
      <c r="F382" s="4"/>
      <c r="G382" s="7"/>
      <c r="H382" s="8"/>
      <c r="I382" s="8"/>
      <c r="J382" s="7"/>
      <c r="K382" s="9"/>
      <c r="L382" s="4"/>
      <c r="M382" s="6"/>
      <c r="N382" s="15"/>
    </row>
    <row r="383" spans="2:14" ht="18" customHeight="1" x14ac:dyDescent="0.3">
      <c r="B383" s="10"/>
      <c r="C383" s="9"/>
      <c r="D383" s="9"/>
      <c r="E383" s="9"/>
      <c r="F383" s="4"/>
      <c r="G383" s="7"/>
      <c r="H383" s="8"/>
      <c r="I383" s="8"/>
      <c r="J383" s="7"/>
      <c r="K383" s="9"/>
      <c r="L383" s="4"/>
      <c r="M383" s="6"/>
      <c r="N383" s="15"/>
    </row>
    <row r="384" spans="2:14" ht="18" customHeight="1" x14ac:dyDescent="0.3">
      <c r="B384" s="10"/>
      <c r="C384" s="9"/>
      <c r="D384" s="9"/>
      <c r="E384" s="9"/>
      <c r="F384" s="4"/>
      <c r="G384" s="7"/>
      <c r="H384" s="8"/>
      <c r="I384" s="8"/>
      <c r="J384" s="7"/>
      <c r="K384" s="9"/>
      <c r="L384" s="4"/>
      <c r="M384" s="6"/>
      <c r="N384" s="15"/>
    </row>
    <row r="385" spans="2:14" ht="18" customHeight="1" x14ac:dyDescent="0.3">
      <c r="B385" s="10"/>
      <c r="C385" s="9"/>
      <c r="D385" s="9"/>
      <c r="E385" s="9"/>
      <c r="F385" s="4"/>
      <c r="G385" s="7"/>
      <c r="H385" s="8"/>
      <c r="I385" s="8"/>
      <c r="J385" s="7"/>
      <c r="K385" s="9"/>
      <c r="L385" s="4"/>
      <c r="M385" s="6"/>
      <c r="N385" s="15"/>
    </row>
    <row r="386" spans="2:14" ht="18" customHeight="1" x14ac:dyDescent="0.3">
      <c r="B386" s="10"/>
      <c r="C386" s="9"/>
      <c r="D386" s="9"/>
      <c r="E386" s="9"/>
      <c r="F386" s="4"/>
      <c r="G386" s="7"/>
      <c r="H386" s="8"/>
      <c r="I386" s="8"/>
      <c r="J386" s="7"/>
      <c r="K386" s="9"/>
      <c r="L386" s="4"/>
      <c r="M386" s="6"/>
      <c r="N386" s="15"/>
    </row>
    <row r="387" spans="2:14" ht="18" customHeight="1" x14ac:dyDescent="0.3">
      <c r="B387" s="10"/>
      <c r="C387" s="9"/>
      <c r="D387" s="9"/>
      <c r="E387" s="9"/>
      <c r="F387" s="4"/>
      <c r="G387" s="7"/>
      <c r="H387" s="8"/>
      <c r="I387" s="8"/>
      <c r="J387" s="7"/>
      <c r="K387" s="9"/>
      <c r="L387" s="4"/>
      <c r="M387" s="6"/>
      <c r="N387" s="15"/>
    </row>
    <row r="388" spans="2:14" ht="18" customHeight="1" x14ac:dyDescent="0.3">
      <c r="B388" s="10"/>
      <c r="C388" s="9"/>
      <c r="D388" s="9"/>
      <c r="E388" s="9"/>
      <c r="F388" s="4"/>
      <c r="G388" s="7"/>
      <c r="H388" s="8"/>
      <c r="I388" s="8"/>
      <c r="J388" s="7"/>
      <c r="K388" s="9"/>
      <c r="L388" s="4"/>
      <c r="M388" s="6"/>
      <c r="N388" s="15"/>
    </row>
    <row r="389" spans="2:14" ht="18" customHeight="1" x14ac:dyDescent="0.3">
      <c r="B389" s="10"/>
      <c r="C389" s="9"/>
      <c r="D389" s="9"/>
      <c r="E389" s="9"/>
      <c r="F389" s="4"/>
      <c r="G389" s="7"/>
      <c r="H389" s="8"/>
      <c r="I389" s="8"/>
      <c r="J389" s="7"/>
      <c r="K389" s="9"/>
      <c r="L389" s="4"/>
      <c r="M389" s="6"/>
      <c r="N389" s="15"/>
    </row>
    <row r="390" spans="2:14" ht="18" customHeight="1" x14ac:dyDescent="0.3">
      <c r="B390" s="10"/>
      <c r="C390" s="9"/>
      <c r="D390" s="9"/>
      <c r="E390" s="9"/>
      <c r="F390" s="4"/>
      <c r="G390" s="7"/>
      <c r="H390" s="8"/>
      <c r="I390" s="8"/>
      <c r="J390" s="7"/>
      <c r="K390" s="9"/>
      <c r="L390" s="4"/>
      <c r="M390" s="6"/>
      <c r="N390" s="15"/>
    </row>
    <row r="391" spans="2:14" ht="18" customHeight="1" x14ac:dyDescent="0.3">
      <c r="B391" s="10"/>
      <c r="C391" s="9"/>
      <c r="D391" s="9"/>
      <c r="E391" s="9"/>
      <c r="F391" s="4"/>
      <c r="G391" s="7"/>
      <c r="H391" s="8"/>
      <c r="I391" s="8"/>
      <c r="J391" s="7"/>
      <c r="K391" s="9"/>
      <c r="L391" s="4"/>
      <c r="M391" s="6"/>
      <c r="N391" s="15"/>
    </row>
    <row r="392" spans="2:14" ht="18" customHeight="1" x14ac:dyDescent="0.3">
      <c r="B392" s="10"/>
      <c r="C392" s="9"/>
      <c r="D392" s="9"/>
      <c r="E392" s="9"/>
      <c r="F392" s="4"/>
      <c r="G392" s="7"/>
      <c r="H392" s="8"/>
      <c r="I392" s="8"/>
      <c r="J392" s="7"/>
      <c r="K392" s="9"/>
      <c r="L392" s="4"/>
      <c r="M392" s="6"/>
      <c r="N392" s="15"/>
    </row>
    <row r="393" spans="2:14" ht="18" customHeight="1" x14ac:dyDescent="0.3">
      <c r="B393" s="10"/>
      <c r="C393" s="9"/>
      <c r="D393" s="9"/>
      <c r="E393" s="9"/>
      <c r="F393" s="4"/>
      <c r="G393" s="7"/>
      <c r="H393" s="8"/>
      <c r="I393" s="8"/>
      <c r="J393" s="7"/>
      <c r="K393" s="9"/>
      <c r="L393" s="4"/>
      <c r="M393" s="6"/>
      <c r="N393" s="15"/>
    </row>
    <row r="394" spans="2:14" ht="18" customHeight="1" x14ac:dyDescent="0.3">
      <c r="B394" s="10"/>
      <c r="C394" s="9"/>
      <c r="D394" s="9"/>
      <c r="E394" s="9"/>
      <c r="F394" s="4"/>
      <c r="G394" s="7"/>
      <c r="H394" s="8"/>
      <c r="I394" s="8"/>
      <c r="J394" s="7"/>
      <c r="K394" s="9"/>
      <c r="L394" s="4"/>
      <c r="M394" s="6"/>
      <c r="N394" s="15"/>
    </row>
    <row r="395" spans="2:14" ht="18" customHeight="1" x14ac:dyDescent="0.3">
      <c r="B395" s="10"/>
      <c r="C395" s="9"/>
      <c r="D395" s="9"/>
      <c r="E395" s="9"/>
      <c r="F395" s="4"/>
      <c r="G395" s="7"/>
      <c r="H395" s="8"/>
      <c r="I395" s="8"/>
      <c r="J395" s="7"/>
      <c r="K395" s="9"/>
      <c r="L395" s="4"/>
      <c r="M395" s="6"/>
      <c r="N395" s="15"/>
    </row>
    <row r="396" spans="2:14" ht="18" customHeight="1" x14ac:dyDescent="0.3">
      <c r="B396" s="10"/>
      <c r="C396" s="9"/>
      <c r="D396" s="9"/>
      <c r="E396" s="9"/>
      <c r="F396" s="4"/>
      <c r="G396" s="7"/>
      <c r="H396" s="8"/>
      <c r="I396" s="8"/>
      <c r="J396" s="7"/>
      <c r="K396" s="9"/>
      <c r="L396" s="4"/>
      <c r="M396" s="6"/>
      <c r="N396" s="15"/>
    </row>
    <row r="397" spans="2:14" ht="18" customHeight="1" x14ac:dyDescent="0.3">
      <c r="B397" s="10"/>
      <c r="C397" s="9"/>
      <c r="D397" s="9"/>
      <c r="E397" s="9"/>
      <c r="F397" s="4"/>
      <c r="G397" s="7"/>
      <c r="H397" s="8"/>
      <c r="I397" s="8"/>
      <c r="J397" s="7"/>
      <c r="K397" s="9"/>
      <c r="L397" s="4"/>
      <c r="M397" s="6"/>
      <c r="N397" s="15"/>
    </row>
    <row r="398" spans="2:14" ht="18" customHeight="1" x14ac:dyDescent="0.3">
      <c r="B398" s="10"/>
      <c r="C398" s="9"/>
      <c r="D398" s="9"/>
      <c r="E398" s="9"/>
      <c r="F398" s="4"/>
      <c r="G398" s="7"/>
      <c r="H398" s="8"/>
      <c r="I398" s="8"/>
      <c r="J398" s="7"/>
      <c r="K398" s="9"/>
      <c r="L398" s="4"/>
      <c r="M398" s="6"/>
      <c r="N398" s="15"/>
    </row>
    <row r="399" spans="2:14" ht="18" customHeight="1" x14ac:dyDescent="0.3">
      <c r="B399" s="10"/>
      <c r="C399" s="9"/>
      <c r="D399" s="9"/>
      <c r="E399" s="9"/>
      <c r="F399" s="4"/>
      <c r="G399" s="7"/>
      <c r="H399" s="8"/>
      <c r="I399" s="8"/>
      <c r="J399" s="7"/>
      <c r="K399" s="9"/>
      <c r="L399" s="4"/>
      <c r="M399" s="6"/>
      <c r="N399" s="15"/>
    </row>
    <row r="400" spans="2:14" ht="18" customHeight="1" x14ac:dyDescent="0.3">
      <c r="B400" s="10"/>
      <c r="C400" s="9"/>
      <c r="D400" s="9"/>
      <c r="E400" s="9"/>
      <c r="F400" s="4"/>
      <c r="G400" s="7"/>
      <c r="H400" s="8"/>
      <c r="I400" s="8"/>
      <c r="J400" s="7"/>
      <c r="K400" s="9"/>
      <c r="L400" s="4"/>
      <c r="M400" s="6"/>
      <c r="N400" s="15"/>
    </row>
    <row r="401" spans="2:14" ht="18" customHeight="1" x14ac:dyDescent="0.3">
      <c r="B401" s="10"/>
      <c r="C401" s="9"/>
      <c r="D401" s="9"/>
      <c r="E401" s="9"/>
      <c r="F401" s="4"/>
      <c r="G401" s="7"/>
      <c r="H401" s="8"/>
      <c r="I401" s="8"/>
      <c r="J401" s="7"/>
      <c r="K401" s="9"/>
      <c r="L401" s="4"/>
      <c r="M401" s="6"/>
      <c r="N401" s="15"/>
    </row>
    <row r="402" spans="2:14" ht="18" customHeight="1" x14ac:dyDescent="0.3">
      <c r="B402" s="10"/>
      <c r="C402" s="9"/>
      <c r="D402" s="9"/>
      <c r="E402" s="9"/>
      <c r="F402" s="4"/>
      <c r="G402" s="7"/>
      <c r="H402" s="8"/>
      <c r="I402" s="8"/>
      <c r="J402" s="7"/>
      <c r="K402" s="9"/>
      <c r="L402" s="4"/>
      <c r="M402" s="6"/>
      <c r="N402" s="15"/>
    </row>
    <row r="403" spans="2:14" ht="18" customHeight="1" x14ac:dyDescent="0.3">
      <c r="B403" s="10"/>
      <c r="C403" s="9"/>
      <c r="D403" s="9"/>
      <c r="E403" s="9"/>
      <c r="F403" s="4"/>
      <c r="G403" s="7"/>
      <c r="H403" s="8"/>
      <c r="I403" s="8"/>
      <c r="J403" s="7"/>
      <c r="K403" s="9"/>
      <c r="L403" s="4"/>
      <c r="M403" s="6"/>
      <c r="N403" s="15"/>
    </row>
    <row r="404" spans="2:14" ht="18" customHeight="1" x14ac:dyDescent="0.3">
      <c r="B404" s="10"/>
      <c r="C404" s="9"/>
      <c r="D404" s="9"/>
      <c r="E404" s="9"/>
      <c r="F404" s="4"/>
      <c r="G404" s="7"/>
      <c r="H404" s="8"/>
      <c r="I404" s="8"/>
      <c r="J404" s="7"/>
      <c r="K404" s="9"/>
      <c r="L404" s="4"/>
      <c r="M404" s="6"/>
      <c r="N404" s="15"/>
    </row>
    <row r="405" spans="2:14" ht="18" customHeight="1" x14ac:dyDescent="0.3">
      <c r="B405" s="10"/>
      <c r="C405" s="9"/>
      <c r="D405" s="9"/>
      <c r="E405" s="9"/>
      <c r="F405" s="4"/>
      <c r="G405" s="7"/>
      <c r="H405" s="8"/>
      <c r="I405" s="8"/>
      <c r="J405" s="7"/>
      <c r="K405" s="9"/>
      <c r="L405" s="4"/>
      <c r="M405" s="6"/>
      <c r="N405" s="15"/>
    </row>
    <row r="406" spans="2:14" ht="18" customHeight="1" x14ac:dyDescent="0.3">
      <c r="B406" s="10"/>
      <c r="C406" s="9"/>
      <c r="D406" s="9"/>
      <c r="E406" s="9"/>
      <c r="F406" s="4"/>
      <c r="G406" s="7"/>
      <c r="H406" s="8"/>
      <c r="I406" s="8"/>
      <c r="J406" s="7"/>
      <c r="K406" s="9"/>
      <c r="L406" s="4"/>
      <c r="M406" s="6"/>
      <c r="N406" s="15"/>
    </row>
    <row r="407" spans="2:14" ht="18" customHeight="1" x14ac:dyDescent="0.3">
      <c r="B407" s="10"/>
      <c r="C407" s="9"/>
      <c r="D407" s="9"/>
      <c r="E407" s="9"/>
      <c r="F407" s="4"/>
      <c r="G407" s="7"/>
      <c r="H407" s="8"/>
      <c r="I407" s="8"/>
      <c r="J407" s="7"/>
      <c r="K407" s="9"/>
      <c r="L407" s="4"/>
      <c r="M407" s="6"/>
      <c r="N407" s="15"/>
    </row>
    <row r="408" spans="2:14" ht="18" customHeight="1" x14ac:dyDescent="0.3">
      <c r="B408" s="10"/>
      <c r="C408" s="9"/>
      <c r="D408" s="9"/>
      <c r="E408" s="9"/>
      <c r="F408" s="4"/>
      <c r="G408" s="7"/>
      <c r="H408" s="8"/>
      <c r="I408" s="8"/>
      <c r="J408" s="7"/>
      <c r="K408" s="9"/>
      <c r="L408" s="4"/>
      <c r="M408" s="6"/>
      <c r="N408" s="15"/>
    </row>
    <row r="409" spans="2:14" ht="18" customHeight="1" x14ac:dyDescent="0.3">
      <c r="B409" s="10"/>
      <c r="C409" s="9"/>
      <c r="D409" s="9"/>
      <c r="E409" s="9"/>
      <c r="F409" s="4"/>
      <c r="G409" s="7"/>
      <c r="H409" s="8"/>
      <c r="I409" s="8"/>
      <c r="J409" s="7"/>
      <c r="K409" s="9"/>
      <c r="L409" s="4"/>
      <c r="M409" s="6"/>
      <c r="N409" s="15"/>
    </row>
    <row r="410" spans="2:14" ht="18" customHeight="1" x14ac:dyDescent="0.3">
      <c r="B410" s="10"/>
      <c r="C410" s="9"/>
      <c r="D410" s="9"/>
      <c r="E410" s="9"/>
      <c r="F410" s="4"/>
      <c r="G410" s="7"/>
      <c r="H410" s="8"/>
      <c r="I410" s="8"/>
      <c r="J410" s="7"/>
      <c r="K410" s="9"/>
      <c r="L410" s="4"/>
      <c r="M410" s="6"/>
      <c r="N410" s="15"/>
    </row>
    <row r="411" spans="2:14" ht="18" customHeight="1" x14ac:dyDescent="0.3">
      <c r="B411" s="10"/>
      <c r="C411" s="9"/>
      <c r="D411" s="9"/>
      <c r="E411" s="9"/>
      <c r="F411" s="4"/>
      <c r="G411" s="7"/>
      <c r="H411" s="8"/>
      <c r="I411" s="8"/>
      <c r="J411" s="7"/>
      <c r="K411" s="9"/>
      <c r="L411" s="4"/>
      <c r="M411" s="6"/>
      <c r="N411" s="15"/>
    </row>
    <row r="412" spans="2:14" ht="18" customHeight="1" x14ac:dyDescent="0.3">
      <c r="B412" s="10"/>
      <c r="C412" s="9"/>
      <c r="D412" s="9"/>
      <c r="E412" s="9"/>
      <c r="F412" s="4"/>
      <c r="G412" s="7"/>
      <c r="H412" s="8"/>
      <c r="I412" s="8"/>
      <c r="J412" s="7"/>
      <c r="K412" s="9"/>
      <c r="L412" s="4"/>
      <c r="M412" s="6"/>
      <c r="N412" s="15"/>
    </row>
    <row r="413" spans="2:14" ht="18" customHeight="1" x14ac:dyDescent="0.3">
      <c r="B413" s="10"/>
      <c r="C413" s="9"/>
      <c r="D413" s="9"/>
      <c r="E413" s="9"/>
      <c r="F413" s="4"/>
      <c r="G413" s="7"/>
      <c r="H413" s="8"/>
      <c r="I413" s="8"/>
      <c r="J413" s="7"/>
      <c r="K413" s="9"/>
      <c r="L413" s="4"/>
      <c r="M413" s="6"/>
      <c r="N413" s="15"/>
    </row>
    <row r="414" spans="2:14" ht="18" customHeight="1" x14ac:dyDescent="0.3">
      <c r="B414" s="10"/>
      <c r="C414" s="9"/>
      <c r="D414" s="9"/>
      <c r="E414" s="9"/>
      <c r="F414" s="4"/>
      <c r="G414" s="7"/>
      <c r="H414" s="8"/>
      <c r="I414" s="8"/>
      <c r="J414" s="7"/>
      <c r="K414" s="9"/>
      <c r="L414" s="4"/>
      <c r="M414" s="6"/>
      <c r="N414" s="15"/>
    </row>
    <row r="415" spans="2:14" ht="18" customHeight="1" x14ac:dyDescent="0.3">
      <c r="B415" s="10"/>
      <c r="C415" s="9"/>
      <c r="D415" s="9"/>
      <c r="E415" s="9"/>
      <c r="F415" s="4"/>
      <c r="G415" s="7"/>
      <c r="H415" s="8"/>
      <c r="I415" s="8"/>
      <c r="J415" s="7"/>
      <c r="K415" s="9"/>
      <c r="L415" s="4"/>
      <c r="M415" s="6"/>
      <c r="N415" s="15"/>
    </row>
    <row r="416" spans="2:14" ht="18" customHeight="1" x14ac:dyDescent="0.3">
      <c r="B416" s="10"/>
      <c r="C416" s="9"/>
      <c r="D416" s="9"/>
      <c r="E416" s="9"/>
      <c r="F416" s="4"/>
      <c r="G416" s="7"/>
      <c r="H416" s="8"/>
      <c r="I416" s="8"/>
      <c r="J416" s="7"/>
      <c r="K416" s="9"/>
      <c r="L416" s="4"/>
      <c r="M416" s="6"/>
      <c r="N416" s="15"/>
    </row>
    <row r="417" spans="2:14" ht="18" customHeight="1" x14ac:dyDescent="0.3">
      <c r="B417" s="10"/>
      <c r="C417" s="9"/>
      <c r="D417" s="9"/>
      <c r="E417" s="9"/>
      <c r="F417" s="4"/>
      <c r="G417" s="7"/>
      <c r="H417" s="8"/>
      <c r="I417" s="8"/>
      <c r="J417" s="7"/>
      <c r="K417" s="9"/>
      <c r="L417" s="4"/>
      <c r="M417" s="6"/>
      <c r="N417" s="15"/>
    </row>
    <row r="418" spans="2:14" ht="18" customHeight="1" x14ac:dyDescent="0.3">
      <c r="B418" s="10"/>
      <c r="C418" s="9"/>
      <c r="D418" s="9"/>
      <c r="E418" s="9"/>
      <c r="F418" s="4"/>
      <c r="G418" s="7"/>
      <c r="H418" s="8"/>
      <c r="I418" s="8"/>
      <c r="J418" s="7"/>
      <c r="K418" s="9"/>
      <c r="L418" s="4"/>
      <c r="M418" s="6"/>
      <c r="N418" s="15"/>
    </row>
    <row r="419" spans="2:14" ht="18" customHeight="1" x14ac:dyDescent="0.3">
      <c r="B419" s="10"/>
      <c r="C419" s="9"/>
      <c r="D419" s="9"/>
      <c r="E419" s="9"/>
      <c r="F419" s="4"/>
      <c r="G419" s="7"/>
      <c r="H419" s="8"/>
      <c r="I419" s="8"/>
      <c r="J419" s="7"/>
      <c r="K419" s="9"/>
      <c r="L419" s="4"/>
      <c r="M419" s="6"/>
      <c r="N419" s="15"/>
    </row>
    <row r="420" spans="2:14" ht="18" customHeight="1" x14ac:dyDescent="0.3">
      <c r="B420" s="10"/>
      <c r="C420" s="9"/>
      <c r="D420" s="9"/>
      <c r="E420" s="9"/>
      <c r="F420" s="4"/>
      <c r="G420" s="7"/>
      <c r="H420" s="8"/>
      <c r="I420" s="8"/>
      <c r="J420" s="7"/>
      <c r="K420" s="9"/>
      <c r="L420" s="4"/>
      <c r="M420" s="6"/>
      <c r="N420" s="15"/>
    </row>
    <row r="421" spans="2:14" ht="18" customHeight="1" x14ac:dyDescent="0.3">
      <c r="B421" s="10"/>
      <c r="C421" s="9"/>
      <c r="D421" s="9"/>
      <c r="E421" s="9"/>
      <c r="F421" s="4"/>
      <c r="G421" s="7"/>
      <c r="H421" s="8"/>
      <c r="I421" s="8"/>
      <c r="J421" s="7"/>
      <c r="K421" s="9"/>
      <c r="L421" s="4"/>
      <c r="M421" s="6"/>
      <c r="N421" s="15"/>
    </row>
    <row r="422" spans="2:14" ht="18" customHeight="1" x14ac:dyDescent="0.3">
      <c r="B422" s="10"/>
      <c r="C422" s="9"/>
      <c r="D422" s="9"/>
      <c r="E422" s="9"/>
      <c r="F422" s="4"/>
      <c r="G422" s="7"/>
      <c r="H422" s="8"/>
      <c r="I422" s="8"/>
      <c r="J422" s="7"/>
      <c r="K422" s="9"/>
      <c r="L422" s="4"/>
      <c r="M422" s="6"/>
      <c r="N422" s="15"/>
    </row>
    <row r="423" spans="2:14" ht="18" customHeight="1" x14ac:dyDescent="0.3">
      <c r="B423" s="10"/>
      <c r="C423" s="9"/>
      <c r="D423" s="9"/>
      <c r="E423" s="9"/>
      <c r="F423" s="4"/>
      <c r="G423" s="7"/>
      <c r="H423" s="8"/>
      <c r="I423" s="8"/>
      <c r="J423" s="7"/>
      <c r="K423" s="9"/>
      <c r="L423" s="4"/>
      <c r="M423" s="6"/>
      <c r="N423" s="15"/>
    </row>
    <row r="424" spans="2:14" ht="18" customHeight="1" x14ac:dyDescent="0.3">
      <c r="B424" s="10"/>
      <c r="C424" s="9"/>
      <c r="D424" s="9"/>
      <c r="E424" s="9"/>
      <c r="F424" s="4"/>
      <c r="G424" s="7"/>
      <c r="H424" s="8"/>
      <c r="I424" s="8"/>
      <c r="J424" s="7"/>
      <c r="K424" s="9"/>
      <c r="L424" s="4"/>
      <c r="M424" s="6"/>
      <c r="N424" s="15"/>
    </row>
    <row r="425" spans="2:14" ht="18" customHeight="1" x14ac:dyDescent="0.3">
      <c r="B425" s="10"/>
      <c r="C425" s="9"/>
      <c r="D425" s="9"/>
      <c r="E425" s="9"/>
      <c r="F425" s="4"/>
      <c r="G425" s="7"/>
      <c r="H425" s="8"/>
      <c r="I425" s="8"/>
      <c r="J425" s="7"/>
      <c r="K425" s="9"/>
      <c r="L425" s="4"/>
      <c r="M425" s="6"/>
      <c r="N425" s="15"/>
    </row>
    <row r="426" spans="2:14" ht="18" customHeight="1" x14ac:dyDescent="0.3">
      <c r="B426" s="10"/>
      <c r="C426" s="9"/>
      <c r="D426" s="9"/>
      <c r="E426" s="9"/>
      <c r="F426" s="4"/>
      <c r="G426" s="7"/>
      <c r="H426" s="8"/>
      <c r="I426" s="8"/>
      <c r="J426" s="7"/>
      <c r="K426" s="9"/>
      <c r="L426" s="4"/>
      <c r="M426" s="6"/>
      <c r="N426" s="15"/>
    </row>
    <row r="427" spans="2:14" ht="18" customHeight="1" x14ac:dyDescent="0.3">
      <c r="B427" s="10"/>
      <c r="C427" s="9"/>
      <c r="D427" s="9"/>
      <c r="E427" s="9"/>
      <c r="F427" s="4"/>
      <c r="G427" s="7"/>
      <c r="H427" s="8"/>
      <c r="I427" s="8"/>
      <c r="J427" s="7"/>
      <c r="K427" s="9"/>
      <c r="L427" s="4"/>
      <c r="M427" s="6"/>
      <c r="N427" s="15"/>
    </row>
    <row r="428" spans="2:14" ht="18" customHeight="1" x14ac:dyDescent="0.3">
      <c r="B428" s="10"/>
      <c r="C428" s="9"/>
      <c r="D428" s="9"/>
      <c r="E428" s="9"/>
      <c r="F428" s="4"/>
      <c r="G428" s="7"/>
      <c r="H428" s="8"/>
      <c r="I428" s="8"/>
      <c r="J428" s="7"/>
      <c r="K428" s="9"/>
      <c r="L428" s="4"/>
      <c r="M428" s="6"/>
      <c r="N428" s="15"/>
    </row>
    <row r="429" spans="2:14" ht="18" customHeight="1" x14ac:dyDescent="0.3">
      <c r="B429" s="10"/>
      <c r="C429" s="9"/>
      <c r="D429" s="9"/>
      <c r="E429" s="9"/>
      <c r="F429" s="4"/>
      <c r="G429" s="7"/>
      <c r="H429" s="8"/>
      <c r="I429" s="8"/>
      <c r="J429" s="7"/>
      <c r="K429" s="9"/>
      <c r="L429" s="4"/>
      <c r="M429" s="6"/>
      <c r="N429" s="15"/>
    </row>
    <row r="430" spans="2:14" ht="18" customHeight="1" x14ac:dyDescent="0.3">
      <c r="B430" s="10"/>
      <c r="C430" s="9"/>
      <c r="D430" s="9"/>
      <c r="E430" s="9"/>
      <c r="F430" s="4"/>
      <c r="G430" s="7"/>
      <c r="H430" s="8"/>
      <c r="I430" s="8"/>
      <c r="J430" s="7"/>
      <c r="K430" s="9"/>
      <c r="L430" s="4"/>
      <c r="M430" s="6"/>
      <c r="N430" s="15"/>
    </row>
    <row r="431" spans="2:14" ht="18" customHeight="1" x14ac:dyDescent="0.3">
      <c r="B431" s="10"/>
      <c r="C431" s="9"/>
      <c r="D431" s="9"/>
      <c r="E431" s="9"/>
      <c r="F431" s="4"/>
      <c r="G431" s="7"/>
      <c r="H431" s="8"/>
      <c r="I431" s="8"/>
      <c r="J431" s="7"/>
      <c r="K431" s="9"/>
      <c r="L431" s="4"/>
      <c r="M431" s="6"/>
      <c r="N431" s="15"/>
    </row>
    <row r="432" spans="2:14" ht="18" customHeight="1" x14ac:dyDescent="0.3">
      <c r="B432" s="10"/>
      <c r="C432" s="9"/>
      <c r="D432" s="9"/>
      <c r="E432" s="9"/>
      <c r="F432" s="4"/>
      <c r="G432" s="7"/>
      <c r="H432" s="8"/>
      <c r="I432" s="8"/>
      <c r="J432" s="7"/>
      <c r="K432" s="9"/>
      <c r="L432" s="4"/>
      <c r="M432" s="6"/>
      <c r="N432" s="15"/>
    </row>
    <row r="433" spans="2:14" ht="18" customHeight="1" x14ac:dyDescent="0.3">
      <c r="B433" s="10"/>
      <c r="C433" s="9"/>
      <c r="D433" s="9"/>
      <c r="E433" s="9"/>
      <c r="F433" s="4"/>
      <c r="G433" s="7"/>
      <c r="H433" s="8"/>
      <c r="I433" s="8"/>
      <c r="J433" s="7"/>
      <c r="K433" s="9"/>
      <c r="L433" s="4"/>
      <c r="M433" s="6"/>
      <c r="N433" s="15"/>
    </row>
    <row r="434" spans="2:14" ht="18" customHeight="1" x14ac:dyDescent="0.3">
      <c r="B434" s="10"/>
      <c r="C434" s="9"/>
      <c r="D434" s="9"/>
      <c r="E434" s="9"/>
      <c r="F434" s="4"/>
      <c r="G434" s="7"/>
      <c r="H434" s="8"/>
      <c r="I434" s="8"/>
      <c r="J434" s="7"/>
      <c r="K434" s="9"/>
      <c r="L434" s="4"/>
      <c r="M434" s="6"/>
      <c r="N434" s="15"/>
    </row>
    <row r="435" spans="2:14" ht="18" customHeight="1" x14ac:dyDescent="0.3">
      <c r="B435" s="10"/>
      <c r="C435" s="9"/>
      <c r="D435" s="9"/>
      <c r="E435" s="9"/>
      <c r="F435" s="4"/>
      <c r="G435" s="7"/>
      <c r="H435" s="8"/>
      <c r="I435" s="8"/>
      <c r="J435" s="7"/>
      <c r="K435" s="9"/>
      <c r="L435" s="4"/>
      <c r="M435" s="6"/>
      <c r="N435" s="15"/>
    </row>
    <row r="436" spans="2:14" ht="18" customHeight="1" x14ac:dyDescent="0.3">
      <c r="B436" s="10"/>
      <c r="C436" s="9"/>
      <c r="D436" s="9"/>
      <c r="E436" s="9"/>
      <c r="F436" s="4"/>
      <c r="G436" s="7"/>
      <c r="H436" s="8"/>
      <c r="I436" s="8"/>
      <c r="J436" s="7"/>
      <c r="K436" s="9"/>
      <c r="L436" s="4"/>
      <c r="M436" s="6"/>
      <c r="N436" s="15"/>
    </row>
    <row r="437" spans="2:14" ht="18" customHeight="1" x14ac:dyDescent="0.3">
      <c r="B437" s="10"/>
      <c r="C437" s="9"/>
      <c r="D437" s="9"/>
      <c r="E437" s="9"/>
      <c r="F437" s="4"/>
      <c r="G437" s="7"/>
      <c r="H437" s="8"/>
      <c r="I437" s="8"/>
      <c r="J437" s="7"/>
      <c r="K437" s="9"/>
      <c r="L437" s="4"/>
      <c r="M437" s="6"/>
      <c r="N437" s="15"/>
    </row>
    <row r="438" spans="2:14" ht="18" customHeight="1" x14ac:dyDescent="0.3">
      <c r="B438" s="10"/>
      <c r="C438" s="9"/>
      <c r="D438" s="9"/>
      <c r="E438" s="9"/>
      <c r="F438" s="4"/>
      <c r="G438" s="7"/>
      <c r="H438" s="8"/>
      <c r="I438" s="8"/>
      <c r="J438" s="7"/>
      <c r="K438" s="9"/>
      <c r="L438" s="4"/>
      <c r="M438" s="6"/>
      <c r="N438" s="15"/>
    </row>
    <row r="439" spans="2:14" ht="18" customHeight="1" x14ac:dyDescent="0.3">
      <c r="B439" s="10"/>
      <c r="C439" s="9"/>
      <c r="D439" s="9"/>
      <c r="E439" s="9"/>
      <c r="F439" s="4"/>
      <c r="G439" s="7"/>
      <c r="H439" s="8"/>
      <c r="I439" s="8"/>
      <c r="J439" s="7"/>
      <c r="K439" s="9"/>
      <c r="L439" s="4"/>
      <c r="M439" s="6"/>
      <c r="N439" s="15"/>
    </row>
    <row r="440" spans="2:14" ht="18" customHeight="1" x14ac:dyDescent="0.3">
      <c r="B440" s="10"/>
      <c r="C440" s="9"/>
      <c r="D440" s="9"/>
      <c r="E440" s="9"/>
      <c r="F440" s="4"/>
      <c r="G440" s="7"/>
      <c r="H440" s="8"/>
      <c r="I440" s="8"/>
      <c r="J440" s="7"/>
      <c r="K440" s="9"/>
      <c r="L440" s="4"/>
      <c r="M440" s="6"/>
      <c r="N440" s="15"/>
    </row>
    <row r="441" spans="2:14" ht="18" customHeight="1" x14ac:dyDescent="0.3">
      <c r="B441" s="10"/>
      <c r="C441" s="9"/>
      <c r="D441" s="9"/>
      <c r="E441" s="9"/>
      <c r="F441" s="4"/>
      <c r="G441" s="7"/>
      <c r="H441" s="8"/>
      <c r="I441" s="8"/>
      <c r="J441" s="7"/>
      <c r="K441" s="9"/>
      <c r="L441" s="4"/>
      <c r="M441" s="6"/>
      <c r="N441" s="15"/>
    </row>
    <row r="442" spans="2:14" ht="18" customHeight="1" x14ac:dyDescent="0.3">
      <c r="B442" s="10"/>
      <c r="C442" s="9"/>
      <c r="D442" s="9"/>
      <c r="E442" s="9"/>
      <c r="F442" s="4"/>
      <c r="G442" s="7"/>
      <c r="H442" s="8"/>
      <c r="I442" s="8"/>
      <c r="J442" s="7"/>
      <c r="K442" s="9"/>
      <c r="L442" s="4"/>
      <c r="M442" s="6"/>
      <c r="N442" s="15"/>
    </row>
    <row r="443" spans="2:14" ht="18" customHeight="1" x14ac:dyDescent="0.3">
      <c r="B443" s="10"/>
      <c r="C443" s="9"/>
      <c r="D443" s="9"/>
      <c r="E443" s="9"/>
      <c r="F443" s="4"/>
      <c r="G443" s="7"/>
      <c r="H443" s="8"/>
      <c r="I443" s="8"/>
      <c r="J443" s="7"/>
      <c r="K443" s="9"/>
      <c r="L443" s="4"/>
      <c r="M443" s="6"/>
      <c r="N443" s="15"/>
    </row>
    <row r="444" spans="2:14" ht="18" customHeight="1" x14ac:dyDescent="0.3">
      <c r="B444" s="10"/>
      <c r="C444" s="9"/>
      <c r="D444" s="9"/>
      <c r="E444" s="9"/>
      <c r="F444" s="4"/>
      <c r="G444" s="7"/>
      <c r="H444" s="8"/>
      <c r="I444" s="8"/>
      <c r="J444" s="7"/>
      <c r="K444" s="9"/>
      <c r="L444" s="4"/>
      <c r="M444" s="6"/>
      <c r="N444" s="15"/>
    </row>
    <row r="445" spans="2:14" ht="18" customHeight="1" x14ac:dyDescent="0.3">
      <c r="B445" s="10"/>
      <c r="C445" s="9"/>
      <c r="D445" s="9"/>
      <c r="E445" s="9"/>
      <c r="F445" s="4"/>
      <c r="G445" s="7"/>
      <c r="H445" s="8"/>
      <c r="I445" s="8"/>
      <c r="J445" s="7"/>
      <c r="K445" s="9"/>
      <c r="L445" s="4"/>
      <c r="M445" s="6"/>
      <c r="N445" s="15"/>
    </row>
    <row r="446" spans="2:14" ht="18" customHeight="1" x14ac:dyDescent="0.3">
      <c r="B446" s="10"/>
      <c r="C446" s="9"/>
      <c r="D446" s="9"/>
      <c r="E446" s="9"/>
      <c r="F446" s="4"/>
      <c r="G446" s="7"/>
      <c r="H446" s="8"/>
      <c r="I446" s="8"/>
      <c r="J446" s="7"/>
      <c r="K446" s="9"/>
      <c r="L446" s="4"/>
      <c r="M446" s="6"/>
      <c r="N446" s="15"/>
    </row>
    <row r="447" spans="2:14" ht="18" customHeight="1" x14ac:dyDescent="0.3">
      <c r="B447" s="10"/>
      <c r="C447" s="9"/>
      <c r="D447" s="9"/>
      <c r="E447" s="9"/>
      <c r="F447" s="4"/>
      <c r="G447" s="7"/>
      <c r="H447" s="8"/>
      <c r="I447" s="8"/>
      <c r="J447" s="7"/>
      <c r="K447" s="9"/>
      <c r="L447" s="4"/>
      <c r="M447" s="6"/>
      <c r="N447" s="15"/>
    </row>
    <row r="448" spans="2:14" ht="18" customHeight="1" x14ac:dyDescent="0.3">
      <c r="B448" s="10"/>
      <c r="C448" s="9"/>
      <c r="D448" s="9"/>
      <c r="E448" s="9"/>
      <c r="F448" s="4"/>
      <c r="G448" s="7"/>
      <c r="H448" s="8"/>
      <c r="I448" s="8"/>
      <c r="J448" s="7"/>
      <c r="K448" s="9"/>
      <c r="L448" s="4"/>
      <c r="M448" s="6"/>
      <c r="N448" s="15"/>
    </row>
    <row r="449" spans="2:14" ht="18" customHeight="1" x14ac:dyDescent="0.3">
      <c r="B449" s="10"/>
      <c r="C449" s="9"/>
      <c r="D449" s="9"/>
      <c r="E449" s="9"/>
      <c r="F449" s="4"/>
      <c r="G449" s="7"/>
      <c r="H449" s="8"/>
      <c r="I449" s="8"/>
      <c r="J449" s="7"/>
      <c r="K449" s="9"/>
      <c r="L449" s="4"/>
      <c r="M449" s="6"/>
      <c r="N449" s="15"/>
    </row>
    <row r="450" spans="2:14" ht="18" customHeight="1" x14ac:dyDescent="0.3">
      <c r="B450" s="10"/>
      <c r="C450" s="9"/>
      <c r="D450" s="9"/>
      <c r="E450" s="9"/>
      <c r="F450" s="4"/>
      <c r="G450" s="7"/>
      <c r="H450" s="8"/>
      <c r="I450" s="8"/>
      <c r="J450" s="7"/>
      <c r="K450" s="9"/>
      <c r="L450" s="4"/>
      <c r="M450" s="6"/>
      <c r="N450" s="15"/>
    </row>
    <row r="451" spans="2:14" ht="18" customHeight="1" x14ac:dyDescent="0.3">
      <c r="B451" s="10"/>
      <c r="C451" s="9"/>
      <c r="D451" s="9"/>
      <c r="E451" s="9"/>
      <c r="F451" s="4"/>
      <c r="G451" s="7"/>
      <c r="H451" s="8"/>
      <c r="I451" s="8"/>
      <c r="J451" s="7"/>
      <c r="K451" s="9"/>
      <c r="L451" s="4"/>
      <c r="M451" s="6"/>
      <c r="N451" s="15"/>
    </row>
    <row r="452" spans="2:14" ht="18" customHeight="1" x14ac:dyDescent="0.3">
      <c r="B452" s="10"/>
      <c r="C452" s="9"/>
      <c r="D452" s="9"/>
      <c r="E452" s="9"/>
      <c r="F452" s="4"/>
      <c r="G452" s="7"/>
      <c r="H452" s="8"/>
      <c r="I452" s="8"/>
      <c r="J452" s="7"/>
      <c r="K452" s="9"/>
      <c r="L452" s="4"/>
      <c r="M452" s="6"/>
      <c r="N452" s="15"/>
    </row>
    <row r="453" spans="2:14" ht="18" customHeight="1" x14ac:dyDescent="0.3">
      <c r="B453" s="10"/>
      <c r="C453" s="9"/>
      <c r="D453" s="9"/>
      <c r="E453" s="9"/>
      <c r="F453" s="4"/>
      <c r="G453" s="7"/>
      <c r="H453" s="8"/>
      <c r="I453" s="8"/>
      <c r="J453" s="7"/>
      <c r="K453" s="9"/>
      <c r="L453" s="4"/>
      <c r="M453" s="6"/>
      <c r="N453" s="15"/>
    </row>
    <row r="454" spans="2:14" ht="18" customHeight="1" x14ac:dyDescent="0.3">
      <c r="B454" s="10"/>
      <c r="C454" s="9"/>
      <c r="D454" s="9"/>
      <c r="E454" s="9"/>
      <c r="F454" s="4"/>
      <c r="G454" s="7"/>
      <c r="H454" s="8"/>
      <c r="I454" s="8"/>
      <c r="J454" s="7"/>
      <c r="K454" s="9"/>
      <c r="L454" s="4"/>
      <c r="M454" s="6"/>
      <c r="N454" s="15"/>
    </row>
    <row r="455" spans="2:14" ht="18" customHeight="1" x14ac:dyDescent="0.3">
      <c r="B455" s="10"/>
      <c r="C455" s="9"/>
      <c r="D455" s="9"/>
      <c r="E455" s="9"/>
      <c r="F455" s="4"/>
      <c r="G455" s="7"/>
      <c r="H455" s="8"/>
      <c r="I455" s="8"/>
      <c r="J455" s="7"/>
      <c r="K455" s="9"/>
      <c r="L455" s="4"/>
      <c r="M455" s="6"/>
      <c r="N455" s="15"/>
    </row>
    <row r="456" spans="2:14" ht="18" customHeight="1" x14ac:dyDescent="0.3">
      <c r="B456" s="10"/>
      <c r="C456" s="9"/>
      <c r="D456" s="9"/>
      <c r="E456" s="9"/>
      <c r="F456" s="4"/>
      <c r="G456" s="7"/>
      <c r="H456" s="8"/>
      <c r="I456" s="8"/>
      <c r="J456" s="7"/>
      <c r="K456" s="9"/>
      <c r="L456" s="4"/>
      <c r="M456" s="6"/>
      <c r="N456" s="15"/>
    </row>
    <row r="457" spans="2:14" ht="18" customHeight="1" x14ac:dyDescent="0.3">
      <c r="B457" s="10"/>
      <c r="C457" s="9"/>
      <c r="D457" s="9"/>
      <c r="E457" s="9"/>
      <c r="F457" s="4"/>
      <c r="G457" s="7"/>
      <c r="H457" s="8"/>
      <c r="I457" s="8"/>
      <c r="J457" s="7"/>
      <c r="K457" s="9"/>
      <c r="L457" s="4"/>
      <c r="M457" s="6"/>
      <c r="N457" s="15"/>
    </row>
    <row r="458" spans="2:14" ht="18" customHeight="1" x14ac:dyDescent="0.3">
      <c r="B458" s="10"/>
      <c r="C458" s="9"/>
      <c r="D458" s="9"/>
      <c r="E458" s="9"/>
      <c r="F458" s="4"/>
      <c r="G458" s="7"/>
      <c r="H458" s="8"/>
      <c r="I458" s="8"/>
      <c r="J458" s="7"/>
      <c r="K458" s="9"/>
      <c r="L458" s="4"/>
      <c r="M458" s="6"/>
      <c r="N458" s="15"/>
    </row>
    <row r="459" spans="2:14" ht="18" customHeight="1" x14ac:dyDescent="0.3">
      <c r="B459" s="10"/>
      <c r="C459" s="9"/>
      <c r="D459" s="9"/>
      <c r="E459" s="9"/>
      <c r="F459" s="4"/>
      <c r="G459" s="7"/>
      <c r="H459" s="8"/>
      <c r="I459" s="8"/>
      <c r="J459" s="7"/>
      <c r="K459" s="9"/>
      <c r="L459" s="4"/>
      <c r="M459" s="6"/>
      <c r="N459" s="15"/>
    </row>
    <row r="460" spans="2:14" ht="18" customHeight="1" x14ac:dyDescent="0.3">
      <c r="B460" s="10"/>
      <c r="C460" s="9"/>
      <c r="D460" s="9"/>
      <c r="E460" s="9"/>
      <c r="F460" s="4"/>
      <c r="G460" s="7"/>
      <c r="H460" s="8"/>
      <c r="I460" s="8"/>
      <c r="J460" s="7"/>
      <c r="K460" s="9"/>
      <c r="L460" s="4"/>
      <c r="M460" s="6"/>
      <c r="N460" s="15"/>
    </row>
    <row r="461" spans="2:14" ht="18" customHeight="1" x14ac:dyDescent="0.3">
      <c r="B461" s="10"/>
      <c r="C461" s="9"/>
      <c r="D461" s="9"/>
      <c r="E461" s="9"/>
      <c r="F461" s="4"/>
      <c r="G461" s="7"/>
      <c r="H461" s="8"/>
      <c r="I461" s="8"/>
      <c r="J461" s="7"/>
      <c r="K461" s="9"/>
      <c r="L461" s="4"/>
      <c r="M461" s="6"/>
      <c r="N461" s="15"/>
    </row>
    <row r="462" spans="2:14" ht="18" customHeight="1" x14ac:dyDescent="0.3">
      <c r="B462" s="10"/>
      <c r="C462" s="9"/>
      <c r="D462" s="9"/>
      <c r="E462" s="9"/>
      <c r="F462" s="4"/>
      <c r="G462" s="7"/>
      <c r="H462" s="8"/>
      <c r="I462" s="8"/>
      <c r="J462" s="7"/>
      <c r="K462" s="9"/>
      <c r="L462" s="4"/>
      <c r="M462" s="6"/>
      <c r="N462" s="15"/>
    </row>
    <row r="463" spans="2:14" ht="18" customHeight="1" x14ac:dyDescent="0.3">
      <c r="B463" s="10"/>
      <c r="C463" s="9"/>
      <c r="D463" s="9"/>
      <c r="E463" s="9"/>
      <c r="F463" s="4"/>
      <c r="G463" s="7"/>
      <c r="H463" s="8"/>
      <c r="I463" s="8"/>
      <c r="J463" s="7"/>
      <c r="K463" s="9"/>
      <c r="L463" s="4"/>
      <c r="M463" s="6"/>
      <c r="N463" s="15"/>
    </row>
    <row r="464" spans="2:14" ht="18" customHeight="1" x14ac:dyDescent="0.3">
      <c r="B464" s="10"/>
      <c r="C464" s="9"/>
      <c r="D464" s="9"/>
      <c r="E464" s="9"/>
      <c r="F464" s="4"/>
      <c r="G464" s="7"/>
      <c r="H464" s="8"/>
      <c r="I464" s="8"/>
      <c r="J464" s="7"/>
      <c r="K464" s="9"/>
      <c r="L464" s="4"/>
      <c r="M464" s="6"/>
      <c r="N464" s="15"/>
    </row>
    <row r="465" spans="2:14" ht="18" customHeight="1" x14ac:dyDescent="0.3">
      <c r="B465" s="10"/>
      <c r="C465" s="9"/>
      <c r="D465" s="9"/>
      <c r="E465" s="9"/>
      <c r="F465" s="4"/>
      <c r="G465" s="7"/>
      <c r="H465" s="8"/>
      <c r="I465" s="8"/>
      <c r="J465" s="7"/>
      <c r="K465" s="9"/>
      <c r="L465" s="4"/>
      <c r="M465" s="6"/>
      <c r="N465" s="15"/>
    </row>
    <row r="466" spans="2:14" ht="18" customHeight="1" x14ac:dyDescent="0.3">
      <c r="B466" s="10"/>
      <c r="C466" s="9"/>
      <c r="D466" s="9"/>
      <c r="E466" s="9"/>
      <c r="F466" s="4"/>
      <c r="G466" s="7"/>
      <c r="H466" s="8"/>
      <c r="I466" s="8"/>
      <c r="J466" s="7"/>
      <c r="K466" s="9"/>
      <c r="L466" s="4"/>
      <c r="M466" s="6"/>
      <c r="N466" s="15"/>
    </row>
    <row r="467" spans="2:14" ht="18" customHeight="1" x14ac:dyDescent="0.3">
      <c r="B467" s="10"/>
      <c r="C467" s="9"/>
      <c r="D467" s="9"/>
      <c r="E467" s="9"/>
      <c r="F467" s="4"/>
      <c r="G467" s="7"/>
      <c r="H467" s="8"/>
      <c r="I467" s="8"/>
      <c r="J467" s="7"/>
      <c r="K467" s="9"/>
      <c r="L467" s="4"/>
      <c r="M467" s="6"/>
      <c r="N467" s="15"/>
    </row>
    <row r="468" spans="2:14" ht="18" customHeight="1" x14ac:dyDescent="0.3">
      <c r="B468" s="10"/>
      <c r="C468" s="9"/>
      <c r="D468" s="9"/>
      <c r="E468" s="9"/>
      <c r="F468" s="4"/>
      <c r="G468" s="7"/>
      <c r="H468" s="8"/>
      <c r="I468" s="8"/>
      <c r="J468" s="7"/>
      <c r="K468" s="9"/>
      <c r="L468" s="4"/>
      <c r="M468" s="6"/>
      <c r="N468" s="15"/>
    </row>
    <row r="469" spans="2:14" ht="18" customHeight="1" x14ac:dyDescent="0.3">
      <c r="B469" s="10"/>
      <c r="C469" s="9"/>
      <c r="D469" s="9"/>
      <c r="E469" s="9"/>
      <c r="F469" s="4"/>
      <c r="G469" s="7"/>
      <c r="H469" s="8"/>
      <c r="I469" s="8"/>
      <c r="J469" s="7"/>
      <c r="K469" s="9"/>
      <c r="L469" s="4"/>
      <c r="M469" s="6"/>
      <c r="N469" s="15"/>
    </row>
    <row r="470" spans="2:14" ht="18" customHeight="1" x14ac:dyDescent="0.3">
      <c r="B470" s="10"/>
      <c r="C470" s="9"/>
      <c r="D470" s="9"/>
      <c r="E470" s="9"/>
      <c r="F470" s="4"/>
      <c r="G470" s="7"/>
      <c r="H470" s="8"/>
      <c r="I470" s="8"/>
      <c r="J470" s="7"/>
      <c r="K470" s="9"/>
      <c r="L470" s="4"/>
      <c r="M470" s="6"/>
      <c r="N470" s="15"/>
    </row>
    <row r="471" spans="2:14" ht="18" customHeight="1" x14ac:dyDescent="0.3">
      <c r="B471" s="10"/>
      <c r="C471" s="9"/>
      <c r="D471" s="9"/>
      <c r="E471" s="9"/>
      <c r="F471" s="4"/>
      <c r="G471" s="7"/>
      <c r="H471" s="8"/>
      <c r="I471" s="8"/>
      <c r="J471" s="7"/>
      <c r="K471" s="9"/>
      <c r="L471" s="4"/>
      <c r="M471" s="6"/>
      <c r="N471" s="15"/>
    </row>
    <row r="472" spans="2:14" ht="18" customHeight="1" x14ac:dyDescent="0.3">
      <c r="B472" s="10"/>
      <c r="C472" s="9"/>
      <c r="D472" s="9"/>
      <c r="E472" s="9"/>
      <c r="F472" s="4"/>
      <c r="G472" s="7"/>
      <c r="H472" s="8"/>
      <c r="I472" s="8"/>
      <c r="J472" s="7"/>
      <c r="K472" s="9"/>
      <c r="L472" s="4"/>
      <c r="M472" s="6"/>
      <c r="N472" s="15"/>
    </row>
    <row r="473" spans="2:14" ht="18" customHeight="1" x14ac:dyDescent="0.3">
      <c r="B473" s="10"/>
      <c r="C473" s="9"/>
      <c r="D473" s="9"/>
      <c r="E473" s="9"/>
      <c r="F473" s="4"/>
      <c r="G473" s="7"/>
      <c r="H473" s="8"/>
      <c r="I473" s="8"/>
      <c r="J473" s="7"/>
      <c r="K473" s="9"/>
      <c r="L473" s="4"/>
      <c r="M473" s="6"/>
      <c r="N473" s="15"/>
    </row>
    <row r="474" spans="2:14" ht="18" customHeight="1" x14ac:dyDescent="0.3">
      <c r="B474" s="10"/>
      <c r="C474" s="9"/>
      <c r="D474" s="9"/>
      <c r="E474" s="9"/>
      <c r="F474" s="4"/>
      <c r="G474" s="7"/>
      <c r="H474" s="8"/>
      <c r="I474" s="8"/>
      <c r="J474" s="7"/>
      <c r="K474" s="9"/>
      <c r="L474" s="4"/>
      <c r="M474" s="6"/>
      <c r="N474" s="15"/>
    </row>
    <row r="475" spans="2:14" ht="18" customHeight="1" x14ac:dyDescent="0.3">
      <c r="B475" s="10"/>
      <c r="C475" s="9"/>
      <c r="D475" s="9"/>
      <c r="E475" s="9"/>
      <c r="F475" s="4"/>
      <c r="G475" s="7"/>
      <c r="H475" s="8"/>
      <c r="I475" s="8"/>
      <c r="J475" s="7"/>
      <c r="K475" s="9"/>
      <c r="L475" s="4"/>
      <c r="M475" s="6"/>
      <c r="N475" s="15"/>
    </row>
    <row r="476" spans="2:14" ht="18" customHeight="1" x14ac:dyDescent="0.3">
      <c r="B476" s="10"/>
      <c r="C476" s="9"/>
      <c r="D476" s="9"/>
      <c r="E476" s="9"/>
      <c r="F476" s="4"/>
      <c r="G476" s="7"/>
      <c r="H476" s="8"/>
      <c r="I476" s="8"/>
      <c r="J476" s="7"/>
      <c r="K476" s="9"/>
      <c r="L476" s="4"/>
      <c r="M476" s="6"/>
      <c r="N476" s="15"/>
    </row>
    <row r="477" spans="2:14" ht="18" customHeight="1" x14ac:dyDescent="0.3">
      <c r="B477" s="10"/>
      <c r="C477" s="9"/>
      <c r="D477" s="9"/>
      <c r="E477" s="9"/>
      <c r="F477" s="4"/>
      <c r="G477" s="7"/>
      <c r="H477" s="8"/>
      <c r="I477" s="8"/>
      <c r="J477" s="7"/>
      <c r="K477" s="9"/>
      <c r="L477" s="4"/>
      <c r="M477" s="6"/>
      <c r="N477" s="15"/>
    </row>
    <row r="478" spans="2:14" ht="18" customHeight="1" x14ac:dyDescent="0.3">
      <c r="B478" s="10"/>
      <c r="C478" s="9"/>
      <c r="D478" s="9"/>
      <c r="E478" s="9"/>
      <c r="F478" s="4"/>
      <c r="G478" s="7"/>
      <c r="H478" s="8"/>
      <c r="I478" s="8"/>
      <c r="J478" s="7"/>
      <c r="K478" s="9"/>
      <c r="L478" s="4"/>
      <c r="M478" s="6"/>
      <c r="N478" s="15"/>
    </row>
    <row r="479" spans="2:14" ht="18" customHeight="1" x14ac:dyDescent="0.3">
      <c r="B479" s="10"/>
      <c r="C479" s="9"/>
      <c r="D479" s="9"/>
      <c r="E479" s="9"/>
      <c r="F479" s="4"/>
      <c r="G479" s="7"/>
      <c r="H479" s="8"/>
      <c r="I479" s="8"/>
      <c r="J479" s="7"/>
      <c r="K479" s="9"/>
      <c r="L479" s="4"/>
      <c r="M479" s="6"/>
      <c r="N479" s="15"/>
    </row>
    <row r="480" spans="2:14" ht="18" customHeight="1" x14ac:dyDescent="0.3">
      <c r="B480" s="10"/>
      <c r="C480" s="9"/>
      <c r="D480" s="9"/>
      <c r="E480" s="9"/>
      <c r="F480" s="4"/>
      <c r="G480" s="7"/>
      <c r="H480" s="8"/>
      <c r="I480" s="8"/>
      <c r="J480" s="7"/>
      <c r="K480" s="9"/>
      <c r="L480" s="4"/>
      <c r="M480" s="6"/>
      <c r="N480" s="15"/>
    </row>
    <row r="481" spans="2:14" ht="18" customHeight="1" x14ac:dyDescent="0.3">
      <c r="B481" s="10"/>
      <c r="C481" s="9"/>
      <c r="D481" s="9"/>
      <c r="E481" s="9"/>
      <c r="F481" s="4"/>
      <c r="G481" s="7"/>
      <c r="H481" s="8"/>
      <c r="I481" s="8"/>
      <c r="J481" s="7"/>
      <c r="K481" s="9"/>
      <c r="L481" s="4"/>
      <c r="M481" s="6"/>
      <c r="N481" s="15"/>
    </row>
    <row r="482" spans="2:14" ht="18" customHeight="1" x14ac:dyDescent="0.3">
      <c r="B482" s="10"/>
      <c r="C482" s="9"/>
      <c r="D482" s="9"/>
      <c r="E482" s="9"/>
      <c r="F482" s="4"/>
      <c r="G482" s="7"/>
      <c r="H482" s="8"/>
      <c r="I482" s="8"/>
      <c r="J482" s="7"/>
      <c r="K482" s="9"/>
      <c r="L482" s="4"/>
      <c r="M482" s="6"/>
      <c r="N482" s="15"/>
    </row>
    <row r="483" spans="2:14" ht="18" customHeight="1" x14ac:dyDescent="0.3">
      <c r="B483" s="10"/>
      <c r="C483" s="9"/>
      <c r="D483" s="9"/>
      <c r="E483" s="9"/>
      <c r="F483" s="4"/>
      <c r="G483" s="7"/>
      <c r="H483" s="8"/>
      <c r="I483" s="8"/>
      <c r="J483" s="7"/>
      <c r="K483" s="9"/>
      <c r="L483" s="4"/>
      <c r="M483" s="6"/>
      <c r="N483" s="15"/>
    </row>
    <row r="484" spans="2:14" ht="18" customHeight="1" x14ac:dyDescent="0.3">
      <c r="B484" s="10"/>
      <c r="C484" s="9"/>
      <c r="D484" s="9"/>
      <c r="E484" s="9"/>
      <c r="F484" s="4"/>
      <c r="G484" s="7"/>
      <c r="H484" s="8"/>
      <c r="I484" s="8"/>
      <c r="J484" s="7"/>
      <c r="K484" s="9"/>
      <c r="L484" s="4"/>
      <c r="M484" s="6"/>
      <c r="N484" s="15"/>
    </row>
    <row r="485" spans="2:14" ht="18" customHeight="1" x14ac:dyDescent="0.3">
      <c r="B485" s="10"/>
      <c r="C485" s="9"/>
      <c r="D485" s="9"/>
      <c r="E485" s="9"/>
      <c r="F485" s="4"/>
      <c r="G485" s="7"/>
      <c r="H485" s="8"/>
      <c r="I485" s="8"/>
      <c r="J485" s="7"/>
      <c r="K485" s="9"/>
      <c r="L485" s="4"/>
      <c r="M485" s="6"/>
      <c r="N485" s="15"/>
    </row>
    <row r="486" spans="2:14" ht="18" customHeight="1" x14ac:dyDescent="0.3">
      <c r="B486" s="10"/>
      <c r="C486" s="9"/>
      <c r="D486" s="9"/>
      <c r="E486" s="9"/>
      <c r="F486" s="4"/>
      <c r="G486" s="7"/>
      <c r="H486" s="8"/>
      <c r="I486" s="8"/>
      <c r="J486" s="7"/>
      <c r="K486" s="9"/>
      <c r="L486" s="4"/>
      <c r="M486" s="6"/>
      <c r="N486" s="15"/>
    </row>
    <row r="487" spans="2:14" ht="18" customHeight="1" x14ac:dyDescent="0.3">
      <c r="B487" s="10"/>
      <c r="C487" s="9"/>
      <c r="D487" s="9"/>
      <c r="E487" s="9"/>
      <c r="F487" s="4"/>
      <c r="G487" s="7"/>
      <c r="H487" s="8"/>
      <c r="I487" s="8"/>
      <c r="J487" s="7"/>
      <c r="K487" s="9"/>
      <c r="L487" s="4"/>
      <c r="M487" s="6"/>
      <c r="N487" s="15"/>
    </row>
    <row r="488" spans="2:14" ht="18" customHeight="1" x14ac:dyDescent="0.3">
      <c r="B488" s="10"/>
      <c r="C488" s="9"/>
      <c r="D488" s="9"/>
      <c r="E488" s="9"/>
      <c r="F488" s="4"/>
      <c r="G488" s="7"/>
      <c r="H488" s="8"/>
      <c r="I488" s="8"/>
      <c r="J488" s="7"/>
      <c r="K488" s="9"/>
      <c r="L488" s="4"/>
      <c r="M488" s="6"/>
      <c r="N488" s="15"/>
    </row>
    <row r="489" spans="2:14" ht="18" customHeight="1" x14ac:dyDescent="0.3">
      <c r="B489" s="10"/>
      <c r="C489" s="9"/>
      <c r="D489" s="9"/>
      <c r="E489" s="9"/>
      <c r="F489" s="4"/>
      <c r="G489" s="7"/>
      <c r="H489" s="8"/>
      <c r="I489" s="8"/>
      <c r="J489" s="7"/>
      <c r="K489" s="9"/>
      <c r="L489" s="4"/>
      <c r="M489" s="6"/>
      <c r="N489" s="15"/>
    </row>
    <row r="490" spans="2:14" ht="18" customHeight="1" x14ac:dyDescent="0.3">
      <c r="B490" s="10"/>
      <c r="C490" s="9"/>
      <c r="D490" s="9"/>
      <c r="E490" s="9"/>
      <c r="F490" s="4"/>
      <c r="G490" s="7"/>
      <c r="H490" s="8"/>
      <c r="I490" s="8"/>
      <c r="J490" s="7"/>
      <c r="K490" s="9"/>
      <c r="L490" s="4"/>
      <c r="M490" s="6"/>
      <c r="N490" s="15"/>
    </row>
    <row r="491" spans="2:14" ht="18" customHeight="1" x14ac:dyDescent="0.3">
      <c r="B491" s="10"/>
      <c r="C491" s="9"/>
      <c r="D491" s="9"/>
      <c r="E491" s="9"/>
      <c r="F491" s="4"/>
      <c r="G491" s="7"/>
      <c r="H491" s="8"/>
      <c r="I491" s="8"/>
      <c r="J491" s="7"/>
      <c r="K491" s="9"/>
      <c r="L491" s="4"/>
      <c r="M491" s="6"/>
      <c r="N491" s="15"/>
    </row>
    <row r="492" spans="2:14" ht="18" customHeight="1" x14ac:dyDescent="0.3">
      <c r="B492" s="10"/>
      <c r="C492" s="9"/>
      <c r="D492" s="9"/>
      <c r="E492" s="9"/>
      <c r="F492" s="4"/>
      <c r="G492" s="7"/>
      <c r="H492" s="8"/>
      <c r="I492" s="8"/>
      <c r="J492" s="7"/>
      <c r="K492" s="9"/>
      <c r="L492" s="4"/>
      <c r="M492" s="6"/>
      <c r="N492" s="15"/>
    </row>
    <row r="493" spans="2:14" ht="18" customHeight="1" x14ac:dyDescent="0.3">
      <c r="B493" s="10"/>
      <c r="C493" s="9"/>
      <c r="D493" s="9"/>
      <c r="E493" s="9"/>
      <c r="F493" s="4"/>
      <c r="G493" s="7"/>
      <c r="H493" s="8"/>
      <c r="I493" s="8"/>
      <c r="J493" s="7"/>
      <c r="K493" s="9"/>
      <c r="L493" s="4"/>
      <c r="M493" s="6"/>
      <c r="N493" s="15"/>
    </row>
    <row r="494" spans="2:14" ht="18" customHeight="1" x14ac:dyDescent="0.3">
      <c r="B494" s="10"/>
      <c r="C494" s="9"/>
      <c r="D494" s="9"/>
      <c r="E494" s="9"/>
      <c r="F494" s="4"/>
      <c r="G494" s="7"/>
      <c r="H494" s="8"/>
      <c r="I494" s="8"/>
      <c r="J494" s="7"/>
      <c r="K494" s="9"/>
      <c r="L494" s="4"/>
      <c r="M494" s="6"/>
      <c r="N494" s="15"/>
    </row>
    <row r="495" spans="2:14" ht="18" customHeight="1" x14ac:dyDescent="0.3">
      <c r="B495" s="10"/>
      <c r="C495" s="9"/>
      <c r="D495" s="9"/>
      <c r="E495" s="9"/>
      <c r="F495" s="4"/>
      <c r="G495" s="7"/>
      <c r="H495" s="8"/>
      <c r="I495" s="8"/>
      <c r="J495" s="7"/>
      <c r="K495" s="9"/>
      <c r="L495" s="4"/>
      <c r="M495" s="6"/>
      <c r="N495" s="15"/>
    </row>
    <row r="496" spans="2:14" ht="18" customHeight="1" x14ac:dyDescent="0.3">
      <c r="B496" s="10"/>
      <c r="C496" s="9"/>
      <c r="D496" s="9"/>
      <c r="E496" s="9"/>
      <c r="F496" s="4"/>
      <c r="G496" s="7"/>
      <c r="H496" s="8"/>
      <c r="I496" s="8"/>
      <c r="J496" s="7"/>
      <c r="K496" s="9"/>
      <c r="L496" s="4"/>
      <c r="M496" s="6"/>
      <c r="N496" s="15"/>
    </row>
    <row r="497" spans="2:14" ht="18" customHeight="1" x14ac:dyDescent="0.3">
      <c r="B497" s="10"/>
      <c r="C497" s="9"/>
      <c r="D497" s="9"/>
      <c r="E497" s="9"/>
      <c r="F497" s="4"/>
      <c r="G497" s="7"/>
      <c r="H497" s="8"/>
      <c r="I497" s="8"/>
      <c r="J497" s="7"/>
      <c r="K497" s="9"/>
      <c r="L497" s="4"/>
      <c r="M497" s="6"/>
      <c r="N497" s="15"/>
    </row>
    <row r="498" spans="2:14" ht="18" customHeight="1" x14ac:dyDescent="0.3">
      <c r="B498" s="10"/>
      <c r="C498" s="9"/>
      <c r="D498" s="9"/>
      <c r="E498" s="9"/>
      <c r="F498" s="4"/>
      <c r="G498" s="7"/>
      <c r="H498" s="8"/>
      <c r="I498" s="8"/>
      <c r="J498" s="7"/>
      <c r="K498" s="9"/>
      <c r="L498" s="4"/>
      <c r="M498" s="6"/>
      <c r="N498" s="15"/>
    </row>
    <row r="499" spans="2:14" ht="18" customHeight="1" x14ac:dyDescent="0.3">
      <c r="B499" s="10"/>
      <c r="C499" s="9"/>
      <c r="D499" s="9"/>
      <c r="E499" s="9"/>
      <c r="F499" s="4"/>
      <c r="G499" s="7"/>
      <c r="H499" s="8"/>
      <c r="I499" s="8"/>
      <c r="J499" s="7"/>
      <c r="K499" s="9"/>
      <c r="L499" s="4"/>
      <c r="M499" s="6"/>
      <c r="N499" s="15"/>
    </row>
    <row r="500" spans="2:14" ht="18" customHeight="1" x14ac:dyDescent="0.3">
      <c r="B500" s="10"/>
      <c r="C500" s="9"/>
      <c r="D500" s="9"/>
      <c r="E500" s="9"/>
      <c r="F500" s="4"/>
      <c r="G500" s="7"/>
      <c r="H500" s="8"/>
      <c r="I500" s="8"/>
      <c r="J500" s="7"/>
      <c r="K500" s="9"/>
      <c r="L500" s="4"/>
      <c r="M500" s="6"/>
      <c r="N500" s="15"/>
    </row>
    <row r="501" spans="2:14" ht="18" customHeight="1" x14ac:dyDescent="0.3">
      <c r="B501" s="10"/>
      <c r="C501" s="9"/>
      <c r="D501" s="9"/>
      <c r="E501" s="9"/>
      <c r="F501" s="4"/>
      <c r="G501" s="7"/>
      <c r="H501" s="8"/>
      <c r="I501" s="8"/>
      <c r="J501" s="7"/>
      <c r="K501" s="9"/>
      <c r="L501" s="4"/>
      <c r="M501" s="6"/>
      <c r="N501" s="15"/>
    </row>
    <row r="502" spans="2:14" ht="18" customHeight="1" x14ac:dyDescent="0.3">
      <c r="B502" s="10"/>
      <c r="C502" s="9"/>
      <c r="D502" s="9"/>
      <c r="E502" s="9"/>
      <c r="F502" s="4"/>
      <c r="G502" s="7"/>
      <c r="H502" s="8"/>
      <c r="I502" s="8"/>
      <c r="J502" s="7"/>
      <c r="K502" s="9"/>
      <c r="L502" s="4"/>
      <c r="M502" s="6"/>
      <c r="N502" s="15"/>
    </row>
    <row r="503" spans="2:14" ht="18" customHeight="1" x14ac:dyDescent="0.3">
      <c r="B503" s="10"/>
      <c r="C503" s="9"/>
      <c r="D503" s="9"/>
      <c r="E503" s="9"/>
      <c r="F503" s="4"/>
      <c r="G503" s="7"/>
      <c r="H503" s="8"/>
      <c r="I503" s="8"/>
      <c r="J503" s="7"/>
      <c r="K503" s="9"/>
      <c r="L503" s="4"/>
      <c r="M503" s="6"/>
      <c r="N503" s="15"/>
    </row>
    <row r="504" spans="2:14" ht="18" customHeight="1" x14ac:dyDescent="0.3">
      <c r="B504" s="10"/>
      <c r="C504" s="9"/>
      <c r="D504" s="9"/>
      <c r="E504" s="9"/>
      <c r="F504" s="4"/>
      <c r="G504" s="7"/>
      <c r="H504" s="8"/>
      <c r="I504" s="8"/>
      <c r="J504" s="7"/>
      <c r="K504" s="9"/>
      <c r="L504" s="4"/>
      <c r="M504" s="6"/>
      <c r="N504" s="15"/>
    </row>
    <row r="505" spans="2:14" ht="18" customHeight="1" x14ac:dyDescent="0.3">
      <c r="B505" s="10"/>
      <c r="C505" s="9"/>
      <c r="D505" s="9"/>
      <c r="E505" s="9"/>
      <c r="F505" s="4"/>
      <c r="G505" s="7"/>
      <c r="H505" s="8"/>
      <c r="I505" s="8"/>
      <c r="J505" s="7"/>
      <c r="K505" s="9"/>
      <c r="L505" s="4"/>
      <c r="M505" s="6"/>
      <c r="N505" s="15"/>
    </row>
    <row r="506" spans="2:14" ht="18" customHeight="1" x14ac:dyDescent="0.3">
      <c r="B506" s="10"/>
      <c r="C506" s="9"/>
      <c r="D506" s="9"/>
      <c r="E506" s="9"/>
      <c r="F506" s="4"/>
      <c r="G506" s="7"/>
      <c r="H506" s="8"/>
      <c r="I506" s="8"/>
      <c r="J506" s="7"/>
      <c r="K506" s="9"/>
      <c r="L506" s="4"/>
      <c r="M506" s="6"/>
      <c r="N506" s="15"/>
    </row>
    <row r="507" spans="2:14" ht="18" customHeight="1" x14ac:dyDescent="0.3">
      <c r="B507" s="10"/>
      <c r="C507" s="9"/>
      <c r="D507" s="9"/>
      <c r="E507" s="9"/>
      <c r="F507" s="4"/>
      <c r="G507" s="7"/>
      <c r="H507" s="8"/>
      <c r="I507" s="8"/>
      <c r="J507" s="7"/>
      <c r="K507" s="9"/>
      <c r="L507" s="4"/>
      <c r="M507" s="6"/>
      <c r="N507" s="15"/>
    </row>
    <row r="508" spans="2:14" ht="18" customHeight="1" x14ac:dyDescent="0.3">
      <c r="B508" s="10"/>
      <c r="C508" s="9"/>
      <c r="D508" s="9"/>
      <c r="E508" s="9"/>
      <c r="F508" s="4"/>
      <c r="G508" s="7"/>
      <c r="H508" s="8"/>
      <c r="I508" s="8"/>
      <c r="J508" s="7"/>
      <c r="K508" s="9"/>
      <c r="L508" s="4"/>
      <c r="M508" s="6"/>
      <c r="N508" s="15"/>
    </row>
    <row r="509" spans="2:14" ht="18" customHeight="1" x14ac:dyDescent="0.3">
      <c r="B509" s="10"/>
      <c r="C509" s="9"/>
      <c r="D509" s="9"/>
      <c r="E509" s="9"/>
      <c r="F509" s="4"/>
      <c r="G509" s="7"/>
      <c r="H509" s="8"/>
      <c r="I509" s="8"/>
      <c r="J509" s="7"/>
      <c r="K509" s="9"/>
      <c r="L509" s="4"/>
      <c r="M509" s="6"/>
      <c r="N509" s="15"/>
    </row>
    <row r="510" spans="2:14" ht="18" customHeight="1" x14ac:dyDescent="0.3">
      <c r="B510" s="10"/>
      <c r="C510" s="9"/>
      <c r="D510" s="9"/>
      <c r="E510" s="9"/>
      <c r="F510" s="4"/>
      <c r="G510" s="7"/>
      <c r="H510" s="8"/>
      <c r="I510" s="8"/>
      <c r="J510" s="7"/>
      <c r="K510" s="9"/>
      <c r="L510" s="4"/>
      <c r="M510" s="6"/>
      <c r="N510" s="15"/>
    </row>
    <row r="511" spans="2:14" ht="18" customHeight="1" x14ac:dyDescent="0.3">
      <c r="B511" s="10"/>
      <c r="C511" s="9"/>
      <c r="D511" s="9"/>
      <c r="E511" s="9"/>
      <c r="F511" s="4"/>
      <c r="G511" s="7"/>
      <c r="H511" s="8"/>
      <c r="I511" s="8"/>
      <c r="J511" s="7"/>
      <c r="K511" s="9"/>
      <c r="L511" s="4"/>
      <c r="M511" s="6"/>
      <c r="N511" s="15"/>
    </row>
    <row r="512" spans="2:14" ht="18" customHeight="1" x14ac:dyDescent="0.3">
      <c r="B512" s="10"/>
      <c r="C512" s="9"/>
      <c r="D512" s="9"/>
      <c r="E512" s="9"/>
      <c r="F512" s="4"/>
      <c r="G512" s="7"/>
      <c r="H512" s="8"/>
      <c r="I512" s="8"/>
      <c r="J512" s="7"/>
      <c r="K512" s="9"/>
      <c r="L512" s="4"/>
      <c r="M512" s="6"/>
      <c r="N512" s="15"/>
    </row>
    <row r="513" spans="2:14" ht="18" customHeight="1" x14ac:dyDescent="0.3">
      <c r="B513" s="10"/>
      <c r="C513" s="9"/>
      <c r="D513" s="9"/>
      <c r="E513" s="9"/>
      <c r="F513" s="4"/>
      <c r="G513" s="7"/>
      <c r="H513" s="8"/>
      <c r="I513" s="8"/>
      <c r="J513" s="7"/>
      <c r="K513" s="9"/>
      <c r="L513" s="4"/>
      <c r="M513" s="6"/>
      <c r="N513" s="15"/>
    </row>
    <row r="514" spans="2:14" ht="18" customHeight="1" x14ac:dyDescent="0.3">
      <c r="B514" s="10"/>
      <c r="C514" s="9"/>
      <c r="D514" s="9"/>
      <c r="E514" s="9"/>
      <c r="F514" s="4"/>
      <c r="G514" s="7"/>
      <c r="H514" s="8"/>
      <c r="I514" s="8"/>
      <c r="J514" s="7"/>
      <c r="K514" s="9"/>
      <c r="L514" s="4"/>
      <c r="M514" s="6"/>
      <c r="N514" s="15"/>
    </row>
    <row r="515" spans="2:14" ht="18" customHeight="1" x14ac:dyDescent="0.3">
      <c r="B515" s="10"/>
      <c r="C515" s="9"/>
      <c r="D515" s="9"/>
      <c r="E515" s="9"/>
      <c r="F515" s="4"/>
      <c r="G515" s="7"/>
      <c r="H515" s="8"/>
      <c r="I515" s="8"/>
      <c r="J515" s="7"/>
      <c r="K515" s="9"/>
      <c r="L515" s="4"/>
      <c r="M515" s="6"/>
      <c r="N515" s="15"/>
    </row>
    <row r="516" spans="2:14" ht="18" customHeight="1" x14ac:dyDescent="0.3">
      <c r="B516" s="10"/>
      <c r="C516" s="9"/>
      <c r="D516" s="9"/>
      <c r="E516" s="9"/>
      <c r="F516" s="4"/>
      <c r="G516" s="7"/>
      <c r="H516" s="8"/>
      <c r="I516" s="8"/>
      <c r="J516" s="7"/>
      <c r="K516" s="9"/>
      <c r="L516" s="4"/>
      <c r="M516" s="6"/>
      <c r="N516" s="15"/>
    </row>
    <row r="517" spans="2:14" ht="18" customHeight="1" x14ac:dyDescent="0.3">
      <c r="B517" s="10"/>
      <c r="C517" s="9"/>
      <c r="D517" s="9"/>
      <c r="E517" s="9"/>
      <c r="F517" s="4"/>
      <c r="G517" s="7"/>
      <c r="H517" s="8"/>
      <c r="I517" s="8"/>
      <c r="J517" s="7"/>
      <c r="K517" s="9"/>
      <c r="L517" s="4"/>
      <c r="M517" s="6"/>
      <c r="N517" s="15"/>
    </row>
    <row r="518" spans="2:14" ht="18" customHeight="1" x14ac:dyDescent="0.3">
      <c r="B518" s="10"/>
      <c r="C518" s="9"/>
      <c r="D518" s="9"/>
      <c r="E518" s="9"/>
      <c r="F518" s="4"/>
      <c r="G518" s="7"/>
      <c r="H518" s="8"/>
      <c r="I518" s="8"/>
      <c r="J518" s="7"/>
      <c r="K518" s="9"/>
      <c r="L518" s="4"/>
      <c r="M518" s="6"/>
      <c r="N518" s="15"/>
    </row>
    <row r="519" spans="2:14" ht="18" customHeight="1" x14ac:dyDescent="0.3">
      <c r="B519" s="10"/>
      <c r="C519" s="9"/>
      <c r="D519" s="9"/>
      <c r="E519" s="9"/>
      <c r="F519" s="4"/>
      <c r="G519" s="7"/>
      <c r="H519" s="8"/>
      <c r="I519" s="8"/>
      <c r="J519" s="7"/>
      <c r="K519" s="9"/>
      <c r="L519" s="4"/>
      <c r="M519" s="6"/>
      <c r="N519" s="15"/>
    </row>
    <row r="520" spans="2:14" ht="18" customHeight="1" x14ac:dyDescent="0.3">
      <c r="B520" s="10"/>
      <c r="C520" s="9"/>
      <c r="D520" s="9"/>
      <c r="E520" s="9"/>
      <c r="F520" s="4"/>
      <c r="G520" s="7"/>
      <c r="H520" s="8"/>
      <c r="I520" s="8"/>
      <c r="J520" s="7"/>
      <c r="K520" s="9"/>
      <c r="L520" s="4"/>
      <c r="M520" s="6"/>
      <c r="N520" s="15"/>
    </row>
    <row r="521" spans="2:14" ht="18" customHeight="1" x14ac:dyDescent="0.3">
      <c r="B521" s="10"/>
      <c r="C521" s="9"/>
      <c r="D521" s="9"/>
      <c r="E521" s="9"/>
      <c r="F521" s="4"/>
      <c r="G521" s="7"/>
      <c r="H521" s="8"/>
      <c r="I521" s="8"/>
      <c r="J521" s="7"/>
      <c r="K521" s="9"/>
      <c r="L521" s="4"/>
      <c r="M521" s="6"/>
      <c r="N521" s="15"/>
    </row>
    <row r="522" spans="2:14" ht="18" customHeight="1" x14ac:dyDescent="0.3">
      <c r="B522" s="10"/>
      <c r="C522" s="9"/>
      <c r="D522" s="9"/>
      <c r="E522" s="9"/>
      <c r="F522" s="4"/>
      <c r="G522" s="7"/>
      <c r="H522" s="8"/>
      <c r="I522" s="8"/>
      <c r="J522" s="7"/>
      <c r="K522" s="9"/>
      <c r="L522" s="4"/>
      <c r="M522" s="6"/>
      <c r="N522" s="15"/>
    </row>
    <row r="523" spans="2:14" ht="18" customHeight="1" x14ac:dyDescent="0.3">
      <c r="B523" s="10"/>
      <c r="C523" s="9"/>
      <c r="D523" s="9"/>
      <c r="E523" s="9"/>
      <c r="F523" s="4"/>
      <c r="G523" s="7"/>
      <c r="H523" s="8"/>
      <c r="I523" s="8"/>
      <c r="J523" s="7"/>
      <c r="K523" s="9"/>
      <c r="L523" s="4"/>
      <c r="M523" s="6"/>
      <c r="N523" s="15"/>
    </row>
    <row r="524" spans="2:14" ht="18" customHeight="1" x14ac:dyDescent="0.3">
      <c r="B524" s="10"/>
      <c r="C524" s="9"/>
      <c r="D524" s="9"/>
      <c r="E524" s="9"/>
      <c r="F524" s="4"/>
      <c r="G524" s="7"/>
      <c r="H524" s="8"/>
      <c r="I524" s="8"/>
      <c r="J524" s="7"/>
      <c r="K524" s="9"/>
      <c r="L524" s="4"/>
      <c r="M524" s="6"/>
      <c r="N524" s="15"/>
    </row>
    <row r="525" spans="2:14" ht="18" customHeight="1" x14ac:dyDescent="0.3">
      <c r="B525" s="10"/>
      <c r="C525" s="9"/>
      <c r="D525" s="9"/>
      <c r="E525" s="9"/>
      <c r="F525" s="4"/>
      <c r="G525" s="7"/>
      <c r="H525" s="8"/>
      <c r="I525" s="8"/>
      <c r="J525" s="7"/>
      <c r="K525" s="9"/>
      <c r="L525" s="4"/>
      <c r="M525" s="6"/>
      <c r="N525" s="15"/>
    </row>
    <row r="526" spans="2:14" ht="18" customHeight="1" x14ac:dyDescent="0.3">
      <c r="B526" s="10"/>
      <c r="C526" s="9"/>
      <c r="D526" s="9"/>
      <c r="E526" s="9"/>
      <c r="F526" s="4"/>
      <c r="G526" s="7"/>
      <c r="H526" s="8"/>
      <c r="I526" s="8"/>
      <c r="J526" s="7"/>
      <c r="K526" s="9"/>
      <c r="L526" s="4"/>
      <c r="M526" s="6"/>
      <c r="N526" s="15"/>
    </row>
    <row r="527" spans="2:14" ht="18" customHeight="1" x14ac:dyDescent="0.3">
      <c r="B527" s="10"/>
      <c r="C527" s="9"/>
      <c r="D527" s="9"/>
      <c r="E527" s="9"/>
      <c r="F527" s="4"/>
      <c r="G527" s="7"/>
      <c r="H527" s="8"/>
      <c r="I527" s="8"/>
      <c r="J527" s="7"/>
      <c r="K527" s="9"/>
      <c r="L527" s="4"/>
      <c r="M527" s="6"/>
      <c r="N527" s="15"/>
    </row>
    <row r="528" spans="2:14" ht="18" customHeight="1" x14ac:dyDescent="0.3">
      <c r="B528" s="10"/>
      <c r="C528" s="9"/>
      <c r="D528" s="9"/>
      <c r="E528" s="9"/>
      <c r="F528" s="4"/>
      <c r="G528" s="7"/>
      <c r="H528" s="8"/>
      <c r="I528" s="8"/>
      <c r="J528" s="7"/>
      <c r="K528" s="9"/>
      <c r="L528" s="4"/>
      <c r="M528" s="6"/>
      <c r="N528" s="15"/>
    </row>
    <row r="529" spans="2:14" ht="18" customHeight="1" x14ac:dyDescent="0.3">
      <c r="B529" s="10"/>
      <c r="C529" s="9"/>
      <c r="D529" s="9"/>
      <c r="E529" s="9"/>
      <c r="F529" s="4"/>
      <c r="G529" s="7"/>
      <c r="H529" s="8"/>
      <c r="I529" s="8"/>
      <c r="J529" s="7"/>
      <c r="K529" s="9"/>
      <c r="L529" s="4"/>
      <c r="M529" s="6"/>
      <c r="N529" s="15"/>
    </row>
    <row r="530" spans="2:14" ht="18" customHeight="1" x14ac:dyDescent="0.3">
      <c r="B530" s="10"/>
      <c r="C530" s="9"/>
      <c r="D530" s="9"/>
      <c r="E530" s="9"/>
      <c r="F530" s="4"/>
      <c r="G530" s="7"/>
      <c r="H530" s="8"/>
      <c r="I530" s="8"/>
      <c r="J530" s="7"/>
      <c r="K530" s="9"/>
      <c r="L530" s="4"/>
      <c r="M530" s="6"/>
      <c r="N530" s="15"/>
    </row>
    <row r="531" spans="2:14" ht="18" customHeight="1" x14ac:dyDescent="0.3">
      <c r="B531" s="10"/>
      <c r="C531" s="9"/>
      <c r="D531" s="9"/>
      <c r="E531" s="9"/>
      <c r="F531" s="4"/>
      <c r="G531" s="7"/>
      <c r="H531" s="8"/>
      <c r="I531" s="8"/>
      <c r="J531" s="7"/>
      <c r="K531" s="9"/>
      <c r="L531" s="4"/>
      <c r="M531" s="6"/>
      <c r="N531" s="15"/>
    </row>
    <row r="532" spans="2:14" ht="18" customHeight="1" x14ac:dyDescent="0.3">
      <c r="B532" s="10"/>
      <c r="C532" s="9"/>
      <c r="D532" s="9"/>
      <c r="E532" s="9"/>
      <c r="F532" s="4"/>
      <c r="G532" s="7"/>
      <c r="H532" s="8"/>
      <c r="I532" s="8"/>
      <c r="J532" s="7"/>
      <c r="K532" s="9"/>
      <c r="L532" s="4"/>
      <c r="M532" s="6"/>
      <c r="N532" s="15"/>
    </row>
    <row r="533" spans="2:14" ht="18" customHeight="1" x14ac:dyDescent="0.3">
      <c r="B533" s="10"/>
      <c r="C533" s="9"/>
      <c r="D533" s="9"/>
      <c r="E533" s="9"/>
      <c r="F533" s="4"/>
      <c r="G533" s="7"/>
      <c r="H533" s="8"/>
      <c r="I533" s="8"/>
      <c r="J533" s="7"/>
      <c r="K533" s="9"/>
      <c r="L533" s="4"/>
      <c r="M533" s="6"/>
      <c r="N533" s="15"/>
    </row>
    <row r="534" spans="2:14" ht="18" customHeight="1" x14ac:dyDescent="0.3">
      <c r="B534" s="10"/>
      <c r="C534" s="9"/>
      <c r="D534" s="9"/>
      <c r="E534" s="9"/>
      <c r="F534" s="4"/>
      <c r="G534" s="7"/>
      <c r="H534" s="8"/>
      <c r="I534" s="8"/>
      <c r="J534" s="7"/>
      <c r="K534" s="9"/>
      <c r="L534" s="4"/>
      <c r="M534" s="6"/>
      <c r="N534" s="15"/>
    </row>
    <row r="535" spans="2:14" ht="18" customHeight="1" x14ac:dyDescent="0.3">
      <c r="B535" s="10"/>
      <c r="C535" s="9"/>
      <c r="D535" s="9"/>
      <c r="E535" s="9"/>
      <c r="F535" s="4"/>
      <c r="G535" s="7"/>
      <c r="H535" s="8"/>
      <c r="I535" s="8"/>
      <c r="J535" s="7"/>
      <c r="K535" s="9"/>
      <c r="L535" s="4"/>
      <c r="M535" s="6"/>
      <c r="N535" s="15"/>
    </row>
    <row r="536" spans="2:14" ht="18" customHeight="1" x14ac:dyDescent="0.3">
      <c r="B536" s="10"/>
      <c r="C536" s="9"/>
      <c r="D536" s="9"/>
      <c r="E536" s="9"/>
      <c r="F536" s="4"/>
      <c r="G536" s="7"/>
      <c r="H536" s="8"/>
      <c r="I536" s="8"/>
      <c r="J536" s="7"/>
      <c r="K536" s="9"/>
      <c r="L536" s="4"/>
      <c r="M536" s="6"/>
      <c r="N536" s="15"/>
    </row>
    <row r="537" spans="2:14" ht="18" customHeight="1" x14ac:dyDescent="0.3">
      <c r="B537" s="10"/>
      <c r="C537" s="9"/>
      <c r="D537" s="9"/>
      <c r="E537" s="9"/>
      <c r="F537" s="4"/>
      <c r="G537" s="7"/>
      <c r="H537" s="8"/>
      <c r="I537" s="8"/>
      <c r="J537" s="7"/>
      <c r="K537" s="9"/>
      <c r="L537" s="4"/>
      <c r="M537" s="6"/>
      <c r="N537" s="15"/>
    </row>
    <row r="538" spans="2:14" ht="18" customHeight="1" x14ac:dyDescent="0.3">
      <c r="B538" s="10"/>
      <c r="C538" s="9"/>
      <c r="D538" s="9"/>
      <c r="E538" s="9"/>
      <c r="F538" s="4"/>
      <c r="G538" s="7"/>
      <c r="H538" s="8"/>
      <c r="I538" s="8"/>
      <c r="J538" s="7"/>
      <c r="K538" s="9"/>
      <c r="L538" s="4"/>
      <c r="M538" s="6"/>
      <c r="N538" s="15"/>
    </row>
    <row r="539" spans="2:14" ht="18" customHeight="1" x14ac:dyDescent="0.3">
      <c r="B539" s="10"/>
      <c r="C539" s="9"/>
      <c r="D539" s="9"/>
      <c r="E539" s="9"/>
      <c r="F539" s="4"/>
      <c r="G539" s="7"/>
      <c r="H539" s="8"/>
      <c r="I539" s="8"/>
      <c r="J539" s="7"/>
      <c r="K539" s="9"/>
      <c r="L539" s="4"/>
      <c r="M539" s="6"/>
      <c r="N539" s="15"/>
    </row>
    <row r="540" spans="2:14" ht="18" customHeight="1" x14ac:dyDescent="0.3">
      <c r="B540" s="10"/>
      <c r="C540" s="9"/>
      <c r="D540" s="9"/>
      <c r="E540" s="9"/>
      <c r="F540" s="4"/>
      <c r="G540" s="7"/>
      <c r="H540" s="8"/>
      <c r="I540" s="8"/>
      <c r="J540" s="7"/>
      <c r="K540" s="9"/>
      <c r="L540" s="4"/>
      <c r="M540" s="6"/>
      <c r="N540" s="15"/>
    </row>
    <row r="541" spans="2:14" ht="18" customHeight="1" x14ac:dyDescent="0.3">
      <c r="B541" s="10"/>
      <c r="C541" s="9"/>
      <c r="D541" s="9"/>
      <c r="E541" s="9"/>
      <c r="F541" s="4"/>
      <c r="G541" s="7"/>
      <c r="H541" s="8"/>
      <c r="I541" s="8"/>
      <c r="J541" s="7"/>
      <c r="K541" s="9"/>
      <c r="L541" s="4"/>
      <c r="M541" s="6"/>
      <c r="N541" s="15"/>
    </row>
    <row r="542" spans="2:14" ht="18" customHeight="1" x14ac:dyDescent="0.3">
      <c r="B542" s="10"/>
      <c r="C542" s="9"/>
      <c r="D542" s="9"/>
      <c r="E542" s="9"/>
      <c r="F542" s="4"/>
      <c r="G542" s="7"/>
      <c r="H542" s="8"/>
      <c r="I542" s="8"/>
      <c r="J542" s="7"/>
      <c r="K542" s="9"/>
      <c r="L542" s="4"/>
      <c r="M542" s="6"/>
      <c r="N542" s="15"/>
    </row>
    <row r="543" spans="2:14" ht="18" customHeight="1" x14ac:dyDescent="0.3">
      <c r="B543" s="10"/>
      <c r="C543" s="9"/>
      <c r="D543" s="9"/>
      <c r="E543" s="9"/>
      <c r="F543" s="4"/>
      <c r="G543" s="7"/>
      <c r="H543" s="8"/>
      <c r="I543" s="8"/>
      <c r="J543" s="7"/>
      <c r="K543" s="9"/>
      <c r="L543" s="4"/>
      <c r="M543" s="6"/>
      <c r="N543" s="15"/>
    </row>
    <row r="544" spans="2:14" ht="18" customHeight="1" x14ac:dyDescent="0.3">
      <c r="B544" s="10"/>
      <c r="C544" s="9"/>
      <c r="D544" s="9"/>
      <c r="E544" s="9"/>
      <c r="F544" s="4"/>
      <c r="G544" s="7"/>
      <c r="H544" s="8"/>
      <c r="I544" s="8"/>
      <c r="J544" s="7"/>
      <c r="K544" s="9"/>
      <c r="L544" s="4"/>
      <c r="M544" s="6"/>
      <c r="N544" s="15"/>
    </row>
    <row r="545" spans="2:14" ht="18" customHeight="1" x14ac:dyDescent="0.3">
      <c r="B545" s="10"/>
      <c r="C545" s="9"/>
      <c r="D545" s="9"/>
      <c r="E545" s="9"/>
      <c r="F545" s="4"/>
      <c r="G545" s="7"/>
      <c r="H545" s="8"/>
      <c r="I545" s="8"/>
      <c r="J545" s="7"/>
      <c r="K545" s="9"/>
      <c r="L545" s="4"/>
      <c r="M545" s="6"/>
      <c r="N545" s="15"/>
    </row>
    <row r="546" spans="2:14" ht="18" customHeight="1" x14ac:dyDescent="0.3">
      <c r="B546" s="10"/>
      <c r="C546" s="9"/>
      <c r="D546" s="9"/>
      <c r="E546" s="9"/>
      <c r="F546" s="4"/>
      <c r="G546" s="7"/>
      <c r="H546" s="8"/>
      <c r="I546" s="8"/>
      <c r="J546" s="7"/>
      <c r="K546" s="9"/>
      <c r="L546" s="4"/>
      <c r="M546" s="6"/>
      <c r="N546" s="15"/>
    </row>
    <row r="547" spans="2:14" ht="18" customHeight="1" x14ac:dyDescent="0.3">
      <c r="B547" s="10"/>
      <c r="C547" s="9"/>
      <c r="D547" s="9"/>
      <c r="E547" s="9"/>
      <c r="F547" s="4"/>
      <c r="G547" s="7"/>
      <c r="H547" s="8"/>
      <c r="I547" s="8"/>
      <c r="J547" s="7"/>
      <c r="K547" s="9"/>
      <c r="L547" s="4"/>
      <c r="M547" s="6"/>
      <c r="N547" s="15"/>
    </row>
    <row r="548" spans="2:14" ht="18" customHeight="1" x14ac:dyDescent="0.3">
      <c r="B548" s="10"/>
      <c r="C548" s="9"/>
      <c r="D548" s="9"/>
      <c r="E548" s="9"/>
      <c r="F548" s="4"/>
      <c r="G548" s="7"/>
      <c r="H548" s="8"/>
      <c r="I548" s="8"/>
      <c r="J548" s="7"/>
      <c r="K548" s="9"/>
      <c r="L548" s="4"/>
      <c r="M548" s="6"/>
      <c r="N548" s="15"/>
    </row>
    <row r="549" spans="2:14" ht="18" customHeight="1" x14ac:dyDescent="0.3">
      <c r="B549" s="10"/>
      <c r="C549" s="9"/>
      <c r="D549" s="9"/>
      <c r="E549" s="9"/>
      <c r="F549" s="4"/>
      <c r="G549" s="7"/>
      <c r="H549" s="8"/>
      <c r="I549" s="8"/>
      <c r="J549" s="7"/>
      <c r="K549" s="9"/>
      <c r="L549" s="4"/>
      <c r="M549" s="6"/>
      <c r="N549" s="15"/>
    </row>
    <row r="550" spans="2:14" ht="18" customHeight="1" x14ac:dyDescent="0.3">
      <c r="B550" s="10"/>
      <c r="C550" s="9"/>
      <c r="D550" s="9"/>
      <c r="E550" s="9"/>
      <c r="F550" s="4"/>
      <c r="G550" s="7"/>
      <c r="H550" s="8"/>
      <c r="I550" s="8"/>
      <c r="J550" s="7"/>
      <c r="K550" s="9"/>
      <c r="L550" s="4"/>
      <c r="M550" s="6"/>
      <c r="N550" s="15"/>
    </row>
    <row r="551" spans="2:14" ht="18" customHeight="1" x14ac:dyDescent="0.3">
      <c r="B551" s="10"/>
      <c r="C551" s="9"/>
      <c r="D551" s="9"/>
      <c r="E551" s="9"/>
      <c r="F551" s="4"/>
      <c r="G551" s="7"/>
      <c r="H551" s="8"/>
      <c r="I551" s="8"/>
      <c r="J551" s="7"/>
      <c r="K551" s="9"/>
      <c r="L551" s="4"/>
      <c r="M551" s="6"/>
      <c r="N551" s="15"/>
    </row>
    <row r="552" spans="2:14" ht="18" customHeight="1" x14ac:dyDescent="0.3">
      <c r="B552" s="10"/>
      <c r="C552" s="9"/>
      <c r="D552" s="9"/>
      <c r="E552" s="9"/>
      <c r="F552" s="4"/>
      <c r="G552" s="7"/>
      <c r="H552" s="8"/>
      <c r="I552" s="8"/>
      <c r="J552" s="7"/>
      <c r="K552" s="9"/>
      <c r="L552" s="4"/>
      <c r="M552" s="6"/>
      <c r="N552" s="15"/>
    </row>
    <row r="553" spans="2:14" ht="18" customHeight="1" x14ac:dyDescent="0.3">
      <c r="B553" s="10"/>
      <c r="C553" s="9"/>
      <c r="D553" s="9"/>
      <c r="E553" s="9"/>
      <c r="F553" s="4"/>
      <c r="G553" s="7"/>
      <c r="H553" s="8"/>
      <c r="I553" s="8"/>
      <c r="J553" s="7"/>
      <c r="K553" s="9"/>
      <c r="L553" s="4"/>
      <c r="M553" s="6"/>
      <c r="N553" s="15"/>
    </row>
    <row r="554" spans="2:14" ht="18" customHeight="1" x14ac:dyDescent="0.3">
      <c r="B554" s="10"/>
      <c r="C554" s="9"/>
      <c r="D554" s="9"/>
      <c r="E554" s="9"/>
      <c r="F554" s="4"/>
      <c r="G554" s="7"/>
      <c r="H554" s="8"/>
      <c r="I554" s="8"/>
      <c r="J554" s="7"/>
      <c r="K554" s="9"/>
      <c r="L554" s="4"/>
      <c r="M554" s="6"/>
      <c r="N554" s="15"/>
    </row>
    <row r="555" spans="2:14" ht="18" customHeight="1" x14ac:dyDescent="0.3">
      <c r="B555" s="10"/>
      <c r="C555" s="9"/>
      <c r="D555" s="9"/>
      <c r="E555" s="9"/>
      <c r="F555" s="4"/>
      <c r="G555" s="7"/>
      <c r="H555" s="8"/>
      <c r="I555" s="8"/>
      <c r="J555" s="7"/>
      <c r="K555" s="9"/>
      <c r="L555" s="4"/>
      <c r="M555" s="6"/>
      <c r="N555" s="15"/>
    </row>
    <row r="556" spans="2:14" ht="18" customHeight="1" x14ac:dyDescent="0.3">
      <c r="B556" s="10"/>
      <c r="C556" s="9"/>
      <c r="D556" s="9"/>
      <c r="E556" s="9"/>
      <c r="F556" s="4"/>
      <c r="G556" s="7"/>
      <c r="H556" s="8"/>
      <c r="I556" s="8"/>
      <c r="J556" s="7"/>
      <c r="K556" s="9"/>
      <c r="L556" s="4"/>
      <c r="M556" s="6"/>
      <c r="N556" s="15"/>
    </row>
    <row r="557" spans="2:14" ht="18" customHeight="1" x14ac:dyDescent="0.3">
      <c r="B557" s="10"/>
      <c r="C557" s="9"/>
      <c r="D557" s="9"/>
      <c r="E557" s="9"/>
      <c r="F557" s="4"/>
      <c r="G557" s="7"/>
      <c r="H557" s="8"/>
      <c r="I557" s="8"/>
      <c r="J557" s="7"/>
      <c r="K557" s="9"/>
      <c r="L557" s="4"/>
      <c r="M557" s="6"/>
      <c r="N557" s="15"/>
    </row>
    <row r="558" spans="2:14" ht="18" customHeight="1" x14ac:dyDescent="0.3">
      <c r="B558" s="10"/>
      <c r="C558" s="9"/>
      <c r="D558" s="9"/>
      <c r="E558" s="9"/>
      <c r="F558" s="4"/>
      <c r="G558" s="7"/>
      <c r="H558" s="8"/>
      <c r="I558" s="8"/>
      <c r="J558" s="7"/>
      <c r="K558" s="9"/>
      <c r="L558" s="4"/>
      <c r="M558" s="6"/>
      <c r="N558" s="15"/>
    </row>
    <row r="559" spans="2:14" ht="18" customHeight="1" x14ac:dyDescent="0.3">
      <c r="B559" s="10"/>
      <c r="C559" s="9"/>
      <c r="D559" s="9"/>
      <c r="E559" s="9"/>
      <c r="F559" s="4"/>
      <c r="G559" s="7"/>
      <c r="H559" s="8"/>
      <c r="I559" s="8"/>
      <c r="J559" s="7"/>
      <c r="K559" s="9"/>
      <c r="L559" s="4"/>
      <c r="M559" s="6"/>
      <c r="N559" s="15"/>
    </row>
    <row r="560" spans="2:14" ht="18" customHeight="1" x14ac:dyDescent="0.3">
      <c r="B560" s="10"/>
      <c r="C560" s="9"/>
      <c r="D560" s="9"/>
      <c r="E560" s="9"/>
      <c r="F560" s="4"/>
      <c r="G560" s="7"/>
      <c r="H560" s="8"/>
      <c r="I560" s="8"/>
      <c r="J560" s="7"/>
      <c r="K560" s="9"/>
      <c r="L560" s="4"/>
      <c r="M560" s="6"/>
      <c r="N560" s="15"/>
    </row>
    <row r="561" spans="2:14" ht="18" customHeight="1" x14ac:dyDescent="0.3">
      <c r="B561" s="10"/>
      <c r="C561" s="9"/>
      <c r="D561" s="9"/>
      <c r="E561" s="9"/>
      <c r="F561" s="4"/>
      <c r="G561" s="7"/>
      <c r="H561" s="8"/>
      <c r="I561" s="8"/>
      <c r="J561" s="7"/>
      <c r="K561" s="9"/>
      <c r="L561" s="4"/>
      <c r="M561" s="6"/>
      <c r="N561" s="15"/>
    </row>
    <row r="562" spans="2:14" ht="18" customHeight="1" x14ac:dyDescent="0.3">
      <c r="B562" s="10"/>
      <c r="C562" s="9"/>
      <c r="D562" s="9"/>
      <c r="E562" s="9"/>
      <c r="F562" s="4"/>
      <c r="G562" s="7"/>
      <c r="H562" s="8"/>
      <c r="I562" s="8"/>
      <c r="J562" s="7"/>
      <c r="K562" s="9"/>
      <c r="L562" s="4"/>
      <c r="M562" s="6"/>
      <c r="N562" s="15"/>
    </row>
    <row r="563" spans="2:14" ht="18" customHeight="1" x14ac:dyDescent="0.3">
      <c r="B563" s="10"/>
      <c r="C563" s="9"/>
      <c r="D563" s="9"/>
      <c r="E563" s="9"/>
      <c r="F563" s="4"/>
      <c r="G563" s="7"/>
      <c r="H563" s="8"/>
      <c r="I563" s="8"/>
      <c r="J563" s="7"/>
      <c r="K563" s="9"/>
      <c r="L563" s="4"/>
      <c r="M563" s="6"/>
      <c r="N563" s="15"/>
    </row>
    <row r="564" spans="2:14" ht="18" customHeight="1" x14ac:dyDescent="0.3">
      <c r="B564" s="10"/>
      <c r="C564" s="9"/>
      <c r="D564" s="9"/>
      <c r="E564" s="9"/>
      <c r="F564" s="4"/>
      <c r="G564" s="7"/>
      <c r="H564" s="8"/>
      <c r="I564" s="8"/>
      <c r="J564" s="7"/>
      <c r="K564" s="9"/>
      <c r="L564" s="4"/>
      <c r="M564" s="6"/>
      <c r="N564" s="15"/>
    </row>
    <row r="565" spans="2:14" ht="18" customHeight="1" x14ac:dyDescent="0.3">
      <c r="B565" s="10"/>
      <c r="C565" s="9"/>
      <c r="D565" s="9"/>
      <c r="E565" s="9"/>
      <c r="F565" s="4"/>
      <c r="G565" s="7"/>
      <c r="H565" s="8"/>
      <c r="I565" s="8"/>
      <c r="J565" s="7"/>
      <c r="K565" s="9"/>
      <c r="L565" s="4"/>
      <c r="M565" s="6"/>
      <c r="N565" s="15"/>
    </row>
    <row r="566" spans="2:14" ht="18" customHeight="1" x14ac:dyDescent="0.3">
      <c r="B566" s="10"/>
      <c r="C566" s="9"/>
      <c r="D566" s="9"/>
      <c r="E566" s="9"/>
      <c r="F566" s="4"/>
      <c r="G566" s="7"/>
      <c r="H566" s="8"/>
      <c r="I566" s="8"/>
      <c r="J566" s="7"/>
      <c r="K566" s="9"/>
      <c r="L566" s="4"/>
      <c r="M566" s="6"/>
      <c r="N566" s="15"/>
    </row>
    <row r="567" spans="2:14" ht="18" customHeight="1" x14ac:dyDescent="0.3">
      <c r="B567" s="10"/>
      <c r="C567" s="9"/>
      <c r="D567" s="9"/>
      <c r="E567" s="9"/>
      <c r="F567" s="4"/>
      <c r="G567" s="7"/>
      <c r="H567" s="8"/>
      <c r="I567" s="8"/>
      <c r="J567" s="7"/>
      <c r="K567" s="9"/>
      <c r="L567" s="4"/>
      <c r="M567" s="6"/>
      <c r="N567" s="15"/>
    </row>
    <row r="568" spans="2:14" ht="18" customHeight="1" x14ac:dyDescent="0.3">
      <c r="B568" s="10"/>
      <c r="C568" s="9"/>
      <c r="D568" s="9"/>
      <c r="E568" s="9"/>
      <c r="F568" s="4"/>
      <c r="G568" s="7"/>
      <c r="H568" s="8"/>
      <c r="I568" s="8"/>
      <c r="J568" s="7"/>
      <c r="K568" s="9"/>
      <c r="L568" s="4"/>
      <c r="M568" s="6"/>
      <c r="N568" s="15"/>
    </row>
    <row r="569" spans="2:14" ht="18" customHeight="1" x14ac:dyDescent="0.3">
      <c r="B569" s="10"/>
      <c r="C569" s="9"/>
      <c r="D569" s="9"/>
      <c r="E569" s="9"/>
      <c r="F569" s="4"/>
      <c r="G569" s="7"/>
      <c r="H569" s="8"/>
      <c r="I569" s="8"/>
      <c r="J569" s="7"/>
      <c r="K569" s="9"/>
      <c r="L569" s="4"/>
      <c r="M569" s="6"/>
      <c r="N569" s="15"/>
    </row>
    <row r="570" spans="2:14" ht="18" customHeight="1" x14ac:dyDescent="0.3">
      <c r="B570" s="10"/>
      <c r="C570" s="9"/>
      <c r="D570" s="9"/>
      <c r="E570" s="9"/>
      <c r="F570" s="4"/>
      <c r="G570" s="7"/>
      <c r="H570" s="8"/>
      <c r="I570" s="8"/>
      <c r="J570" s="7"/>
      <c r="K570" s="9"/>
      <c r="L570" s="4"/>
      <c r="M570" s="6"/>
      <c r="N570" s="15"/>
    </row>
    <row r="571" spans="2:14" ht="18" customHeight="1" x14ac:dyDescent="0.3">
      <c r="B571" s="10"/>
      <c r="C571" s="9"/>
      <c r="D571" s="9"/>
      <c r="E571" s="9"/>
      <c r="F571" s="4"/>
      <c r="G571" s="7"/>
      <c r="H571" s="8"/>
      <c r="I571" s="8"/>
      <c r="J571" s="7"/>
      <c r="K571" s="9"/>
      <c r="L571" s="4"/>
      <c r="M571" s="6"/>
      <c r="N571" s="15"/>
    </row>
    <row r="572" spans="2:14" ht="18" customHeight="1" x14ac:dyDescent="0.3">
      <c r="B572" s="10"/>
      <c r="C572" s="9"/>
      <c r="D572" s="9"/>
      <c r="E572" s="9"/>
      <c r="F572" s="4"/>
      <c r="G572" s="7"/>
      <c r="H572" s="8"/>
      <c r="I572" s="8"/>
      <c r="J572" s="7"/>
      <c r="K572" s="9"/>
      <c r="L572" s="4"/>
      <c r="M572" s="6"/>
      <c r="N572" s="15"/>
    </row>
    <row r="573" spans="2:14" ht="18" customHeight="1" x14ac:dyDescent="0.3">
      <c r="B573" s="10"/>
      <c r="C573" s="9"/>
      <c r="D573" s="9"/>
      <c r="E573" s="9"/>
      <c r="F573" s="4"/>
      <c r="G573" s="7"/>
      <c r="H573" s="8"/>
      <c r="I573" s="8"/>
      <c r="J573" s="7"/>
      <c r="K573" s="9"/>
      <c r="L573" s="4"/>
      <c r="M573" s="6"/>
      <c r="N573" s="15"/>
    </row>
    <row r="574" spans="2:14" ht="18" customHeight="1" x14ac:dyDescent="0.3">
      <c r="B574" s="10"/>
      <c r="C574" s="9"/>
      <c r="D574" s="9"/>
      <c r="E574" s="9"/>
      <c r="F574" s="4"/>
      <c r="G574" s="7"/>
      <c r="H574" s="8"/>
      <c r="I574" s="8"/>
      <c r="J574" s="7"/>
      <c r="K574" s="9"/>
      <c r="L574" s="4"/>
      <c r="M574" s="6"/>
      <c r="N574" s="15"/>
    </row>
    <row r="575" spans="2:14" ht="18" customHeight="1" x14ac:dyDescent="0.3">
      <c r="B575" s="10"/>
      <c r="C575" s="9"/>
      <c r="D575" s="9"/>
      <c r="E575" s="9"/>
      <c r="F575" s="4"/>
      <c r="G575" s="7"/>
      <c r="H575" s="8"/>
      <c r="I575" s="8"/>
      <c r="J575" s="7"/>
      <c r="K575" s="9"/>
      <c r="L575" s="4"/>
      <c r="M575" s="6"/>
      <c r="N575" s="15"/>
    </row>
    <row r="576" spans="2:14" ht="18" customHeight="1" x14ac:dyDescent="0.3">
      <c r="B576" s="10"/>
      <c r="C576" s="9"/>
      <c r="D576" s="9"/>
      <c r="E576" s="9"/>
      <c r="F576" s="4"/>
      <c r="G576" s="7"/>
      <c r="H576" s="8"/>
      <c r="I576" s="8"/>
      <c r="J576" s="7"/>
      <c r="K576" s="9"/>
      <c r="L576" s="4"/>
      <c r="M576" s="6"/>
      <c r="N576" s="15"/>
    </row>
    <row r="577" spans="2:14" ht="18" customHeight="1" x14ac:dyDescent="0.3">
      <c r="B577" s="10"/>
      <c r="C577" s="9"/>
      <c r="D577" s="9"/>
      <c r="E577" s="9"/>
      <c r="F577" s="4"/>
      <c r="G577" s="7"/>
      <c r="H577" s="8"/>
      <c r="I577" s="8"/>
      <c r="J577" s="7"/>
      <c r="K577" s="9"/>
      <c r="L577" s="4"/>
      <c r="M577" s="6"/>
      <c r="N577" s="15"/>
    </row>
    <row r="578" spans="2:14" ht="18" customHeight="1" x14ac:dyDescent="0.3">
      <c r="B578" s="10"/>
      <c r="C578" s="9"/>
      <c r="D578" s="9"/>
      <c r="E578" s="9"/>
      <c r="F578" s="4"/>
      <c r="G578" s="7"/>
      <c r="H578" s="8"/>
      <c r="I578" s="8"/>
      <c r="J578" s="7"/>
      <c r="K578" s="9"/>
      <c r="L578" s="4"/>
      <c r="M578" s="6"/>
      <c r="N578" s="15"/>
    </row>
    <row r="579" spans="2:14" ht="18" customHeight="1" x14ac:dyDescent="0.3">
      <c r="B579" s="10"/>
      <c r="C579" s="9"/>
      <c r="D579" s="9"/>
      <c r="E579" s="9"/>
      <c r="F579" s="4"/>
      <c r="G579" s="7"/>
      <c r="H579" s="8"/>
      <c r="I579" s="8"/>
      <c r="J579" s="7"/>
      <c r="K579" s="9"/>
      <c r="L579" s="4"/>
      <c r="M579" s="6"/>
      <c r="N579" s="15"/>
    </row>
    <row r="580" spans="2:14" ht="18" customHeight="1" x14ac:dyDescent="0.3">
      <c r="B580" s="10"/>
      <c r="C580" s="9"/>
      <c r="D580" s="9"/>
      <c r="E580" s="9"/>
      <c r="F580" s="4"/>
      <c r="G580" s="7"/>
      <c r="H580" s="8"/>
      <c r="I580" s="8"/>
      <c r="J580" s="7"/>
      <c r="K580" s="9"/>
      <c r="L580" s="4"/>
      <c r="M580" s="6"/>
      <c r="N580" s="15"/>
    </row>
    <row r="581" spans="2:14" ht="18" customHeight="1" x14ac:dyDescent="0.3">
      <c r="B581" s="10"/>
      <c r="C581" s="9"/>
      <c r="D581" s="9"/>
      <c r="E581" s="9"/>
      <c r="F581" s="4"/>
      <c r="G581" s="7"/>
      <c r="H581" s="8"/>
      <c r="I581" s="8"/>
      <c r="J581" s="7"/>
      <c r="K581" s="9"/>
      <c r="L581" s="4"/>
      <c r="M581" s="6"/>
      <c r="N581" s="15"/>
    </row>
    <row r="582" spans="2:14" ht="18" customHeight="1" x14ac:dyDescent="0.3">
      <c r="B582" s="10"/>
      <c r="C582" s="9"/>
      <c r="D582" s="9"/>
      <c r="E582" s="9"/>
      <c r="F582" s="4"/>
      <c r="G582" s="7"/>
      <c r="H582" s="8"/>
      <c r="I582" s="8"/>
      <c r="J582" s="7"/>
      <c r="K582" s="9"/>
      <c r="L582" s="4"/>
      <c r="M582" s="6"/>
      <c r="N582" s="15"/>
    </row>
    <row r="583" spans="2:14" ht="18" customHeight="1" x14ac:dyDescent="0.3">
      <c r="B583" s="10"/>
      <c r="C583" s="9"/>
      <c r="D583" s="9"/>
      <c r="E583" s="9"/>
      <c r="F583" s="4"/>
      <c r="G583" s="7"/>
      <c r="H583" s="8"/>
      <c r="I583" s="8"/>
      <c r="J583" s="7"/>
      <c r="K583" s="9"/>
      <c r="L583" s="4"/>
      <c r="M583" s="6"/>
      <c r="N583" s="15"/>
    </row>
    <row r="584" spans="2:14" ht="18" customHeight="1" x14ac:dyDescent="0.3">
      <c r="B584" s="10"/>
      <c r="C584" s="9"/>
      <c r="D584" s="9"/>
      <c r="E584" s="9"/>
      <c r="F584" s="4"/>
      <c r="G584" s="7"/>
      <c r="H584" s="8"/>
      <c r="I584" s="8"/>
      <c r="J584" s="7"/>
      <c r="K584" s="9"/>
      <c r="L584" s="4"/>
      <c r="M584" s="6"/>
      <c r="N584" s="15"/>
    </row>
    <row r="585" spans="2:14" ht="18" customHeight="1" x14ac:dyDescent="0.3">
      <c r="B585" s="10"/>
      <c r="C585" s="9"/>
      <c r="D585" s="9"/>
      <c r="E585" s="9"/>
      <c r="F585" s="4"/>
      <c r="G585" s="7"/>
      <c r="H585" s="8"/>
      <c r="I585" s="8"/>
      <c r="J585" s="7"/>
      <c r="K585" s="9"/>
      <c r="L585" s="4"/>
      <c r="M585" s="6"/>
      <c r="N585" s="15"/>
    </row>
    <row r="586" spans="2:14" ht="18" customHeight="1" x14ac:dyDescent="0.3">
      <c r="B586" s="10"/>
      <c r="C586" s="9"/>
      <c r="D586" s="9"/>
      <c r="E586" s="9"/>
      <c r="F586" s="4"/>
      <c r="G586" s="7"/>
      <c r="H586" s="8"/>
      <c r="I586" s="8"/>
      <c r="J586" s="7"/>
      <c r="K586" s="9"/>
      <c r="L586" s="4"/>
      <c r="M586" s="6"/>
      <c r="N586" s="15"/>
    </row>
    <row r="587" spans="2:14" ht="18" customHeight="1" x14ac:dyDescent="0.3">
      <c r="B587" s="10"/>
      <c r="C587" s="9"/>
      <c r="D587" s="9"/>
      <c r="E587" s="9"/>
      <c r="F587" s="4"/>
      <c r="G587" s="7"/>
      <c r="H587" s="8"/>
      <c r="I587" s="8"/>
      <c r="J587" s="7"/>
      <c r="K587" s="9"/>
      <c r="L587" s="4"/>
      <c r="M587" s="6"/>
      <c r="N587" s="15"/>
    </row>
    <row r="588" spans="2:14" ht="18" customHeight="1" x14ac:dyDescent="0.3">
      <c r="B588" s="10"/>
      <c r="C588" s="9"/>
      <c r="D588" s="9"/>
      <c r="E588" s="9"/>
      <c r="F588" s="4"/>
      <c r="G588" s="7"/>
      <c r="H588" s="8"/>
      <c r="I588" s="8"/>
      <c r="J588" s="7"/>
      <c r="K588" s="9"/>
      <c r="L588" s="4"/>
      <c r="M588" s="6"/>
      <c r="N588" s="15"/>
    </row>
    <row r="589" spans="2:14" ht="18" customHeight="1" x14ac:dyDescent="0.3">
      <c r="B589" s="10"/>
      <c r="C589" s="9"/>
      <c r="D589" s="9"/>
      <c r="E589" s="9"/>
      <c r="F589" s="4"/>
      <c r="G589" s="7"/>
      <c r="H589" s="8"/>
      <c r="I589" s="8"/>
      <c r="J589" s="7"/>
      <c r="K589" s="9"/>
      <c r="L589" s="4"/>
      <c r="M589" s="6"/>
      <c r="N589" s="15"/>
    </row>
    <row r="590" spans="2:14" ht="18" customHeight="1" x14ac:dyDescent="0.3">
      <c r="B590" s="10"/>
      <c r="C590" s="9"/>
      <c r="D590" s="9"/>
      <c r="E590" s="9"/>
      <c r="F590" s="4"/>
      <c r="G590" s="7"/>
      <c r="H590" s="8"/>
      <c r="I590" s="8"/>
      <c r="J590" s="7"/>
      <c r="K590" s="9"/>
      <c r="L590" s="4"/>
      <c r="M590" s="6"/>
      <c r="N590" s="15"/>
    </row>
    <row r="591" spans="2:14" ht="18" customHeight="1" x14ac:dyDescent="0.3">
      <c r="B591" s="10"/>
      <c r="C591" s="9"/>
      <c r="D591" s="9"/>
      <c r="E591" s="9"/>
      <c r="F591" s="4"/>
      <c r="G591" s="7"/>
      <c r="H591" s="8"/>
      <c r="I591" s="8"/>
      <c r="J591" s="7"/>
      <c r="K591" s="9"/>
      <c r="L591" s="4"/>
      <c r="M591" s="6"/>
      <c r="N591" s="15"/>
    </row>
    <row r="592" spans="2:14" ht="18" customHeight="1" x14ac:dyDescent="0.3">
      <c r="B592" s="10"/>
      <c r="C592" s="9"/>
      <c r="D592" s="9"/>
      <c r="E592" s="9"/>
      <c r="F592" s="4"/>
      <c r="G592" s="7"/>
      <c r="H592" s="8"/>
      <c r="I592" s="8"/>
      <c r="J592" s="7"/>
      <c r="K592" s="9"/>
      <c r="L592" s="4"/>
      <c r="M592" s="6"/>
      <c r="N592" s="15"/>
    </row>
    <row r="593" spans="2:14" ht="18" customHeight="1" x14ac:dyDescent="0.3">
      <c r="B593" s="10"/>
      <c r="C593" s="9"/>
      <c r="D593" s="9"/>
      <c r="E593" s="9"/>
      <c r="F593" s="4"/>
      <c r="G593" s="7"/>
      <c r="H593" s="8"/>
      <c r="I593" s="8"/>
      <c r="J593" s="7"/>
      <c r="K593" s="9"/>
      <c r="L593" s="4"/>
      <c r="M593" s="6"/>
      <c r="N593" s="15"/>
    </row>
    <row r="594" spans="2:14" ht="18" customHeight="1" x14ac:dyDescent="0.3">
      <c r="B594" s="10"/>
      <c r="C594" s="9"/>
      <c r="D594" s="9"/>
      <c r="E594" s="9"/>
      <c r="F594" s="4"/>
      <c r="G594" s="7"/>
      <c r="H594" s="8"/>
      <c r="I594" s="8"/>
      <c r="J594" s="7"/>
      <c r="K594" s="9"/>
      <c r="L594" s="4"/>
      <c r="M594" s="6"/>
      <c r="N594" s="15"/>
    </row>
    <row r="595" spans="2:14" ht="18" customHeight="1" x14ac:dyDescent="0.3">
      <c r="B595" s="10"/>
      <c r="C595" s="9"/>
      <c r="D595" s="9"/>
      <c r="E595" s="9"/>
      <c r="F595" s="4"/>
      <c r="G595" s="7"/>
      <c r="H595" s="8"/>
      <c r="I595" s="8"/>
      <c r="J595" s="7"/>
      <c r="K595" s="9"/>
      <c r="L595" s="4"/>
      <c r="M595" s="6"/>
      <c r="N595" s="15"/>
    </row>
    <row r="596" spans="2:14" ht="18" customHeight="1" x14ac:dyDescent="0.3">
      <c r="B596" s="10"/>
      <c r="C596" s="9"/>
      <c r="D596" s="9"/>
      <c r="E596" s="9"/>
      <c r="F596" s="4"/>
      <c r="G596" s="7"/>
      <c r="H596" s="8"/>
      <c r="I596" s="8"/>
      <c r="J596" s="7"/>
      <c r="K596" s="9"/>
      <c r="L596" s="4"/>
      <c r="M596" s="6"/>
      <c r="N596" s="15"/>
    </row>
    <row r="597" spans="2:14" ht="18" customHeight="1" x14ac:dyDescent="0.3">
      <c r="B597" s="10"/>
      <c r="C597" s="9"/>
      <c r="D597" s="9"/>
      <c r="E597" s="9"/>
      <c r="F597" s="4"/>
      <c r="G597" s="7"/>
      <c r="H597" s="8"/>
      <c r="I597" s="8"/>
      <c r="J597" s="7"/>
      <c r="K597" s="9"/>
      <c r="L597" s="4"/>
      <c r="M597" s="6"/>
      <c r="N597" s="15"/>
    </row>
    <row r="598" spans="2:14" ht="18" customHeight="1" x14ac:dyDescent="0.3">
      <c r="B598" s="10"/>
      <c r="C598" s="9"/>
      <c r="D598" s="9"/>
      <c r="E598" s="9"/>
      <c r="F598" s="4"/>
      <c r="G598" s="7"/>
      <c r="H598" s="8"/>
      <c r="I598" s="8"/>
      <c r="J598" s="7"/>
      <c r="K598" s="9"/>
      <c r="L598" s="4"/>
      <c r="M598" s="6"/>
      <c r="N598" s="15"/>
    </row>
    <row r="599" spans="2:14" ht="18" customHeight="1" x14ac:dyDescent="0.3">
      <c r="B599" s="10"/>
      <c r="C599" s="9"/>
      <c r="D599" s="9"/>
      <c r="E599" s="9"/>
      <c r="F599" s="4"/>
      <c r="G599" s="7"/>
      <c r="H599" s="8"/>
      <c r="I599" s="8"/>
      <c r="J599" s="7"/>
      <c r="K599" s="9"/>
      <c r="L599" s="4"/>
      <c r="M599" s="6"/>
      <c r="N599" s="15"/>
    </row>
    <row r="600" spans="2:14" ht="18" customHeight="1" x14ac:dyDescent="0.3">
      <c r="B600" s="10"/>
      <c r="C600" s="9"/>
      <c r="D600" s="9"/>
      <c r="E600" s="9"/>
      <c r="F600" s="4"/>
      <c r="G600" s="7"/>
      <c r="H600" s="8"/>
      <c r="I600" s="8"/>
      <c r="J600" s="7"/>
      <c r="K600" s="9"/>
      <c r="L600" s="4"/>
      <c r="M600" s="6"/>
      <c r="N600" s="15"/>
    </row>
    <row r="601" spans="2:14" ht="18" customHeight="1" x14ac:dyDescent="0.3">
      <c r="B601" s="10"/>
      <c r="C601" s="9"/>
      <c r="D601" s="9"/>
      <c r="E601" s="9"/>
      <c r="F601" s="4"/>
      <c r="G601" s="7"/>
      <c r="H601" s="8"/>
      <c r="I601" s="8"/>
      <c r="J601" s="7"/>
      <c r="K601" s="9"/>
      <c r="L601" s="4"/>
      <c r="M601" s="6"/>
      <c r="N601" s="15"/>
    </row>
    <row r="602" spans="2:14" ht="18" customHeight="1" x14ac:dyDescent="0.3">
      <c r="B602" s="10"/>
      <c r="C602" s="9"/>
      <c r="D602" s="9"/>
      <c r="E602" s="9"/>
      <c r="F602" s="4"/>
      <c r="G602" s="7"/>
      <c r="H602" s="8"/>
      <c r="I602" s="8"/>
      <c r="J602" s="7"/>
      <c r="K602" s="9"/>
      <c r="L602" s="4"/>
      <c r="M602" s="6"/>
      <c r="N602" s="15"/>
    </row>
    <row r="603" spans="2:14" ht="18" customHeight="1" x14ac:dyDescent="0.3">
      <c r="B603" s="10"/>
      <c r="C603" s="9"/>
      <c r="D603" s="9"/>
      <c r="E603" s="9"/>
      <c r="F603" s="4"/>
      <c r="G603" s="7"/>
      <c r="H603" s="8"/>
      <c r="I603" s="8"/>
      <c r="J603" s="7"/>
      <c r="K603" s="9"/>
      <c r="L603" s="4"/>
      <c r="M603" s="6"/>
      <c r="N603" s="15"/>
    </row>
    <row r="604" spans="2:14" ht="18" customHeight="1" x14ac:dyDescent="0.3">
      <c r="B604" s="10"/>
      <c r="C604" s="9"/>
      <c r="D604" s="9"/>
      <c r="E604" s="9"/>
      <c r="F604" s="4"/>
      <c r="G604" s="7"/>
      <c r="H604" s="8"/>
      <c r="I604" s="8"/>
      <c r="J604" s="7"/>
      <c r="K604" s="9"/>
      <c r="L604" s="4"/>
      <c r="M604" s="6"/>
      <c r="N604" s="15"/>
    </row>
    <row r="605" spans="2:14" ht="18" customHeight="1" x14ac:dyDescent="0.3">
      <c r="B605" s="10"/>
      <c r="C605" s="9"/>
      <c r="D605" s="9"/>
      <c r="E605" s="9"/>
      <c r="F605" s="4"/>
      <c r="G605" s="7"/>
      <c r="H605" s="8"/>
      <c r="I605" s="8"/>
      <c r="J605" s="7"/>
      <c r="K605" s="9"/>
      <c r="L605" s="4"/>
      <c r="M605" s="6"/>
      <c r="N605" s="15"/>
    </row>
    <row r="606" spans="2:14" ht="18" customHeight="1" x14ac:dyDescent="0.3">
      <c r="B606" s="10"/>
      <c r="C606" s="9"/>
      <c r="D606" s="9"/>
      <c r="E606" s="9"/>
      <c r="F606" s="4"/>
      <c r="G606" s="7"/>
      <c r="H606" s="8"/>
      <c r="I606" s="8"/>
      <c r="J606" s="7"/>
      <c r="K606" s="9"/>
      <c r="L606" s="4"/>
      <c r="M606" s="6"/>
      <c r="N606" s="15"/>
    </row>
    <row r="607" spans="2:14" ht="18" customHeight="1" x14ac:dyDescent="0.3">
      <c r="B607" s="10"/>
      <c r="C607" s="9"/>
      <c r="D607" s="9"/>
      <c r="E607" s="9"/>
      <c r="F607" s="4"/>
      <c r="G607" s="7"/>
      <c r="H607" s="8"/>
      <c r="I607" s="8"/>
      <c r="J607" s="7"/>
      <c r="K607" s="9"/>
      <c r="L607" s="4"/>
      <c r="M607" s="6"/>
      <c r="N607" s="15"/>
    </row>
    <row r="608" spans="2:14" ht="18" customHeight="1" x14ac:dyDescent="0.3">
      <c r="B608" s="10"/>
      <c r="C608" s="9"/>
      <c r="D608" s="9"/>
      <c r="E608" s="9"/>
      <c r="F608" s="4"/>
      <c r="G608" s="7"/>
      <c r="H608" s="8"/>
      <c r="I608" s="8"/>
      <c r="J608" s="7"/>
      <c r="K608" s="9"/>
      <c r="L608" s="4"/>
      <c r="M608" s="6"/>
      <c r="N608" s="15"/>
    </row>
    <row r="609" spans="2:14" ht="18" customHeight="1" x14ac:dyDescent="0.3">
      <c r="B609" s="10"/>
      <c r="C609" s="9"/>
      <c r="D609" s="9"/>
      <c r="E609" s="9"/>
      <c r="F609" s="4"/>
      <c r="G609" s="7"/>
      <c r="H609" s="8"/>
      <c r="I609" s="8"/>
      <c r="J609" s="7"/>
      <c r="K609" s="9"/>
      <c r="L609" s="4"/>
      <c r="M609" s="6"/>
      <c r="N609" s="15"/>
    </row>
    <row r="610" spans="2:14" ht="18" customHeight="1" x14ac:dyDescent="0.3">
      <c r="B610" s="10"/>
      <c r="C610" s="9"/>
      <c r="D610" s="9"/>
      <c r="E610" s="9"/>
      <c r="F610" s="4"/>
      <c r="G610" s="7"/>
      <c r="H610" s="8"/>
      <c r="I610" s="8"/>
      <c r="J610" s="7"/>
      <c r="K610" s="9"/>
      <c r="L610" s="4"/>
      <c r="M610" s="6"/>
      <c r="N610" s="15"/>
    </row>
    <row r="611" spans="2:14" ht="18" customHeight="1" x14ac:dyDescent="0.3">
      <c r="B611" s="10"/>
      <c r="C611" s="9"/>
      <c r="D611" s="9"/>
      <c r="E611" s="9"/>
      <c r="F611" s="4"/>
      <c r="G611" s="7"/>
      <c r="H611" s="8"/>
      <c r="I611" s="8"/>
      <c r="J611" s="7"/>
      <c r="K611" s="9"/>
      <c r="L611" s="4"/>
      <c r="M611" s="6"/>
      <c r="N611" s="15"/>
    </row>
    <row r="612" spans="2:14" ht="18" customHeight="1" x14ac:dyDescent="0.3">
      <c r="B612" s="10"/>
      <c r="C612" s="9"/>
      <c r="D612" s="9"/>
      <c r="E612" s="9"/>
      <c r="F612" s="4"/>
      <c r="G612" s="7"/>
      <c r="H612" s="8"/>
      <c r="I612" s="8"/>
      <c r="J612" s="7"/>
      <c r="K612" s="9"/>
      <c r="L612" s="4"/>
      <c r="M612" s="6"/>
      <c r="N612" s="15"/>
    </row>
    <row r="613" spans="2:14" ht="18" customHeight="1" x14ac:dyDescent="0.3">
      <c r="B613" s="10"/>
      <c r="C613" s="9"/>
      <c r="D613" s="9"/>
      <c r="E613" s="9"/>
      <c r="F613" s="4"/>
      <c r="G613" s="7"/>
      <c r="H613" s="8"/>
      <c r="I613" s="8"/>
      <c r="J613" s="7"/>
      <c r="K613" s="9"/>
      <c r="L613" s="4"/>
      <c r="M613" s="6"/>
      <c r="N613" s="15"/>
    </row>
    <row r="614" spans="2:14" ht="18" customHeight="1" x14ac:dyDescent="0.3">
      <c r="B614" s="10"/>
      <c r="C614" s="9"/>
      <c r="D614" s="9"/>
      <c r="E614" s="9"/>
      <c r="F614" s="4"/>
      <c r="G614" s="7"/>
      <c r="H614" s="8"/>
      <c r="I614" s="8"/>
      <c r="J614" s="7"/>
      <c r="K614" s="9"/>
      <c r="L614" s="4"/>
      <c r="M614" s="6"/>
      <c r="N614" s="15"/>
    </row>
    <row r="615" spans="2:14" ht="18" customHeight="1" x14ac:dyDescent="0.3">
      <c r="B615" s="10"/>
      <c r="C615" s="9"/>
      <c r="D615" s="9"/>
      <c r="E615" s="9"/>
      <c r="F615" s="4"/>
      <c r="G615" s="7"/>
      <c r="H615" s="8"/>
      <c r="I615" s="8"/>
      <c r="J615" s="7"/>
      <c r="K615" s="9"/>
      <c r="L615" s="4"/>
      <c r="M615" s="6"/>
      <c r="N615" s="15"/>
    </row>
    <row r="616" spans="2:14" ht="18" customHeight="1" x14ac:dyDescent="0.3">
      <c r="B616" s="10"/>
      <c r="C616" s="9"/>
      <c r="D616" s="9"/>
      <c r="E616" s="9"/>
      <c r="F616" s="4"/>
      <c r="G616" s="7"/>
      <c r="H616" s="8"/>
      <c r="I616" s="8"/>
      <c r="J616" s="7"/>
      <c r="K616" s="9"/>
      <c r="L616" s="4"/>
      <c r="M616" s="6"/>
      <c r="N616" s="15"/>
    </row>
    <row r="617" spans="2:14" ht="18" customHeight="1" x14ac:dyDescent="0.3">
      <c r="B617" s="10"/>
      <c r="C617" s="9"/>
      <c r="D617" s="9"/>
      <c r="E617" s="9"/>
      <c r="F617" s="4"/>
      <c r="G617" s="7"/>
      <c r="H617" s="8"/>
      <c r="I617" s="8"/>
      <c r="J617" s="7"/>
      <c r="K617" s="9"/>
      <c r="L617" s="4"/>
      <c r="M617" s="6"/>
      <c r="N617" s="15"/>
    </row>
    <row r="618" spans="2:14" ht="18" customHeight="1" x14ac:dyDescent="0.3">
      <c r="B618" s="10"/>
      <c r="C618" s="9"/>
      <c r="D618" s="9"/>
      <c r="E618" s="9"/>
      <c r="F618" s="4"/>
      <c r="G618" s="7"/>
      <c r="H618" s="8"/>
      <c r="I618" s="8"/>
      <c r="J618" s="7"/>
      <c r="K618" s="9"/>
      <c r="L618" s="4"/>
      <c r="M618" s="6"/>
      <c r="N618" s="15"/>
    </row>
    <row r="619" spans="2:14" ht="18" customHeight="1" x14ac:dyDescent="0.3">
      <c r="B619" s="10"/>
      <c r="C619" s="9"/>
      <c r="D619" s="9"/>
      <c r="E619" s="9"/>
      <c r="F619" s="4"/>
      <c r="G619" s="7"/>
      <c r="H619" s="8"/>
      <c r="I619" s="8"/>
      <c r="J619" s="7"/>
      <c r="K619" s="9"/>
      <c r="L619" s="4"/>
      <c r="M619" s="6"/>
      <c r="N619" s="15"/>
    </row>
    <row r="620" spans="2:14" ht="18" customHeight="1" x14ac:dyDescent="0.3">
      <c r="B620" s="10"/>
      <c r="C620" s="9"/>
      <c r="D620" s="9"/>
      <c r="E620" s="9"/>
      <c r="F620" s="4"/>
      <c r="G620" s="7"/>
      <c r="H620" s="8"/>
      <c r="I620" s="8"/>
      <c r="J620" s="7"/>
      <c r="K620" s="9"/>
      <c r="L620" s="4"/>
      <c r="M620" s="6"/>
      <c r="N620" s="15"/>
    </row>
    <row r="621" spans="2:14" ht="18" customHeight="1" x14ac:dyDescent="0.3">
      <c r="B621" s="10"/>
      <c r="C621" s="9"/>
      <c r="D621" s="9"/>
      <c r="E621" s="9"/>
      <c r="F621" s="4"/>
      <c r="G621" s="7"/>
      <c r="H621" s="8"/>
      <c r="I621" s="8"/>
      <c r="J621" s="7"/>
      <c r="K621" s="9"/>
      <c r="L621" s="4"/>
      <c r="M621" s="6"/>
      <c r="N621" s="15"/>
    </row>
    <row r="622" spans="2:14" ht="18" customHeight="1" x14ac:dyDescent="0.3">
      <c r="B622" s="10"/>
      <c r="C622" s="9"/>
      <c r="D622" s="9"/>
      <c r="E622" s="9"/>
      <c r="F622" s="4"/>
      <c r="G622" s="7"/>
      <c r="H622" s="8"/>
      <c r="I622" s="8"/>
      <c r="J622" s="7"/>
      <c r="K622" s="9"/>
      <c r="L622" s="4"/>
      <c r="M622" s="6"/>
      <c r="N622" s="15"/>
    </row>
    <row r="623" spans="2:14" ht="18" customHeight="1" x14ac:dyDescent="0.3">
      <c r="B623" s="10"/>
      <c r="C623" s="9"/>
      <c r="D623" s="9"/>
      <c r="E623" s="9"/>
      <c r="F623" s="4"/>
      <c r="G623" s="7"/>
      <c r="H623" s="8"/>
      <c r="I623" s="8"/>
      <c r="J623" s="7"/>
      <c r="K623" s="9"/>
      <c r="L623" s="4"/>
      <c r="M623" s="6"/>
      <c r="N623" s="15"/>
    </row>
    <row r="624" spans="2:14" ht="18" customHeight="1" x14ac:dyDescent="0.3">
      <c r="B624" s="10"/>
      <c r="C624" s="9"/>
      <c r="D624" s="9"/>
      <c r="E624" s="9"/>
      <c r="F624" s="4"/>
      <c r="G624" s="7"/>
      <c r="H624" s="8"/>
      <c r="I624" s="8"/>
      <c r="J624" s="7"/>
      <c r="K624" s="9"/>
      <c r="L624" s="4"/>
      <c r="M624" s="6"/>
      <c r="N624" s="15"/>
    </row>
    <row r="625" spans="2:14" ht="18" customHeight="1" x14ac:dyDescent="0.3">
      <c r="B625" s="10"/>
      <c r="C625" s="9"/>
      <c r="D625" s="9"/>
      <c r="E625" s="9"/>
      <c r="F625" s="4"/>
      <c r="G625" s="7"/>
      <c r="H625" s="8"/>
      <c r="I625" s="8"/>
      <c r="J625" s="7"/>
      <c r="K625" s="9"/>
      <c r="L625" s="4"/>
      <c r="M625" s="6"/>
      <c r="N625" s="15"/>
    </row>
    <row r="626" spans="2:14" ht="18" customHeight="1" x14ac:dyDescent="0.3">
      <c r="B626" s="10"/>
      <c r="C626" s="9"/>
      <c r="D626" s="9"/>
      <c r="E626" s="9"/>
      <c r="F626" s="4"/>
      <c r="G626" s="7"/>
      <c r="H626" s="8"/>
      <c r="I626" s="8"/>
      <c r="J626" s="7"/>
      <c r="K626" s="9"/>
      <c r="L626" s="4"/>
      <c r="M626" s="6"/>
      <c r="N626" s="15"/>
    </row>
    <row r="627" spans="2:14" ht="18" customHeight="1" x14ac:dyDescent="0.3">
      <c r="B627" s="10"/>
      <c r="C627" s="9"/>
      <c r="D627" s="9"/>
      <c r="E627" s="9"/>
      <c r="F627" s="4"/>
      <c r="G627" s="7"/>
      <c r="H627" s="8"/>
      <c r="I627" s="8"/>
      <c r="J627" s="7"/>
      <c r="K627" s="9"/>
      <c r="L627" s="4"/>
      <c r="M627" s="6"/>
      <c r="N627" s="15"/>
    </row>
    <row r="628" spans="2:14" ht="18" customHeight="1" x14ac:dyDescent="0.3">
      <c r="B628" s="10"/>
      <c r="C628" s="9"/>
      <c r="D628" s="9"/>
      <c r="E628" s="9"/>
      <c r="F628" s="4"/>
      <c r="G628" s="7"/>
      <c r="H628" s="8"/>
      <c r="I628" s="8"/>
      <c r="J628" s="7"/>
      <c r="K628" s="9"/>
      <c r="L628" s="4"/>
      <c r="M628" s="6"/>
      <c r="N628" s="15"/>
    </row>
    <row r="629" spans="2:14" ht="18" customHeight="1" x14ac:dyDescent="0.3">
      <c r="B629" s="10"/>
      <c r="C629" s="9"/>
      <c r="D629" s="9"/>
      <c r="E629" s="9"/>
      <c r="F629" s="4"/>
      <c r="G629" s="7"/>
      <c r="H629" s="8"/>
      <c r="I629" s="8"/>
      <c r="J629" s="7"/>
      <c r="K629" s="9"/>
      <c r="L629" s="4"/>
      <c r="M629" s="6"/>
      <c r="N629" s="15"/>
    </row>
    <row r="630" spans="2:14" ht="18" customHeight="1" x14ac:dyDescent="0.3">
      <c r="B630" s="10"/>
      <c r="C630" s="9"/>
      <c r="D630" s="9"/>
      <c r="E630" s="9"/>
      <c r="F630" s="4"/>
      <c r="G630" s="7"/>
      <c r="H630" s="8"/>
      <c r="I630" s="8"/>
      <c r="J630" s="7"/>
      <c r="K630" s="9"/>
      <c r="L630" s="4"/>
      <c r="M630" s="6"/>
      <c r="N630" s="15"/>
    </row>
    <row r="631" spans="2:14" ht="18" customHeight="1" x14ac:dyDescent="0.3">
      <c r="B631" s="10"/>
      <c r="C631" s="9"/>
      <c r="D631" s="9"/>
      <c r="E631" s="9"/>
      <c r="F631" s="4"/>
      <c r="G631" s="7"/>
      <c r="H631" s="8"/>
      <c r="I631" s="8"/>
      <c r="J631" s="7"/>
      <c r="K631" s="9"/>
      <c r="L631" s="4"/>
      <c r="M631" s="6"/>
      <c r="N631" s="15"/>
    </row>
    <row r="632" spans="2:14" ht="18" customHeight="1" x14ac:dyDescent="0.3">
      <c r="B632" s="10"/>
      <c r="C632" s="9"/>
      <c r="D632" s="9"/>
      <c r="E632" s="9"/>
      <c r="F632" s="4"/>
      <c r="G632" s="7"/>
      <c r="H632" s="8"/>
      <c r="I632" s="8"/>
      <c r="J632" s="7"/>
      <c r="K632" s="9"/>
      <c r="L632" s="4"/>
      <c r="M632" s="6"/>
      <c r="N632" s="15"/>
    </row>
    <row r="633" spans="2:14" ht="18" customHeight="1" x14ac:dyDescent="0.3">
      <c r="B633" s="10"/>
      <c r="C633" s="9"/>
      <c r="D633" s="9"/>
      <c r="E633" s="9"/>
      <c r="F633" s="4"/>
      <c r="G633" s="7"/>
      <c r="H633" s="8"/>
      <c r="I633" s="8"/>
      <c r="J633" s="7"/>
      <c r="K633" s="9"/>
      <c r="L633" s="4"/>
      <c r="M633" s="6"/>
      <c r="N633" s="15"/>
    </row>
    <row r="634" spans="2:14" ht="18" customHeight="1" x14ac:dyDescent="0.3">
      <c r="B634" s="10"/>
      <c r="C634" s="9"/>
      <c r="D634" s="9"/>
      <c r="E634" s="9"/>
      <c r="F634" s="4"/>
      <c r="G634" s="7"/>
      <c r="H634" s="8"/>
      <c r="I634" s="8"/>
      <c r="J634" s="7"/>
      <c r="K634" s="9"/>
      <c r="L634" s="4"/>
      <c r="M634" s="6"/>
      <c r="N634" s="15"/>
    </row>
    <row r="635" spans="2:14" ht="18" customHeight="1" x14ac:dyDescent="0.3">
      <c r="B635" s="10"/>
      <c r="C635" s="9"/>
      <c r="D635" s="9"/>
      <c r="E635" s="9"/>
      <c r="F635" s="4"/>
      <c r="G635" s="7"/>
      <c r="H635" s="8"/>
      <c r="I635" s="8"/>
      <c r="J635" s="7"/>
      <c r="K635" s="9"/>
      <c r="L635" s="4"/>
      <c r="M635" s="6"/>
      <c r="N635" s="15"/>
    </row>
    <row r="636" spans="2:14" ht="18" customHeight="1" x14ac:dyDescent="0.3">
      <c r="B636" s="10"/>
      <c r="C636" s="9"/>
      <c r="D636" s="9"/>
      <c r="E636" s="9"/>
      <c r="F636" s="4"/>
      <c r="G636" s="7"/>
      <c r="H636" s="8"/>
      <c r="I636" s="8"/>
      <c r="J636" s="7"/>
      <c r="K636" s="9"/>
      <c r="L636" s="4"/>
      <c r="M636" s="6"/>
      <c r="N636" s="15"/>
    </row>
    <row r="637" spans="2:14" ht="18" customHeight="1" x14ac:dyDescent="0.3">
      <c r="B637" s="10"/>
      <c r="C637" s="9"/>
      <c r="D637" s="9"/>
      <c r="E637" s="9"/>
      <c r="F637" s="4"/>
      <c r="G637" s="7"/>
      <c r="H637" s="8"/>
      <c r="I637" s="8"/>
      <c r="J637" s="7"/>
      <c r="K637" s="9"/>
      <c r="L637" s="4"/>
      <c r="M637" s="6"/>
      <c r="N637" s="15"/>
    </row>
    <row r="638" spans="2:14" ht="18" customHeight="1" x14ac:dyDescent="0.3">
      <c r="B638" s="10"/>
      <c r="C638" s="9"/>
      <c r="D638" s="9"/>
      <c r="E638" s="9"/>
      <c r="F638" s="4"/>
      <c r="G638" s="7"/>
      <c r="H638" s="8"/>
      <c r="I638" s="8"/>
      <c r="J638" s="7"/>
      <c r="K638" s="9"/>
      <c r="L638" s="4"/>
      <c r="M638" s="6"/>
      <c r="N638" s="15"/>
    </row>
    <row r="639" spans="2:14" ht="18" customHeight="1" x14ac:dyDescent="0.3">
      <c r="B639" s="10"/>
      <c r="C639" s="9"/>
      <c r="D639" s="9"/>
      <c r="E639" s="9"/>
      <c r="F639" s="4"/>
      <c r="G639" s="7"/>
      <c r="H639" s="8"/>
      <c r="I639" s="8"/>
      <c r="J639" s="7"/>
      <c r="K639" s="9"/>
      <c r="L639" s="4"/>
      <c r="M639" s="6"/>
      <c r="N639" s="15"/>
    </row>
    <row r="640" spans="2:14" ht="18" customHeight="1" x14ac:dyDescent="0.3">
      <c r="B640" s="10"/>
      <c r="C640" s="9"/>
      <c r="D640" s="9"/>
      <c r="E640" s="9"/>
      <c r="F640" s="4"/>
      <c r="G640" s="7"/>
      <c r="H640" s="8"/>
      <c r="I640" s="8"/>
      <c r="J640" s="7"/>
      <c r="K640" s="9"/>
      <c r="L640" s="4"/>
      <c r="M640" s="6"/>
      <c r="N640" s="15"/>
    </row>
    <row r="641" spans="2:14" ht="18" customHeight="1" x14ac:dyDescent="0.3">
      <c r="B641" s="10"/>
      <c r="C641" s="9"/>
      <c r="D641" s="9"/>
      <c r="E641" s="9"/>
      <c r="F641" s="4"/>
      <c r="G641" s="7"/>
      <c r="H641" s="8"/>
      <c r="I641" s="8"/>
      <c r="J641" s="7"/>
      <c r="K641" s="9"/>
      <c r="L641" s="4"/>
      <c r="M641" s="6"/>
      <c r="N641" s="15"/>
    </row>
    <row r="642" spans="2:14" ht="18" customHeight="1" x14ac:dyDescent="0.3">
      <c r="B642" s="10"/>
      <c r="C642" s="9"/>
      <c r="D642" s="9"/>
      <c r="E642" s="9"/>
      <c r="F642" s="4"/>
      <c r="G642" s="7"/>
      <c r="H642" s="8"/>
      <c r="I642" s="8"/>
      <c r="J642" s="7"/>
      <c r="K642" s="9"/>
      <c r="L642" s="4"/>
      <c r="M642" s="6"/>
      <c r="N642" s="15"/>
    </row>
    <row r="643" spans="2:14" ht="18" customHeight="1" x14ac:dyDescent="0.3">
      <c r="B643" s="10"/>
      <c r="C643" s="9"/>
      <c r="D643" s="9"/>
      <c r="E643" s="9"/>
      <c r="F643" s="4"/>
      <c r="G643" s="7"/>
      <c r="H643" s="8"/>
      <c r="I643" s="8"/>
      <c r="J643" s="7"/>
      <c r="K643" s="9"/>
      <c r="L643" s="4"/>
      <c r="M643" s="6"/>
      <c r="N643" s="15"/>
    </row>
    <row r="644" spans="2:14" ht="18" customHeight="1" x14ac:dyDescent="0.3">
      <c r="B644" s="10"/>
      <c r="C644" s="9"/>
      <c r="D644" s="9"/>
      <c r="E644" s="9"/>
      <c r="F644" s="4"/>
      <c r="G644" s="7"/>
      <c r="H644" s="8"/>
      <c r="I644" s="8"/>
      <c r="J644" s="7"/>
      <c r="K644" s="9"/>
      <c r="L644" s="4"/>
      <c r="M644" s="6"/>
      <c r="N644" s="15"/>
    </row>
    <row r="645" spans="2:14" ht="18" customHeight="1" x14ac:dyDescent="0.3">
      <c r="B645" s="10"/>
      <c r="C645" s="9"/>
      <c r="D645" s="9"/>
      <c r="E645" s="9"/>
      <c r="F645" s="4"/>
      <c r="G645" s="7"/>
      <c r="H645" s="8"/>
      <c r="I645" s="8"/>
      <c r="J645" s="7"/>
      <c r="K645" s="9"/>
      <c r="L645" s="4"/>
      <c r="M645" s="6"/>
      <c r="N645" s="15"/>
    </row>
    <row r="646" spans="2:14" ht="18" customHeight="1" x14ac:dyDescent="0.3">
      <c r="B646" s="10"/>
      <c r="C646" s="9"/>
      <c r="D646" s="9"/>
      <c r="E646" s="9"/>
      <c r="F646" s="4"/>
      <c r="G646" s="7"/>
      <c r="H646" s="8"/>
      <c r="I646" s="8"/>
      <c r="J646" s="7"/>
      <c r="K646" s="9"/>
      <c r="L646" s="4"/>
      <c r="M646" s="6"/>
      <c r="N646" s="15"/>
    </row>
    <row r="647" spans="2:14" ht="18" customHeight="1" x14ac:dyDescent="0.3">
      <c r="B647" s="10"/>
      <c r="C647" s="9"/>
      <c r="D647" s="9"/>
      <c r="E647" s="9"/>
      <c r="F647" s="4"/>
      <c r="G647" s="7"/>
      <c r="H647" s="8"/>
      <c r="I647" s="8"/>
      <c r="J647" s="7"/>
      <c r="K647" s="9"/>
      <c r="L647" s="4"/>
      <c r="M647" s="6"/>
      <c r="N647" s="15"/>
    </row>
    <row r="648" spans="2:14" ht="18" customHeight="1" x14ac:dyDescent="0.3">
      <c r="B648" s="10"/>
      <c r="C648" s="9"/>
      <c r="D648" s="9"/>
      <c r="E648" s="9"/>
      <c r="F648" s="4"/>
      <c r="G648" s="7"/>
      <c r="H648" s="8"/>
      <c r="I648" s="8"/>
      <c r="J648" s="7"/>
      <c r="K648" s="9"/>
      <c r="L648" s="4"/>
      <c r="M648" s="6"/>
      <c r="N648" s="15"/>
    </row>
    <row r="649" spans="2:14" ht="18" customHeight="1" x14ac:dyDescent="0.3">
      <c r="B649" s="10"/>
      <c r="C649" s="9"/>
      <c r="D649" s="9"/>
      <c r="E649" s="9"/>
      <c r="F649" s="4"/>
      <c r="G649" s="7"/>
      <c r="H649" s="8"/>
      <c r="I649" s="8"/>
      <c r="J649" s="7"/>
      <c r="K649" s="9"/>
      <c r="L649" s="4"/>
      <c r="M649" s="6"/>
      <c r="N649" s="15"/>
    </row>
    <row r="650" spans="2:14" ht="18" customHeight="1" x14ac:dyDescent="0.3">
      <c r="B650" s="10"/>
      <c r="C650" s="9"/>
      <c r="D650" s="9"/>
      <c r="E650" s="9"/>
      <c r="F650" s="4"/>
      <c r="G650" s="7"/>
      <c r="H650" s="8"/>
      <c r="I650" s="8"/>
      <c r="J650" s="7"/>
      <c r="K650" s="9"/>
      <c r="L650" s="4"/>
      <c r="M650" s="6"/>
      <c r="N650" s="15"/>
    </row>
    <row r="651" spans="2:14" ht="18" customHeight="1" x14ac:dyDescent="0.3">
      <c r="B651" s="10"/>
      <c r="C651" s="9"/>
      <c r="D651" s="9"/>
      <c r="E651" s="9"/>
      <c r="F651" s="4"/>
      <c r="G651" s="7"/>
      <c r="H651" s="8"/>
      <c r="I651" s="8"/>
      <c r="J651" s="7"/>
      <c r="K651" s="9"/>
      <c r="L651" s="4"/>
      <c r="M651" s="6"/>
      <c r="N651" s="15"/>
    </row>
    <row r="652" spans="2:14" ht="18" customHeight="1" x14ac:dyDescent="0.3">
      <c r="B652" s="10"/>
      <c r="C652" s="9"/>
      <c r="D652" s="9"/>
      <c r="E652" s="9"/>
      <c r="F652" s="4"/>
      <c r="G652" s="7"/>
      <c r="H652" s="8"/>
      <c r="I652" s="8"/>
      <c r="J652" s="7"/>
      <c r="K652" s="9"/>
      <c r="L652" s="4"/>
      <c r="M652" s="6"/>
      <c r="N652" s="15"/>
    </row>
    <row r="653" spans="2:14" ht="18" customHeight="1" x14ac:dyDescent="0.3">
      <c r="B653" s="10"/>
      <c r="C653" s="9"/>
      <c r="D653" s="9"/>
      <c r="E653" s="9"/>
      <c r="F653" s="4"/>
      <c r="G653" s="7"/>
      <c r="H653" s="8"/>
      <c r="I653" s="8"/>
      <c r="J653" s="7"/>
      <c r="K653" s="9"/>
      <c r="L653" s="4"/>
      <c r="M653" s="6"/>
      <c r="N653" s="15"/>
    </row>
    <row r="654" spans="2:14" ht="18" customHeight="1" x14ac:dyDescent="0.3">
      <c r="B654" s="10"/>
      <c r="C654" s="9"/>
      <c r="D654" s="9"/>
      <c r="E654" s="9"/>
      <c r="F654" s="4"/>
      <c r="G654" s="7"/>
      <c r="H654" s="8"/>
      <c r="I654" s="8"/>
      <c r="J654" s="7"/>
      <c r="K654" s="9"/>
      <c r="L654" s="4"/>
      <c r="M654" s="6"/>
      <c r="N654" s="15"/>
    </row>
    <row r="655" spans="2:14" ht="18" customHeight="1" x14ac:dyDescent="0.3">
      <c r="B655" s="10"/>
      <c r="C655" s="9"/>
      <c r="D655" s="9"/>
      <c r="E655" s="9"/>
      <c r="F655" s="4"/>
      <c r="G655" s="7"/>
      <c r="H655" s="8"/>
      <c r="I655" s="8"/>
      <c r="J655" s="7"/>
      <c r="K655" s="9"/>
      <c r="L655" s="4"/>
      <c r="M655" s="6"/>
      <c r="N655" s="15"/>
    </row>
    <row r="656" spans="2:14" ht="18" customHeight="1" x14ac:dyDescent="0.3">
      <c r="B656" s="10"/>
      <c r="C656" s="9"/>
      <c r="D656" s="9"/>
      <c r="E656" s="9"/>
      <c r="F656" s="4"/>
      <c r="G656" s="7"/>
      <c r="H656" s="8"/>
      <c r="I656" s="8"/>
      <c r="J656" s="7"/>
      <c r="K656" s="9"/>
      <c r="L656" s="4"/>
      <c r="M656" s="6"/>
      <c r="N656" s="15"/>
    </row>
    <row r="657" spans="2:14" ht="18" customHeight="1" x14ac:dyDescent="0.3">
      <c r="B657" s="10"/>
      <c r="C657" s="9"/>
      <c r="D657" s="9"/>
      <c r="E657" s="9"/>
      <c r="F657" s="4"/>
      <c r="G657" s="7"/>
      <c r="H657" s="8"/>
      <c r="I657" s="8"/>
      <c r="J657" s="7"/>
      <c r="K657" s="9"/>
      <c r="L657" s="4"/>
      <c r="M657" s="6"/>
      <c r="N657" s="15"/>
    </row>
    <row r="658" spans="2:14" ht="18" customHeight="1" x14ac:dyDescent="0.3">
      <c r="B658" s="10"/>
      <c r="C658" s="9"/>
      <c r="D658" s="9"/>
      <c r="E658" s="9"/>
      <c r="F658" s="4"/>
      <c r="G658" s="7"/>
      <c r="H658" s="8"/>
      <c r="I658" s="8"/>
      <c r="J658" s="7"/>
      <c r="K658" s="9"/>
      <c r="L658" s="4"/>
      <c r="M658" s="6"/>
      <c r="N658" s="15"/>
    </row>
    <row r="659" spans="2:14" ht="18" customHeight="1" x14ac:dyDescent="0.3">
      <c r="B659" s="10"/>
      <c r="C659" s="9"/>
      <c r="D659" s="9"/>
      <c r="E659" s="9"/>
      <c r="F659" s="4"/>
      <c r="G659" s="7"/>
      <c r="H659" s="8"/>
      <c r="I659" s="8"/>
      <c r="J659" s="7"/>
      <c r="K659" s="9"/>
      <c r="L659" s="4"/>
      <c r="M659" s="6"/>
      <c r="N659" s="15"/>
    </row>
    <row r="660" spans="2:14" ht="18" customHeight="1" x14ac:dyDescent="0.3">
      <c r="B660" s="10"/>
      <c r="C660" s="9"/>
      <c r="D660" s="9"/>
      <c r="E660" s="9"/>
      <c r="F660" s="4"/>
      <c r="G660" s="7"/>
      <c r="H660" s="8"/>
      <c r="I660" s="8"/>
      <c r="J660" s="7"/>
      <c r="K660" s="9"/>
      <c r="L660" s="4"/>
      <c r="M660" s="6"/>
      <c r="N660" s="15"/>
    </row>
    <row r="661" spans="2:14" ht="18" customHeight="1" x14ac:dyDescent="0.3">
      <c r="B661" s="10"/>
      <c r="C661" s="9"/>
      <c r="D661" s="9"/>
      <c r="E661" s="9"/>
      <c r="F661" s="4"/>
      <c r="G661" s="7"/>
      <c r="H661" s="8"/>
      <c r="I661" s="8"/>
      <c r="J661" s="7"/>
      <c r="K661" s="9"/>
      <c r="L661" s="4"/>
      <c r="M661" s="6"/>
      <c r="N661" s="15"/>
    </row>
    <row r="662" spans="2:14" ht="18" customHeight="1" x14ac:dyDescent="0.3">
      <c r="B662" s="10"/>
      <c r="C662" s="9"/>
      <c r="D662" s="9"/>
      <c r="E662" s="9"/>
      <c r="F662" s="4"/>
      <c r="G662" s="7"/>
      <c r="H662" s="8"/>
      <c r="I662" s="8"/>
      <c r="J662" s="7"/>
      <c r="K662" s="9"/>
      <c r="L662" s="4"/>
      <c r="M662" s="6"/>
      <c r="N662" s="15"/>
    </row>
    <row r="663" spans="2:14" ht="18" customHeight="1" x14ac:dyDescent="0.3">
      <c r="B663" s="10"/>
      <c r="C663" s="9"/>
      <c r="D663" s="9"/>
      <c r="E663" s="9"/>
      <c r="F663" s="4"/>
      <c r="G663" s="7"/>
      <c r="H663" s="8"/>
      <c r="I663" s="8"/>
      <c r="J663" s="7"/>
      <c r="K663" s="9"/>
      <c r="L663" s="4"/>
      <c r="M663" s="6"/>
      <c r="N663" s="15"/>
    </row>
    <row r="664" spans="2:14" ht="18" customHeight="1" x14ac:dyDescent="0.3">
      <c r="B664" s="10"/>
      <c r="C664" s="9"/>
      <c r="D664" s="9"/>
      <c r="E664" s="9"/>
      <c r="F664" s="4"/>
      <c r="G664" s="7"/>
      <c r="H664" s="8"/>
      <c r="I664" s="8"/>
      <c r="J664" s="7"/>
      <c r="K664" s="9"/>
      <c r="L664" s="4"/>
      <c r="M664" s="6"/>
      <c r="N664" s="15"/>
    </row>
    <row r="665" spans="2:14" ht="18" customHeight="1" x14ac:dyDescent="0.3">
      <c r="B665" s="10"/>
      <c r="C665" s="9"/>
      <c r="D665" s="9"/>
      <c r="E665" s="9"/>
      <c r="F665" s="4"/>
      <c r="G665" s="7"/>
      <c r="H665" s="8"/>
      <c r="I665" s="8"/>
      <c r="J665" s="7"/>
      <c r="K665" s="9"/>
      <c r="L665" s="4"/>
      <c r="M665" s="6"/>
      <c r="N665" s="15"/>
    </row>
    <row r="666" spans="2:14" ht="18" customHeight="1" x14ac:dyDescent="0.3">
      <c r="B666" s="10"/>
      <c r="C666" s="9"/>
      <c r="D666" s="9"/>
      <c r="E666" s="9"/>
      <c r="F666" s="4"/>
      <c r="G666" s="7"/>
      <c r="H666" s="8"/>
      <c r="I666" s="8"/>
      <c r="J666" s="7"/>
      <c r="K666" s="9"/>
      <c r="L666" s="4"/>
      <c r="M666" s="6"/>
      <c r="N666" s="15"/>
    </row>
    <row r="667" spans="2:14" ht="18" customHeight="1" x14ac:dyDescent="0.3">
      <c r="B667" s="10"/>
      <c r="C667" s="9"/>
      <c r="D667" s="9"/>
      <c r="E667" s="9"/>
      <c r="F667" s="4"/>
      <c r="G667" s="7"/>
      <c r="H667" s="8"/>
      <c r="I667" s="8"/>
      <c r="J667" s="7"/>
      <c r="K667" s="9"/>
      <c r="L667" s="4"/>
      <c r="M667" s="6"/>
      <c r="N667" s="15"/>
    </row>
    <row r="668" spans="2:14" ht="18" customHeight="1" x14ac:dyDescent="0.3">
      <c r="B668" s="10"/>
      <c r="C668" s="9"/>
      <c r="D668" s="9"/>
      <c r="E668" s="9"/>
      <c r="F668" s="4"/>
      <c r="G668" s="7"/>
      <c r="H668" s="8"/>
      <c r="I668" s="8"/>
      <c r="J668" s="7"/>
      <c r="K668" s="9"/>
      <c r="L668" s="4"/>
      <c r="M668" s="6"/>
      <c r="N668" s="15"/>
    </row>
    <row r="669" spans="2:14" ht="18" customHeight="1" x14ac:dyDescent="0.3">
      <c r="B669" s="10"/>
      <c r="C669" s="9"/>
      <c r="D669" s="9"/>
      <c r="E669" s="9"/>
      <c r="F669" s="4"/>
      <c r="G669" s="7"/>
      <c r="H669" s="8"/>
      <c r="I669" s="8"/>
      <c r="J669" s="7"/>
      <c r="K669" s="9"/>
      <c r="L669" s="4"/>
      <c r="M669" s="6"/>
      <c r="N669" s="15"/>
    </row>
    <row r="670" spans="2:14" ht="18" customHeight="1" x14ac:dyDescent="0.3">
      <c r="B670" s="10"/>
      <c r="C670" s="9"/>
      <c r="D670" s="9"/>
      <c r="E670" s="9"/>
      <c r="F670" s="4"/>
      <c r="G670" s="7"/>
      <c r="H670" s="8"/>
      <c r="I670" s="8"/>
      <c r="J670" s="7"/>
      <c r="K670" s="9"/>
      <c r="L670" s="4"/>
      <c r="M670" s="6"/>
      <c r="N670" s="15"/>
    </row>
    <row r="671" spans="2:14" ht="18" customHeight="1" x14ac:dyDescent="0.3">
      <c r="B671" s="10"/>
      <c r="C671" s="9"/>
      <c r="D671" s="9"/>
      <c r="E671" s="9"/>
      <c r="F671" s="4"/>
      <c r="G671" s="7"/>
      <c r="H671" s="8"/>
      <c r="I671" s="8"/>
      <c r="J671" s="7"/>
      <c r="K671" s="9"/>
      <c r="L671" s="4"/>
      <c r="M671" s="6"/>
      <c r="N671" s="15"/>
    </row>
    <row r="672" spans="2:14" ht="18" customHeight="1" x14ac:dyDescent="0.3">
      <c r="B672" s="10"/>
      <c r="C672" s="9"/>
      <c r="D672" s="9"/>
      <c r="E672" s="9"/>
      <c r="F672" s="4"/>
      <c r="G672" s="7"/>
      <c r="H672" s="8"/>
      <c r="I672" s="8"/>
      <c r="J672" s="7"/>
      <c r="K672" s="9"/>
      <c r="L672" s="4"/>
      <c r="M672" s="6"/>
      <c r="N672" s="15"/>
    </row>
    <row r="673" spans="2:14" ht="18" customHeight="1" x14ac:dyDescent="0.3">
      <c r="B673" s="10"/>
      <c r="C673" s="9"/>
      <c r="D673" s="9"/>
      <c r="E673" s="9"/>
      <c r="F673" s="4"/>
      <c r="G673" s="7"/>
      <c r="H673" s="8"/>
      <c r="I673" s="8"/>
      <c r="J673" s="7"/>
      <c r="K673" s="9"/>
      <c r="L673" s="4"/>
      <c r="M673" s="6"/>
      <c r="N673" s="15"/>
    </row>
    <row r="674" spans="2:14" ht="18" customHeight="1" x14ac:dyDescent="0.3">
      <c r="B674" s="10"/>
      <c r="C674" s="9"/>
      <c r="D674" s="9"/>
      <c r="E674" s="9"/>
      <c r="F674" s="4"/>
      <c r="G674" s="7"/>
      <c r="H674" s="8"/>
      <c r="I674" s="8"/>
      <c r="J674" s="7"/>
      <c r="K674" s="9"/>
      <c r="L674" s="4"/>
      <c r="M674" s="6"/>
      <c r="N674" s="15"/>
    </row>
    <row r="675" spans="2:14" ht="18" customHeight="1" x14ac:dyDescent="0.3">
      <c r="B675" s="10"/>
      <c r="C675" s="9"/>
      <c r="D675" s="9"/>
      <c r="E675" s="9"/>
      <c r="F675" s="4"/>
      <c r="G675" s="7"/>
      <c r="H675" s="8"/>
      <c r="I675" s="8"/>
      <c r="J675" s="7"/>
      <c r="K675" s="9"/>
      <c r="L675" s="4"/>
      <c r="M675" s="6"/>
      <c r="N675" s="15"/>
    </row>
    <row r="676" spans="2:14" ht="18" customHeight="1" x14ac:dyDescent="0.3">
      <c r="B676" s="10"/>
      <c r="C676" s="9"/>
      <c r="D676" s="9"/>
      <c r="E676" s="9"/>
      <c r="F676" s="4"/>
      <c r="G676" s="7"/>
      <c r="H676" s="8"/>
      <c r="I676" s="8"/>
      <c r="J676" s="7"/>
      <c r="K676" s="9"/>
      <c r="L676" s="4"/>
      <c r="M676" s="6"/>
      <c r="N676" s="15"/>
    </row>
    <row r="677" spans="2:14" ht="18" customHeight="1" x14ac:dyDescent="0.3">
      <c r="B677" s="10"/>
      <c r="C677" s="9"/>
      <c r="D677" s="9"/>
      <c r="E677" s="9"/>
      <c r="F677" s="4"/>
      <c r="G677" s="7"/>
      <c r="H677" s="8"/>
      <c r="I677" s="8"/>
      <c r="J677" s="7"/>
      <c r="K677" s="9"/>
      <c r="L677" s="4"/>
      <c r="M677" s="6"/>
      <c r="N677" s="15"/>
    </row>
    <row r="678" spans="2:14" ht="18" customHeight="1" x14ac:dyDescent="0.3">
      <c r="B678" s="10"/>
      <c r="C678" s="9"/>
      <c r="D678" s="9"/>
      <c r="E678" s="9"/>
      <c r="F678" s="4"/>
      <c r="G678" s="7"/>
      <c r="H678" s="8"/>
      <c r="I678" s="8"/>
      <c r="J678" s="7"/>
      <c r="K678" s="9"/>
      <c r="L678" s="4"/>
      <c r="M678" s="6"/>
      <c r="N678" s="15"/>
    </row>
    <row r="679" spans="2:14" ht="18" customHeight="1" x14ac:dyDescent="0.3">
      <c r="B679" s="10"/>
      <c r="C679" s="9"/>
      <c r="D679" s="9"/>
      <c r="E679" s="9"/>
      <c r="F679" s="4"/>
      <c r="G679" s="7"/>
      <c r="H679" s="8"/>
      <c r="I679" s="8"/>
      <c r="J679" s="7"/>
      <c r="K679" s="9"/>
      <c r="L679" s="4"/>
      <c r="M679" s="6"/>
      <c r="N679" s="15"/>
    </row>
    <row r="680" spans="2:14" ht="18" customHeight="1" x14ac:dyDescent="0.3">
      <c r="B680" s="10"/>
      <c r="C680" s="9"/>
      <c r="D680" s="9"/>
      <c r="E680" s="9"/>
      <c r="F680" s="4"/>
      <c r="G680" s="7"/>
      <c r="H680" s="8"/>
      <c r="I680" s="8"/>
      <c r="J680" s="7"/>
      <c r="K680" s="9"/>
      <c r="L680" s="4"/>
      <c r="M680" s="6"/>
      <c r="N680" s="15"/>
    </row>
    <row r="681" spans="2:14" ht="18" customHeight="1" x14ac:dyDescent="0.3">
      <c r="B681" s="10"/>
      <c r="C681" s="9"/>
      <c r="D681" s="9"/>
      <c r="E681" s="9"/>
      <c r="F681" s="4"/>
      <c r="G681" s="7"/>
      <c r="H681" s="8"/>
      <c r="I681" s="8"/>
      <c r="J681" s="7"/>
      <c r="K681" s="9"/>
      <c r="L681" s="4"/>
      <c r="M681" s="6"/>
      <c r="N681" s="15"/>
    </row>
    <row r="682" spans="2:14" ht="18" customHeight="1" x14ac:dyDescent="0.3">
      <c r="B682" s="10"/>
      <c r="C682" s="9"/>
      <c r="D682" s="9"/>
      <c r="E682" s="9"/>
      <c r="F682" s="4"/>
      <c r="G682" s="7"/>
      <c r="H682" s="8"/>
      <c r="I682" s="8"/>
      <c r="J682" s="7"/>
      <c r="K682" s="9"/>
      <c r="L682" s="4"/>
      <c r="M682" s="6"/>
      <c r="N682" s="15"/>
    </row>
    <row r="683" spans="2:14" ht="18" customHeight="1" x14ac:dyDescent="0.3">
      <c r="B683" s="10"/>
      <c r="C683" s="9"/>
      <c r="D683" s="9"/>
      <c r="E683" s="9"/>
      <c r="F683" s="4"/>
      <c r="G683" s="7"/>
      <c r="H683" s="8"/>
      <c r="I683" s="8"/>
      <c r="J683" s="7"/>
      <c r="K683" s="9"/>
      <c r="L683" s="4"/>
      <c r="M683" s="6"/>
      <c r="N683" s="15"/>
    </row>
    <row r="684" spans="2:14" ht="18" customHeight="1" x14ac:dyDescent="0.3">
      <c r="B684" s="10"/>
      <c r="C684" s="9"/>
      <c r="D684" s="9"/>
      <c r="E684" s="9"/>
      <c r="F684" s="4"/>
      <c r="G684" s="7"/>
      <c r="H684" s="8"/>
      <c r="I684" s="8"/>
      <c r="J684" s="7"/>
      <c r="K684" s="9"/>
      <c r="L684" s="4"/>
      <c r="M684" s="6"/>
      <c r="N684" s="15"/>
    </row>
    <row r="685" spans="2:14" ht="18" customHeight="1" x14ac:dyDescent="0.3">
      <c r="B685" s="10"/>
      <c r="C685" s="9"/>
      <c r="D685" s="9"/>
      <c r="E685" s="9"/>
      <c r="F685" s="4"/>
      <c r="G685" s="7"/>
      <c r="H685" s="8"/>
      <c r="I685" s="8"/>
      <c r="J685" s="7"/>
      <c r="K685" s="9"/>
      <c r="L685" s="4"/>
      <c r="M685" s="6"/>
      <c r="N685" s="15"/>
    </row>
    <row r="686" spans="2:14" ht="18" customHeight="1" x14ac:dyDescent="0.3">
      <c r="B686" s="10"/>
      <c r="C686" s="9"/>
      <c r="D686" s="9"/>
      <c r="E686" s="9"/>
      <c r="F686" s="4"/>
      <c r="G686" s="7"/>
      <c r="H686" s="8"/>
      <c r="I686" s="8"/>
      <c r="J686" s="7"/>
      <c r="K686" s="9"/>
      <c r="L686" s="4"/>
      <c r="M686" s="6"/>
      <c r="N686" s="15"/>
    </row>
    <row r="687" spans="2:14" ht="18" customHeight="1" x14ac:dyDescent="0.3">
      <c r="B687" s="10"/>
      <c r="C687" s="9"/>
      <c r="D687" s="9"/>
      <c r="E687" s="9"/>
      <c r="F687" s="4"/>
      <c r="G687" s="7"/>
      <c r="H687" s="8"/>
      <c r="I687" s="8"/>
      <c r="J687" s="7"/>
      <c r="K687" s="9"/>
      <c r="L687" s="4"/>
      <c r="M687" s="6"/>
      <c r="N687" s="15"/>
    </row>
    <row r="688" spans="2:14" ht="18" customHeight="1" x14ac:dyDescent="0.3">
      <c r="B688" s="10"/>
      <c r="C688" s="9"/>
      <c r="D688" s="9"/>
      <c r="E688" s="9"/>
      <c r="F688" s="4"/>
      <c r="G688" s="7"/>
      <c r="H688" s="8"/>
      <c r="I688" s="8"/>
      <c r="J688" s="7"/>
      <c r="K688" s="9"/>
      <c r="L688" s="4"/>
      <c r="M688" s="6"/>
      <c r="N688" s="15"/>
    </row>
    <row r="689" spans="2:14" ht="18" customHeight="1" x14ac:dyDescent="0.3">
      <c r="B689" s="10"/>
      <c r="C689" s="9"/>
      <c r="D689" s="9"/>
      <c r="E689" s="9"/>
      <c r="F689" s="4"/>
      <c r="G689" s="7"/>
      <c r="H689" s="8"/>
      <c r="I689" s="8"/>
      <c r="J689" s="7"/>
      <c r="K689" s="9"/>
      <c r="L689" s="4"/>
      <c r="M689" s="6"/>
      <c r="N689" s="15"/>
    </row>
    <row r="690" spans="2:14" ht="18" customHeight="1" x14ac:dyDescent="0.3">
      <c r="B690" s="10"/>
      <c r="C690" s="9"/>
      <c r="D690" s="9"/>
      <c r="E690" s="9"/>
      <c r="F690" s="4"/>
      <c r="G690" s="7"/>
      <c r="H690" s="8"/>
      <c r="I690" s="8"/>
      <c r="J690" s="7"/>
      <c r="K690" s="9"/>
      <c r="L690" s="4"/>
      <c r="M690" s="6"/>
      <c r="N690" s="15"/>
    </row>
    <row r="691" spans="2:14" ht="18" customHeight="1" x14ac:dyDescent="0.3">
      <c r="B691" s="10"/>
      <c r="C691" s="9"/>
      <c r="D691" s="9"/>
      <c r="E691" s="9"/>
      <c r="F691" s="4"/>
      <c r="G691" s="7"/>
      <c r="H691" s="8"/>
      <c r="I691" s="8"/>
      <c r="J691" s="7"/>
      <c r="K691" s="9"/>
      <c r="L691" s="4"/>
      <c r="M691" s="6"/>
      <c r="N691" s="15"/>
    </row>
    <row r="692" spans="2:14" ht="18" customHeight="1" x14ac:dyDescent="0.3">
      <c r="B692" s="10"/>
      <c r="C692" s="9"/>
      <c r="D692" s="9"/>
      <c r="E692" s="9"/>
      <c r="F692" s="4"/>
      <c r="G692" s="7"/>
      <c r="H692" s="8"/>
      <c r="I692" s="8"/>
      <c r="J692" s="7"/>
      <c r="K692" s="9"/>
      <c r="L692" s="4"/>
      <c r="M692" s="6"/>
      <c r="N692" s="15"/>
    </row>
    <row r="693" spans="2:14" ht="18" customHeight="1" x14ac:dyDescent="0.3">
      <c r="B693" s="10"/>
      <c r="C693" s="9"/>
      <c r="D693" s="9"/>
      <c r="E693" s="9"/>
      <c r="F693" s="4"/>
      <c r="G693" s="7"/>
      <c r="H693" s="8"/>
      <c r="I693" s="8"/>
      <c r="J693" s="7"/>
      <c r="K693" s="9"/>
      <c r="L693" s="4"/>
      <c r="M693" s="6"/>
      <c r="N693" s="15"/>
    </row>
    <row r="694" spans="2:14" ht="18" customHeight="1" x14ac:dyDescent="0.3">
      <c r="B694" s="10"/>
      <c r="C694" s="9"/>
      <c r="D694" s="9"/>
      <c r="E694" s="9"/>
      <c r="F694" s="4"/>
      <c r="G694" s="7"/>
      <c r="H694" s="8"/>
      <c r="I694" s="8"/>
      <c r="J694" s="7"/>
      <c r="K694" s="9"/>
      <c r="L694" s="4"/>
      <c r="M694" s="6"/>
      <c r="N694" s="15"/>
    </row>
    <row r="695" spans="2:14" ht="18" customHeight="1" x14ac:dyDescent="0.3">
      <c r="B695" s="10"/>
      <c r="C695" s="9"/>
      <c r="D695" s="9"/>
      <c r="E695" s="9"/>
      <c r="F695" s="4"/>
      <c r="G695" s="7"/>
      <c r="H695" s="8"/>
      <c r="I695" s="8"/>
      <c r="J695" s="7"/>
      <c r="K695" s="9"/>
      <c r="L695" s="4"/>
      <c r="M695" s="6"/>
      <c r="N695" s="15"/>
    </row>
    <row r="696" spans="2:14" ht="18" customHeight="1" x14ac:dyDescent="0.3">
      <c r="B696" s="10"/>
      <c r="C696" s="9"/>
      <c r="D696" s="9"/>
      <c r="E696" s="9"/>
      <c r="F696" s="4"/>
      <c r="G696" s="7"/>
      <c r="H696" s="8"/>
      <c r="I696" s="8"/>
      <c r="J696" s="7"/>
      <c r="K696" s="9"/>
      <c r="L696" s="4"/>
      <c r="M696" s="6"/>
      <c r="N696" s="15"/>
    </row>
    <row r="697" spans="2:14" ht="18" customHeight="1" x14ac:dyDescent="0.3">
      <c r="B697" s="10"/>
      <c r="C697" s="9"/>
      <c r="D697" s="9"/>
      <c r="E697" s="9"/>
      <c r="F697" s="4"/>
      <c r="G697" s="7"/>
      <c r="H697" s="8"/>
      <c r="I697" s="8"/>
      <c r="J697" s="7"/>
      <c r="K697" s="9"/>
      <c r="L697" s="4"/>
      <c r="M697" s="6"/>
      <c r="N697" s="15"/>
    </row>
    <row r="698" spans="2:14" ht="18" customHeight="1" x14ac:dyDescent="0.3">
      <c r="B698" s="10"/>
      <c r="C698" s="9"/>
      <c r="D698" s="9"/>
      <c r="E698" s="9"/>
      <c r="F698" s="4"/>
      <c r="G698" s="7"/>
      <c r="H698" s="8"/>
      <c r="I698" s="8"/>
      <c r="J698" s="7"/>
      <c r="K698" s="9"/>
      <c r="L698" s="4"/>
      <c r="M698" s="6"/>
      <c r="N698" s="15"/>
    </row>
    <row r="699" spans="2:14" ht="18" customHeight="1" x14ac:dyDescent="0.3">
      <c r="B699" s="10"/>
      <c r="C699" s="9"/>
      <c r="D699" s="9"/>
      <c r="E699" s="9"/>
      <c r="F699" s="4"/>
      <c r="G699" s="7"/>
      <c r="H699" s="8"/>
      <c r="I699" s="8"/>
      <c r="J699" s="7"/>
      <c r="K699" s="9"/>
      <c r="L699" s="4"/>
      <c r="M699" s="6"/>
      <c r="N699" s="15"/>
    </row>
    <row r="700" spans="2:14" ht="18" customHeight="1" x14ac:dyDescent="0.3">
      <c r="B700" s="10"/>
      <c r="C700" s="9"/>
      <c r="D700" s="9"/>
      <c r="E700" s="9"/>
      <c r="F700" s="4"/>
      <c r="G700" s="7"/>
      <c r="H700" s="8"/>
      <c r="I700" s="8"/>
      <c r="J700" s="7"/>
      <c r="K700" s="9"/>
      <c r="L700" s="4"/>
      <c r="M700" s="6"/>
      <c r="N700" s="15"/>
    </row>
    <row r="701" spans="2:14" ht="18" customHeight="1" x14ac:dyDescent="0.3">
      <c r="B701" s="10"/>
      <c r="C701" s="9"/>
      <c r="D701" s="9"/>
      <c r="E701" s="9"/>
      <c r="F701" s="4"/>
      <c r="G701" s="7"/>
      <c r="H701" s="8"/>
      <c r="I701" s="8"/>
      <c r="J701" s="7"/>
      <c r="K701" s="9"/>
      <c r="L701" s="4"/>
      <c r="M701" s="6"/>
      <c r="N701" s="15"/>
    </row>
    <row r="702" spans="2:14" ht="18" customHeight="1" x14ac:dyDescent="0.3">
      <c r="B702" s="10"/>
      <c r="C702" s="9"/>
      <c r="D702" s="9"/>
      <c r="E702" s="9"/>
      <c r="F702" s="4"/>
      <c r="G702" s="7"/>
      <c r="H702" s="8"/>
      <c r="I702" s="8"/>
      <c r="J702" s="7"/>
      <c r="K702" s="9"/>
      <c r="L702" s="4"/>
      <c r="M702" s="6"/>
      <c r="N702" s="15"/>
    </row>
    <row r="703" spans="2:14" ht="18" customHeight="1" x14ac:dyDescent="0.3">
      <c r="B703" s="10"/>
      <c r="C703" s="9"/>
      <c r="D703" s="9"/>
      <c r="E703" s="9"/>
      <c r="F703" s="4"/>
      <c r="G703" s="7"/>
      <c r="H703" s="8"/>
      <c r="I703" s="8"/>
      <c r="J703" s="7"/>
      <c r="K703" s="9"/>
      <c r="L703" s="4"/>
      <c r="M703" s="6"/>
      <c r="N703" s="15"/>
    </row>
    <row r="704" spans="2:14" ht="18" customHeight="1" x14ac:dyDescent="0.3">
      <c r="B704" s="10"/>
      <c r="C704" s="9"/>
      <c r="D704" s="9"/>
      <c r="E704" s="9"/>
      <c r="F704" s="4"/>
      <c r="G704" s="7"/>
      <c r="H704" s="8"/>
      <c r="I704" s="8"/>
      <c r="J704" s="7"/>
      <c r="K704" s="9"/>
      <c r="L704" s="4"/>
      <c r="M704" s="6"/>
      <c r="N704" s="15"/>
    </row>
    <row r="705" spans="2:14" ht="18" customHeight="1" x14ac:dyDescent="0.3">
      <c r="B705" s="10"/>
      <c r="C705" s="9"/>
      <c r="D705" s="9"/>
      <c r="E705" s="9"/>
      <c r="F705" s="4"/>
      <c r="G705" s="7"/>
      <c r="H705" s="8"/>
      <c r="I705" s="8"/>
      <c r="J705" s="7"/>
      <c r="K705" s="9"/>
      <c r="L705" s="4"/>
      <c r="M705" s="6"/>
      <c r="N705" s="15"/>
    </row>
    <row r="706" spans="2:14" ht="18" customHeight="1" x14ac:dyDescent="0.3">
      <c r="B706" s="10"/>
      <c r="C706" s="9"/>
      <c r="D706" s="9"/>
      <c r="E706" s="9"/>
      <c r="F706" s="4"/>
      <c r="G706" s="7"/>
      <c r="H706" s="8"/>
      <c r="I706" s="8"/>
      <c r="J706" s="7"/>
      <c r="K706" s="9"/>
      <c r="L706" s="4"/>
      <c r="M706" s="6"/>
      <c r="N706" s="15"/>
    </row>
    <row r="707" spans="2:14" ht="18" customHeight="1" x14ac:dyDescent="0.3">
      <c r="B707" s="10"/>
      <c r="C707" s="9"/>
      <c r="D707" s="9"/>
      <c r="E707" s="9"/>
      <c r="F707" s="4"/>
      <c r="G707" s="7"/>
      <c r="H707" s="8"/>
      <c r="I707" s="8"/>
      <c r="J707" s="7"/>
      <c r="K707" s="9"/>
      <c r="L707" s="4"/>
      <c r="M707" s="6"/>
      <c r="N707" s="15"/>
    </row>
    <row r="708" spans="2:14" ht="18" customHeight="1" x14ac:dyDescent="0.3">
      <c r="B708" s="10"/>
      <c r="C708" s="9"/>
      <c r="D708" s="9"/>
      <c r="E708" s="9"/>
      <c r="F708" s="4"/>
      <c r="G708" s="7"/>
      <c r="H708" s="8"/>
      <c r="I708" s="8"/>
      <c r="J708" s="7"/>
      <c r="K708" s="9"/>
      <c r="L708" s="4"/>
      <c r="M708" s="6"/>
      <c r="N708" s="15"/>
    </row>
    <row r="709" spans="2:14" ht="18" customHeight="1" x14ac:dyDescent="0.3">
      <c r="B709" s="10"/>
      <c r="C709" s="9"/>
      <c r="D709" s="9"/>
      <c r="E709" s="9"/>
      <c r="F709" s="4"/>
      <c r="G709" s="7"/>
      <c r="H709" s="8"/>
      <c r="I709" s="8"/>
      <c r="J709" s="7"/>
      <c r="K709" s="9"/>
      <c r="L709" s="4"/>
      <c r="M709" s="6"/>
      <c r="N709" s="15"/>
    </row>
    <row r="710" spans="2:14" ht="18" customHeight="1" x14ac:dyDescent="0.3">
      <c r="B710" s="10"/>
      <c r="C710" s="9"/>
      <c r="D710" s="9"/>
      <c r="E710" s="9"/>
      <c r="F710" s="4"/>
      <c r="G710" s="7"/>
      <c r="H710" s="8"/>
      <c r="I710" s="8"/>
      <c r="J710" s="7"/>
      <c r="K710" s="9"/>
      <c r="L710" s="4"/>
      <c r="M710" s="6"/>
      <c r="N710" s="15"/>
    </row>
    <row r="711" spans="2:14" ht="18" customHeight="1" x14ac:dyDescent="0.3">
      <c r="B711" s="10"/>
      <c r="C711" s="9"/>
      <c r="D711" s="9"/>
      <c r="E711" s="9"/>
      <c r="F711" s="4"/>
      <c r="G711" s="7"/>
      <c r="H711" s="8"/>
      <c r="I711" s="8"/>
      <c r="J711" s="7"/>
      <c r="K711" s="9"/>
      <c r="L711" s="4"/>
      <c r="M711" s="6"/>
      <c r="N711" s="15"/>
    </row>
    <row r="712" spans="2:14" ht="18" customHeight="1" x14ac:dyDescent="0.3">
      <c r="B712" s="10"/>
      <c r="C712" s="9"/>
      <c r="D712" s="9"/>
      <c r="E712" s="9"/>
      <c r="F712" s="4"/>
      <c r="G712" s="7"/>
      <c r="H712" s="8"/>
      <c r="I712" s="8"/>
      <c r="J712" s="7"/>
      <c r="K712" s="9"/>
      <c r="L712" s="4"/>
      <c r="M712" s="6"/>
      <c r="N712" s="15"/>
    </row>
    <row r="713" spans="2:14" ht="18" customHeight="1" x14ac:dyDescent="0.3">
      <c r="B713" s="10"/>
      <c r="C713" s="9"/>
      <c r="D713" s="9"/>
      <c r="E713" s="9"/>
      <c r="F713" s="4"/>
      <c r="G713" s="7"/>
      <c r="H713" s="8"/>
      <c r="I713" s="8"/>
      <c r="J713" s="7"/>
      <c r="K713" s="9"/>
      <c r="L713" s="4"/>
      <c r="M713" s="6"/>
      <c r="N713" s="15"/>
    </row>
    <row r="714" spans="2:14" ht="18" customHeight="1" x14ac:dyDescent="0.3">
      <c r="B714" s="10"/>
      <c r="C714" s="9"/>
      <c r="D714" s="9"/>
      <c r="E714" s="9"/>
      <c r="F714" s="4"/>
      <c r="G714" s="7"/>
      <c r="H714" s="8"/>
      <c r="I714" s="8"/>
      <c r="J714" s="7"/>
      <c r="K714" s="9"/>
      <c r="L714" s="4"/>
      <c r="M714" s="6"/>
      <c r="N714" s="15"/>
    </row>
    <row r="715" spans="2:14" ht="18" customHeight="1" x14ac:dyDescent="0.3">
      <c r="B715" s="10"/>
      <c r="C715" s="9"/>
      <c r="D715" s="9"/>
      <c r="E715" s="9"/>
      <c r="F715" s="4"/>
      <c r="G715" s="7"/>
      <c r="H715" s="8"/>
      <c r="I715" s="8"/>
      <c r="J715" s="7"/>
      <c r="K715" s="9"/>
      <c r="L715" s="4"/>
      <c r="M715" s="6"/>
      <c r="N715" s="15"/>
    </row>
    <row r="716" spans="2:14" ht="18" customHeight="1" x14ac:dyDescent="0.3">
      <c r="B716" s="10"/>
      <c r="C716" s="9"/>
      <c r="D716" s="9"/>
      <c r="E716" s="9"/>
      <c r="F716" s="4"/>
      <c r="G716" s="7"/>
      <c r="H716" s="8"/>
      <c r="I716" s="8"/>
      <c r="J716" s="7"/>
      <c r="K716" s="9"/>
      <c r="L716" s="4"/>
      <c r="M716" s="6"/>
      <c r="N716" s="15"/>
    </row>
    <row r="717" spans="2:14" ht="18" customHeight="1" x14ac:dyDescent="0.3">
      <c r="B717" s="10"/>
      <c r="C717" s="9"/>
      <c r="D717" s="9"/>
      <c r="E717" s="9"/>
      <c r="F717" s="4"/>
      <c r="G717" s="7"/>
      <c r="H717" s="8"/>
      <c r="I717" s="8"/>
      <c r="J717" s="7"/>
      <c r="K717" s="9"/>
      <c r="L717" s="4"/>
      <c r="M717" s="6"/>
      <c r="N717" s="15"/>
    </row>
    <row r="718" spans="2:14" ht="18" customHeight="1" x14ac:dyDescent="0.3">
      <c r="B718" s="10"/>
      <c r="C718" s="9"/>
      <c r="D718" s="9"/>
      <c r="E718" s="9"/>
      <c r="F718" s="4"/>
      <c r="G718" s="7"/>
      <c r="H718" s="8"/>
      <c r="I718" s="8"/>
      <c r="J718" s="7"/>
      <c r="K718" s="9"/>
      <c r="L718" s="4"/>
      <c r="M718" s="6"/>
      <c r="N718" s="15"/>
    </row>
    <row r="719" spans="2:14" ht="18" customHeight="1" x14ac:dyDescent="0.3">
      <c r="B719" s="10"/>
      <c r="C719" s="9"/>
      <c r="D719" s="9"/>
      <c r="E719" s="9"/>
      <c r="F719" s="4"/>
      <c r="G719" s="7"/>
      <c r="H719" s="8"/>
      <c r="I719" s="8"/>
      <c r="J719" s="7"/>
      <c r="K719" s="9"/>
      <c r="L719" s="4"/>
      <c r="M719" s="6"/>
      <c r="N719" s="15"/>
    </row>
    <row r="720" spans="2:14" ht="18" customHeight="1" x14ac:dyDescent="0.3">
      <c r="B720" s="10"/>
      <c r="C720" s="9"/>
      <c r="D720" s="9"/>
      <c r="E720" s="9"/>
      <c r="F720" s="4"/>
      <c r="G720" s="7"/>
      <c r="H720" s="8"/>
      <c r="I720" s="8"/>
      <c r="J720" s="7"/>
      <c r="K720" s="9"/>
      <c r="L720" s="4"/>
      <c r="M720" s="6"/>
      <c r="N720" s="15"/>
    </row>
    <row r="721" spans="2:14" ht="18" customHeight="1" x14ac:dyDescent="0.3">
      <c r="B721" s="10"/>
      <c r="C721" s="9"/>
      <c r="D721" s="9"/>
      <c r="E721" s="9"/>
      <c r="F721" s="4"/>
      <c r="G721" s="7"/>
      <c r="H721" s="8"/>
      <c r="I721" s="8"/>
      <c r="J721" s="7"/>
      <c r="K721" s="9"/>
      <c r="L721" s="4"/>
      <c r="M721" s="6"/>
      <c r="N721" s="15"/>
    </row>
    <row r="722" spans="2:14" ht="18" customHeight="1" x14ac:dyDescent="0.3">
      <c r="B722" s="10"/>
      <c r="C722" s="9"/>
      <c r="D722" s="9"/>
      <c r="E722" s="9"/>
      <c r="F722" s="4"/>
      <c r="G722" s="7"/>
      <c r="H722" s="8"/>
      <c r="I722" s="8"/>
      <c r="J722" s="7"/>
      <c r="K722" s="9"/>
      <c r="L722" s="4"/>
      <c r="M722" s="6"/>
      <c r="N722" s="15"/>
    </row>
    <row r="723" spans="2:14" ht="18" customHeight="1" x14ac:dyDescent="0.3">
      <c r="B723" s="10"/>
      <c r="C723" s="9"/>
      <c r="D723" s="9"/>
      <c r="E723" s="9"/>
      <c r="F723" s="4"/>
      <c r="G723" s="7"/>
      <c r="H723" s="8"/>
      <c r="I723" s="8"/>
      <c r="J723" s="7"/>
      <c r="K723" s="9"/>
      <c r="L723" s="4"/>
      <c r="M723" s="6"/>
      <c r="N723" s="15"/>
    </row>
    <row r="724" spans="2:14" ht="18" customHeight="1" x14ac:dyDescent="0.3">
      <c r="B724" s="10"/>
      <c r="C724" s="9"/>
      <c r="D724" s="9"/>
      <c r="E724" s="9"/>
      <c r="F724" s="4"/>
      <c r="G724" s="7"/>
      <c r="H724" s="8"/>
      <c r="I724" s="8"/>
      <c r="J724" s="7"/>
      <c r="K724" s="9"/>
      <c r="L724" s="4"/>
      <c r="M724" s="6"/>
      <c r="N724" s="15"/>
    </row>
    <row r="725" spans="2:14" ht="18" customHeight="1" x14ac:dyDescent="0.3">
      <c r="B725" s="10"/>
      <c r="C725" s="9"/>
      <c r="D725" s="9"/>
      <c r="E725" s="9"/>
      <c r="F725" s="4"/>
      <c r="G725" s="7"/>
      <c r="H725" s="8"/>
      <c r="I725" s="8"/>
      <c r="J725" s="7"/>
      <c r="K725" s="9"/>
      <c r="L725" s="4"/>
      <c r="M725" s="6"/>
      <c r="N725" s="15"/>
    </row>
    <row r="726" spans="2:14" ht="18" customHeight="1" x14ac:dyDescent="0.3">
      <c r="B726" s="10"/>
      <c r="C726" s="9"/>
      <c r="D726" s="9"/>
      <c r="E726" s="9"/>
      <c r="F726" s="4"/>
      <c r="G726" s="7"/>
      <c r="H726" s="8"/>
      <c r="I726" s="8"/>
      <c r="J726" s="7"/>
      <c r="K726" s="9"/>
      <c r="L726" s="4"/>
      <c r="M726" s="6"/>
      <c r="N726" s="15"/>
    </row>
    <row r="727" spans="2:14" ht="18" customHeight="1" x14ac:dyDescent="0.3">
      <c r="B727" s="10"/>
      <c r="C727" s="9"/>
      <c r="D727" s="9"/>
      <c r="E727" s="9"/>
      <c r="F727" s="4"/>
      <c r="G727" s="7"/>
      <c r="H727" s="8"/>
      <c r="I727" s="8"/>
      <c r="J727" s="7"/>
      <c r="K727" s="9"/>
      <c r="L727" s="4"/>
      <c r="M727" s="6"/>
      <c r="N727" s="15"/>
    </row>
    <row r="728" spans="2:14" ht="18" customHeight="1" x14ac:dyDescent="0.3">
      <c r="B728" s="10"/>
      <c r="C728" s="9"/>
      <c r="D728" s="9"/>
      <c r="E728" s="9"/>
      <c r="F728" s="4"/>
      <c r="G728" s="7"/>
      <c r="H728" s="8"/>
      <c r="I728" s="8"/>
      <c r="J728" s="7"/>
      <c r="K728" s="9"/>
      <c r="L728" s="4"/>
      <c r="M728" s="6"/>
      <c r="N728" s="15"/>
    </row>
    <row r="729" spans="2:14" ht="18" customHeight="1" x14ac:dyDescent="0.3">
      <c r="B729" s="10"/>
      <c r="C729" s="9"/>
      <c r="D729" s="9"/>
      <c r="E729" s="9"/>
      <c r="F729" s="4"/>
      <c r="G729" s="7"/>
      <c r="H729" s="8"/>
      <c r="I729" s="8"/>
      <c r="J729" s="7"/>
      <c r="K729" s="9"/>
      <c r="L729" s="4"/>
      <c r="M729" s="6"/>
      <c r="N729" s="15"/>
    </row>
    <row r="730" spans="2:14" ht="18" customHeight="1" x14ac:dyDescent="0.3">
      <c r="B730" s="10"/>
      <c r="C730" s="9"/>
      <c r="D730" s="9"/>
      <c r="E730" s="9"/>
      <c r="F730" s="4"/>
      <c r="G730" s="7"/>
      <c r="H730" s="8"/>
      <c r="I730" s="8"/>
      <c r="J730" s="7"/>
      <c r="K730" s="9"/>
      <c r="L730" s="4"/>
      <c r="M730" s="6"/>
      <c r="N730" s="15"/>
    </row>
    <row r="731" spans="2:14" ht="18" customHeight="1" x14ac:dyDescent="0.3">
      <c r="B731" s="10"/>
      <c r="C731" s="9"/>
      <c r="D731" s="9"/>
      <c r="E731" s="9"/>
      <c r="F731" s="4"/>
      <c r="G731" s="7"/>
      <c r="H731" s="8"/>
      <c r="I731" s="8"/>
      <c r="J731" s="7"/>
      <c r="K731" s="9"/>
      <c r="L731" s="4"/>
      <c r="M731" s="6"/>
      <c r="N731" s="15"/>
    </row>
    <row r="732" spans="2:14" ht="18" customHeight="1" x14ac:dyDescent="0.3">
      <c r="B732" s="10"/>
      <c r="C732" s="9"/>
      <c r="D732" s="9"/>
      <c r="E732" s="9"/>
      <c r="F732" s="4"/>
      <c r="G732" s="7"/>
      <c r="H732" s="8"/>
      <c r="I732" s="8"/>
      <c r="J732" s="7"/>
      <c r="K732" s="9"/>
      <c r="L732" s="4"/>
      <c r="M732" s="6"/>
      <c r="N732" s="15"/>
    </row>
    <row r="733" spans="2:14" ht="18" customHeight="1" x14ac:dyDescent="0.3">
      <c r="B733" s="10"/>
      <c r="C733" s="9"/>
      <c r="D733" s="9"/>
      <c r="E733" s="9"/>
      <c r="F733" s="4"/>
      <c r="G733" s="7"/>
      <c r="H733" s="8"/>
      <c r="I733" s="8"/>
      <c r="J733" s="7"/>
      <c r="K733" s="9"/>
      <c r="L733" s="4"/>
      <c r="M733" s="6"/>
      <c r="N733" s="15"/>
    </row>
    <row r="734" spans="2:14" ht="18" customHeight="1" x14ac:dyDescent="0.3">
      <c r="B734" s="10"/>
      <c r="C734" s="9"/>
      <c r="D734" s="9"/>
      <c r="E734" s="9"/>
      <c r="F734" s="4"/>
      <c r="G734" s="7"/>
      <c r="H734" s="8"/>
      <c r="I734" s="8"/>
      <c r="J734" s="7"/>
      <c r="K734" s="9"/>
      <c r="L734" s="4"/>
      <c r="M734" s="6"/>
      <c r="N734" s="15"/>
    </row>
    <row r="735" spans="2:14" ht="18" customHeight="1" x14ac:dyDescent="0.3">
      <c r="B735" s="10"/>
      <c r="C735" s="9"/>
      <c r="D735" s="9"/>
      <c r="E735" s="9"/>
      <c r="F735" s="4"/>
      <c r="G735" s="7"/>
      <c r="H735" s="8"/>
      <c r="I735" s="8"/>
      <c r="J735" s="7"/>
      <c r="K735" s="9"/>
      <c r="L735" s="4"/>
      <c r="M735" s="6"/>
      <c r="N735" s="15"/>
    </row>
    <row r="736" spans="2:14" ht="18" customHeight="1" x14ac:dyDescent="0.3">
      <c r="B736" s="10"/>
      <c r="C736" s="9"/>
      <c r="D736" s="9"/>
      <c r="E736" s="9"/>
      <c r="F736" s="4"/>
      <c r="G736" s="7"/>
      <c r="H736" s="8"/>
      <c r="I736" s="8"/>
      <c r="J736" s="7"/>
      <c r="K736" s="9"/>
      <c r="L736" s="4"/>
      <c r="M736" s="6"/>
      <c r="N736" s="15"/>
    </row>
    <row r="737" spans="2:14" ht="18" customHeight="1" x14ac:dyDescent="0.3">
      <c r="B737" s="10"/>
      <c r="C737" s="9"/>
      <c r="D737" s="9"/>
      <c r="E737" s="9"/>
      <c r="F737" s="4"/>
      <c r="G737" s="7"/>
      <c r="H737" s="8"/>
      <c r="I737" s="8"/>
      <c r="J737" s="7"/>
      <c r="K737" s="9"/>
      <c r="L737" s="4"/>
      <c r="M737" s="6"/>
      <c r="N737" s="15"/>
    </row>
    <row r="738" spans="2:14" ht="18" customHeight="1" x14ac:dyDescent="0.3">
      <c r="B738" s="10"/>
      <c r="C738" s="9"/>
      <c r="D738" s="9"/>
      <c r="E738" s="9"/>
      <c r="F738" s="4"/>
      <c r="G738" s="7"/>
      <c r="H738" s="8"/>
      <c r="I738" s="8"/>
      <c r="J738" s="7"/>
      <c r="K738" s="9"/>
      <c r="L738" s="4"/>
      <c r="M738" s="6"/>
      <c r="N738" s="15"/>
    </row>
    <row r="739" spans="2:14" ht="18" customHeight="1" x14ac:dyDescent="0.3">
      <c r="B739" s="10"/>
      <c r="C739" s="9"/>
      <c r="D739" s="9"/>
      <c r="E739" s="9"/>
      <c r="F739" s="4"/>
      <c r="G739" s="7"/>
      <c r="H739" s="8"/>
      <c r="I739" s="8"/>
      <c r="J739" s="7"/>
      <c r="K739" s="9"/>
      <c r="L739" s="4"/>
      <c r="M739" s="6"/>
      <c r="N739" s="15"/>
    </row>
  </sheetData>
  <mergeCells count="2">
    <mergeCell ref="N1:N2"/>
    <mergeCell ref="E1:I1"/>
  </mergeCells>
  <conditionalFormatting sqref="F15:M15 F27:M27 F24:M24 K25:M26 F51:M51 F98:M98 F120:M120 K4:M14 F4:J7 F133:M133 K110:M114 F88:H94 K88:M92 I90:J94 K94:M94 L93:M93 L115:M115 F16:H23 I18:J23 K16:M23 I42:J46 F40:H46 K40:M46 F110:H116 K116:M116 I112:J116 F143:M143 M134:M139 F146:M146 M144:M145 F156:M158 F48:M48 K28:M38 K49:M50 F64:H70 K64:M70 F71:M71 K52:M62 K72:M73 K75:M86 K96:M97 K118:M119 H129:K129 F125:M125 L142 F147:H148 M159:M164 F171:M171 M169:M170 M172:M175 F181:M182 F172:H173 K176:L176 M129:M132 F11:J12 F8:I10 K99:M108 F99:J106 F124:G124 I124:M124 F162:J164 L155 F150:L151 M147:M152 L177 L162:L164 F256:K256 F225:K227 F176:J177 F198:M198 F275:I275 F179:J179 L179:L180 F154:M154 F209:J210 M209:M210 F211:I211 L210 K211:M211 F276:M276 L254:M256 M260 K275:M275 F271:J272 M265:M272 L272 F273:I273 F242:J243 M236:M243 L243 L223:M227 F228:M230 F245:M247 M257 M191:M193 F187:L187 M184:M187 F188:M189 M195:M197 F196:L197 F166:J166 L166:M167 M141:M142 F258:M259 F244:I244 K244:M244 F152:J152 L152 K273:M273 F289 L285:M286 M289 M302:M308 L288:M288 M287 F312:M313 F310:I311 K310:M311">
    <cfRule type="expression" dxfId="597" priority="447">
      <formula>$G4 = "Complex"</formula>
    </cfRule>
  </conditionalFormatting>
  <conditionalFormatting sqref="F13:J14">
    <cfRule type="expression" dxfId="596" priority="446">
      <formula>$G13 = "Complex"</formula>
    </cfRule>
  </conditionalFormatting>
  <conditionalFormatting sqref="F25:J26">
    <cfRule type="expression" dxfId="595" priority="445">
      <formula>$G25 = "Complex"</formula>
    </cfRule>
  </conditionalFormatting>
  <conditionalFormatting sqref="I16:J16">
    <cfRule type="expression" dxfId="594" priority="444">
      <formula>$G16 = "Complex"</formula>
    </cfRule>
  </conditionalFormatting>
  <conditionalFormatting sqref="I17:J17">
    <cfRule type="expression" dxfId="593" priority="443">
      <formula>$G17 = "Complex"</formula>
    </cfRule>
  </conditionalFormatting>
  <conditionalFormatting sqref="F28:J31 F35:J36 F32:I34">
    <cfRule type="expression" dxfId="592" priority="439">
      <formula>$G28 = "Complex"</formula>
    </cfRule>
  </conditionalFormatting>
  <conditionalFormatting sqref="F37:J38">
    <cfRule type="expression" dxfId="591" priority="438">
      <formula>$G37 = "Complex"</formula>
    </cfRule>
  </conditionalFormatting>
  <conditionalFormatting sqref="F49:J50">
    <cfRule type="expression" dxfId="590" priority="437">
      <formula>$G49 = "Complex"</formula>
    </cfRule>
  </conditionalFormatting>
  <conditionalFormatting sqref="I40:J40">
    <cfRule type="expression" dxfId="589" priority="436">
      <formula>$G40 = "Complex"</formula>
    </cfRule>
  </conditionalFormatting>
  <conditionalFormatting sqref="I41:J41">
    <cfRule type="expression" dxfId="588" priority="435">
      <formula>$G41 = "Complex"</formula>
    </cfRule>
  </conditionalFormatting>
  <conditionalFormatting sqref="E133 E75:E120 E143 E4:E46 E146:E155 E172:E180 E48:E73 E236:E244 E265:E272 E223:E232 E184:E193 E195:E198 E203:E216 E247 E254:E261 E274:E276 E285:E298 E302:E309">
    <cfRule type="containsText" dxfId="587" priority="441" operator="containsText" text="RS">
      <formula>NOT(ISERROR(SEARCH("RS",E4)))</formula>
    </cfRule>
    <cfRule type="containsText" dxfId="586" priority="442" operator="containsText" text="RQ">
      <formula>NOT(ISERROR(SEARCH("RQ",E4)))</formula>
    </cfRule>
  </conditionalFormatting>
  <conditionalFormatting sqref="F39:M39">
    <cfRule type="expression" dxfId="585" priority="440">
      <formula>$G39 = "Complex"</formula>
    </cfRule>
  </conditionalFormatting>
  <conditionalFormatting sqref="I66:J70">
    <cfRule type="expression" dxfId="584" priority="434">
      <formula>$G66 = "Complex"</formula>
    </cfRule>
  </conditionalFormatting>
  <conditionalFormatting sqref="F52:J57 F59:J60 F58:G58 I58:J58">
    <cfRule type="expression" dxfId="583" priority="432">
      <formula>$G52 = "Complex"</formula>
    </cfRule>
  </conditionalFormatting>
  <conditionalFormatting sqref="F61:J62">
    <cfRule type="expression" dxfId="582" priority="431">
      <formula>$G61 = "Complex"</formula>
    </cfRule>
  </conditionalFormatting>
  <conditionalFormatting sqref="F72:J73">
    <cfRule type="expression" dxfId="581" priority="430">
      <formula>$G72 = "Complex"</formula>
    </cfRule>
  </conditionalFormatting>
  <conditionalFormatting sqref="I64:J64">
    <cfRule type="expression" dxfId="580" priority="429">
      <formula>$G64 = "Complex"</formula>
    </cfRule>
  </conditionalFormatting>
  <conditionalFormatting sqref="I65:J65">
    <cfRule type="expression" dxfId="579" priority="428">
      <formula>$G65 = "Complex"</formula>
    </cfRule>
  </conditionalFormatting>
  <conditionalFormatting sqref="F63:M63">
    <cfRule type="expression" dxfId="578" priority="433">
      <formula>$G63 = "Complex"</formula>
    </cfRule>
  </conditionalFormatting>
  <conditionalFormatting sqref="F74:M74">
    <cfRule type="expression" dxfId="577" priority="427">
      <formula>$G74 = "Complex"</formula>
    </cfRule>
  </conditionalFormatting>
  <conditionalFormatting sqref="E74">
    <cfRule type="containsText" dxfId="576" priority="425" operator="containsText" text="RS">
      <formula>NOT(ISERROR(SEARCH("RS",E74)))</formula>
    </cfRule>
    <cfRule type="containsText" dxfId="575" priority="426" operator="containsText" text="RQ">
      <formula>NOT(ISERROR(SEARCH("RQ",E74)))</formula>
    </cfRule>
  </conditionalFormatting>
  <conditionalFormatting sqref="F75:J80 F82:J83 F81:G81 I81:J81">
    <cfRule type="expression" dxfId="574" priority="423">
      <formula>$G75 = "Complex"</formula>
    </cfRule>
  </conditionalFormatting>
  <conditionalFormatting sqref="F84:J86">
    <cfRule type="expression" dxfId="573" priority="422">
      <formula>$G84 = "Complex"</formula>
    </cfRule>
  </conditionalFormatting>
  <conditionalFormatting sqref="F96:J97">
    <cfRule type="expression" dxfId="572" priority="421">
      <formula>$G96 = "Complex"</formula>
    </cfRule>
  </conditionalFormatting>
  <conditionalFormatting sqref="I88:J88">
    <cfRule type="expression" dxfId="571" priority="420">
      <formula>$G88 = "Complex"</formula>
    </cfRule>
  </conditionalFormatting>
  <conditionalFormatting sqref="I89:J89">
    <cfRule type="expression" dxfId="570" priority="419">
      <formula>$G89 = "Complex"</formula>
    </cfRule>
  </conditionalFormatting>
  <conditionalFormatting sqref="F87:M87">
    <cfRule type="expression" dxfId="569" priority="424">
      <formula>$G87 = "Complex"</formula>
    </cfRule>
  </conditionalFormatting>
  <conditionalFormatting sqref="F107:J108">
    <cfRule type="expression" dxfId="568" priority="417">
      <formula>$G107 = "Complex"</formula>
    </cfRule>
  </conditionalFormatting>
  <conditionalFormatting sqref="F118:J119">
    <cfRule type="expression" dxfId="567" priority="416">
      <formula>$G118 = "Complex"</formula>
    </cfRule>
  </conditionalFormatting>
  <conditionalFormatting sqref="I110:J110">
    <cfRule type="expression" dxfId="566" priority="415">
      <formula>$G110 = "Complex"</formula>
    </cfRule>
  </conditionalFormatting>
  <conditionalFormatting sqref="I111:J111">
    <cfRule type="expression" dxfId="565" priority="414">
      <formula>$G111 = "Complex"</formula>
    </cfRule>
  </conditionalFormatting>
  <conditionalFormatting sqref="F109:M109">
    <cfRule type="expression" dxfId="564" priority="418">
      <formula>$G109 = "Complex"</formula>
    </cfRule>
  </conditionalFormatting>
  <conditionalFormatting sqref="F126:M126">
    <cfRule type="expression" dxfId="563" priority="413">
      <formula>$G126 = "Complex"</formula>
    </cfRule>
  </conditionalFormatting>
  <conditionalFormatting sqref="E124:E126 E129:E131">
    <cfRule type="containsText" dxfId="562" priority="411" operator="containsText" text="RS">
      <formula>NOT(ISERROR(SEARCH("RS",E124)))</formula>
    </cfRule>
    <cfRule type="containsText" dxfId="561" priority="412" operator="containsText" text="RQ">
      <formula>NOT(ISERROR(SEARCH("RQ",E124)))</formula>
    </cfRule>
  </conditionalFormatting>
  <conditionalFormatting sqref="F121:M123">
    <cfRule type="expression" dxfId="560" priority="410">
      <formula>$G121 = "Complex"</formula>
    </cfRule>
  </conditionalFormatting>
  <conditionalFormatting sqref="E121:E123">
    <cfRule type="containsText" dxfId="559" priority="408" operator="containsText" text="RS">
      <formula>NOT(ISERROR(SEARCH("RS",E121)))</formula>
    </cfRule>
    <cfRule type="containsText" dxfId="558" priority="409" operator="containsText" text="RQ">
      <formula>NOT(ISERROR(SEARCH("RQ",E121)))</formula>
    </cfRule>
  </conditionalFormatting>
  <conditionalFormatting sqref="E127:E128">
    <cfRule type="containsText" dxfId="557" priority="406" operator="containsText" text="RS">
      <formula>NOT(ISERROR(SEARCH("RS",E127)))</formula>
    </cfRule>
    <cfRule type="containsText" dxfId="556" priority="407" operator="containsText" text="RQ">
      <formula>NOT(ISERROR(SEARCH("RQ",E127)))</formula>
    </cfRule>
  </conditionalFormatting>
  <conditionalFormatting sqref="F127:J128">
    <cfRule type="expression" dxfId="555" priority="404">
      <formula>$G127 = "Complex"</formula>
    </cfRule>
  </conditionalFormatting>
  <conditionalFormatting sqref="K127:M128">
    <cfRule type="expression" dxfId="554" priority="405">
      <formula>$G127 = "Complex"</formula>
    </cfRule>
  </conditionalFormatting>
  <conditionalFormatting sqref="F129:G129">
    <cfRule type="expression" dxfId="553" priority="403">
      <formula>$G129 = "Complex"</formula>
    </cfRule>
  </conditionalFormatting>
  <conditionalFormatting sqref="L129">
    <cfRule type="expression" dxfId="552" priority="402">
      <formula>$G129 = "Complex"</formula>
    </cfRule>
  </conditionalFormatting>
  <conditionalFormatting sqref="F130:K131">
    <cfRule type="expression" dxfId="551" priority="401">
      <formula>$G130 = "Complex"</formula>
    </cfRule>
  </conditionalFormatting>
  <conditionalFormatting sqref="L130:L131">
    <cfRule type="expression" dxfId="550" priority="400">
      <formula>$G130 = "Complex"</formula>
    </cfRule>
  </conditionalFormatting>
  <conditionalFormatting sqref="K115">
    <cfRule type="expression" dxfId="549" priority="399">
      <formula>$G115 = "Complex"</formula>
    </cfRule>
  </conditionalFormatting>
  <conditionalFormatting sqref="K93">
    <cfRule type="expression" dxfId="548" priority="398">
      <formula>$G93 = "Complex"</formula>
    </cfRule>
  </conditionalFormatting>
  <conditionalFormatting sqref="F134:L136 F137:J139 L137:L139 L141 F141:J141">
    <cfRule type="expression" dxfId="547" priority="397">
      <formula>$G134 = "Complex"</formula>
    </cfRule>
  </conditionalFormatting>
  <conditionalFormatting sqref="E134:E139 E141:E142">
    <cfRule type="containsText" dxfId="546" priority="395" operator="containsText" text="RS">
      <formula>NOT(ISERROR(SEARCH("RS",E134)))</formula>
    </cfRule>
    <cfRule type="containsText" dxfId="545" priority="396" operator="containsText" text="RQ">
      <formula>NOT(ISERROR(SEARCH("RQ",E134)))</formula>
    </cfRule>
  </conditionalFormatting>
  <conditionalFormatting sqref="F142:J142">
    <cfRule type="expression" dxfId="544" priority="394">
      <formula>$G142 = "Complex"</formula>
    </cfRule>
  </conditionalFormatting>
  <conditionalFormatting sqref="K144:L145">
    <cfRule type="expression" dxfId="543" priority="393">
      <formula>$G144 = "Complex"</formula>
    </cfRule>
  </conditionalFormatting>
  <conditionalFormatting sqref="F144:J145">
    <cfRule type="expression" dxfId="542" priority="392">
      <formula>$G144 = "Complex"</formula>
    </cfRule>
  </conditionalFormatting>
  <conditionalFormatting sqref="E144:E145">
    <cfRule type="containsText" dxfId="541" priority="390" operator="containsText" text="RS">
      <formula>NOT(ISERROR(SEARCH("RS",E144)))</formula>
    </cfRule>
    <cfRule type="containsText" dxfId="540" priority="391" operator="containsText" text="RQ">
      <formula>NOT(ISERROR(SEARCH("RQ",E144)))</formula>
    </cfRule>
  </conditionalFormatting>
  <conditionalFormatting sqref="K147:L148">
    <cfRule type="expression" dxfId="539" priority="388">
      <formula>$G147 = "Complex"</formula>
    </cfRule>
  </conditionalFormatting>
  <conditionalFormatting sqref="I147:J147">
    <cfRule type="expression" dxfId="538" priority="383">
      <formula>$G147 = "Complex"</formula>
    </cfRule>
  </conditionalFormatting>
  <conditionalFormatting sqref="I148:J148">
    <cfRule type="expression" dxfId="537" priority="382">
      <formula>$G148 = "Complex"</formula>
    </cfRule>
  </conditionalFormatting>
  <conditionalFormatting sqref="E156:E158">
    <cfRule type="containsText" dxfId="536" priority="375" operator="containsText" text="RS">
      <formula>NOT(ISERROR(SEARCH("RS",E156)))</formula>
    </cfRule>
    <cfRule type="containsText" dxfId="535" priority="376" operator="containsText" text="RQ">
      <formula>NOT(ISERROR(SEARCH("RQ",E156)))</formula>
    </cfRule>
  </conditionalFormatting>
  <conditionalFormatting sqref="F168:M168">
    <cfRule type="expression" dxfId="534" priority="372">
      <formula>$G168 = "Complex"</formula>
    </cfRule>
  </conditionalFormatting>
  <conditionalFormatting sqref="E168 E171">
    <cfRule type="containsText" dxfId="533" priority="370" operator="containsText" text="RS">
      <formula>NOT(ISERROR(SEARCH("RS",E168)))</formula>
    </cfRule>
    <cfRule type="containsText" dxfId="532" priority="371" operator="containsText" text="RQ">
      <formula>NOT(ISERROR(SEARCH("RQ",E168)))</formula>
    </cfRule>
  </conditionalFormatting>
  <conditionalFormatting sqref="F159:L160">
    <cfRule type="expression" dxfId="531" priority="369">
      <formula>$G159 = "Complex"</formula>
    </cfRule>
  </conditionalFormatting>
  <conditionalFormatting sqref="E159:E164 E166:E167">
    <cfRule type="containsText" dxfId="530" priority="367" operator="containsText" text="RS">
      <formula>NOT(ISERROR(SEARCH("RS",E159)))</formula>
    </cfRule>
    <cfRule type="containsText" dxfId="529" priority="368" operator="containsText" text="RQ">
      <formula>NOT(ISERROR(SEARCH("RQ",E159)))</formula>
    </cfRule>
  </conditionalFormatting>
  <conditionalFormatting sqref="F167:J167">
    <cfRule type="expression" dxfId="528" priority="366">
      <formula>$G167 = "Complex"</formula>
    </cfRule>
  </conditionalFormatting>
  <conditionalFormatting sqref="K169:L170">
    <cfRule type="expression" dxfId="527" priority="365">
      <formula>$G169 = "Complex"</formula>
    </cfRule>
  </conditionalFormatting>
  <conditionalFormatting sqref="F169:J170">
    <cfRule type="expression" dxfId="526" priority="364">
      <formula>$G169 = "Complex"</formula>
    </cfRule>
  </conditionalFormatting>
  <conditionalFormatting sqref="E169:E170">
    <cfRule type="containsText" dxfId="525" priority="362" operator="containsText" text="RS">
      <formula>NOT(ISERROR(SEARCH("RS",E169)))</formula>
    </cfRule>
    <cfRule type="containsText" dxfId="524" priority="363" operator="containsText" text="RQ">
      <formula>NOT(ISERROR(SEARCH("RQ",E169)))</formula>
    </cfRule>
  </conditionalFormatting>
  <conditionalFormatting sqref="K172:L173">
    <cfRule type="expression" dxfId="523" priority="361">
      <formula>$G172 = "Complex"</formula>
    </cfRule>
  </conditionalFormatting>
  <conditionalFormatting sqref="I172:J172">
    <cfRule type="expression" dxfId="522" priority="358">
      <formula>$G172 = "Complex"</formula>
    </cfRule>
  </conditionalFormatting>
  <conditionalFormatting sqref="I173:J173">
    <cfRule type="expression" dxfId="521" priority="357">
      <formula>$G173 = "Complex"</formula>
    </cfRule>
  </conditionalFormatting>
  <conditionalFormatting sqref="K179">
    <cfRule type="expression" dxfId="520" priority="356">
      <formula>$G179 = "Complex"</formula>
    </cfRule>
  </conditionalFormatting>
  <conditionalFormatting sqref="M176:M177 M179">
    <cfRule type="expression" dxfId="519" priority="353">
      <formula>$G176 = "Complex"</formula>
    </cfRule>
  </conditionalFormatting>
  <conditionalFormatting sqref="E181:E182">
    <cfRule type="containsText" dxfId="518" priority="351" operator="containsText" text="RS">
      <formula>NOT(ISERROR(SEARCH("RS",E181)))</formula>
    </cfRule>
    <cfRule type="containsText" dxfId="517" priority="352" operator="containsText" text="RQ">
      <formula>NOT(ISERROR(SEARCH("RQ",E181)))</formula>
    </cfRule>
  </conditionalFormatting>
  <conditionalFormatting sqref="F174:L174">
    <cfRule type="expression" dxfId="516" priority="340">
      <formula>$G174 = "Complex"</formula>
    </cfRule>
  </conditionalFormatting>
  <conditionalFormatting sqref="F149:L149">
    <cfRule type="expression" dxfId="515" priority="342">
      <formula>$G149 = "Complex"</formula>
    </cfRule>
  </conditionalFormatting>
  <conditionalFormatting sqref="F161:L161">
    <cfRule type="expression" dxfId="514" priority="341">
      <formula>$G161 = "Complex"</formula>
    </cfRule>
  </conditionalFormatting>
  <conditionalFormatting sqref="E132">
    <cfRule type="containsText" dxfId="513" priority="334" operator="containsText" text="RS">
      <formula>NOT(ISERROR(SEARCH("RS",E132)))</formula>
    </cfRule>
    <cfRule type="containsText" dxfId="512" priority="335" operator="containsText" text="RQ">
      <formula>NOT(ISERROR(SEARCH("RQ",E132)))</formula>
    </cfRule>
  </conditionalFormatting>
  <conditionalFormatting sqref="F132:K132">
    <cfRule type="expression" dxfId="511" priority="333">
      <formula>$G132 = "Complex"</formula>
    </cfRule>
  </conditionalFormatting>
  <conditionalFormatting sqref="L132">
    <cfRule type="expression" dxfId="510" priority="332">
      <formula>$G132 = "Complex"</formula>
    </cfRule>
  </conditionalFormatting>
  <conditionalFormatting sqref="N27">
    <cfRule type="expression" dxfId="509" priority="330">
      <formula>$G27 = "Complex"</formula>
    </cfRule>
  </conditionalFormatting>
  <conditionalFormatting sqref="N51">
    <cfRule type="expression" dxfId="508" priority="329">
      <formula>$G51 = "Complex"</formula>
    </cfRule>
  </conditionalFormatting>
  <conditionalFormatting sqref="N74">
    <cfRule type="expression" dxfId="507" priority="328">
      <formula>$G74 = "Complex"</formula>
    </cfRule>
  </conditionalFormatting>
  <conditionalFormatting sqref="N98">
    <cfRule type="expression" dxfId="506" priority="327">
      <formula>$G98 = "Complex"</formula>
    </cfRule>
  </conditionalFormatting>
  <conditionalFormatting sqref="N120">
    <cfRule type="expression" dxfId="505" priority="326">
      <formula>$G120 = "Complex"</formula>
    </cfRule>
  </conditionalFormatting>
  <conditionalFormatting sqref="N158">
    <cfRule type="expression" dxfId="504" priority="325">
      <formula>$G158 = "Complex"</formula>
    </cfRule>
  </conditionalFormatting>
  <conditionalFormatting sqref="N132">
    <cfRule type="expression" dxfId="503" priority="324">
      <formula>$G132 = "Complex"</formula>
    </cfRule>
  </conditionalFormatting>
  <conditionalFormatting sqref="N3">
    <cfRule type="expression" dxfId="502" priority="323">
      <formula>$G3 = "Complex"</formula>
    </cfRule>
  </conditionalFormatting>
  <conditionalFormatting sqref="F202:M202 M200:M201 M203:M208 F217:M218 F203:H204 K209:L209">
    <cfRule type="expression" dxfId="501" priority="322">
      <formula>$G200 = "Complex"</formula>
    </cfRule>
  </conditionalFormatting>
  <conditionalFormatting sqref="F199:M199">
    <cfRule type="expression" dxfId="500" priority="319">
      <formula>$G199 = "Complex"</formula>
    </cfRule>
  </conditionalFormatting>
  <conditionalFormatting sqref="E199 E202">
    <cfRule type="containsText" dxfId="499" priority="317" operator="containsText" text="RS">
      <formula>NOT(ISERROR(SEARCH("RS",E199)))</formula>
    </cfRule>
    <cfRule type="containsText" dxfId="498" priority="318" operator="containsText" text="RQ">
      <formula>NOT(ISERROR(SEARCH("RQ",E199)))</formula>
    </cfRule>
  </conditionalFormatting>
  <conditionalFormatting sqref="F184:L185">
    <cfRule type="expression" dxfId="497" priority="316">
      <formula>$G184 = "Complex"</formula>
    </cfRule>
  </conditionalFormatting>
  <conditionalFormatting sqref="K200:L201">
    <cfRule type="expression" dxfId="496" priority="312">
      <formula>$G200 = "Complex"</formula>
    </cfRule>
  </conditionalFormatting>
  <conditionalFormatting sqref="F200:J201">
    <cfRule type="expression" dxfId="495" priority="311">
      <formula>$G200 = "Complex"</formula>
    </cfRule>
  </conditionalFormatting>
  <conditionalFormatting sqref="E200:E201">
    <cfRule type="containsText" dxfId="494" priority="309" operator="containsText" text="RS">
      <formula>NOT(ISERROR(SEARCH("RS",E200)))</formula>
    </cfRule>
    <cfRule type="containsText" dxfId="493" priority="310" operator="containsText" text="RQ">
      <formula>NOT(ISERROR(SEARCH("RQ",E200)))</formula>
    </cfRule>
  </conditionalFormatting>
  <conditionalFormatting sqref="K203:L204">
    <cfRule type="expression" dxfId="492" priority="308">
      <formula>$G203 = "Complex"</formula>
    </cfRule>
  </conditionalFormatting>
  <conditionalFormatting sqref="I203:J203">
    <cfRule type="expression" dxfId="491" priority="307">
      <formula>$G203 = "Complex"</formula>
    </cfRule>
  </conditionalFormatting>
  <conditionalFormatting sqref="I204:J204">
    <cfRule type="expression" dxfId="490" priority="306">
      <formula>$G204 = "Complex"</formula>
    </cfRule>
  </conditionalFormatting>
  <conditionalFormatting sqref="E217:E218">
    <cfRule type="containsText" dxfId="489" priority="302" operator="containsText" text="RS">
      <formula>NOT(ISERROR(SEARCH("RS",E217)))</formula>
    </cfRule>
    <cfRule type="containsText" dxfId="488" priority="303" operator="containsText" text="RQ">
      <formula>NOT(ISERROR(SEARCH("RQ",E217)))</formula>
    </cfRule>
  </conditionalFormatting>
  <conditionalFormatting sqref="F205:L205">
    <cfRule type="expression" dxfId="487" priority="296">
      <formula>$G205 = "Complex"</formula>
    </cfRule>
  </conditionalFormatting>
  <conditionalFormatting sqref="F186:L186">
    <cfRule type="expression" dxfId="486" priority="297">
      <formula>$G186 = "Complex"</formula>
    </cfRule>
  </conditionalFormatting>
  <conditionalFormatting sqref="J8:J10">
    <cfRule type="expression" dxfId="485" priority="295">
      <formula>$G8 = "Complex"</formula>
    </cfRule>
  </conditionalFormatting>
  <conditionalFormatting sqref="J32:J34">
    <cfRule type="expression" dxfId="484" priority="294">
      <formula>$G32 = "Complex"</formula>
    </cfRule>
  </conditionalFormatting>
  <conditionalFormatting sqref="H124">
    <cfRule type="expression" dxfId="483" priority="290">
      <formula>$G124 = "Complex"</formula>
    </cfRule>
  </conditionalFormatting>
  <conditionalFormatting sqref="H81">
    <cfRule type="expression" dxfId="482" priority="292">
      <formula>$G81 = "Complex"</formula>
    </cfRule>
  </conditionalFormatting>
  <conditionalFormatting sqref="H58">
    <cfRule type="expression" dxfId="481" priority="291">
      <formula>$G58 = "Complex"</formula>
    </cfRule>
  </conditionalFormatting>
  <conditionalFormatting sqref="E220">
    <cfRule type="containsText" dxfId="480" priority="288" operator="containsText" text="RS">
      <formula>NOT(ISERROR(SEARCH("RS",E220)))</formula>
    </cfRule>
    <cfRule type="containsText" dxfId="479" priority="289" operator="containsText" text="RQ">
      <formula>NOT(ISERROR(SEARCH("RQ",E220)))</formula>
    </cfRule>
  </conditionalFormatting>
  <conditionalFormatting sqref="M220:M222 F220:H221">
    <cfRule type="expression" dxfId="478" priority="287">
      <formula>$G220 = "Complex"</formula>
    </cfRule>
  </conditionalFormatting>
  <conditionalFormatting sqref="K220:L221">
    <cfRule type="expression" dxfId="477" priority="286">
      <formula>$G220 = "Complex"</formula>
    </cfRule>
  </conditionalFormatting>
  <conditionalFormatting sqref="I220:J220">
    <cfRule type="expression" dxfId="476" priority="285">
      <formula>$G220 = "Complex"</formula>
    </cfRule>
  </conditionalFormatting>
  <conditionalFormatting sqref="I221:J221">
    <cfRule type="expression" dxfId="475" priority="284">
      <formula>$G221 = "Complex"</formula>
    </cfRule>
  </conditionalFormatting>
  <conditionalFormatting sqref="F222:L222">
    <cfRule type="expression" dxfId="474" priority="283">
      <formula>$G222 = "Complex"</formula>
    </cfRule>
  </conditionalFormatting>
  <conditionalFormatting sqref="F232:M232 F223:K224 F250:M250 F279:M279 F316:M739 F281:M281">
    <cfRule type="expression" dxfId="473" priority="280">
      <formula>$G223 = "Complex"</formula>
    </cfRule>
  </conditionalFormatting>
  <conditionalFormatting sqref="E250 E279 E316:E739 E281">
    <cfRule type="containsText" dxfId="472" priority="278" operator="containsText" text="RS">
      <formula>NOT(ISERROR(SEARCH("RS",E250)))</formula>
    </cfRule>
    <cfRule type="containsText" dxfId="471" priority="279" operator="containsText" text="RQ">
      <formula>NOT(ISERROR(SEARCH("RQ",E250)))</formula>
    </cfRule>
  </conditionalFormatting>
  <conditionalFormatting sqref="K162:K164 K166:K167">
    <cfRule type="expression" dxfId="470" priority="274">
      <formula>$G162 = "Complex"</formula>
    </cfRule>
  </conditionalFormatting>
  <conditionalFormatting sqref="K137:K139 K141:K142">
    <cfRule type="expression" dxfId="469" priority="273">
      <formula>$G137 = "Complex"</formula>
    </cfRule>
  </conditionalFormatting>
  <conditionalFormatting sqref="F235:M235 M233:M234 F248:M249 F236:H237 K242:L242">
    <cfRule type="expression" dxfId="468" priority="259">
      <formula>$G233 = "Complex"</formula>
    </cfRule>
  </conditionalFormatting>
  <conditionalFormatting sqref="E235">
    <cfRule type="containsText" dxfId="467" priority="257" operator="containsText" text="RS">
      <formula>NOT(ISERROR(SEARCH("RS",E235)))</formula>
    </cfRule>
    <cfRule type="containsText" dxfId="466" priority="258" operator="containsText" text="RQ">
      <formula>NOT(ISERROR(SEARCH("RQ",E235)))</formula>
    </cfRule>
  </conditionalFormatting>
  <conditionalFormatting sqref="K233:L234">
    <cfRule type="expression" dxfId="465" priority="256">
      <formula>$G233 = "Complex"</formula>
    </cfRule>
  </conditionalFormatting>
  <conditionalFormatting sqref="F233:J234">
    <cfRule type="expression" dxfId="464" priority="255">
      <formula>$G233 = "Complex"</formula>
    </cfRule>
  </conditionalFormatting>
  <conditionalFormatting sqref="E233:E234">
    <cfRule type="containsText" dxfId="463" priority="253" operator="containsText" text="RS">
      <formula>NOT(ISERROR(SEARCH("RS",E233)))</formula>
    </cfRule>
    <cfRule type="containsText" dxfId="462" priority="254" operator="containsText" text="RQ">
      <formula>NOT(ISERROR(SEARCH("RQ",E233)))</formula>
    </cfRule>
  </conditionalFormatting>
  <conditionalFormatting sqref="K236:L237">
    <cfRule type="expression" dxfId="461" priority="252">
      <formula>$G236 = "Complex"</formula>
    </cfRule>
  </conditionalFormatting>
  <conditionalFormatting sqref="I236:J236">
    <cfRule type="expression" dxfId="460" priority="251">
      <formula>$G236 = "Complex"</formula>
    </cfRule>
  </conditionalFormatting>
  <conditionalFormatting sqref="I237:J237">
    <cfRule type="expression" dxfId="459" priority="250">
      <formula>$G237 = "Complex"</formula>
    </cfRule>
  </conditionalFormatting>
  <conditionalFormatting sqref="E248:E249">
    <cfRule type="containsText" dxfId="458" priority="248" operator="containsText" text="RS">
      <formula>NOT(ISERROR(SEARCH("RS",E248)))</formula>
    </cfRule>
    <cfRule type="containsText" dxfId="457" priority="249" operator="containsText" text="RQ">
      <formula>NOT(ISERROR(SEARCH("RQ",E248)))</formula>
    </cfRule>
  </conditionalFormatting>
  <conditionalFormatting sqref="F238:L238 J239">
    <cfRule type="expression" dxfId="456" priority="247">
      <formula>$G238 = "Complex"</formula>
    </cfRule>
  </conditionalFormatting>
  <conditionalFormatting sqref="F175:L175">
    <cfRule type="expression" dxfId="455" priority="244">
      <formula>$G175 = "Complex"</formula>
    </cfRule>
  </conditionalFormatting>
  <conditionalFormatting sqref="F208:J208 L208">
    <cfRule type="expression" dxfId="454" priority="243">
      <formula>$G208 = "Complex"</formula>
    </cfRule>
  </conditionalFormatting>
  <conditionalFormatting sqref="E251">
    <cfRule type="containsText" dxfId="453" priority="237" operator="containsText" text="RS">
      <formula>NOT(ISERROR(SEARCH("RS",E251)))</formula>
    </cfRule>
    <cfRule type="containsText" dxfId="452" priority="238" operator="containsText" text="RQ">
      <formula>NOT(ISERROR(SEARCH("RQ",E251)))</formula>
    </cfRule>
  </conditionalFormatting>
  <conditionalFormatting sqref="M251:M253 F251:H252">
    <cfRule type="expression" dxfId="451" priority="236">
      <formula>$G251 = "Complex"</formula>
    </cfRule>
  </conditionalFormatting>
  <conditionalFormatting sqref="K251:L252">
    <cfRule type="expression" dxfId="450" priority="235">
      <formula>$G251 = "Complex"</formula>
    </cfRule>
  </conditionalFormatting>
  <conditionalFormatting sqref="I251:J251">
    <cfRule type="expression" dxfId="449" priority="234">
      <formula>$G251 = "Complex"</formula>
    </cfRule>
  </conditionalFormatting>
  <conditionalFormatting sqref="I252:J252">
    <cfRule type="expression" dxfId="448" priority="233">
      <formula>$G252 = "Complex"</formula>
    </cfRule>
  </conditionalFormatting>
  <conditionalFormatting sqref="F253:L253">
    <cfRule type="expression" dxfId="447" priority="232">
      <formula>$G253 = "Complex"</formula>
    </cfRule>
  </conditionalFormatting>
  <conditionalFormatting sqref="F261:M261 F254:K255">
    <cfRule type="expression" dxfId="446" priority="231">
      <formula>$G254 = "Complex"</formula>
    </cfRule>
  </conditionalFormatting>
  <conditionalFormatting sqref="F264:M264 M262:M263 F277:M278 F265:H266 K271:L271">
    <cfRule type="expression" dxfId="445" priority="227">
      <formula>$G262 = "Complex"</formula>
    </cfRule>
  </conditionalFormatting>
  <conditionalFormatting sqref="E264">
    <cfRule type="containsText" dxfId="444" priority="225" operator="containsText" text="RS">
      <formula>NOT(ISERROR(SEARCH("RS",E264)))</formula>
    </cfRule>
    <cfRule type="containsText" dxfId="443" priority="226" operator="containsText" text="RQ">
      <formula>NOT(ISERROR(SEARCH("RQ",E264)))</formula>
    </cfRule>
  </conditionalFormatting>
  <conditionalFormatting sqref="K262:L263">
    <cfRule type="expression" dxfId="442" priority="224">
      <formula>$G262 = "Complex"</formula>
    </cfRule>
  </conditionalFormatting>
  <conditionalFormatting sqref="F262:J263">
    <cfRule type="expression" dxfId="441" priority="223">
      <formula>$G262 = "Complex"</formula>
    </cfRule>
  </conditionalFormatting>
  <conditionalFormatting sqref="E262:E263">
    <cfRule type="containsText" dxfId="440" priority="221" operator="containsText" text="RS">
      <formula>NOT(ISERROR(SEARCH("RS",E262)))</formula>
    </cfRule>
    <cfRule type="containsText" dxfId="439" priority="222" operator="containsText" text="RQ">
      <formula>NOT(ISERROR(SEARCH("RQ",E262)))</formula>
    </cfRule>
  </conditionalFormatting>
  <conditionalFormatting sqref="K265:L266">
    <cfRule type="expression" dxfId="438" priority="220">
      <formula>$G265 = "Complex"</formula>
    </cfRule>
  </conditionalFormatting>
  <conditionalFormatting sqref="I265:J265">
    <cfRule type="expression" dxfId="437" priority="219">
      <formula>$G265 = "Complex"</formula>
    </cfRule>
  </conditionalFormatting>
  <conditionalFormatting sqref="I266:J266">
    <cfRule type="expression" dxfId="436" priority="218">
      <formula>$G266 = "Complex"</formula>
    </cfRule>
  </conditionalFormatting>
  <conditionalFormatting sqref="E277:E278">
    <cfRule type="containsText" dxfId="435" priority="216" operator="containsText" text="RS">
      <formula>NOT(ISERROR(SEARCH("RS",E277)))</formula>
    </cfRule>
    <cfRule type="containsText" dxfId="434" priority="217" operator="containsText" text="RQ">
      <formula>NOT(ISERROR(SEARCH("RQ",E277)))</formula>
    </cfRule>
  </conditionalFormatting>
  <conditionalFormatting sqref="F267:L267">
    <cfRule type="expression" dxfId="433" priority="215">
      <formula>$G267 = "Complex"</formula>
    </cfRule>
  </conditionalFormatting>
  <conditionalFormatting sqref="E245:E246">
    <cfRule type="containsText" dxfId="432" priority="209" operator="containsText" text="RS">
      <formula>NOT(ISERROR(SEARCH("RS",E245)))</formula>
    </cfRule>
    <cfRule type="containsText" dxfId="431" priority="210" operator="containsText" text="RQ">
      <formula>NOT(ISERROR(SEARCH("RQ",E245)))</formula>
    </cfRule>
  </conditionalFormatting>
  <conditionalFormatting sqref="F274:M274">
    <cfRule type="expression" dxfId="430" priority="198">
      <formula>$G274 = "Complex"</formula>
    </cfRule>
  </conditionalFormatting>
  <conditionalFormatting sqref="F47:M47">
    <cfRule type="expression" dxfId="429" priority="192">
      <formula>$G47 = "Complex"</formula>
    </cfRule>
  </conditionalFormatting>
  <conditionalFormatting sqref="E47">
    <cfRule type="containsText" dxfId="428" priority="190" operator="containsText" text="RS">
      <formula>NOT(ISERROR(SEARCH("RS",E47)))</formula>
    </cfRule>
    <cfRule type="containsText" dxfId="427" priority="191" operator="containsText" text="RQ">
      <formula>NOT(ISERROR(SEARCH("RQ",E47)))</formula>
    </cfRule>
  </conditionalFormatting>
  <conditionalFormatting sqref="G206:I206">
    <cfRule type="expression" dxfId="426" priority="187">
      <formula>$G206 = "Complex"</formula>
    </cfRule>
  </conditionalFormatting>
  <conditionalFormatting sqref="K208">
    <cfRule type="expression" dxfId="425" priority="182">
      <formula>$G208 = "Complex"</formula>
    </cfRule>
  </conditionalFormatting>
  <conditionalFormatting sqref="G207:J207 L207">
    <cfRule type="expression" dxfId="424" priority="185">
      <formula>$G207 = "Complex"</formula>
    </cfRule>
  </conditionalFormatting>
  <conditionalFormatting sqref="F207">
    <cfRule type="expression" dxfId="423" priority="184">
      <formula>$G207 = "Complex"</formula>
    </cfRule>
  </conditionalFormatting>
  <conditionalFormatting sqref="K207">
    <cfRule type="expression" dxfId="422" priority="183">
      <formula>$G207 = "Complex"</formula>
    </cfRule>
  </conditionalFormatting>
  <conditionalFormatting sqref="F206">
    <cfRule type="expression" dxfId="421" priority="181">
      <formula>$G206 = "Complex"</formula>
    </cfRule>
  </conditionalFormatting>
  <conditionalFormatting sqref="K206">
    <cfRule type="expression" dxfId="420" priority="180">
      <formula>$G206 = "Complex"</formula>
    </cfRule>
  </conditionalFormatting>
  <conditionalFormatting sqref="L206">
    <cfRule type="expression" dxfId="419" priority="179">
      <formula>$G206 = "Complex"</formula>
    </cfRule>
  </conditionalFormatting>
  <conditionalFormatting sqref="F241:J241 L241">
    <cfRule type="expression" dxfId="418" priority="178">
      <formula>$G241 = "Complex"</formula>
    </cfRule>
  </conditionalFormatting>
  <conditionalFormatting sqref="G239:I239">
    <cfRule type="expression" dxfId="417" priority="177">
      <formula>$G239 = "Complex"</formula>
    </cfRule>
  </conditionalFormatting>
  <conditionalFormatting sqref="G240:J240 L240">
    <cfRule type="expression" dxfId="416" priority="175">
      <formula>$G240 = "Complex"</formula>
    </cfRule>
  </conditionalFormatting>
  <conditionalFormatting sqref="F240">
    <cfRule type="expression" dxfId="415" priority="174">
      <formula>$G240 = "Complex"</formula>
    </cfRule>
  </conditionalFormatting>
  <conditionalFormatting sqref="K240">
    <cfRule type="expression" dxfId="414" priority="173">
      <formula>$G240 = "Complex"</formula>
    </cfRule>
  </conditionalFormatting>
  <conditionalFormatting sqref="K241">
    <cfRule type="expression" dxfId="413" priority="172">
      <formula>$G241 = "Complex"</formula>
    </cfRule>
  </conditionalFormatting>
  <conditionalFormatting sqref="F239">
    <cfRule type="expression" dxfId="412" priority="171">
      <formula>$G239 = "Complex"</formula>
    </cfRule>
  </conditionalFormatting>
  <conditionalFormatting sqref="K239">
    <cfRule type="expression" dxfId="411" priority="170">
      <formula>$G239 = "Complex"</formula>
    </cfRule>
  </conditionalFormatting>
  <conditionalFormatting sqref="L239">
    <cfRule type="expression" dxfId="410" priority="169">
      <formula>$G239 = "Complex"</formula>
    </cfRule>
  </conditionalFormatting>
  <conditionalFormatting sqref="F270:J270 L270">
    <cfRule type="expression" dxfId="409" priority="168">
      <formula>$G270 = "Complex"</formula>
    </cfRule>
  </conditionalFormatting>
  <conditionalFormatting sqref="G268:I268">
    <cfRule type="expression" dxfId="408" priority="167">
      <formula>$G268 = "Complex"</formula>
    </cfRule>
  </conditionalFormatting>
  <conditionalFormatting sqref="J268">
    <cfRule type="expression" dxfId="407" priority="166">
      <formula>$G268 = "Complex"</formula>
    </cfRule>
  </conditionalFormatting>
  <conditionalFormatting sqref="G269:J269 L269">
    <cfRule type="expression" dxfId="406" priority="165">
      <formula>$G269 = "Complex"</formula>
    </cfRule>
  </conditionalFormatting>
  <conditionalFormatting sqref="F269">
    <cfRule type="expression" dxfId="405" priority="164">
      <formula>$G269 = "Complex"</formula>
    </cfRule>
  </conditionalFormatting>
  <conditionalFormatting sqref="K269">
    <cfRule type="expression" dxfId="404" priority="163">
      <formula>$G269 = "Complex"</formula>
    </cfRule>
  </conditionalFormatting>
  <conditionalFormatting sqref="K270">
    <cfRule type="expression" dxfId="403" priority="162">
      <formula>$G270 = "Complex"</formula>
    </cfRule>
  </conditionalFormatting>
  <conditionalFormatting sqref="F268">
    <cfRule type="expression" dxfId="402" priority="161">
      <formula>$G268 = "Complex"</formula>
    </cfRule>
  </conditionalFormatting>
  <conditionalFormatting sqref="K268">
    <cfRule type="expression" dxfId="401" priority="160">
      <formula>$G268 = "Complex"</formula>
    </cfRule>
  </conditionalFormatting>
  <conditionalFormatting sqref="L268">
    <cfRule type="expression" dxfId="400" priority="159">
      <formula>$G268 = "Complex"</formula>
    </cfRule>
  </conditionalFormatting>
  <conditionalFormatting sqref="M178">
    <cfRule type="expression" dxfId="399" priority="153">
      <formula>$G178 = "Complex"</formula>
    </cfRule>
  </conditionalFormatting>
  <conditionalFormatting sqref="F178:G178">
    <cfRule type="expression" dxfId="398" priority="152">
      <formula>$D178 = "Complex"</formula>
    </cfRule>
  </conditionalFormatting>
  <conditionalFormatting sqref="H178:L178">
    <cfRule type="expression" dxfId="397" priority="151">
      <formula>$F178 = "Complex"</formula>
    </cfRule>
  </conditionalFormatting>
  <conditionalFormatting sqref="M153">
    <cfRule type="expression" dxfId="396" priority="150">
      <formula>$G153 = "Complex"</formula>
    </cfRule>
  </conditionalFormatting>
  <conditionalFormatting sqref="F153:G153">
    <cfRule type="expression" dxfId="395" priority="149">
      <formula>$D153 = "Complex"</formula>
    </cfRule>
  </conditionalFormatting>
  <conditionalFormatting sqref="H153:L153">
    <cfRule type="expression" dxfId="394" priority="148">
      <formula>$F153 = "Complex"</formula>
    </cfRule>
  </conditionalFormatting>
  <conditionalFormatting sqref="J206">
    <cfRule type="expression" dxfId="393" priority="147">
      <formula>$G206 = "Complex"</formula>
    </cfRule>
  </conditionalFormatting>
  <conditionalFormatting sqref="M212">
    <cfRule type="expression" dxfId="392" priority="146">
      <formula>$G212 = "Complex"</formula>
    </cfRule>
  </conditionalFormatting>
  <conditionalFormatting sqref="F212:G212">
    <cfRule type="expression" dxfId="391" priority="145">
      <formula>$D212 = "Complex"</formula>
    </cfRule>
  </conditionalFormatting>
  <conditionalFormatting sqref="H212:I212 K212:L212">
    <cfRule type="expression" dxfId="390" priority="144">
      <formula>$F212 = "Complex"</formula>
    </cfRule>
  </conditionalFormatting>
  <conditionalFormatting sqref="F213:I213 M213:M214 F215:M216">
    <cfRule type="expression" dxfId="389" priority="143">
      <formula>$G213 = "Complex"</formula>
    </cfRule>
  </conditionalFormatting>
  <conditionalFormatting sqref="L213:L214">
    <cfRule type="expression" dxfId="388" priority="142">
      <formula>$G213 = "Complex"</formula>
    </cfRule>
  </conditionalFormatting>
  <conditionalFormatting sqref="F214:I214 K214">
    <cfRule type="expression" dxfId="387" priority="141">
      <formula>$G214 = "Complex"</formula>
    </cfRule>
  </conditionalFormatting>
  <conditionalFormatting sqref="J214">
    <cfRule type="expression" dxfId="386" priority="140">
      <formula>$G214 = "Complex"</formula>
    </cfRule>
  </conditionalFormatting>
  <conditionalFormatting sqref="K213">
    <cfRule type="expression" dxfId="385" priority="138">
      <formula>$G213 = "Complex"</formula>
    </cfRule>
  </conditionalFormatting>
  <conditionalFormatting sqref="L260">
    <cfRule type="expression" dxfId="384" priority="134">
      <formula>$G260 = "Complex"</formula>
    </cfRule>
  </conditionalFormatting>
  <conditionalFormatting sqref="F260:I260">
    <cfRule type="expression" dxfId="383" priority="133">
      <formula>$G260 = "Complex"</formula>
    </cfRule>
  </conditionalFormatting>
  <conditionalFormatting sqref="K260">
    <cfRule type="expression" dxfId="382" priority="132">
      <formula>$G260 = "Complex"</formula>
    </cfRule>
  </conditionalFormatting>
  <conditionalFormatting sqref="J275">
    <cfRule type="expression" dxfId="381" priority="130">
      <formula>$G275 = "Complex"</formula>
    </cfRule>
  </conditionalFormatting>
  <conditionalFormatting sqref="E273">
    <cfRule type="containsText" dxfId="380" priority="118" operator="containsText" text="RS">
      <formula>NOT(ISERROR(SEARCH("RS",E273)))</formula>
    </cfRule>
    <cfRule type="containsText" dxfId="379" priority="119" operator="containsText" text="RQ">
      <formula>NOT(ISERROR(SEARCH("RQ",E273)))</formula>
    </cfRule>
  </conditionalFormatting>
  <conditionalFormatting sqref="L231">
    <cfRule type="expression" dxfId="378" priority="107">
      <formula>$G231 = "Complex"</formula>
    </cfRule>
  </conditionalFormatting>
  <conditionalFormatting sqref="M231">
    <cfRule type="expression" dxfId="377" priority="108">
      <formula>$G231 = "Complex"</formula>
    </cfRule>
  </conditionalFormatting>
  <conditionalFormatting sqref="F231:I231">
    <cfRule type="expression" dxfId="376" priority="106">
      <formula>$G231 = "Complex"</formula>
    </cfRule>
  </conditionalFormatting>
  <conditionalFormatting sqref="K231">
    <cfRule type="expression" dxfId="375" priority="105">
      <formula>$G231 = "Complex"</formula>
    </cfRule>
  </conditionalFormatting>
  <conditionalFormatting sqref="F257:L257">
    <cfRule type="expression" dxfId="374" priority="99">
      <formula>$G257 = "Complex"</formula>
    </cfRule>
  </conditionalFormatting>
  <conditionalFormatting sqref="J231">
    <cfRule type="expression" dxfId="373" priority="98">
      <formula>$G231 = "Complex"</formula>
    </cfRule>
  </conditionalFormatting>
  <conditionalFormatting sqref="F191:J192 L192">
    <cfRule type="expression" dxfId="372" priority="94">
      <formula>$G191 = "Complex"</formula>
    </cfRule>
  </conditionalFormatting>
  <conditionalFormatting sqref="F190:M190">
    <cfRule type="expression" dxfId="371" priority="93">
      <formula>$G190 = "Complex"</formula>
    </cfRule>
  </conditionalFormatting>
  <conditionalFormatting sqref="F193:L193 F195:I195 L195">
    <cfRule type="expression" dxfId="370" priority="92">
      <formula>$G193 = "Complex"</formula>
    </cfRule>
  </conditionalFormatting>
  <conditionalFormatting sqref="M194">
    <cfRule type="expression" dxfId="369" priority="91">
      <formula>$G194 = "Complex"</formula>
    </cfRule>
  </conditionalFormatting>
  <conditionalFormatting sqref="E194">
    <cfRule type="containsText" dxfId="368" priority="89" operator="containsText" text="RS">
      <formula>NOT(ISERROR(SEARCH("RS",E194)))</formula>
    </cfRule>
    <cfRule type="containsText" dxfId="367" priority="90" operator="containsText" text="RQ">
      <formula>NOT(ISERROR(SEARCH("RQ",E194)))</formula>
    </cfRule>
  </conditionalFormatting>
  <conditionalFormatting sqref="F194:L194">
    <cfRule type="expression" dxfId="366" priority="88">
      <formula>$G194 = "Complex"</formula>
    </cfRule>
  </conditionalFormatting>
  <conditionalFormatting sqref="J195">
    <cfRule type="expression" dxfId="365" priority="87">
      <formula>$G195 = "Complex"</formula>
    </cfRule>
  </conditionalFormatting>
  <conditionalFormatting sqref="K191">
    <cfRule type="expression" dxfId="364" priority="86">
      <formula>$G191 = "Complex"</formula>
    </cfRule>
  </conditionalFormatting>
  <conditionalFormatting sqref="L191">
    <cfRule type="expression" dxfId="363" priority="85">
      <formula>$G191 = "Complex"</formula>
    </cfRule>
  </conditionalFormatting>
  <conditionalFormatting sqref="K192">
    <cfRule type="expression" dxfId="362" priority="84">
      <formula>$G192 = "Complex"</formula>
    </cfRule>
  </conditionalFormatting>
  <conditionalFormatting sqref="K195">
    <cfRule type="expression" dxfId="361" priority="83">
      <formula>$G195 = "Complex"</formula>
    </cfRule>
  </conditionalFormatting>
  <conditionalFormatting sqref="J212">
    <cfRule type="expression" dxfId="360" priority="80">
      <formula>$F212 = "Complex"</formula>
    </cfRule>
  </conditionalFormatting>
  <conditionalFormatting sqref="J213">
    <cfRule type="expression" dxfId="359" priority="72">
      <formula>$G213 = "Complex"</formula>
    </cfRule>
  </conditionalFormatting>
  <conditionalFormatting sqref="F307:J308 L308 F309:I309 K309:M309 F290:I290 K290:M290">
    <cfRule type="expression" dxfId="358" priority="68">
      <formula>$G290 = "Complex"</formula>
    </cfRule>
  </conditionalFormatting>
  <conditionalFormatting sqref="E313">
    <cfRule type="containsText" dxfId="357" priority="66" operator="containsText" text="RS">
      <formula>NOT(ISERROR(SEARCH("RS",E313)))</formula>
    </cfRule>
    <cfRule type="containsText" dxfId="356" priority="67" operator="containsText" text="RQ">
      <formula>NOT(ISERROR(SEARCH("RQ",E313)))</formula>
    </cfRule>
  </conditionalFormatting>
  <conditionalFormatting sqref="E282">
    <cfRule type="containsText" dxfId="355" priority="64" operator="containsText" text="RS">
      <formula>NOT(ISERROR(SEARCH("RS",E282)))</formula>
    </cfRule>
    <cfRule type="containsText" dxfId="354" priority="65" operator="containsText" text="RQ">
      <formula>NOT(ISERROR(SEARCH("RQ",E282)))</formula>
    </cfRule>
  </conditionalFormatting>
  <conditionalFormatting sqref="M282:M284 F282:H283">
    <cfRule type="expression" dxfId="353" priority="63">
      <formula>$G282 = "Complex"</formula>
    </cfRule>
  </conditionalFormatting>
  <conditionalFormatting sqref="K282:L283">
    <cfRule type="expression" dxfId="352" priority="62">
      <formula>$G282 = "Complex"</formula>
    </cfRule>
  </conditionalFormatting>
  <conditionalFormatting sqref="I282:J282">
    <cfRule type="expression" dxfId="351" priority="61">
      <formula>$G282 = "Complex"</formula>
    </cfRule>
  </conditionalFormatting>
  <conditionalFormatting sqref="I283:J283">
    <cfRule type="expression" dxfId="350" priority="60">
      <formula>$G283 = "Complex"</formula>
    </cfRule>
  </conditionalFormatting>
  <conditionalFormatting sqref="F284:J284 L284">
    <cfRule type="expression" dxfId="349" priority="59">
      <formula>$G284 = "Complex"</formula>
    </cfRule>
  </conditionalFormatting>
  <conditionalFormatting sqref="F298:M298 F285:K286 F288:J288">
    <cfRule type="expression" dxfId="348" priority="58">
      <formula>$G285 = "Complex"</formula>
    </cfRule>
  </conditionalFormatting>
  <conditionalFormatting sqref="F301:M301 M299:M300 F314:M315 F302:H303 K307:L307">
    <cfRule type="expression" dxfId="347" priority="57">
      <formula>$G299 = "Complex"</formula>
    </cfRule>
  </conditionalFormatting>
  <conditionalFormatting sqref="E301">
    <cfRule type="containsText" dxfId="346" priority="55" operator="containsText" text="RS">
      <formula>NOT(ISERROR(SEARCH("RS",E301)))</formula>
    </cfRule>
    <cfRule type="containsText" dxfId="345" priority="56" operator="containsText" text="RQ">
      <formula>NOT(ISERROR(SEARCH("RQ",E301)))</formula>
    </cfRule>
  </conditionalFormatting>
  <conditionalFormatting sqref="K299:L300">
    <cfRule type="expression" dxfId="344" priority="54">
      <formula>$G299 = "Complex"</formula>
    </cfRule>
  </conditionalFormatting>
  <conditionalFormatting sqref="F299:J300">
    <cfRule type="expression" dxfId="343" priority="53">
      <formula>$G299 = "Complex"</formula>
    </cfRule>
  </conditionalFormatting>
  <conditionalFormatting sqref="E299:E300">
    <cfRule type="containsText" dxfId="342" priority="51" operator="containsText" text="RS">
      <formula>NOT(ISERROR(SEARCH("RS",E299)))</formula>
    </cfRule>
    <cfRule type="containsText" dxfId="341" priority="52" operator="containsText" text="RQ">
      <formula>NOT(ISERROR(SEARCH("RQ",E299)))</formula>
    </cfRule>
  </conditionalFormatting>
  <conditionalFormatting sqref="K302:L303">
    <cfRule type="expression" dxfId="340" priority="50">
      <formula>$G302 = "Complex"</formula>
    </cfRule>
  </conditionalFormatting>
  <conditionalFormatting sqref="I302:J302">
    <cfRule type="expression" dxfId="339" priority="49">
      <formula>$G302 = "Complex"</formula>
    </cfRule>
  </conditionalFormatting>
  <conditionalFormatting sqref="I303:J303">
    <cfRule type="expression" dxfId="338" priority="48">
      <formula>$G303 = "Complex"</formula>
    </cfRule>
  </conditionalFormatting>
  <conditionalFormatting sqref="E314:E315">
    <cfRule type="containsText" dxfId="337" priority="46" operator="containsText" text="RS">
      <formula>NOT(ISERROR(SEARCH("RS",E314)))</formula>
    </cfRule>
    <cfRule type="containsText" dxfId="336" priority="47" operator="containsText" text="RQ">
      <formula>NOT(ISERROR(SEARCH("RQ",E314)))</formula>
    </cfRule>
  </conditionalFormatting>
  <conditionalFormatting sqref="F304:J304 L304">
    <cfRule type="expression" dxfId="335" priority="45">
      <formula>$G304 = "Complex"</formula>
    </cfRule>
  </conditionalFormatting>
  <conditionalFormatting sqref="E310:E312">
    <cfRule type="containsText" dxfId="334" priority="43" operator="containsText" text="RS">
      <formula>NOT(ISERROR(SEARCH("RS",E310)))</formula>
    </cfRule>
    <cfRule type="containsText" dxfId="333" priority="44" operator="containsText" text="RQ">
      <formula>NOT(ISERROR(SEARCH("RQ",E310)))</formula>
    </cfRule>
  </conditionalFormatting>
  <conditionalFormatting sqref="F306:J306 L306">
    <cfRule type="expression" dxfId="332" priority="42">
      <formula>$G306 = "Complex"</formula>
    </cfRule>
  </conditionalFormatting>
  <conditionalFormatting sqref="G305:J305 L305">
    <cfRule type="expression" dxfId="331" priority="40">
      <formula>$G305 = "Complex"</formula>
    </cfRule>
  </conditionalFormatting>
  <conditionalFormatting sqref="F305">
    <cfRule type="expression" dxfId="330" priority="39">
      <formula>$G305 = "Complex"</formula>
    </cfRule>
  </conditionalFormatting>
  <conditionalFormatting sqref="K305">
    <cfRule type="expression" dxfId="329" priority="38">
      <formula>$G305 = "Complex"</formula>
    </cfRule>
  </conditionalFormatting>
  <conditionalFormatting sqref="K306">
    <cfRule type="expression" dxfId="328" priority="37">
      <formula>$G306 = "Complex"</formula>
    </cfRule>
  </conditionalFormatting>
  <conditionalFormatting sqref="M280">
    <cfRule type="expression" dxfId="327" priority="28">
      <formula>$G280 = "Complex"</formula>
    </cfRule>
  </conditionalFormatting>
  <conditionalFormatting sqref="E280">
    <cfRule type="containsText" dxfId="326" priority="26" operator="containsText" text="RS">
      <formula>NOT(ISERROR(SEARCH("RS",E280)))</formula>
    </cfRule>
    <cfRule type="containsText" dxfId="325" priority="27" operator="containsText" text="RQ">
      <formula>NOT(ISERROR(SEARCH("RQ",E280)))</formula>
    </cfRule>
  </conditionalFormatting>
  <conditionalFormatting sqref="F280:K280">
    <cfRule type="expression" dxfId="324" priority="25">
      <formula>$G280 = "Complex"</formula>
    </cfRule>
  </conditionalFormatting>
  <conditionalFormatting sqref="L280">
    <cfRule type="expression" dxfId="323" priority="24">
      <formula>$G280 = "Complex"</formula>
    </cfRule>
  </conditionalFormatting>
  <conditionalFormatting sqref="N280">
    <cfRule type="expression" dxfId="322" priority="23">
      <formula>$G280 = "Complex"</formula>
    </cfRule>
  </conditionalFormatting>
  <conditionalFormatting sqref="M291:M292 M294:M296 F296:L296 F295:J295 L295">
    <cfRule type="expression" dxfId="321" priority="22">
      <formula>$G291 = "Complex"</formula>
    </cfRule>
  </conditionalFormatting>
  <conditionalFormatting sqref="F291:J291 L291">
    <cfRule type="expression" dxfId="320" priority="21">
      <formula>$G291 = "Complex"</formula>
    </cfRule>
  </conditionalFormatting>
  <conditionalFormatting sqref="F292:L292 F294:I294 L294">
    <cfRule type="expression" dxfId="319" priority="20">
      <formula>$G292 = "Complex"</formula>
    </cfRule>
  </conditionalFormatting>
  <conditionalFormatting sqref="M293">
    <cfRule type="expression" dxfId="318" priority="19">
      <formula>$G293 = "Complex"</formula>
    </cfRule>
  </conditionalFormatting>
  <conditionalFormatting sqref="F293:L293">
    <cfRule type="expression" dxfId="317" priority="18">
      <formula>$G293 = "Complex"</formula>
    </cfRule>
  </conditionalFormatting>
  <conditionalFormatting sqref="J294">
    <cfRule type="expression" dxfId="316" priority="17">
      <formula>$G294 = "Complex"</formula>
    </cfRule>
  </conditionalFormatting>
  <conditionalFormatting sqref="K291">
    <cfRule type="expression" dxfId="315" priority="16">
      <formula>$G291 = "Complex"</formula>
    </cfRule>
  </conditionalFormatting>
  <conditionalFormatting sqref="K294">
    <cfRule type="expression" dxfId="314" priority="15">
      <formula>$G294 = "Complex"</formula>
    </cfRule>
  </conditionalFormatting>
  <conditionalFormatting sqref="J290">
    <cfRule type="expression" dxfId="313" priority="14">
      <formula>$G290 = "Complex"</formula>
    </cfRule>
  </conditionalFormatting>
  <conditionalFormatting sqref="K288">
    <cfRule type="expression" dxfId="312" priority="13">
      <formula>$G288 = "Complex"</formula>
    </cfRule>
  </conditionalFormatting>
  <conditionalFormatting sqref="L289 G289">
    <cfRule type="expression" dxfId="311" priority="12">
      <formula>$D289 = "Complex"</formula>
    </cfRule>
  </conditionalFormatting>
  <conditionalFormatting sqref="H289:J289">
    <cfRule type="expression" dxfId="310" priority="11">
      <formula>$D289 = "Complex"</formula>
    </cfRule>
  </conditionalFormatting>
  <conditionalFormatting sqref="K289">
    <cfRule type="expression" dxfId="309" priority="10">
      <formula>$D289 = "Complex"</formula>
    </cfRule>
  </conditionalFormatting>
  <conditionalFormatting sqref="K295">
    <cfRule type="expression" dxfId="308" priority="9">
      <formula>$G295 = "Complex"</formula>
    </cfRule>
  </conditionalFormatting>
  <conditionalFormatting sqref="F287:L287">
    <cfRule type="expression" dxfId="307" priority="8">
      <formula>$G287 = "Complex"</formula>
    </cfRule>
  </conditionalFormatting>
  <conditionalFormatting sqref="M297">
    <cfRule type="expression" dxfId="306" priority="7">
      <formula>$G297 = "Complex"</formula>
    </cfRule>
  </conditionalFormatting>
  <conditionalFormatting sqref="F297:I297 L297">
    <cfRule type="expression" dxfId="305" priority="6">
      <formula>$G297 = "Complex"</formula>
    </cfRule>
  </conditionalFormatting>
  <conditionalFormatting sqref="J297">
    <cfRule type="expression" dxfId="304" priority="5">
      <formula>$G297 = "Complex"</formula>
    </cfRule>
  </conditionalFormatting>
  <conditionalFormatting sqref="K297">
    <cfRule type="expression" dxfId="303" priority="4">
      <formula>$G297 = "Complex"</formula>
    </cfRule>
  </conditionalFormatting>
  <conditionalFormatting sqref="K284">
    <cfRule type="expression" dxfId="302" priority="3">
      <formula>$G284 = "Complex"</formula>
    </cfRule>
  </conditionalFormatting>
  <conditionalFormatting sqref="K304">
    <cfRule type="expression" dxfId="301" priority="2">
      <formula>$G304 = "Complex"</formula>
    </cfRule>
  </conditionalFormatting>
  <conditionalFormatting sqref="J310:J311">
    <cfRule type="expression" dxfId="300" priority="1">
      <formula>$G310 = "Complex"</formula>
    </cfRule>
  </conditionalFormatting>
  <dataValidations count="2">
    <dataValidation allowBlank="1" showInputMessage="1" sqref="H96:J116 H181:J182 H179:J179 H220:J246 H2:J94 H248:J275 H156:J177 H154:J154 H213:J218 H118:J152 H184:J211 H314:J739 H277:J312"/>
    <dataValidation type="list" allowBlank="1" showInputMessage="1" showErrorMessage="1" sqref="E3:E739">
      <formula1>"RQ, RS"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8" operator="containsText" text="RS" id="{82D357D9-9735-42A1-B7FB-BE8A0E7C9771}">
            <xm:f>NOT(ISERROR(SEARCH("RS",'Finacial Instituations Services'!E3)))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39" operator="containsText" text="RQ" id="{979D9615-5D8A-42D9-AB57-71903D933EDB}">
            <xm:f>NOT(ISERROR(SEARCH("RQ",'Finacial Instituations Services'!E3)))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 E140</xm:sqref>
        </x14:conditionalFormatting>
        <x14:conditionalFormatting xmlns:xm="http://schemas.microsoft.com/office/excel/2006/main">
          <x14:cfRule type="expression" priority="337" id="{7298275D-6D30-489E-9D35-940D369EF334}">
            <xm:f>'Finacial Instituations Services'!$G3 = "Complex"</xm:f>
            <x14:dxf>
              <font>
                <b val="0"/>
                <i/>
                <color theme="0"/>
              </font>
              <fill>
                <patternFill>
                  <bgColor rgb="FF0070C0"/>
                </patternFill>
              </fill>
            </x14:dxf>
          </x14:cfRule>
          <xm:sqref>F3:M3 F140:M140</xm:sqref>
        </x14:conditionalFormatting>
        <x14:conditionalFormatting xmlns:xm="http://schemas.microsoft.com/office/excel/2006/main">
          <x14:cfRule type="containsText" priority="77" operator="containsText" text="RS" id="{413219ED-E1CF-4F9E-9E8C-854C1ED61204}">
            <xm:f>NOT(ISERROR(SEARCH("RS",'Finacial Instituations Services'!E164)))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8" operator="containsText" text="RQ" id="{B60F43FD-0F94-4F8F-8FD8-A35AD1B67419}">
            <xm:f>NOT(ISERROR(SEARCH("RQ",'Finacial Instituations Services'!E164)))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expression" priority="76" id="{9071643C-C81D-4628-BE6A-D012D201F74D}">
            <xm:f>'Finacial Instituations Services'!$G164 = "Complex"</xm:f>
            <x14:dxf>
              <font>
                <b val="0"/>
                <i/>
                <color theme="0"/>
              </font>
              <fill>
                <patternFill>
                  <bgColor rgb="FF0070C0"/>
                </patternFill>
              </fill>
            </x14:dxf>
          </x14:cfRule>
          <xm:sqref>F165:M165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3"/>
  <sheetViews>
    <sheetView topLeftCell="C1" zoomScale="85" zoomScaleNormal="85" zoomScaleSheetLayoutView="30" workbookViewId="0">
      <pane ySplit="2" topLeftCell="A260" activePane="bottomLeft" state="frozen"/>
      <selection pane="bottomLeft" activeCell="J264" sqref="J264"/>
    </sheetView>
  </sheetViews>
  <sheetFormatPr defaultColWidth="15.81640625" defaultRowHeight="18" customHeight="1" outlineLevelRow="1" x14ac:dyDescent="0.35"/>
  <cols>
    <col min="1" max="1" width="3.81640625" style="33" customWidth="1"/>
    <col min="2" max="2" width="13.1796875" style="2" customWidth="1"/>
    <col min="3" max="3" width="13" style="2" customWidth="1"/>
    <col min="4" max="4" width="9.36328125" style="2" customWidth="1"/>
    <col min="5" max="5" width="5.81640625" style="2" customWidth="1"/>
    <col min="6" max="6" width="38.08984375" style="38" customWidth="1"/>
    <col min="7" max="7" width="19.54296875" style="36" customWidth="1"/>
    <col min="8" max="8" width="6.81640625" style="36" customWidth="1"/>
    <col min="9" max="9" width="7.81640625" style="37" customWidth="1"/>
    <col min="10" max="10" width="40" style="37" customWidth="1"/>
    <col min="11" max="11" width="29.81640625" style="36" bestFit="1" customWidth="1"/>
    <col min="12" max="12" width="40.1796875" style="36" customWidth="1"/>
    <col min="13" max="13" width="43.81640625" style="36" customWidth="1"/>
    <col min="14" max="15" width="73.1796875" style="36" customWidth="1"/>
    <col min="16" max="17" width="25.81640625" style="36" customWidth="1"/>
    <col min="18" max="18" width="12.81640625" style="36" customWidth="1"/>
    <col min="19" max="19" width="25.81640625" style="36" customWidth="1"/>
    <col min="20" max="20" width="10.81640625" style="37" customWidth="1"/>
    <col min="21" max="21" width="25.81640625" style="36" customWidth="1"/>
    <col min="22" max="16384" width="15.81640625" style="33"/>
  </cols>
  <sheetData>
    <row r="1" spans="1:21" s="50" customFormat="1" ht="30" customHeight="1" x14ac:dyDescent="0.35">
      <c r="A1" s="88" t="s">
        <v>267</v>
      </c>
      <c r="B1" s="85"/>
      <c r="C1" s="85"/>
      <c r="D1" s="85"/>
      <c r="E1" s="174" t="s">
        <v>206</v>
      </c>
      <c r="F1" s="174"/>
      <c r="G1" s="174"/>
      <c r="H1" s="174"/>
      <c r="I1" s="174"/>
      <c r="J1" s="89"/>
      <c r="K1" s="89"/>
      <c r="L1" s="89"/>
      <c r="M1" s="90"/>
      <c r="N1" s="168" t="s">
        <v>127</v>
      </c>
      <c r="O1" s="171" t="s">
        <v>126</v>
      </c>
      <c r="P1" s="172"/>
      <c r="Q1" s="172"/>
      <c r="R1" s="172"/>
      <c r="S1" s="172"/>
      <c r="T1" s="173"/>
    </row>
    <row r="2" spans="1:21" s="43" customFormat="1" ht="45" customHeight="1" x14ac:dyDescent="0.3">
      <c r="B2" s="35" t="s">
        <v>125</v>
      </c>
      <c r="C2" s="35" t="s">
        <v>124</v>
      </c>
      <c r="D2" s="35" t="s">
        <v>123</v>
      </c>
      <c r="E2" s="35" t="s">
        <v>205</v>
      </c>
      <c r="F2" s="47" t="s">
        <v>122</v>
      </c>
      <c r="G2" s="47" t="s">
        <v>121</v>
      </c>
      <c r="H2" s="49" t="s">
        <v>120</v>
      </c>
      <c r="I2" s="48" t="s">
        <v>119</v>
      </c>
      <c r="J2" s="47" t="s">
        <v>204</v>
      </c>
      <c r="K2" s="47" t="s">
        <v>118</v>
      </c>
      <c r="L2" s="47" t="s">
        <v>117</v>
      </c>
      <c r="M2" s="47" t="s">
        <v>116</v>
      </c>
      <c r="N2" s="169"/>
      <c r="O2" s="46"/>
      <c r="P2" s="46" t="s">
        <v>122</v>
      </c>
      <c r="Q2" s="46" t="s">
        <v>121</v>
      </c>
      <c r="R2" s="46" t="s">
        <v>116</v>
      </c>
      <c r="S2" s="45" t="s">
        <v>120</v>
      </c>
      <c r="T2" s="44" t="s">
        <v>119</v>
      </c>
    </row>
    <row r="3" spans="1:21" s="91" customFormat="1" ht="10" customHeight="1" x14ac:dyDescent="0.3">
      <c r="B3" s="92" t="s">
        <v>271</v>
      </c>
      <c r="C3" s="93"/>
      <c r="D3" s="93"/>
      <c r="E3" s="93"/>
      <c r="F3" s="94"/>
      <c r="G3" s="95"/>
      <c r="H3" s="96"/>
      <c r="I3" s="96"/>
      <c r="J3" s="95"/>
      <c r="K3" s="94"/>
      <c r="L3" s="94"/>
      <c r="M3" s="97"/>
      <c r="N3" s="97"/>
      <c r="O3" s="94"/>
      <c r="P3" s="94"/>
      <c r="Q3" s="94"/>
      <c r="R3" s="94"/>
      <c r="S3" s="98"/>
      <c r="T3" s="94"/>
    </row>
    <row r="4" spans="1:21" ht="18" hidden="1" customHeight="1" outlineLevel="1" x14ac:dyDescent="0.3">
      <c r="B4" s="19" t="s">
        <v>203</v>
      </c>
      <c r="C4" s="3" t="s">
        <v>202</v>
      </c>
      <c r="D4" s="3" t="s">
        <v>201</v>
      </c>
      <c r="E4" s="3" t="s">
        <v>17</v>
      </c>
      <c r="F4" s="4" t="s">
        <v>6</v>
      </c>
      <c r="G4" s="7" t="s">
        <v>2</v>
      </c>
      <c r="H4" s="8"/>
      <c r="I4" s="8">
        <v>1</v>
      </c>
      <c r="J4" s="7" t="s">
        <v>5</v>
      </c>
      <c r="K4" s="4"/>
      <c r="L4" s="4" t="s">
        <v>16</v>
      </c>
      <c r="M4" s="6"/>
      <c r="N4" s="18"/>
      <c r="O4" s="16"/>
      <c r="P4" s="16"/>
      <c r="Q4" s="16"/>
      <c r="R4" s="16"/>
      <c r="S4" s="17"/>
      <c r="T4" s="16"/>
      <c r="U4" s="33"/>
    </row>
    <row r="5" spans="1:21" ht="18" hidden="1" customHeight="1" outlineLevel="1" x14ac:dyDescent="0.3">
      <c r="B5" s="10"/>
      <c r="C5" s="9"/>
      <c r="D5" s="9"/>
      <c r="E5" s="9"/>
      <c r="F5" s="4" t="s">
        <v>3</v>
      </c>
      <c r="G5" s="7" t="s">
        <v>2</v>
      </c>
      <c r="H5" s="8"/>
      <c r="I5" s="8">
        <v>1</v>
      </c>
      <c r="J5" s="7" t="s">
        <v>5</v>
      </c>
      <c r="K5" s="4"/>
      <c r="L5" s="4" t="s">
        <v>0</v>
      </c>
      <c r="M5" s="6"/>
      <c r="N5" s="18"/>
      <c r="O5" s="4"/>
      <c r="P5" s="4"/>
      <c r="Q5" s="4"/>
      <c r="R5" s="4"/>
      <c r="S5" s="5"/>
      <c r="T5" s="4"/>
      <c r="U5" s="33"/>
    </row>
    <row r="6" spans="1:21" ht="18" hidden="1" customHeight="1" outlineLevel="1" x14ac:dyDescent="0.3">
      <c r="B6" s="10"/>
      <c r="C6" s="9"/>
      <c r="D6" s="9"/>
      <c r="E6" s="9"/>
      <c r="F6" s="21" t="s">
        <v>200</v>
      </c>
      <c r="G6" s="7" t="s">
        <v>2</v>
      </c>
      <c r="H6" s="8"/>
      <c r="I6" s="8">
        <v>1</v>
      </c>
      <c r="J6" s="7" t="s">
        <v>5</v>
      </c>
      <c r="K6" s="4"/>
      <c r="L6" s="4" t="s">
        <v>199</v>
      </c>
      <c r="M6" s="6"/>
      <c r="N6" s="18"/>
      <c r="O6" s="4"/>
      <c r="P6" s="4"/>
      <c r="Q6" s="4"/>
      <c r="R6" s="4"/>
      <c r="S6" s="5"/>
      <c r="T6" s="4"/>
      <c r="U6" s="33"/>
    </row>
    <row r="7" spans="1:21" ht="18" hidden="1" customHeight="1" outlineLevel="1" x14ac:dyDescent="0.3">
      <c r="B7" s="19"/>
      <c r="C7" s="3"/>
      <c r="D7" s="3"/>
      <c r="E7" s="3"/>
      <c r="F7" s="20" t="s">
        <v>23</v>
      </c>
      <c r="G7" s="7" t="s">
        <v>2</v>
      </c>
      <c r="H7" s="8"/>
      <c r="I7" s="8">
        <v>1</v>
      </c>
      <c r="J7" s="7" t="s">
        <v>5</v>
      </c>
      <c r="K7" s="4"/>
      <c r="L7" s="4" t="s">
        <v>198</v>
      </c>
      <c r="M7" s="6"/>
      <c r="N7" s="18"/>
      <c r="O7" s="16"/>
      <c r="P7" s="16"/>
      <c r="Q7" s="16"/>
      <c r="R7" s="16"/>
      <c r="S7" s="17"/>
      <c r="T7" s="16"/>
      <c r="U7" s="33"/>
    </row>
    <row r="8" spans="1:21" ht="18" hidden="1" customHeight="1" outlineLevel="1" x14ac:dyDescent="0.3">
      <c r="B8" s="10"/>
      <c r="C8" s="9"/>
      <c r="D8" s="9"/>
      <c r="E8" s="9"/>
      <c r="F8" s="20" t="s">
        <v>8</v>
      </c>
      <c r="G8" s="7" t="s">
        <v>2</v>
      </c>
      <c r="H8" s="8"/>
      <c r="I8" s="8">
        <v>1</v>
      </c>
      <c r="J8" s="7" t="s">
        <v>182</v>
      </c>
      <c r="K8" s="4"/>
      <c r="L8" s="4" t="s">
        <v>197</v>
      </c>
      <c r="M8" s="6"/>
      <c r="N8" s="18"/>
      <c r="O8" s="4"/>
      <c r="P8" s="4"/>
      <c r="Q8" s="4"/>
      <c r="R8" s="4"/>
      <c r="S8" s="5"/>
      <c r="T8" s="4"/>
      <c r="U8" s="33"/>
    </row>
    <row r="9" spans="1:21" ht="18" hidden="1" customHeight="1" outlineLevel="1" x14ac:dyDescent="0.3">
      <c r="B9" s="19"/>
      <c r="C9" s="3"/>
      <c r="D9" s="3"/>
      <c r="E9" s="3"/>
      <c r="F9" s="20" t="s">
        <v>21</v>
      </c>
      <c r="G9" s="7" t="s">
        <v>2</v>
      </c>
      <c r="H9" s="8"/>
      <c r="I9" s="8">
        <v>1</v>
      </c>
      <c r="J9" s="7" t="s">
        <v>1</v>
      </c>
      <c r="K9" s="4"/>
      <c r="L9" s="4" t="s">
        <v>196</v>
      </c>
      <c r="M9" s="6"/>
      <c r="N9" s="18"/>
      <c r="O9" s="16"/>
      <c r="P9" s="16"/>
      <c r="Q9" s="16"/>
      <c r="R9" s="16"/>
      <c r="S9" s="17"/>
      <c r="T9" s="16"/>
      <c r="U9" s="33"/>
    </row>
    <row r="10" spans="1:21" ht="18" hidden="1" customHeight="1" outlineLevel="1" x14ac:dyDescent="0.3">
      <c r="B10" s="10"/>
      <c r="C10" s="9"/>
      <c r="D10" s="9"/>
      <c r="E10" s="9"/>
      <c r="F10" s="20" t="s">
        <v>95</v>
      </c>
      <c r="G10" s="7" t="s">
        <v>2</v>
      </c>
      <c r="H10" s="8"/>
      <c r="I10" s="8">
        <v>1</v>
      </c>
      <c r="J10" s="7" t="s">
        <v>179</v>
      </c>
      <c r="K10" s="4"/>
      <c r="L10" s="4" t="s">
        <v>195</v>
      </c>
      <c r="M10" s="6"/>
      <c r="N10" s="18"/>
      <c r="O10" s="4"/>
      <c r="P10" s="4"/>
      <c r="Q10" s="4"/>
      <c r="R10" s="4"/>
      <c r="S10" s="5"/>
      <c r="T10" s="4"/>
      <c r="U10" s="33"/>
    </row>
    <row r="11" spans="1:21" ht="18" hidden="1" customHeight="1" outlineLevel="1" x14ac:dyDescent="0.3">
      <c r="B11" s="10"/>
      <c r="C11" s="9"/>
      <c r="D11" s="9"/>
      <c r="E11" s="9"/>
      <c r="F11" s="4"/>
      <c r="G11" s="7"/>
      <c r="H11" s="8"/>
      <c r="I11" s="8"/>
      <c r="J11" s="7"/>
      <c r="K11" s="4"/>
      <c r="L11" s="4"/>
      <c r="M11" s="6"/>
      <c r="N11" s="18"/>
      <c r="O11" s="4"/>
      <c r="P11" s="4"/>
      <c r="Q11" s="4"/>
      <c r="R11" s="4"/>
      <c r="S11" s="5"/>
      <c r="T11" s="4"/>
      <c r="U11" s="33"/>
    </row>
    <row r="12" spans="1:21" ht="18" hidden="1" customHeight="1" outlineLevel="1" x14ac:dyDescent="0.3">
      <c r="B12" s="10"/>
      <c r="C12" s="9"/>
      <c r="D12" s="3"/>
      <c r="E12" s="9" t="s">
        <v>7</v>
      </c>
      <c r="F12" s="4" t="s">
        <v>6</v>
      </c>
      <c r="G12" s="7" t="s">
        <v>2</v>
      </c>
      <c r="H12" s="8"/>
      <c r="I12" s="8">
        <v>1</v>
      </c>
      <c r="J12" s="7" t="s">
        <v>5</v>
      </c>
      <c r="K12" s="4"/>
      <c r="L12" s="4" t="s">
        <v>4</v>
      </c>
      <c r="M12" s="6"/>
      <c r="N12" s="18"/>
      <c r="O12" s="4"/>
      <c r="P12" s="4"/>
      <c r="Q12" s="4"/>
      <c r="R12" s="4"/>
      <c r="S12" s="5"/>
      <c r="T12" s="4"/>
      <c r="U12" s="33"/>
    </row>
    <row r="13" spans="1:21" ht="18" hidden="1" customHeight="1" outlineLevel="1" x14ac:dyDescent="0.3">
      <c r="B13" s="19"/>
      <c r="C13" s="3"/>
      <c r="D13" s="3"/>
      <c r="E13" s="3"/>
      <c r="F13" s="4" t="s">
        <v>3</v>
      </c>
      <c r="G13" s="7" t="s">
        <v>2</v>
      </c>
      <c r="H13" s="8"/>
      <c r="I13" s="8">
        <v>1</v>
      </c>
      <c r="J13" s="7" t="s">
        <v>1</v>
      </c>
      <c r="K13" s="4"/>
      <c r="L13" s="4" t="s">
        <v>0</v>
      </c>
      <c r="M13" s="6"/>
      <c r="N13" s="18"/>
      <c r="O13" s="16"/>
      <c r="P13" s="16"/>
      <c r="Q13" s="16"/>
      <c r="R13" s="16"/>
      <c r="S13" s="17"/>
      <c r="T13" s="16"/>
      <c r="U13" s="33"/>
    </row>
    <row r="14" spans="1:21" ht="18" hidden="1" customHeight="1" outlineLevel="1" x14ac:dyDescent="0.3">
      <c r="B14" s="10"/>
      <c r="C14" s="9"/>
      <c r="D14" s="9"/>
      <c r="E14" s="9"/>
      <c r="F14" s="4"/>
      <c r="G14" s="7"/>
      <c r="H14" s="8"/>
      <c r="I14" s="8"/>
      <c r="J14" s="7"/>
      <c r="K14" s="4"/>
      <c r="L14" s="4"/>
      <c r="M14" s="6"/>
      <c r="N14" s="18"/>
      <c r="O14" s="4"/>
      <c r="P14" s="4"/>
      <c r="Q14" s="4"/>
      <c r="R14" s="4"/>
      <c r="S14" s="5"/>
      <c r="T14" s="4"/>
      <c r="U14" s="33"/>
    </row>
    <row r="15" spans="1:21" ht="18" hidden="1" customHeight="1" outlineLevel="1" x14ac:dyDescent="0.3">
      <c r="B15" s="19"/>
      <c r="C15" s="3" t="s">
        <v>194</v>
      </c>
      <c r="D15" s="3" t="s">
        <v>193</v>
      </c>
      <c r="E15" s="3" t="s">
        <v>17</v>
      </c>
      <c r="F15" s="4" t="s">
        <v>6</v>
      </c>
      <c r="G15" s="7" t="s">
        <v>2</v>
      </c>
      <c r="H15" s="8"/>
      <c r="I15" s="8">
        <v>1</v>
      </c>
      <c r="J15" s="7" t="s">
        <v>5</v>
      </c>
      <c r="K15" s="4"/>
      <c r="L15" s="4" t="s">
        <v>16</v>
      </c>
      <c r="M15" s="6"/>
      <c r="N15" s="18"/>
      <c r="O15" s="16"/>
      <c r="P15" s="16"/>
      <c r="Q15" s="16"/>
      <c r="R15" s="16"/>
      <c r="S15" s="17"/>
      <c r="T15" s="16"/>
      <c r="U15" s="33"/>
    </row>
    <row r="16" spans="1:21" ht="18" hidden="1" customHeight="1" outlineLevel="1" x14ac:dyDescent="0.3">
      <c r="B16" s="10"/>
      <c r="C16" s="9"/>
      <c r="D16" s="9"/>
      <c r="E16" s="9"/>
      <c r="F16" s="4" t="s">
        <v>3</v>
      </c>
      <c r="G16" s="7" t="s">
        <v>2</v>
      </c>
      <c r="H16" s="8"/>
      <c r="I16" s="8">
        <v>1</v>
      </c>
      <c r="J16" s="7" t="s">
        <v>5</v>
      </c>
      <c r="K16" s="4"/>
      <c r="L16" s="4" t="s">
        <v>0</v>
      </c>
      <c r="M16" s="6"/>
      <c r="N16" s="18"/>
      <c r="O16" s="4"/>
      <c r="P16" s="4"/>
      <c r="Q16" s="4"/>
      <c r="R16" s="4"/>
      <c r="S16" s="5"/>
      <c r="T16" s="4"/>
      <c r="U16" s="33"/>
    </row>
    <row r="17" spans="2:21" ht="18" hidden="1" customHeight="1" outlineLevel="1" x14ac:dyDescent="0.3">
      <c r="B17" s="19"/>
      <c r="C17" s="3"/>
      <c r="D17" s="9"/>
      <c r="E17" s="3"/>
      <c r="F17" s="21" t="s">
        <v>192</v>
      </c>
      <c r="G17" s="7" t="s">
        <v>2</v>
      </c>
      <c r="H17" s="8"/>
      <c r="I17" s="8">
        <v>1</v>
      </c>
      <c r="J17" s="7" t="s">
        <v>5</v>
      </c>
      <c r="K17" s="4"/>
      <c r="L17" s="4" t="s">
        <v>191</v>
      </c>
      <c r="M17" s="6"/>
      <c r="N17" s="18"/>
      <c r="O17" s="4"/>
      <c r="P17" s="16"/>
      <c r="Q17" s="16"/>
      <c r="R17" s="16"/>
      <c r="S17" s="17"/>
      <c r="T17" s="16"/>
      <c r="U17" s="33"/>
    </row>
    <row r="18" spans="2:21" ht="18" hidden="1" customHeight="1" outlineLevel="1" x14ac:dyDescent="0.3">
      <c r="B18" s="10"/>
      <c r="C18" s="9"/>
      <c r="D18" s="9"/>
      <c r="E18" s="9"/>
      <c r="F18" s="20" t="s">
        <v>86</v>
      </c>
      <c r="G18" s="7" t="s">
        <v>2</v>
      </c>
      <c r="H18" s="8"/>
      <c r="I18" s="8">
        <v>1</v>
      </c>
      <c r="J18" s="99" t="s">
        <v>1</v>
      </c>
      <c r="K18" s="4"/>
      <c r="L18" s="4" t="s">
        <v>190</v>
      </c>
      <c r="M18" s="6"/>
      <c r="N18" s="18"/>
      <c r="O18" s="4"/>
      <c r="P18" s="4"/>
      <c r="Q18" s="4"/>
      <c r="R18" s="4"/>
      <c r="S18" s="5"/>
      <c r="T18" s="4"/>
      <c r="U18" s="33"/>
    </row>
    <row r="19" spans="2:21" ht="18" hidden="1" customHeight="1" outlineLevel="1" x14ac:dyDescent="0.3">
      <c r="B19" s="10"/>
      <c r="C19" s="9"/>
      <c r="D19" s="9"/>
      <c r="E19" s="9"/>
      <c r="F19" s="20" t="s">
        <v>101</v>
      </c>
      <c r="G19" s="7" t="s">
        <v>2</v>
      </c>
      <c r="H19" s="8"/>
      <c r="I19" s="8">
        <v>1</v>
      </c>
      <c r="J19" s="7" t="s">
        <v>1</v>
      </c>
      <c r="K19" s="4"/>
      <c r="L19" s="4" t="s">
        <v>189</v>
      </c>
      <c r="M19" s="6"/>
      <c r="N19" s="18"/>
      <c r="O19" s="4"/>
      <c r="P19" s="4"/>
      <c r="Q19" s="4"/>
      <c r="R19" s="4"/>
      <c r="S19" s="5"/>
      <c r="T19" s="4"/>
      <c r="U19" s="33"/>
    </row>
    <row r="20" spans="2:21" ht="18" hidden="1" customHeight="1" outlineLevel="1" x14ac:dyDescent="0.3">
      <c r="B20" s="19"/>
      <c r="C20" s="3"/>
      <c r="D20" s="3"/>
      <c r="E20" s="3"/>
      <c r="F20" s="4"/>
      <c r="G20" s="7"/>
      <c r="H20" s="8"/>
      <c r="I20" s="8"/>
      <c r="J20" s="7"/>
      <c r="K20" s="4"/>
      <c r="L20" s="4"/>
      <c r="M20" s="6"/>
      <c r="N20" s="18"/>
      <c r="O20" s="16"/>
      <c r="P20" s="16"/>
      <c r="Q20" s="16"/>
      <c r="R20" s="16"/>
      <c r="S20" s="17"/>
      <c r="T20" s="16"/>
      <c r="U20" s="33"/>
    </row>
    <row r="21" spans="2:21" ht="18" hidden="1" customHeight="1" outlineLevel="1" x14ac:dyDescent="0.3">
      <c r="B21" s="10"/>
      <c r="C21" s="9"/>
      <c r="D21" s="3"/>
      <c r="E21" s="3" t="s">
        <v>7</v>
      </c>
      <c r="F21" s="4" t="s">
        <v>6</v>
      </c>
      <c r="G21" s="7" t="s">
        <v>2</v>
      </c>
      <c r="H21" s="8"/>
      <c r="I21" s="8">
        <v>1</v>
      </c>
      <c r="J21" s="7" t="s">
        <v>5</v>
      </c>
      <c r="K21" s="4"/>
      <c r="L21" s="4" t="s">
        <v>4</v>
      </c>
      <c r="M21" s="6"/>
      <c r="N21" s="18"/>
      <c r="O21" s="4"/>
      <c r="P21" s="4"/>
      <c r="Q21" s="4"/>
      <c r="R21" s="4"/>
      <c r="S21" s="5"/>
      <c r="T21" s="4"/>
      <c r="U21" s="33"/>
    </row>
    <row r="22" spans="2:21" ht="18" hidden="1" customHeight="1" outlineLevel="1" x14ac:dyDescent="0.3">
      <c r="B22" s="19"/>
      <c r="C22" s="3"/>
      <c r="D22" s="3"/>
      <c r="E22" s="3"/>
      <c r="F22" s="4" t="s">
        <v>3</v>
      </c>
      <c r="G22" s="7" t="s">
        <v>2</v>
      </c>
      <c r="H22" s="8"/>
      <c r="I22" s="8">
        <v>1</v>
      </c>
      <c r="J22" s="7" t="s">
        <v>1</v>
      </c>
      <c r="K22" s="4"/>
      <c r="L22" s="4" t="s">
        <v>0</v>
      </c>
      <c r="M22" s="6"/>
      <c r="N22" s="18"/>
      <c r="O22" s="16"/>
      <c r="P22" s="16"/>
      <c r="Q22" s="16"/>
      <c r="R22" s="16"/>
      <c r="S22" s="17"/>
      <c r="T22" s="16"/>
      <c r="U22" s="33"/>
    </row>
    <row r="23" spans="2:21" ht="18" hidden="1" customHeight="1" outlineLevel="1" x14ac:dyDescent="0.3">
      <c r="B23" s="32"/>
      <c r="C23" s="31"/>
      <c r="D23" s="31"/>
      <c r="E23" s="31"/>
      <c r="F23" s="25"/>
      <c r="G23" s="26"/>
      <c r="H23" s="27"/>
      <c r="I23" s="27"/>
      <c r="J23" s="26"/>
      <c r="K23" s="25"/>
      <c r="L23" s="25"/>
      <c r="M23" s="24"/>
      <c r="N23" s="24"/>
      <c r="O23" s="25"/>
      <c r="P23" s="25"/>
      <c r="Q23" s="25"/>
      <c r="R23" s="25"/>
      <c r="S23" s="30"/>
      <c r="T23" s="25"/>
      <c r="U23" s="33"/>
    </row>
    <row r="24" spans="2:21" ht="18" hidden="1" customHeight="1" outlineLevel="1" x14ac:dyDescent="0.3">
      <c r="B24" s="19" t="s">
        <v>188</v>
      </c>
      <c r="C24" s="3" t="s">
        <v>187</v>
      </c>
      <c r="D24" s="3" t="s">
        <v>186</v>
      </c>
      <c r="E24" s="3" t="s">
        <v>17</v>
      </c>
      <c r="F24" s="4" t="s">
        <v>6</v>
      </c>
      <c r="G24" s="7" t="s">
        <v>2</v>
      </c>
      <c r="H24" s="8"/>
      <c r="I24" s="8">
        <v>1</v>
      </c>
      <c r="J24" s="7" t="s">
        <v>5</v>
      </c>
      <c r="K24" s="4"/>
      <c r="L24" s="4" t="s">
        <v>16</v>
      </c>
      <c r="M24" s="6"/>
      <c r="N24" s="18"/>
      <c r="O24" s="16"/>
      <c r="P24" s="16"/>
      <c r="Q24" s="16"/>
      <c r="R24" s="16"/>
      <c r="S24" s="17"/>
      <c r="T24" s="16"/>
      <c r="U24" s="33"/>
    </row>
    <row r="25" spans="2:21" ht="18" hidden="1" customHeight="1" outlineLevel="1" x14ac:dyDescent="0.3">
      <c r="B25" s="10"/>
      <c r="C25" s="9"/>
      <c r="D25" s="9"/>
      <c r="E25" s="9"/>
      <c r="F25" s="4" t="s">
        <v>3</v>
      </c>
      <c r="G25" s="7" t="s">
        <v>2</v>
      </c>
      <c r="H25" s="8"/>
      <c r="I25" s="8">
        <v>1</v>
      </c>
      <c r="J25" s="7" t="s">
        <v>5</v>
      </c>
      <c r="K25" s="4"/>
      <c r="L25" s="4" t="s">
        <v>0</v>
      </c>
      <c r="M25" s="6"/>
      <c r="N25" s="18"/>
      <c r="O25" s="4"/>
      <c r="P25" s="4"/>
      <c r="Q25" s="4"/>
      <c r="R25" s="4"/>
      <c r="S25" s="5"/>
      <c r="T25" s="4"/>
      <c r="U25" s="33"/>
    </row>
    <row r="26" spans="2:21" ht="18" hidden="1" customHeight="1" outlineLevel="1" x14ac:dyDescent="0.3">
      <c r="B26" s="10"/>
      <c r="C26" s="9"/>
      <c r="D26" s="9"/>
      <c r="E26" s="9"/>
      <c r="F26" s="21" t="s">
        <v>185</v>
      </c>
      <c r="G26" s="7" t="s">
        <v>2</v>
      </c>
      <c r="H26" s="8"/>
      <c r="I26" s="8">
        <v>1</v>
      </c>
      <c r="J26" s="7" t="s">
        <v>5</v>
      </c>
      <c r="K26" s="4"/>
      <c r="L26" s="4" t="s">
        <v>184</v>
      </c>
      <c r="M26" s="6"/>
      <c r="N26" s="18"/>
      <c r="O26" s="4"/>
      <c r="P26" s="4"/>
      <c r="Q26" s="4"/>
      <c r="R26" s="4"/>
      <c r="S26" s="5"/>
      <c r="T26" s="4"/>
      <c r="U26" s="33"/>
    </row>
    <row r="27" spans="2:21" s="42" customFormat="1" ht="18" hidden="1" customHeight="1" outlineLevel="1" x14ac:dyDescent="0.3">
      <c r="B27" s="19"/>
      <c r="C27" s="3"/>
      <c r="D27" s="3"/>
      <c r="E27" s="3"/>
      <c r="F27" s="20" t="s">
        <v>23</v>
      </c>
      <c r="G27" s="7" t="s">
        <v>2</v>
      </c>
      <c r="H27" s="8"/>
      <c r="I27" s="8">
        <v>1</v>
      </c>
      <c r="J27" s="7" t="s">
        <v>5</v>
      </c>
      <c r="K27" s="4"/>
      <c r="L27" s="4" t="s">
        <v>183</v>
      </c>
      <c r="M27" s="6"/>
      <c r="N27" s="18"/>
      <c r="O27" s="16"/>
      <c r="P27" s="16"/>
      <c r="Q27" s="16"/>
      <c r="R27" s="16"/>
      <c r="S27" s="17"/>
      <c r="T27" s="16"/>
    </row>
    <row r="28" spans="2:21" ht="18" hidden="1" customHeight="1" outlineLevel="1" x14ac:dyDescent="0.3">
      <c r="B28" s="10"/>
      <c r="C28" s="9"/>
      <c r="D28" s="9"/>
      <c r="E28" s="9"/>
      <c r="F28" s="20" t="s">
        <v>8</v>
      </c>
      <c r="G28" s="7" t="s">
        <v>2</v>
      </c>
      <c r="H28" s="8"/>
      <c r="I28" s="8">
        <v>1</v>
      </c>
      <c r="J28" s="7" t="s">
        <v>182</v>
      </c>
      <c r="K28" s="4"/>
      <c r="L28" s="4" t="s">
        <v>181</v>
      </c>
      <c r="M28" s="6"/>
      <c r="N28" s="18"/>
      <c r="O28" s="4"/>
      <c r="P28" s="4"/>
      <c r="Q28" s="4"/>
      <c r="R28" s="4"/>
      <c r="S28" s="5"/>
      <c r="T28" s="4"/>
      <c r="U28" s="33"/>
    </row>
    <row r="29" spans="2:21" ht="18" hidden="1" customHeight="1" outlineLevel="1" x14ac:dyDescent="0.3">
      <c r="B29" s="19"/>
      <c r="C29" s="3"/>
      <c r="D29" s="3"/>
      <c r="E29" s="3"/>
      <c r="F29" s="20" t="s">
        <v>21</v>
      </c>
      <c r="G29" s="7" t="s">
        <v>2</v>
      </c>
      <c r="H29" s="8"/>
      <c r="I29" s="8">
        <v>1</v>
      </c>
      <c r="J29" s="7" t="s">
        <v>1</v>
      </c>
      <c r="K29" s="4"/>
      <c r="L29" s="4" t="s">
        <v>180</v>
      </c>
      <c r="M29" s="6"/>
      <c r="N29" s="18"/>
      <c r="O29" s="16"/>
      <c r="P29" s="16"/>
      <c r="Q29" s="16"/>
      <c r="R29" s="16"/>
      <c r="S29" s="17"/>
      <c r="T29" s="16"/>
      <c r="U29" s="33"/>
    </row>
    <row r="30" spans="2:21" ht="18" hidden="1" customHeight="1" outlineLevel="1" x14ac:dyDescent="0.3">
      <c r="B30" s="10"/>
      <c r="C30" s="9"/>
      <c r="D30" s="9"/>
      <c r="E30" s="9"/>
      <c r="F30" s="20" t="s">
        <v>95</v>
      </c>
      <c r="G30" s="7" t="s">
        <v>2</v>
      </c>
      <c r="H30" s="8"/>
      <c r="I30" s="8">
        <v>1</v>
      </c>
      <c r="J30" s="7" t="s">
        <v>179</v>
      </c>
      <c r="K30" s="4"/>
      <c r="L30" s="4" t="s">
        <v>178</v>
      </c>
      <c r="M30" s="6"/>
      <c r="N30" s="18"/>
      <c r="O30" s="4"/>
      <c r="P30" s="4"/>
      <c r="Q30" s="4"/>
      <c r="R30" s="4"/>
      <c r="S30" s="5"/>
      <c r="T30" s="4"/>
      <c r="U30" s="33"/>
    </row>
    <row r="31" spans="2:21" ht="18" hidden="1" customHeight="1" outlineLevel="1" x14ac:dyDescent="0.3">
      <c r="B31" s="10"/>
      <c r="C31" s="9"/>
      <c r="D31" s="9"/>
      <c r="E31" s="9"/>
      <c r="F31" s="4"/>
      <c r="G31" s="7"/>
      <c r="H31" s="8"/>
      <c r="I31" s="8"/>
      <c r="J31" s="7"/>
      <c r="K31" s="4"/>
      <c r="L31" s="4"/>
      <c r="M31" s="6"/>
      <c r="N31" s="18"/>
      <c r="O31" s="4"/>
      <c r="P31" s="4"/>
      <c r="Q31" s="4"/>
      <c r="R31" s="4"/>
      <c r="S31" s="5"/>
      <c r="T31" s="4"/>
      <c r="U31" s="33"/>
    </row>
    <row r="32" spans="2:21" ht="18" hidden="1" customHeight="1" outlineLevel="1" x14ac:dyDescent="0.3">
      <c r="B32" s="10"/>
      <c r="C32" s="9"/>
      <c r="D32" s="3"/>
      <c r="E32" s="9" t="s">
        <v>7</v>
      </c>
      <c r="F32" s="4" t="s">
        <v>6</v>
      </c>
      <c r="G32" s="7" t="s">
        <v>2</v>
      </c>
      <c r="H32" s="8"/>
      <c r="I32" s="8">
        <v>1</v>
      </c>
      <c r="J32" s="7" t="s">
        <v>5</v>
      </c>
      <c r="K32" s="4"/>
      <c r="L32" s="4" t="s">
        <v>4</v>
      </c>
      <c r="M32" s="6"/>
      <c r="N32" s="18"/>
      <c r="O32" s="4"/>
      <c r="P32" s="4"/>
      <c r="Q32" s="4"/>
      <c r="R32" s="4"/>
      <c r="S32" s="5"/>
      <c r="T32" s="4"/>
      <c r="U32" s="33"/>
    </row>
    <row r="33" spans="2:21" ht="18" hidden="1" customHeight="1" outlineLevel="1" x14ac:dyDescent="0.3">
      <c r="B33" s="19"/>
      <c r="C33" s="3"/>
      <c r="D33" s="3"/>
      <c r="E33" s="3"/>
      <c r="F33" s="4" t="s">
        <v>3</v>
      </c>
      <c r="G33" s="7" t="s">
        <v>2</v>
      </c>
      <c r="H33" s="8"/>
      <c r="I33" s="8">
        <v>1</v>
      </c>
      <c r="J33" s="7" t="s">
        <v>1</v>
      </c>
      <c r="K33" s="4"/>
      <c r="L33" s="4" t="s">
        <v>0</v>
      </c>
      <c r="M33" s="6"/>
      <c r="N33" s="18"/>
      <c r="O33" s="16"/>
      <c r="P33" s="16"/>
      <c r="Q33" s="16"/>
      <c r="R33" s="16"/>
      <c r="S33" s="17"/>
      <c r="T33" s="16"/>
      <c r="U33" s="33"/>
    </row>
    <row r="34" spans="2:21" ht="18" hidden="1" customHeight="1" outlineLevel="1" x14ac:dyDescent="0.3">
      <c r="B34" s="10"/>
      <c r="C34" s="9"/>
      <c r="D34" s="9"/>
      <c r="E34" s="9"/>
      <c r="F34" s="4"/>
      <c r="G34" s="7"/>
      <c r="H34" s="8"/>
      <c r="I34" s="8"/>
      <c r="J34" s="7"/>
      <c r="K34" s="4"/>
      <c r="L34" s="4"/>
      <c r="M34" s="6"/>
      <c r="N34" s="18"/>
      <c r="O34" s="4"/>
      <c r="P34" s="4"/>
      <c r="Q34" s="4"/>
      <c r="R34" s="4"/>
      <c r="S34" s="5"/>
      <c r="T34" s="4"/>
      <c r="U34" s="33"/>
    </row>
    <row r="35" spans="2:21" ht="18" hidden="1" customHeight="1" outlineLevel="1" x14ac:dyDescent="0.3">
      <c r="B35" s="19"/>
      <c r="C35" s="3" t="s">
        <v>177</v>
      </c>
      <c r="D35" s="3" t="s">
        <v>176</v>
      </c>
      <c r="E35" s="3" t="s">
        <v>17</v>
      </c>
      <c r="F35" s="4" t="s">
        <v>6</v>
      </c>
      <c r="G35" s="7" t="s">
        <v>2</v>
      </c>
      <c r="H35" s="8"/>
      <c r="I35" s="8">
        <v>1</v>
      </c>
      <c r="J35" s="7" t="s">
        <v>5</v>
      </c>
      <c r="K35" s="4"/>
      <c r="L35" s="4" t="s">
        <v>16</v>
      </c>
      <c r="M35" s="6"/>
      <c r="N35" s="18"/>
      <c r="O35" s="16"/>
      <c r="P35" s="16"/>
      <c r="Q35" s="16"/>
      <c r="R35" s="16"/>
      <c r="S35" s="17"/>
      <c r="T35" s="16"/>
      <c r="U35" s="33"/>
    </row>
    <row r="36" spans="2:21" ht="18" hidden="1" customHeight="1" outlineLevel="1" x14ac:dyDescent="0.3">
      <c r="B36" s="10"/>
      <c r="C36" s="9"/>
      <c r="D36" s="9"/>
      <c r="E36" s="9"/>
      <c r="F36" s="4" t="s">
        <v>3</v>
      </c>
      <c r="G36" s="7" t="s">
        <v>2</v>
      </c>
      <c r="H36" s="8"/>
      <c r="I36" s="8">
        <v>1</v>
      </c>
      <c r="J36" s="7" t="s">
        <v>5</v>
      </c>
      <c r="K36" s="4"/>
      <c r="L36" s="4" t="s">
        <v>0</v>
      </c>
      <c r="M36" s="6"/>
      <c r="N36" s="18"/>
      <c r="O36" s="4"/>
      <c r="P36" s="4"/>
      <c r="Q36" s="4"/>
      <c r="R36" s="4"/>
      <c r="S36" s="5"/>
      <c r="T36" s="4"/>
      <c r="U36" s="33"/>
    </row>
    <row r="37" spans="2:21" ht="18" hidden="1" customHeight="1" outlineLevel="1" x14ac:dyDescent="0.3">
      <c r="B37" s="19"/>
      <c r="C37" s="3"/>
      <c r="D37" s="9"/>
      <c r="E37" s="3"/>
      <c r="F37" s="21" t="s">
        <v>175</v>
      </c>
      <c r="G37" s="7" t="s">
        <v>2</v>
      </c>
      <c r="H37" s="8"/>
      <c r="I37" s="8">
        <v>1</v>
      </c>
      <c r="J37" s="7" t="s">
        <v>5</v>
      </c>
      <c r="K37" s="4"/>
      <c r="L37" s="4" t="s">
        <v>174</v>
      </c>
      <c r="M37" s="6"/>
      <c r="N37" s="18"/>
      <c r="O37" s="16"/>
      <c r="P37" s="16"/>
      <c r="Q37" s="16"/>
      <c r="R37" s="16"/>
      <c r="S37" s="17"/>
      <c r="T37" s="16"/>
      <c r="U37" s="33"/>
    </row>
    <row r="38" spans="2:21" ht="18" hidden="1" customHeight="1" outlineLevel="1" x14ac:dyDescent="0.3">
      <c r="B38" s="10"/>
      <c r="C38" s="9"/>
      <c r="D38" s="9"/>
      <c r="E38" s="9"/>
      <c r="F38" s="20" t="s">
        <v>86</v>
      </c>
      <c r="G38" s="7" t="s">
        <v>2</v>
      </c>
      <c r="H38" s="8"/>
      <c r="I38" s="8">
        <v>1</v>
      </c>
      <c r="J38" s="99" t="s">
        <v>1</v>
      </c>
      <c r="K38" s="4"/>
      <c r="L38" s="4" t="s">
        <v>173</v>
      </c>
      <c r="M38" s="6"/>
      <c r="N38" s="18"/>
      <c r="O38" s="4"/>
      <c r="P38" s="4"/>
      <c r="Q38" s="4"/>
      <c r="R38" s="4"/>
      <c r="S38" s="5"/>
      <c r="T38" s="4"/>
      <c r="U38" s="33"/>
    </row>
    <row r="39" spans="2:21" ht="18" hidden="1" customHeight="1" outlineLevel="1" x14ac:dyDescent="0.3">
      <c r="B39" s="10"/>
      <c r="C39" s="9"/>
      <c r="D39" s="9"/>
      <c r="E39" s="9"/>
      <c r="F39" s="20" t="s">
        <v>101</v>
      </c>
      <c r="G39" s="7" t="s">
        <v>2</v>
      </c>
      <c r="H39" s="8"/>
      <c r="I39" s="8">
        <v>1</v>
      </c>
      <c r="J39" s="7" t="s">
        <v>1</v>
      </c>
      <c r="K39" s="4"/>
      <c r="L39" s="4" t="s">
        <v>338</v>
      </c>
      <c r="M39" s="6"/>
      <c r="N39" s="18"/>
      <c r="O39" s="4"/>
      <c r="P39" s="4"/>
      <c r="Q39" s="4"/>
      <c r="R39" s="4"/>
      <c r="S39" s="5"/>
      <c r="T39" s="4"/>
      <c r="U39" s="33"/>
    </row>
    <row r="40" spans="2:21" ht="18" hidden="1" customHeight="1" outlineLevel="1" x14ac:dyDescent="0.3">
      <c r="B40" s="19"/>
      <c r="C40" s="3"/>
      <c r="D40" s="3"/>
      <c r="E40" s="3"/>
      <c r="F40" s="4"/>
      <c r="G40" s="7"/>
      <c r="H40" s="8"/>
      <c r="I40" s="8"/>
      <c r="J40" s="7"/>
      <c r="K40" s="4"/>
      <c r="L40" s="4"/>
      <c r="M40" s="6"/>
      <c r="N40" s="18"/>
      <c r="O40" s="16"/>
      <c r="P40" s="16"/>
      <c r="Q40" s="16"/>
      <c r="R40" s="16"/>
      <c r="S40" s="17"/>
      <c r="T40" s="16"/>
      <c r="U40" s="33"/>
    </row>
    <row r="41" spans="2:21" ht="18" hidden="1" customHeight="1" outlineLevel="1" x14ac:dyDescent="0.3">
      <c r="B41" s="10"/>
      <c r="C41" s="9"/>
      <c r="D41" s="3"/>
      <c r="E41" s="3" t="s">
        <v>7</v>
      </c>
      <c r="F41" s="4" t="s">
        <v>6</v>
      </c>
      <c r="G41" s="7" t="s">
        <v>2</v>
      </c>
      <c r="H41" s="8"/>
      <c r="I41" s="8">
        <v>1</v>
      </c>
      <c r="J41" s="7" t="s">
        <v>5</v>
      </c>
      <c r="K41" s="4"/>
      <c r="L41" s="4" t="s">
        <v>4</v>
      </c>
      <c r="M41" s="6"/>
      <c r="N41" s="18"/>
      <c r="O41" s="4"/>
      <c r="P41" s="4"/>
      <c r="Q41" s="4"/>
      <c r="R41" s="4"/>
      <c r="S41" s="5"/>
      <c r="T41" s="4"/>
      <c r="U41" s="33"/>
    </row>
    <row r="42" spans="2:21" ht="18" hidden="1" customHeight="1" outlineLevel="1" x14ac:dyDescent="0.3">
      <c r="B42" s="19"/>
      <c r="C42" s="3"/>
      <c r="D42" s="3"/>
      <c r="E42" s="3"/>
      <c r="F42" s="4" t="s">
        <v>3</v>
      </c>
      <c r="G42" s="7" t="s">
        <v>2</v>
      </c>
      <c r="H42" s="8"/>
      <c r="I42" s="8">
        <v>1</v>
      </c>
      <c r="J42" s="7" t="s">
        <v>1</v>
      </c>
      <c r="K42" s="4"/>
      <c r="L42" s="4" t="s">
        <v>0</v>
      </c>
      <c r="M42" s="6"/>
      <c r="N42" s="18"/>
      <c r="O42" s="16"/>
      <c r="P42" s="16"/>
      <c r="Q42" s="16"/>
      <c r="R42" s="16"/>
      <c r="S42" s="17"/>
      <c r="T42" s="16"/>
      <c r="U42" s="33"/>
    </row>
    <row r="43" spans="2:21" ht="18" hidden="1" customHeight="1" outlineLevel="1" x14ac:dyDescent="0.3">
      <c r="B43" s="29"/>
      <c r="C43" s="28"/>
      <c r="D43" s="28"/>
      <c r="E43" s="28"/>
      <c r="F43" s="25"/>
      <c r="G43" s="26"/>
      <c r="H43" s="27"/>
      <c r="I43" s="27"/>
      <c r="J43" s="26"/>
      <c r="K43" s="25"/>
      <c r="L43" s="25"/>
      <c r="M43" s="24"/>
      <c r="N43" s="24"/>
      <c r="O43" s="22"/>
      <c r="P43" s="22"/>
      <c r="Q43" s="22"/>
      <c r="R43" s="22"/>
      <c r="S43" s="23"/>
      <c r="T43" s="22"/>
      <c r="U43" s="33"/>
    </row>
    <row r="44" spans="2:21" ht="18" hidden="1" customHeight="1" outlineLevel="1" x14ac:dyDescent="0.3">
      <c r="B44" s="19" t="s">
        <v>172</v>
      </c>
      <c r="C44" s="3" t="s">
        <v>171</v>
      </c>
      <c r="D44" s="3" t="s">
        <v>170</v>
      </c>
      <c r="E44" s="3" t="s">
        <v>17</v>
      </c>
      <c r="F44" s="4" t="s">
        <v>6</v>
      </c>
      <c r="G44" s="7" t="s">
        <v>2</v>
      </c>
      <c r="H44" s="8"/>
      <c r="I44" s="8">
        <v>1</v>
      </c>
      <c r="J44" s="7" t="s">
        <v>5</v>
      </c>
      <c r="K44" s="4"/>
      <c r="L44" s="4" t="s">
        <v>16</v>
      </c>
      <c r="M44" s="6"/>
      <c r="N44" s="18"/>
      <c r="O44" s="4"/>
      <c r="P44" s="4"/>
      <c r="Q44" s="4"/>
      <c r="R44" s="4"/>
      <c r="S44" s="5"/>
      <c r="T44" s="4"/>
      <c r="U44" s="33"/>
    </row>
    <row r="45" spans="2:21" ht="18" hidden="1" customHeight="1" outlineLevel="1" x14ac:dyDescent="0.3">
      <c r="B45" s="19"/>
      <c r="C45" s="3"/>
      <c r="D45" s="3"/>
      <c r="E45" s="9"/>
      <c r="F45" s="4" t="s">
        <v>3</v>
      </c>
      <c r="G45" s="7" t="s">
        <v>2</v>
      </c>
      <c r="H45" s="8"/>
      <c r="I45" s="8">
        <v>1</v>
      </c>
      <c r="J45" s="7" t="s">
        <v>5</v>
      </c>
      <c r="K45" s="4"/>
      <c r="L45" s="4" t="s">
        <v>0</v>
      </c>
      <c r="M45" s="6"/>
      <c r="N45" s="18"/>
      <c r="O45" s="16"/>
      <c r="P45" s="16"/>
      <c r="Q45" s="16"/>
      <c r="R45" s="16"/>
      <c r="S45" s="17"/>
      <c r="T45" s="16"/>
      <c r="U45" s="33"/>
    </row>
    <row r="46" spans="2:21" ht="18" hidden="1" customHeight="1" outlineLevel="1" x14ac:dyDescent="0.3">
      <c r="B46" s="10"/>
      <c r="C46" s="9"/>
      <c r="D46" s="9"/>
      <c r="E46" s="9"/>
      <c r="F46" s="21" t="s">
        <v>169</v>
      </c>
      <c r="G46" s="7" t="s">
        <v>2</v>
      </c>
      <c r="H46" s="8"/>
      <c r="I46" s="8">
        <v>1</v>
      </c>
      <c r="J46" s="7" t="s">
        <v>5</v>
      </c>
      <c r="K46" s="4"/>
      <c r="L46" s="4" t="s">
        <v>168</v>
      </c>
      <c r="M46" s="6"/>
      <c r="N46" s="18"/>
      <c r="O46" s="4"/>
      <c r="P46" s="4"/>
      <c r="Q46" s="4"/>
      <c r="R46" s="4"/>
      <c r="S46" s="5"/>
      <c r="T46" s="4"/>
      <c r="U46" s="33"/>
    </row>
    <row r="47" spans="2:21" ht="18" hidden="1" customHeight="1" outlineLevel="1" x14ac:dyDescent="0.3">
      <c r="B47" s="19"/>
      <c r="C47" s="3"/>
      <c r="D47" s="3"/>
      <c r="E47" s="3"/>
      <c r="F47" s="20" t="s">
        <v>23</v>
      </c>
      <c r="G47" s="7" t="s">
        <v>2</v>
      </c>
      <c r="H47" s="8"/>
      <c r="I47" s="8">
        <v>1</v>
      </c>
      <c r="J47" s="7" t="s">
        <v>5</v>
      </c>
      <c r="K47" s="4"/>
      <c r="L47" s="4" t="s">
        <v>167</v>
      </c>
      <c r="M47" s="6"/>
      <c r="N47" s="18"/>
      <c r="O47" s="16"/>
      <c r="P47" s="16"/>
      <c r="Q47" s="16"/>
      <c r="R47" s="16"/>
      <c r="S47" s="17"/>
      <c r="T47" s="16"/>
      <c r="U47" s="33"/>
    </row>
    <row r="48" spans="2:21" ht="18" hidden="1" customHeight="1" outlineLevel="1" x14ac:dyDescent="0.3">
      <c r="B48" s="10"/>
      <c r="C48" s="9"/>
      <c r="D48" s="9"/>
      <c r="E48" s="9"/>
      <c r="F48" s="20" t="s">
        <v>8</v>
      </c>
      <c r="G48" s="7" t="s">
        <v>2</v>
      </c>
      <c r="H48" s="8"/>
      <c r="I48" s="8">
        <v>1</v>
      </c>
      <c r="J48" s="7" t="s">
        <v>5</v>
      </c>
      <c r="K48" s="4"/>
      <c r="L48" s="4" t="s">
        <v>166</v>
      </c>
      <c r="M48" s="6"/>
      <c r="N48" s="18"/>
      <c r="O48" s="4"/>
      <c r="P48" s="4"/>
      <c r="Q48" s="4"/>
      <c r="R48" s="4"/>
      <c r="S48" s="5"/>
      <c r="T48" s="4"/>
      <c r="U48" s="33"/>
    </row>
    <row r="49" spans="2:21" s="42" customFormat="1" ht="18" hidden="1" customHeight="1" outlineLevel="1" x14ac:dyDescent="0.3">
      <c r="B49" s="19"/>
      <c r="C49" s="3"/>
      <c r="D49" s="3"/>
      <c r="E49" s="3"/>
      <c r="F49" s="20" t="s">
        <v>21</v>
      </c>
      <c r="G49" s="7" t="s">
        <v>2</v>
      </c>
      <c r="H49" s="8"/>
      <c r="I49" s="8">
        <v>1</v>
      </c>
      <c r="J49" s="7" t="s">
        <v>1</v>
      </c>
      <c r="K49" s="4"/>
      <c r="L49" s="4" t="s">
        <v>165</v>
      </c>
      <c r="M49" s="6"/>
      <c r="N49" s="18"/>
      <c r="O49" s="16"/>
      <c r="P49" s="16"/>
      <c r="Q49" s="16"/>
      <c r="R49" s="16"/>
      <c r="S49" s="17"/>
      <c r="T49" s="16"/>
    </row>
    <row r="50" spans="2:21" ht="25" hidden="1" outlineLevel="1" x14ac:dyDescent="0.3">
      <c r="B50" s="10"/>
      <c r="C50" s="9"/>
      <c r="D50" s="9"/>
      <c r="E50" s="9"/>
      <c r="F50" s="20" t="s">
        <v>80</v>
      </c>
      <c r="G50" s="7" t="s">
        <v>10</v>
      </c>
      <c r="H50" s="8" t="s">
        <v>278</v>
      </c>
      <c r="I50" s="8">
        <v>1</v>
      </c>
      <c r="J50" s="7" t="s">
        <v>1</v>
      </c>
      <c r="K50" s="4"/>
      <c r="L50" s="4" t="s">
        <v>164</v>
      </c>
      <c r="M50" s="6" t="s">
        <v>78</v>
      </c>
      <c r="N50" s="18"/>
      <c r="O50" s="4"/>
      <c r="P50" s="4"/>
      <c r="Q50" s="4"/>
      <c r="R50" s="4"/>
      <c r="S50" s="5"/>
      <c r="T50" s="4"/>
      <c r="U50" s="33"/>
    </row>
    <row r="51" spans="2:21" ht="18" hidden="1" customHeight="1" outlineLevel="1" x14ac:dyDescent="0.3">
      <c r="B51" s="10"/>
      <c r="C51" s="9"/>
      <c r="D51" s="9"/>
      <c r="E51" s="9"/>
      <c r="F51" s="4"/>
      <c r="G51" s="7"/>
      <c r="H51" s="8"/>
      <c r="I51" s="8"/>
      <c r="J51" s="7"/>
      <c r="K51" s="4"/>
      <c r="L51" s="4"/>
      <c r="M51" s="6"/>
      <c r="N51" s="18"/>
      <c r="O51" s="4"/>
      <c r="P51" s="4"/>
      <c r="Q51" s="4"/>
      <c r="R51" s="4"/>
      <c r="S51" s="5"/>
      <c r="T51" s="4"/>
      <c r="U51" s="33"/>
    </row>
    <row r="52" spans="2:21" ht="18" hidden="1" customHeight="1" outlineLevel="1" x14ac:dyDescent="0.3">
      <c r="B52" s="19"/>
      <c r="C52" s="9"/>
      <c r="D52" s="9"/>
      <c r="E52" s="9" t="s">
        <v>7</v>
      </c>
      <c r="F52" s="4" t="s">
        <v>6</v>
      </c>
      <c r="G52" s="7" t="s">
        <v>2</v>
      </c>
      <c r="H52" s="8"/>
      <c r="I52" s="8">
        <v>1</v>
      </c>
      <c r="J52" s="7" t="s">
        <v>5</v>
      </c>
      <c r="K52" s="4"/>
      <c r="L52" s="4" t="s">
        <v>4</v>
      </c>
      <c r="M52" s="6"/>
      <c r="N52" s="18"/>
      <c r="O52" s="16"/>
      <c r="P52" s="16"/>
      <c r="Q52" s="16"/>
      <c r="R52" s="16"/>
      <c r="S52" s="17"/>
      <c r="T52" s="16"/>
      <c r="U52" s="33"/>
    </row>
    <row r="53" spans="2:21" ht="18" hidden="1" customHeight="1" outlineLevel="1" x14ac:dyDescent="0.3">
      <c r="B53" s="10"/>
      <c r="C53" s="9"/>
      <c r="D53" s="9"/>
      <c r="E53" s="3"/>
      <c r="F53" s="4" t="s">
        <v>3</v>
      </c>
      <c r="G53" s="7" t="s">
        <v>2</v>
      </c>
      <c r="H53" s="8"/>
      <c r="I53" s="8">
        <v>1</v>
      </c>
      <c r="J53" s="7" t="s">
        <v>1</v>
      </c>
      <c r="K53" s="4"/>
      <c r="L53" s="4" t="s">
        <v>0</v>
      </c>
      <c r="M53" s="6"/>
      <c r="N53" s="18"/>
      <c r="O53" s="4"/>
      <c r="P53" s="4"/>
      <c r="Q53" s="4"/>
      <c r="R53" s="4"/>
      <c r="S53" s="5"/>
      <c r="T53" s="4"/>
      <c r="U53" s="33"/>
    </row>
    <row r="54" spans="2:21" ht="18" hidden="1" customHeight="1" outlineLevel="1" x14ac:dyDescent="0.3">
      <c r="B54" s="19"/>
      <c r="C54" s="3"/>
      <c r="D54" s="3"/>
      <c r="E54" s="9"/>
      <c r="F54" s="4"/>
      <c r="G54" s="7"/>
      <c r="H54" s="8"/>
      <c r="I54" s="8"/>
      <c r="J54" s="7"/>
      <c r="K54" s="4"/>
      <c r="L54" s="4"/>
      <c r="M54" s="6"/>
      <c r="N54" s="18"/>
      <c r="O54" s="16"/>
      <c r="P54" s="16"/>
      <c r="Q54" s="16"/>
      <c r="R54" s="16"/>
      <c r="S54" s="17"/>
      <c r="T54" s="16"/>
      <c r="U54" s="33"/>
    </row>
    <row r="55" spans="2:21" ht="18" hidden="1" customHeight="1" outlineLevel="1" x14ac:dyDescent="0.3">
      <c r="B55" s="10"/>
      <c r="C55" s="3" t="s">
        <v>163</v>
      </c>
      <c r="D55" s="3" t="s">
        <v>162</v>
      </c>
      <c r="E55" s="3" t="s">
        <v>17</v>
      </c>
      <c r="F55" s="4" t="s">
        <v>6</v>
      </c>
      <c r="G55" s="7" t="s">
        <v>2</v>
      </c>
      <c r="H55" s="8"/>
      <c r="I55" s="8">
        <v>1</v>
      </c>
      <c r="J55" s="7" t="s">
        <v>5</v>
      </c>
      <c r="K55" s="4"/>
      <c r="L55" s="4" t="s">
        <v>16</v>
      </c>
      <c r="M55" s="6"/>
      <c r="N55" s="18"/>
      <c r="O55" s="4"/>
      <c r="P55" s="4"/>
      <c r="Q55" s="4"/>
      <c r="R55" s="4"/>
      <c r="S55" s="5"/>
      <c r="T55" s="4"/>
      <c r="U55" s="33"/>
    </row>
    <row r="56" spans="2:21" ht="13" hidden="1" outlineLevel="1" x14ac:dyDescent="0.3">
      <c r="B56" s="19"/>
      <c r="C56" s="3"/>
      <c r="D56" s="3"/>
      <c r="E56" s="9"/>
      <c r="F56" s="4" t="s">
        <v>3</v>
      </c>
      <c r="G56" s="7" t="s">
        <v>2</v>
      </c>
      <c r="H56" s="8"/>
      <c r="I56" s="8">
        <v>1</v>
      </c>
      <c r="J56" s="7" t="s">
        <v>5</v>
      </c>
      <c r="K56" s="4"/>
      <c r="L56" s="4" t="s">
        <v>0</v>
      </c>
      <c r="M56" s="6"/>
      <c r="N56" s="18"/>
      <c r="O56" s="16"/>
      <c r="P56" s="16"/>
      <c r="Q56" s="16"/>
      <c r="R56" s="16"/>
      <c r="S56" s="17"/>
      <c r="T56" s="16"/>
      <c r="U56" s="33"/>
    </row>
    <row r="57" spans="2:21" ht="18" hidden="1" customHeight="1" outlineLevel="1" x14ac:dyDescent="0.3">
      <c r="B57" s="10"/>
      <c r="C57" s="9"/>
      <c r="D57" s="9"/>
      <c r="E57" s="3"/>
      <c r="F57" s="21" t="s">
        <v>161</v>
      </c>
      <c r="G57" s="7" t="s">
        <v>2</v>
      </c>
      <c r="H57" s="8"/>
      <c r="I57" s="8">
        <v>1</v>
      </c>
      <c r="J57" s="7" t="s">
        <v>5</v>
      </c>
      <c r="K57" s="4"/>
      <c r="L57" s="4" t="s">
        <v>160</v>
      </c>
      <c r="M57" s="6"/>
      <c r="N57" s="18"/>
      <c r="O57" s="4"/>
      <c r="P57" s="4"/>
      <c r="Q57" s="4"/>
      <c r="R57" s="4"/>
      <c r="S57" s="5"/>
      <c r="T57" s="4"/>
      <c r="U57" s="33"/>
    </row>
    <row r="58" spans="2:21" ht="18" hidden="1" customHeight="1" outlineLevel="1" x14ac:dyDescent="0.3">
      <c r="B58" s="19"/>
      <c r="C58" s="3"/>
      <c r="D58" s="3"/>
      <c r="E58" s="9"/>
      <c r="F58" s="20" t="s">
        <v>69</v>
      </c>
      <c r="G58" s="7" t="s">
        <v>2</v>
      </c>
      <c r="H58" s="8"/>
      <c r="I58" s="8">
        <v>1</v>
      </c>
      <c r="J58" s="7" t="s">
        <v>1</v>
      </c>
      <c r="K58" s="4"/>
      <c r="L58" s="4" t="s">
        <v>159</v>
      </c>
      <c r="M58" s="6"/>
      <c r="N58" s="18"/>
      <c r="O58" s="16"/>
      <c r="P58" s="16"/>
      <c r="Q58" s="16"/>
      <c r="R58" s="16"/>
      <c r="S58" s="17"/>
      <c r="T58" s="16"/>
      <c r="U58" s="33"/>
    </row>
    <row r="59" spans="2:21" ht="18" hidden="1" customHeight="1" outlineLevel="1" x14ac:dyDescent="0.3">
      <c r="B59" s="10"/>
      <c r="C59" s="9"/>
      <c r="D59" s="9"/>
      <c r="E59" s="3"/>
      <c r="F59" s="4"/>
      <c r="G59" s="7"/>
      <c r="H59" s="8"/>
      <c r="I59" s="8"/>
      <c r="J59" s="7"/>
      <c r="K59" s="4"/>
      <c r="L59" s="4"/>
      <c r="M59" s="6"/>
      <c r="N59" s="18"/>
      <c r="O59" s="4"/>
      <c r="P59" s="4"/>
      <c r="Q59" s="4"/>
      <c r="R59" s="4"/>
      <c r="S59" s="5"/>
      <c r="T59" s="4"/>
      <c r="U59" s="33"/>
    </row>
    <row r="60" spans="2:21" ht="18" hidden="1" customHeight="1" outlineLevel="1" x14ac:dyDescent="0.3">
      <c r="B60" s="19"/>
      <c r="C60" s="3"/>
      <c r="D60" s="3"/>
      <c r="E60" s="3" t="s">
        <v>7</v>
      </c>
      <c r="F60" s="4" t="s">
        <v>6</v>
      </c>
      <c r="G60" s="7" t="s">
        <v>2</v>
      </c>
      <c r="H60" s="8"/>
      <c r="I60" s="8">
        <v>1</v>
      </c>
      <c r="J60" s="7" t="s">
        <v>5</v>
      </c>
      <c r="K60" s="4"/>
      <c r="L60" s="4" t="s">
        <v>4</v>
      </c>
      <c r="M60" s="6"/>
      <c r="N60" s="18"/>
      <c r="O60" s="16"/>
      <c r="P60" s="16"/>
      <c r="Q60" s="16"/>
      <c r="R60" s="16"/>
      <c r="S60" s="17"/>
      <c r="T60" s="16"/>
      <c r="U60" s="33"/>
    </row>
    <row r="61" spans="2:21" ht="18" hidden="1" customHeight="1" outlineLevel="1" x14ac:dyDescent="0.3">
      <c r="B61" s="10"/>
      <c r="C61" s="9"/>
      <c r="D61" s="9"/>
      <c r="E61" s="3"/>
      <c r="F61" s="4" t="s">
        <v>3</v>
      </c>
      <c r="G61" s="7" t="s">
        <v>2</v>
      </c>
      <c r="H61" s="8"/>
      <c r="I61" s="8">
        <v>1</v>
      </c>
      <c r="J61" s="7" t="s">
        <v>1</v>
      </c>
      <c r="K61" s="4"/>
      <c r="L61" s="4" t="s">
        <v>0</v>
      </c>
      <c r="M61" s="6"/>
      <c r="N61" s="18"/>
      <c r="O61" s="4"/>
      <c r="P61" s="4"/>
      <c r="Q61" s="4"/>
      <c r="R61" s="4"/>
      <c r="S61" s="5"/>
      <c r="T61" s="4"/>
      <c r="U61" s="33"/>
    </row>
    <row r="62" spans="2:21" ht="18" hidden="1" customHeight="1" outlineLevel="1" x14ac:dyDescent="0.3">
      <c r="B62" s="29"/>
      <c r="C62" s="28"/>
      <c r="D62" s="28"/>
      <c r="E62" s="28"/>
      <c r="F62" s="25"/>
      <c r="G62" s="26"/>
      <c r="H62" s="27"/>
      <c r="I62" s="27"/>
      <c r="J62" s="26"/>
      <c r="K62" s="25"/>
      <c r="L62" s="25"/>
      <c r="M62" s="24"/>
      <c r="N62" s="24"/>
      <c r="O62" s="22"/>
      <c r="P62" s="22"/>
      <c r="Q62" s="22"/>
      <c r="R62" s="22"/>
      <c r="S62" s="23"/>
      <c r="T62" s="22"/>
      <c r="U62" s="33"/>
    </row>
    <row r="63" spans="2:21" ht="18" hidden="1" customHeight="1" outlineLevel="1" x14ac:dyDescent="0.3">
      <c r="B63" s="19" t="s">
        <v>158</v>
      </c>
      <c r="C63" s="3" t="s">
        <v>157</v>
      </c>
      <c r="D63" s="3" t="s">
        <v>156</v>
      </c>
      <c r="E63" s="3" t="s">
        <v>17</v>
      </c>
      <c r="F63" s="4" t="s">
        <v>6</v>
      </c>
      <c r="G63" s="7" t="s">
        <v>2</v>
      </c>
      <c r="H63" s="8"/>
      <c r="I63" s="8">
        <v>1</v>
      </c>
      <c r="J63" s="7" t="s">
        <v>5</v>
      </c>
      <c r="K63" s="4"/>
      <c r="L63" s="4" t="s">
        <v>16</v>
      </c>
      <c r="M63" s="6"/>
      <c r="N63" s="18"/>
      <c r="O63" s="4"/>
      <c r="P63" s="4"/>
      <c r="Q63" s="4"/>
      <c r="R63" s="4"/>
      <c r="S63" s="5"/>
      <c r="T63" s="4"/>
      <c r="U63" s="33"/>
    </row>
    <row r="64" spans="2:21" ht="18" hidden="1" customHeight="1" outlineLevel="1" x14ac:dyDescent="0.3">
      <c r="B64" s="19"/>
      <c r="C64" s="3"/>
      <c r="D64" s="3"/>
      <c r="E64" s="9"/>
      <c r="F64" s="4" t="s">
        <v>3</v>
      </c>
      <c r="G64" s="7" t="s">
        <v>2</v>
      </c>
      <c r="H64" s="8"/>
      <c r="I64" s="8">
        <v>1</v>
      </c>
      <c r="J64" s="7" t="s">
        <v>5</v>
      </c>
      <c r="K64" s="4"/>
      <c r="L64" s="4" t="s">
        <v>0</v>
      </c>
      <c r="M64" s="6"/>
      <c r="N64" s="18"/>
      <c r="O64" s="16"/>
      <c r="P64" s="16"/>
      <c r="Q64" s="16"/>
      <c r="R64" s="16"/>
      <c r="S64" s="17"/>
      <c r="T64" s="16"/>
      <c r="U64" s="33"/>
    </row>
    <row r="65" spans="2:21" ht="18" hidden="1" customHeight="1" outlineLevel="1" x14ac:dyDescent="0.3">
      <c r="B65" s="10"/>
      <c r="C65" s="9"/>
      <c r="D65" s="9"/>
      <c r="E65" s="9"/>
      <c r="F65" s="21" t="s">
        <v>155</v>
      </c>
      <c r="G65" s="7" t="s">
        <v>2</v>
      </c>
      <c r="H65" s="8"/>
      <c r="I65" s="8">
        <v>1</v>
      </c>
      <c r="J65" s="7" t="s">
        <v>5</v>
      </c>
      <c r="K65" s="4"/>
      <c r="L65" s="4" t="s">
        <v>154</v>
      </c>
      <c r="M65" s="6"/>
      <c r="N65" s="18"/>
      <c r="O65" s="4"/>
      <c r="P65" s="4"/>
      <c r="Q65" s="4"/>
      <c r="R65" s="4"/>
      <c r="S65" s="5"/>
      <c r="T65" s="4"/>
      <c r="U65" s="33"/>
    </row>
    <row r="66" spans="2:21" ht="18" hidden="1" customHeight="1" outlineLevel="1" x14ac:dyDescent="0.3">
      <c r="B66" s="19"/>
      <c r="C66" s="3"/>
      <c r="D66" s="3"/>
      <c r="E66" s="3"/>
      <c r="F66" s="20" t="s">
        <v>23</v>
      </c>
      <c r="G66" s="7" t="s">
        <v>2</v>
      </c>
      <c r="H66" s="8"/>
      <c r="I66" s="8">
        <v>1</v>
      </c>
      <c r="J66" s="7" t="s">
        <v>5</v>
      </c>
      <c r="K66" s="4"/>
      <c r="L66" s="4" t="s">
        <v>153</v>
      </c>
      <c r="M66" s="6"/>
      <c r="N66" s="18"/>
      <c r="O66" s="16"/>
      <c r="P66" s="16"/>
      <c r="Q66" s="16"/>
      <c r="R66" s="16"/>
      <c r="S66" s="17"/>
      <c r="T66" s="16"/>
      <c r="U66" s="33"/>
    </row>
    <row r="67" spans="2:21" ht="18" hidden="1" customHeight="1" outlineLevel="1" x14ac:dyDescent="0.3">
      <c r="B67" s="10"/>
      <c r="C67" s="9"/>
      <c r="D67" s="9"/>
      <c r="E67" s="9"/>
      <c r="F67" s="20" t="s">
        <v>8</v>
      </c>
      <c r="G67" s="7" t="s">
        <v>2</v>
      </c>
      <c r="H67" s="8"/>
      <c r="I67" s="8">
        <v>1</v>
      </c>
      <c r="J67" s="7" t="s">
        <v>5</v>
      </c>
      <c r="K67" s="4"/>
      <c r="L67" s="4" t="s">
        <v>152</v>
      </c>
      <c r="M67" s="6"/>
      <c r="N67" s="18"/>
      <c r="O67" s="4"/>
      <c r="P67" s="4"/>
      <c r="Q67" s="4"/>
      <c r="R67" s="4"/>
      <c r="S67" s="5"/>
      <c r="T67" s="4"/>
      <c r="U67" s="33"/>
    </row>
    <row r="68" spans="2:21" ht="18" hidden="1" customHeight="1" outlineLevel="1" x14ac:dyDescent="0.3">
      <c r="B68" s="19"/>
      <c r="C68" s="3"/>
      <c r="D68" s="3"/>
      <c r="E68" s="3"/>
      <c r="F68" s="20" t="s">
        <v>21</v>
      </c>
      <c r="G68" s="7" t="s">
        <v>2</v>
      </c>
      <c r="H68" s="8"/>
      <c r="I68" s="8">
        <v>1</v>
      </c>
      <c r="J68" s="7" t="s">
        <v>1</v>
      </c>
      <c r="K68" s="4"/>
      <c r="L68" s="4" t="s">
        <v>151</v>
      </c>
      <c r="M68" s="6"/>
      <c r="N68" s="18"/>
      <c r="O68" s="16"/>
      <c r="P68" s="16"/>
      <c r="Q68" s="16"/>
      <c r="R68" s="16"/>
      <c r="S68" s="17"/>
      <c r="T68" s="16"/>
      <c r="U68" s="33"/>
    </row>
    <row r="69" spans="2:21" ht="25" hidden="1" outlineLevel="1" x14ac:dyDescent="0.3">
      <c r="B69" s="10"/>
      <c r="C69" s="9"/>
      <c r="D69" s="9"/>
      <c r="E69" s="9"/>
      <c r="F69" s="20" t="s">
        <v>63</v>
      </c>
      <c r="G69" s="7" t="s">
        <v>10</v>
      </c>
      <c r="H69" s="8" t="s">
        <v>278</v>
      </c>
      <c r="I69" s="8">
        <v>1</v>
      </c>
      <c r="J69" s="7" t="s">
        <v>1</v>
      </c>
      <c r="K69" s="4"/>
      <c r="L69" s="4" t="s">
        <v>150</v>
      </c>
      <c r="M69" s="6" t="s">
        <v>61</v>
      </c>
      <c r="N69" s="18"/>
      <c r="O69" s="4"/>
      <c r="P69" s="4"/>
      <c r="Q69" s="4"/>
      <c r="R69" s="4"/>
      <c r="S69" s="5"/>
      <c r="T69" s="4"/>
      <c r="U69" s="33"/>
    </row>
    <row r="70" spans="2:21" s="42" customFormat="1" ht="18" hidden="1" customHeight="1" outlineLevel="1" x14ac:dyDescent="0.3">
      <c r="B70" s="10"/>
      <c r="C70" s="9"/>
      <c r="D70" s="9"/>
      <c r="E70" s="9"/>
      <c r="F70" s="4"/>
      <c r="G70" s="7"/>
      <c r="H70" s="8"/>
      <c r="I70" s="8"/>
      <c r="J70" s="7"/>
      <c r="K70" s="4"/>
      <c r="L70" s="4"/>
      <c r="M70" s="6"/>
      <c r="N70" s="18"/>
      <c r="O70" s="4"/>
      <c r="P70" s="4"/>
      <c r="Q70" s="4"/>
      <c r="R70" s="4"/>
      <c r="S70" s="5"/>
      <c r="T70" s="4"/>
    </row>
    <row r="71" spans="2:21" ht="18" hidden="1" customHeight="1" outlineLevel="1" x14ac:dyDescent="0.3">
      <c r="B71" s="19"/>
      <c r="C71" s="9"/>
      <c r="D71" s="9"/>
      <c r="E71" s="9" t="s">
        <v>7</v>
      </c>
      <c r="F71" s="4" t="s">
        <v>6</v>
      </c>
      <c r="G71" s="7" t="s">
        <v>2</v>
      </c>
      <c r="H71" s="8"/>
      <c r="I71" s="8">
        <v>1</v>
      </c>
      <c r="J71" s="7" t="s">
        <v>5</v>
      </c>
      <c r="K71" s="4"/>
      <c r="L71" s="4" t="s">
        <v>4</v>
      </c>
      <c r="M71" s="6"/>
      <c r="N71" s="18"/>
      <c r="O71" s="16"/>
      <c r="P71" s="16"/>
      <c r="Q71" s="16"/>
      <c r="R71" s="16"/>
      <c r="S71" s="17"/>
      <c r="T71" s="16"/>
      <c r="U71" s="33"/>
    </row>
    <row r="72" spans="2:21" ht="18" hidden="1" customHeight="1" outlineLevel="1" x14ac:dyDescent="0.3">
      <c r="B72" s="10"/>
      <c r="C72" s="9"/>
      <c r="D72" s="9"/>
      <c r="E72" s="3"/>
      <c r="F72" s="4" t="s">
        <v>3</v>
      </c>
      <c r="G72" s="7" t="s">
        <v>2</v>
      </c>
      <c r="H72" s="8"/>
      <c r="I72" s="8">
        <v>1</v>
      </c>
      <c r="J72" s="7" t="s">
        <v>1</v>
      </c>
      <c r="K72" s="4"/>
      <c r="L72" s="4" t="s">
        <v>0</v>
      </c>
      <c r="M72" s="6"/>
      <c r="N72" s="18"/>
      <c r="O72" s="4"/>
      <c r="P72" s="4"/>
      <c r="Q72" s="4"/>
      <c r="R72" s="4"/>
      <c r="S72" s="5"/>
      <c r="T72" s="4"/>
      <c r="U72" s="33"/>
    </row>
    <row r="73" spans="2:21" ht="18" hidden="1" customHeight="1" outlineLevel="1" x14ac:dyDescent="0.3">
      <c r="B73" s="19"/>
      <c r="C73" s="3"/>
      <c r="D73" s="3"/>
      <c r="E73" s="9"/>
      <c r="F73" s="4"/>
      <c r="G73" s="7"/>
      <c r="H73" s="8"/>
      <c r="I73" s="8"/>
      <c r="J73" s="7"/>
      <c r="K73" s="4"/>
      <c r="L73" s="4"/>
      <c r="M73" s="6"/>
      <c r="N73" s="18"/>
      <c r="O73" s="16"/>
      <c r="P73" s="16"/>
      <c r="Q73" s="16"/>
      <c r="R73" s="16"/>
      <c r="S73" s="17"/>
      <c r="T73" s="16"/>
      <c r="U73" s="33"/>
    </row>
    <row r="74" spans="2:21" ht="18" hidden="1" customHeight="1" outlineLevel="1" x14ac:dyDescent="0.3">
      <c r="B74" s="10"/>
      <c r="C74" s="3" t="s">
        <v>149</v>
      </c>
      <c r="D74" s="3" t="s">
        <v>148</v>
      </c>
      <c r="E74" s="3" t="s">
        <v>17</v>
      </c>
      <c r="F74" s="4" t="s">
        <v>6</v>
      </c>
      <c r="G74" s="7" t="s">
        <v>2</v>
      </c>
      <c r="H74" s="8"/>
      <c r="I74" s="8">
        <v>1</v>
      </c>
      <c r="J74" s="7" t="s">
        <v>5</v>
      </c>
      <c r="K74" s="4"/>
      <c r="L74" s="4" t="s">
        <v>16</v>
      </c>
      <c r="M74" s="6"/>
      <c r="N74" s="18"/>
      <c r="O74" s="4"/>
      <c r="P74" s="4"/>
      <c r="Q74" s="4"/>
      <c r="R74" s="4"/>
      <c r="S74" s="5"/>
      <c r="T74" s="4"/>
      <c r="U74" s="33"/>
    </row>
    <row r="75" spans="2:21" ht="18" hidden="1" customHeight="1" outlineLevel="1" x14ac:dyDescent="0.3">
      <c r="B75" s="19"/>
      <c r="C75" s="3"/>
      <c r="D75" s="3"/>
      <c r="E75" s="9"/>
      <c r="F75" s="4" t="s">
        <v>3</v>
      </c>
      <c r="G75" s="7" t="s">
        <v>2</v>
      </c>
      <c r="H75" s="8"/>
      <c r="I75" s="8">
        <v>1</v>
      </c>
      <c r="J75" s="7" t="s">
        <v>5</v>
      </c>
      <c r="K75" s="4"/>
      <c r="L75" s="4" t="s">
        <v>0</v>
      </c>
      <c r="M75" s="6"/>
      <c r="N75" s="18"/>
      <c r="O75" s="16"/>
      <c r="P75" s="16"/>
      <c r="Q75" s="16"/>
      <c r="R75" s="16"/>
      <c r="S75" s="17"/>
      <c r="T75" s="16"/>
      <c r="U75" s="33"/>
    </row>
    <row r="76" spans="2:21" ht="18" hidden="1" customHeight="1" outlineLevel="1" x14ac:dyDescent="0.3">
      <c r="B76" s="10"/>
      <c r="C76" s="9"/>
      <c r="D76" s="9"/>
      <c r="E76" s="3"/>
      <c r="F76" s="21" t="s">
        <v>147</v>
      </c>
      <c r="G76" s="7" t="s">
        <v>2</v>
      </c>
      <c r="H76" s="8"/>
      <c r="I76" s="8">
        <v>1</v>
      </c>
      <c r="J76" s="7" t="s">
        <v>5</v>
      </c>
      <c r="K76" s="4"/>
      <c r="L76" s="4" t="s">
        <v>146</v>
      </c>
      <c r="M76" s="6"/>
      <c r="N76" s="18"/>
      <c r="O76" s="4"/>
      <c r="P76" s="4"/>
      <c r="Q76" s="4"/>
      <c r="R76" s="4"/>
      <c r="S76" s="5"/>
      <c r="T76" s="4"/>
      <c r="U76" s="33"/>
    </row>
    <row r="77" spans="2:21" ht="13" hidden="1" outlineLevel="1" x14ac:dyDescent="0.3">
      <c r="B77" s="19"/>
      <c r="C77" s="3"/>
      <c r="D77" s="3"/>
      <c r="E77" s="9"/>
      <c r="F77" s="20" t="s">
        <v>53</v>
      </c>
      <c r="G77" s="7" t="s">
        <v>2</v>
      </c>
      <c r="H77" s="8"/>
      <c r="I77" s="8">
        <v>1</v>
      </c>
      <c r="J77" s="7" t="s">
        <v>1</v>
      </c>
      <c r="K77" s="4"/>
      <c r="L77" s="4" t="s">
        <v>145</v>
      </c>
      <c r="M77" s="6"/>
      <c r="N77" s="18"/>
      <c r="O77" s="16"/>
      <c r="P77" s="16"/>
      <c r="Q77" s="16"/>
      <c r="R77" s="16"/>
      <c r="S77" s="17"/>
      <c r="T77" s="16"/>
      <c r="U77" s="33"/>
    </row>
    <row r="78" spans="2:21" ht="18" hidden="1" customHeight="1" outlineLevel="1" x14ac:dyDescent="0.3">
      <c r="B78" s="10"/>
      <c r="C78" s="9"/>
      <c r="D78" s="9"/>
      <c r="E78" s="3"/>
      <c r="F78" s="4"/>
      <c r="G78" s="7"/>
      <c r="H78" s="8"/>
      <c r="I78" s="8"/>
      <c r="J78" s="7"/>
      <c r="K78" s="4"/>
      <c r="L78" s="4"/>
      <c r="M78" s="6"/>
      <c r="N78" s="18"/>
      <c r="O78" s="4"/>
      <c r="P78" s="4"/>
      <c r="Q78" s="4"/>
      <c r="R78" s="4"/>
      <c r="S78" s="5"/>
      <c r="T78" s="4"/>
      <c r="U78" s="33"/>
    </row>
    <row r="79" spans="2:21" ht="18" hidden="1" customHeight="1" outlineLevel="1" x14ac:dyDescent="0.3">
      <c r="B79" s="19"/>
      <c r="C79" s="3"/>
      <c r="D79" s="3"/>
      <c r="E79" s="3" t="s">
        <v>7</v>
      </c>
      <c r="F79" s="4" t="s">
        <v>6</v>
      </c>
      <c r="G79" s="7" t="s">
        <v>2</v>
      </c>
      <c r="H79" s="8"/>
      <c r="I79" s="8">
        <v>1</v>
      </c>
      <c r="J79" s="7" t="s">
        <v>5</v>
      </c>
      <c r="K79" s="4"/>
      <c r="L79" s="4" t="s">
        <v>4</v>
      </c>
      <c r="M79" s="6"/>
      <c r="N79" s="18"/>
      <c r="O79" s="16"/>
      <c r="P79" s="16"/>
      <c r="Q79" s="16"/>
      <c r="R79" s="16"/>
      <c r="S79" s="17"/>
      <c r="T79" s="16"/>
      <c r="U79" s="33"/>
    </row>
    <row r="80" spans="2:21" ht="18" hidden="1" customHeight="1" outlineLevel="1" x14ac:dyDescent="0.3">
      <c r="B80" s="10"/>
      <c r="C80" s="9"/>
      <c r="D80" s="9"/>
      <c r="E80" s="3"/>
      <c r="F80" s="4" t="s">
        <v>3</v>
      </c>
      <c r="G80" s="7" t="s">
        <v>2</v>
      </c>
      <c r="H80" s="8"/>
      <c r="I80" s="8">
        <v>1</v>
      </c>
      <c r="J80" s="7" t="s">
        <v>1</v>
      </c>
      <c r="K80" s="4"/>
      <c r="L80" s="4" t="s">
        <v>0</v>
      </c>
      <c r="M80" s="6"/>
      <c r="N80" s="18"/>
      <c r="O80" s="4"/>
      <c r="P80" s="4"/>
      <c r="Q80" s="4"/>
      <c r="R80" s="4"/>
      <c r="S80" s="5"/>
      <c r="T80" s="4"/>
      <c r="U80" s="33"/>
    </row>
    <row r="81" spans="2:21" ht="18" hidden="1" customHeight="1" outlineLevel="1" x14ac:dyDescent="0.3">
      <c r="B81" s="29"/>
      <c r="C81" s="28"/>
      <c r="D81" s="28"/>
      <c r="E81" s="28"/>
      <c r="F81" s="25"/>
      <c r="G81" s="26"/>
      <c r="H81" s="27"/>
      <c r="I81" s="27"/>
      <c r="J81" s="26"/>
      <c r="K81" s="25"/>
      <c r="L81" s="25"/>
      <c r="M81" s="24"/>
      <c r="N81" s="24"/>
      <c r="O81" s="22"/>
      <c r="P81" s="22"/>
      <c r="Q81" s="22"/>
      <c r="R81" s="22"/>
      <c r="S81" s="23"/>
      <c r="T81" s="22"/>
      <c r="U81" s="33"/>
    </row>
    <row r="82" spans="2:21" ht="18" hidden="1" customHeight="1" outlineLevel="1" x14ac:dyDescent="0.3">
      <c r="B82" s="19" t="s">
        <v>144</v>
      </c>
      <c r="C82" s="3" t="s">
        <v>143</v>
      </c>
      <c r="D82" s="3" t="s">
        <v>142</v>
      </c>
      <c r="E82" s="3" t="s">
        <v>17</v>
      </c>
      <c r="F82" s="4" t="s">
        <v>6</v>
      </c>
      <c r="G82" s="7" t="s">
        <v>2</v>
      </c>
      <c r="H82" s="8"/>
      <c r="I82" s="8">
        <v>1</v>
      </c>
      <c r="J82" s="7" t="s">
        <v>5</v>
      </c>
      <c r="K82" s="4"/>
      <c r="L82" s="4" t="s">
        <v>16</v>
      </c>
      <c r="M82" s="6"/>
      <c r="N82" s="18"/>
      <c r="O82" s="4"/>
      <c r="P82" s="4"/>
      <c r="Q82" s="4"/>
      <c r="R82" s="4"/>
      <c r="S82" s="5"/>
      <c r="T82" s="4"/>
      <c r="U82" s="33"/>
    </row>
    <row r="83" spans="2:21" ht="18" hidden="1" customHeight="1" outlineLevel="1" x14ac:dyDescent="0.3">
      <c r="B83" s="19"/>
      <c r="C83" s="3"/>
      <c r="D83" s="3"/>
      <c r="E83" s="9"/>
      <c r="F83" s="4" t="s">
        <v>3</v>
      </c>
      <c r="G83" s="7" t="s">
        <v>2</v>
      </c>
      <c r="H83" s="8"/>
      <c r="I83" s="8">
        <v>1</v>
      </c>
      <c r="J83" s="7" t="s">
        <v>5</v>
      </c>
      <c r="K83" s="4"/>
      <c r="L83" s="4" t="s">
        <v>0</v>
      </c>
      <c r="M83" s="6"/>
      <c r="N83" s="18"/>
      <c r="O83" s="16"/>
      <c r="P83" s="16"/>
      <c r="Q83" s="16"/>
      <c r="R83" s="16"/>
      <c r="S83" s="17"/>
      <c r="T83" s="16"/>
      <c r="U83" s="33"/>
    </row>
    <row r="84" spans="2:21" ht="18" hidden="1" customHeight="1" outlineLevel="1" x14ac:dyDescent="0.3">
      <c r="B84" s="10"/>
      <c r="C84" s="9"/>
      <c r="D84" s="9"/>
      <c r="E84" s="9"/>
      <c r="F84" s="21" t="s">
        <v>141</v>
      </c>
      <c r="G84" s="7" t="s">
        <v>2</v>
      </c>
      <c r="H84" s="8"/>
      <c r="I84" s="8">
        <v>1</v>
      </c>
      <c r="J84" s="7" t="s">
        <v>5</v>
      </c>
      <c r="K84" s="4"/>
      <c r="L84" s="4" t="s">
        <v>140</v>
      </c>
      <c r="M84" s="6"/>
      <c r="N84" s="18"/>
      <c r="O84" s="4"/>
      <c r="P84" s="4"/>
      <c r="Q84" s="4"/>
      <c r="R84" s="4"/>
      <c r="S84" s="5"/>
      <c r="T84" s="4"/>
      <c r="U84" s="33"/>
    </row>
    <row r="85" spans="2:21" ht="18" hidden="1" customHeight="1" outlineLevel="1" x14ac:dyDescent="0.3">
      <c r="B85" s="19"/>
      <c r="C85" s="3"/>
      <c r="D85" s="3"/>
      <c r="E85" s="3"/>
      <c r="F85" s="20" t="s">
        <v>23</v>
      </c>
      <c r="G85" s="7" t="s">
        <v>2</v>
      </c>
      <c r="H85" s="8"/>
      <c r="I85" s="8">
        <v>1</v>
      </c>
      <c r="J85" s="7" t="s">
        <v>5</v>
      </c>
      <c r="K85" s="4"/>
      <c r="L85" s="4" t="s">
        <v>139</v>
      </c>
      <c r="M85" s="6"/>
      <c r="N85" s="18"/>
      <c r="O85" s="16"/>
      <c r="P85" s="16"/>
      <c r="Q85" s="16"/>
      <c r="R85" s="16"/>
      <c r="S85" s="17"/>
      <c r="T85" s="16"/>
      <c r="U85" s="33"/>
    </row>
    <row r="86" spans="2:21" ht="18" hidden="1" customHeight="1" outlineLevel="1" x14ac:dyDescent="0.3">
      <c r="B86" s="10"/>
      <c r="C86" s="9"/>
      <c r="D86" s="9"/>
      <c r="E86" s="9"/>
      <c r="F86" s="20" t="s">
        <v>8</v>
      </c>
      <c r="G86" s="7" t="s">
        <v>2</v>
      </c>
      <c r="H86" s="8"/>
      <c r="I86" s="8">
        <v>1</v>
      </c>
      <c r="J86" s="7" t="s">
        <v>5</v>
      </c>
      <c r="K86" s="4"/>
      <c r="L86" s="4" t="s">
        <v>138</v>
      </c>
      <c r="M86" s="6"/>
      <c r="N86" s="18"/>
      <c r="O86" s="4"/>
      <c r="P86" s="4"/>
      <c r="Q86" s="4"/>
      <c r="R86" s="4"/>
      <c r="S86" s="5"/>
      <c r="T86" s="4"/>
      <c r="U86" s="33"/>
    </row>
    <row r="87" spans="2:21" ht="18" hidden="1" customHeight="1" outlineLevel="1" x14ac:dyDescent="0.3">
      <c r="B87" s="19"/>
      <c r="C87" s="3"/>
      <c r="D87" s="3"/>
      <c r="E87" s="3"/>
      <c r="F87" s="20" t="s">
        <v>21</v>
      </c>
      <c r="G87" s="7" t="s">
        <v>2</v>
      </c>
      <c r="H87" s="8"/>
      <c r="I87" s="8">
        <v>1</v>
      </c>
      <c r="J87" s="7" t="s">
        <v>1</v>
      </c>
      <c r="K87" s="4"/>
      <c r="L87" s="4" t="s">
        <v>137</v>
      </c>
      <c r="M87" s="6"/>
      <c r="N87" s="18"/>
      <c r="O87" s="16"/>
      <c r="P87" s="16"/>
      <c r="Q87" s="16"/>
      <c r="R87" s="16"/>
      <c r="S87" s="17"/>
      <c r="T87" s="16"/>
      <c r="U87" s="33"/>
    </row>
    <row r="88" spans="2:21" ht="18" hidden="1" customHeight="1" outlineLevel="1" x14ac:dyDescent="0.3">
      <c r="B88" s="10"/>
      <c r="C88" s="9"/>
      <c r="D88" s="9"/>
      <c r="E88" s="9"/>
      <c r="F88" s="4"/>
      <c r="G88" s="7"/>
      <c r="H88" s="8"/>
      <c r="I88" s="8"/>
      <c r="J88" s="7"/>
      <c r="K88" s="4"/>
      <c r="L88" s="4"/>
      <c r="M88" s="6"/>
      <c r="N88" s="18"/>
      <c r="O88" s="4"/>
      <c r="P88" s="4"/>
      <c r="Q88" s="4"/>
      <c r="R88" s="4"/>
      <c r="S88" s="5"/>
      <c r="T88" s="4"/>
      <c r="U88" s="33"/>
    </row>
    <row r="89" spans="2:21" ht="18" hidden="1" customHeight="1" outlineLevel="1" x14ac:dyDescent="0.3">
      <c r="B89" s="19"/>
      <c r="C89" s="9"/>
      <c r="D89" s="9"/>
      <c r="E89" s="9" t="s">
        <v>7</v>
      </c>
      <c r="F89" s="4" t="s">
        <v>6</v>
      </c>
      <c r="G89" s="7" t="s">
        <v>2</v>
      </c>
      <c r="H89" s="8"/>
      <c r="I89" s="8">
        <v>1</v>
      </c>
      <c r="J89" s="7" t="s">
        <v>5</v>
      </c>
      <c r="K89" s="4"/>
      <c r="L89" s="4" t="s">
        <v>4</v>
      </c>
      <c r="M89" s="6"/>
      <c r="N89" s="18"/>
      <c r="O89" s="16"/>
      <c r="P89" s="16"/>
      <c r="Q89" s="16"/>
      <c r="R89" s="16"/>
      <c r="S89" s="17"/>
      <c r="T89" s="16"/>
      <c r="U89" s="33"/>
    </row>
    <row r="90" spans="2:21" ht="18" hidden="1" customHeight="1" outlineLevel="1" x14ac:dyDescent="0.3">
      <c r="B90" s="10"/>
      <c r="C90" s="9"/>
      <c r="D90" s="9"/>
      <c r="E90" s="3"/>
      <c r="F90" s="4" t="s">
        <v>3</v>
      </c>
      <c r="G90" s="7" t="s">
        <v>2</v>
      </c>
      <c r="H90" s="8"/>
      <c r="I90" s="8">
        <v>1</v>
      </c>
      <c r="J90" s="7" t="s">
        <v>1</v>
      </c>
      <c r="K90" s="4"/>
      <c r="L90" s="4" t="s">
        <v>0</v>
      </c>
      <c r="M90" s="6"/>
      <c r="N90" s="18"/>
      <c r="O90" s="4"/>
      <c r="P90" s="4"/>
      <c r="Q90" s="4"/>
      <c r="R90" s="4"/>
      <c r="S90" s="5"/>
      <c r="T90" s="4"/>
      <c r="U90" s="33"/>
    </row>
    <row r="91" spans="2:21" ht="18" hidden="1" customHeight="1" outlineLevel="1" x14ac:dyDescent="0.3">
      <c r="B91" s="19"/>
      <c r="C91" s="3"/>
      <c r="D91" s="3"/>
      <c r="E91" s="9"/>
      <c r="F91" s="4"/>
      <c r="G91" s="7"/>
      <c r="H91" s="8"/>
      <c r="I91" s="8"/>
      <c r="J91" s="7"/>
      <c r="K91" s="4"/>
      <c r="L91" s="4"/>
      <c r="M91" s="6"/>
      <c r="N91" s="18"/>
      <c r="O91" s="16"/>
      <c r="P91" s="16"/>
      <c r="Q91" s="16"/>
      <c r="R91" s="16"/>
      <c r="S91" s="17"/>
      <c r="T91" s="16"/>
      <c r="U91" s="33"/>
    </row>
    <row r="92" spans="2:21" s="42" customFormat="1" ht="18" hidden="1" customHeight="1" outlineLevel="1" x14ac:dyDescent="0.3">
      <c r="B92" s="10"/>
      <c r="C92" s="3" t="s">
        <v>136</v>
      </c>
      <c r="D92" s="3" t="s">
        <v>135</v>
      </c>
      <c r="E92" s="3" t="s">
        <v>17</v>
      </c>
      <c r="F92" s="4" t="s">
        <v>6</v>
      </c>
      <c r="G92" s="7" t="s">
        <v>2</v>
      </c>
      <c r="H92" s="8"/>
      <c r="I92" s="8">
        <v>1</v>
      </c>
      <c r="J92" s="7" t="s">
        <v>5</v>
      </c>
      <c r="K92" s="4"/>
      <c r="L92" s="4" t="s">
        <v>16</v>
      </c>
      <c r="M92" s="6"/>
      <c r="N92" s="18"/>
      <c r="O92" s="4"/>
      <c r="P92" s="4"/>
      <c r="Q92" s="4"/>
      <c r="R92" s="4"/>
      <c r="S92" s="5"/>
      <c r="T92" s="4"/>
    </row>
    <row r="93" spans="2:21" ht="18" hidden="1" customHeight="1" outlineLevel="1" x14ac:dyDescent="0.3">
      <c r="B93" s="19"/>
      <c r="C93" s="3"/>
      <c r="D93" s="3"/>
      <c r="E93" s="9"/>
      <c r="F93" s="4" t="s">
        <v>3</v>
      </c>
      <c r="G93" s="7" t="s">
        <v>2</v>
      </c>
      <c r="H93" s="8"/>
      <c r="I93" s="8">
        <v>1</v>
      </c>
      <c r="J93" s="7" t="s">
        <v>5</v>
      </c>
      <c r="K93" s="4"/>
      <c r="L93" s="4" t="s">
        <v>0</v>
      </c>
      <c r="M93" s="6"/>
      <c r="N93" s="18"/>
      <c r="O93" s="16"/>
      <c r="P93" s="16"/>
      <c r="Q93" s="16"/>
      <c r="R93" s="16"/>
      <c r="S93" s="17"/>
      <c r="T93" s="16"/>
      <c r="U93" s="33"/>
    </row>
    <row r="94" spans="2:21" ht="18" hidden="1" customHeight="1" outlineLevel="1" x14ac:dyDescent="0.3">
      <c r="B94" s="10"/>
      <c r="C94" s="9"/>
      <c r="D94" s="9"/>
      <c r="E94" s="3"/>
      <c r="F94" s="21" t="s">
        <v>134</v>
      </c>
      <c r="G94" s="7" t="s">
        <v>2</v>
      </c>
      <c r="H94" s="8"/>
      <c r="I94" s="8">
        <v>1</v>
      </c>
      <c r="J94" s="7" t="s">
        <v>5</v>
      </c>
      <c r="K94" s="4"/>
      <c r="L94" s="4" t="s">
        <v>133</v>
      </c>
      <c r="M94" s="6"/>
      <c r="N94" s="18"/>
      <c r="O94" s="4"/>
      <c r="P94" s="4"/>
      <c r="Q94" s="4"/>
      <c r="R94" s="4"/>
      <c r="S94" s="5"/>
      <c r="T94" s="4"/>
      <c r="U94" s="33"/>
    </row>
    <row r="95" spans="2:21" ht="18" hidden="1" customHeight="1" outlineLevel="1" x14ac:dyDescent="0.3">
      <c r="B95" s="19"/>
      <c r="C95" s="3"/>
      <c r="D95" s="3"/>
      <c r="E95" s="9"/>
      <c r="F95" s="20" t="s">
        <v>38</v>
      </c>
      <c r="G95" s="7" t="s">
        <v>2</v>
      </c>
      <c r="H95" s="8"/>
      <c r="I95" s="8">
        <v>1</v>
      </c>
      <c r="J95" s="7" t="s">
        <v>1</v>
      </c>
      <c r="K95" s="4"/>
      <c r="L95" s="4" t="s">
        <v>132</v>
      </c>
      <c r="M95" s="6"/>
      <c r="N95" s="18"/>
      <c r="O95" s="16"/>
      <c r="P95" s="16"/>
      <c r="Q95" s="16"/>
      <c r="R95" s="16"/>
      <c r="S95" s="17"/>
      <c r="T95" s="16"/>
      <c r="U95" s="33"/>
    </row>
    <row r="96" spans="2:21" ht="18" hidden="1" customHeight="1" outlineLevel="1" x14ac:dyDescent="0.3">
      <c r="B96" s="10"/>
      <c r="C96" s="9"/>
      <c r="D96" s="9"/>
      <c r="E96" s="3"/>
      <c r="F96" s="4"/>
      <c r="G96" s="7"/>
      <c r="H96" s="8"/>
      <c r="I96" s="8"/>
      <c r="J96" s="7"/>
      <c r="K96" s="4"/>
      <c r="L96" s="4"/>
      <c r="M96" s="6"/>
      <c r="N96" s="18"/>
      <c r="O96" s="4"/>
      <c r="P96" s="4"/>
      <c r="Q96" s="4"/>
      <c r="R96" s="4"/>
      <c r="S96" s="5"/>
      <c r="T96" s="4"/>
      <c r="U96" s="33"/>
    </row>
    <row r="97" spans="2:21" ht="18" hidden="1" customHeight="1" outlineLevel="1" x14ac:dyDescent="0.3">
      <c r="B97" s="19"/>
      <c r="C97" s="3"/>
      <c r="D97" s="3"/>
      <c r="E97" s="3" t="s">
        <v>7</v>
      </c>
      <c r="F97" s="4" t="s">
        <v>6</v>
      </c>
      <c r="G97" s="7" t="s">
        <v>2</v>
      </c>
      <c r="H97" s="8"/>
      <c r="I97" s="8">
        <v>1</v>
      </c>
      <c r="J97" s="7" t="s">
        <v>5</v>
      </c>
      <c r="K97" s="4"/>
      <c r="L97" s="4" t="s">
        <v>4</v>
      </c>
      <c r="M97" s="6"/>
      <c r="N97" s="18"/>
      <c r="O97" s="16"/>
      <c r="P97" s="16"/>
      <c r="Q97" s="16"/>
      <c r="R97" s="16"/>
      <c r="S97" s="17"/>
      <c r="T97" s="16"/>
      <c r="U97" s="33"/>
    </row>
    <row r="98" spans="2:21" ht="18" hidden="1" customHeight="1" outlineLevel="1" x14ac:dyDescent="0.3">
      <c r="B98" s="10"/>
      <c r="C98" s="9"/>
      <c r="D98" s="9"/>
      <c r="E98" s="3"/>
      <c r="F98" s="4" t="s">
        <v>3</v>
      </c>
      <c r="G98" s="7" t="s">
        <v>2</v>
      </c>
      <c r="H98" s="8"/>
      <c r="I98" s="8">
        <v>1</v>
      </c>
      <c r="J98" s="7" t="s">
        <v>1</v>
      </c>
      <c r="K98" s="4"/>
      <c r="L98" s="4" t="s">
        <v>0</v>
      </c>
      <c r="M98" s="6"/>
      <c r="N98" s="18"/>
      <c r="O98" s="4"/>
      <c r="P98" s="4"/>
      <c r="Q98" s="4"/>
      <c r="R98" s="4"/>
      <c r="S98" s="5"/>
      <c r="T98" s="4"/>
      <c r="U98" s="33"/>
    </row>
    <row r="99" spans="2:21" ht="18" hidden="1" customHeight="1" outlineLevel="1" x14ac:dyDescent="0.3">
      <c r="B99" s="32"/>
      <c r="C99" s="31"/>
      <c r="D99" s="31"/>
      <c r="E99" s="31"/>
      <c r="F99" s="25"/>
      <c r="G99" s="26"/>
      <c r="H99" s="27"/>
      <c r="I99" s="27"/>
      <c r="J99" s="26"/>
      <c r="K99" s="25"/>
      <c r="L99" s="25"/>
      <c r="M99" s="24"/>
      <c r="N99" s="24"/>
      <c r="O99" s="25"/>
      <c r="P99" s="25"/>
      <c r="Q99" s="25"/>
      <c r="R99" s="25"/>
      <c r="S99" s="30"/>
      <c r="T99" s="25"/>
      <c r="U99" s="33"/>
    </row>
    <row r="100" spans="2:21" ht="18" hidden="1" customHeight="1" outlineLevel="1" x14ac:dyDescent="0.3">
      <c r="B100" s="19" t="s">
        <v>131</v>
      </c>
      <c r="C100" s="3" t="s">
        <v>130</v>
      </c>
      <c r="D100" s="3" t="s">
        <v>129</v>
      </c>
      <c r="E100" s="3" t="s">
        <v>17</v>
      </c>
      <c r="F100" s="4" t="s">
        <v>6</v>
      </c>
      <c r="G100" s="7" t="s">
        <v>2</v>
      </c>
      <c r="H100" s="8"/>
      <c r="I100" s="8">
        <v>1</v>
      </c>
      <c r="J100" s="7" t="s">
        <v>5</v>
      </c>
      <c r="K100" s="4"/>
      <c r="L100" s="4" t="s">
        <v>16</v>
      </c>
      <c r="M100" s="6" t="s">
        <v>36</v>
      </c>
      <c r="N100" s="18"/>
      <c r="O100" s="4"/>
      <c r="P100" s="4"/>
      <c r="Q100" s="4"/>
      <c r="R100" s="4"/>
      <c r="S100" s="5"/>
      <c r="T100" s="4"/>
      <c r="U100" s="33"/>
    </row>
    <row r="101" spans="2:21" ht="18" hidden="1" customHeight="1" outlineLevel="1" x14ac:dyDescent="0.3">
      <c r="B101" s="19"/>
      <c r="C101" s="3"/>
      <c r="D101" s="3"/>
      <c r="E101" s="9"/>
      <c r="F101" s="4" t="s">
        <v>3</v>
      </c>
      <c r="G101" s="7" t="s">
        <v>2</v>
      </c>
      <c r="H101" s="8"/>
      <c r="I101" s="8">
        <v>1</v>
      </c>
      <c r="J101" s="7" t="s">
        <v>5</v>
      </c>
      <c r="K101" s="4"/>
      <c r="L101" s="4" t="s">
        <v>0</v>
      </c>
      <c r="M101" s="6"/>
      <c r="N101" s="18"/>
      <c r="O101" s="16"/>
      <c r="P101" s="16"/>
      <c r="Q101" s="16"/>
      <c r="R101" s="16"/>
      <c r="S101" s="17"/>
      <c r="T101" s="16"/>
      <c r="U101" s="33"/>
    </row>
    <row r="102" spans="2:21" ht="18" hidden="1" customHeight="1" outlineLevel="1" x14ac:dyDescent="0.3">
      <c r="B102" s="10"/>
      <c r="C102" s="9"/>
      <c r="D102" s="9"/>
      <c r="E102" s="9"/>
      <c r="F102" s="21" t="s">
        <v>35</v>
      </c>
      <c r="G102" s="7" t="s">
        <v>2</v>
      </c>
      <c r="H102" s="8"/>
      <c r="I102" s="8">
        <v>1</v>
      </c>
      <c r="J102" s="7" t="s">
        <v>5</v>
      </c>
      <c r="K102" s="4"/>
      <c r="L102" s="4" t="s">
        <v>34</v>
      </c>
      <c r="M102" s="6"/>
      <c r="N102" s="18"/>
      <c r="O102" s="4"/>
      <c r="P102" s="4"/>
      <c r="Q102" s="4"/>
      <c r="R102" s="4"/>
      <c r="S102" s="5"/>
      <c r="T102" s="4"/>
      <c r="U102" s="33"/>
    </row>
    <row r="103" spans="2:21" ht="13" hidden="1" outlineLevel="1" x14ac:dyDescent="0.3">
      <c r="B103" s="10"/>
      <c r="C103" s="9"/>
      <c r="D103" s="9"/>
      <c r="E103" s="9"/>
      <c r="F103" s="20" t="s">
        <v>33</v>
      </c>
      <c r="G103" s="7" t="s">
        <v>10</v>
      </c>
      <c r="H103" s="8" t="s">
        <v>278</v>
      </c>
      <c r="I103" s="8">
        <v>1</v>
      </c>
      <c r="J103" s="7" t="s">
        <v>5</v>
      </c>
      <c r="K103" s="7" t="s">
        <v>32</v>
      </c>
      <c r="L103" s="4" t="s">
        <v>31</v>
      </c>
      <c r="M103" s="6" t="s">
        <v>30</v>
      </c>
      <c r="N103" s="18"/>
      <c r="O103" s="4"/>
      <c r="P103" s="4"/>
      <c r="Q103" s="4"/>
      <c r="R103" s="4"/>
      <c r="S103" s="5"/>
      <c r="T103" s="4"/>
      <c r="U103" s="33"/>
    </row>
    <row r="104" spans="2:21" ht="18" hidden="1" customHeight="1" outlineLevel="1" x14ac:dyDescent="0.3">
      <c r="B104" s="19"/>
      <c r="C104" s="3"/>
      <c r="D104" s="3"/>
      <c r="E104" s="3"/>
      <c r="F104" s="20" t="s">
        <v>26</v>
      </c>
      <c r="G104" s="7" t="s">
        <v>2</v>
      </c>
      <c r="H104" s="8"/>
      <c r="I104" s="8">
        <v>1</v>
      </c>
      <c r="J104" s="7" t="s">
        <v>1</v>
      </c>
      <c r="K104" s="4"/>
      <c r="L104" s="4" t="s">
        <v>29</v>
      </c>
      <c r="M104" s="6" t="s">
        <v>24</v>
      </c>
      <c r="N104" s="18"/>
      <c r="O104" s="16"/>
      <c r="P104" s="16"/>
      <c r="Q104" s="16"/>
      <c r="R104" s="16"/>
      <c r="S104" s="17"/>
      <c r="T104" s="16"/>
      <c r="U104" s="33"/>
    </row>
    <row r="105" spans="2:21" ht="18" hidden="1" customHeight="1" outlineLevel="1" x14ac:dyDescent="0.3">
      <c r="B105" s="10"/>
      <c r="C105" s="9"/>
      <c r="D105" s="9"/>
      <c r="E105" s="9"/>
      <c r="F105" s="4"/>
      <c r="G105" s="7"/>
      <c r="H105" s="8"/>
      <c r="I105" s="8"/>
      <c r="J105" s="7"/>
      <c r="K105" s="4"/>
      <c r="L105" s="4"/>
      <c r="M105" s="6"/>
      <c r="N105" s="18"/>
      <c r="O105" s="4"/>
      <c r="P105" s="4"/>
      <c r="Q105" s="4"/>
      <c r="R105" s="4"/>
      <c r="S105" s="5"/>
      <c r="T105" s="4"/>
      <c r="U105" s="33"/>
    </row>
    <row r="106" spans="2:21" ht="18" hidden="1" customHeight="1" outlineLevel="1" x14ac:dyDescent="0.3">
      <c r="B106" s="19"/>
      <c r="C106" s="9"/>
      <c r="D106" s="9"/>
      <c r="E106" s="3" t="s">
        <v>7</v>
      </c>
      <c r="F106" s="4" t="s">
        <v>6</v>
      </c>
      <c r="G106" s="7" t="s">
        <v>2</v>
      </c>
      <c r="H106" s="8"/>
      <c r="I106" s="8">
        <v>1</v>
      </c>
      <c r="J106" s="7" t="s">
        <v>5</v>
      </c>
      <c r="K106" s="4"/>
      <c r="L106" s="4" t="s">
        <v>4</v>
      </c>
      <c r="M106" s="6"/>
      <c r="N106" s="18"/>
      <c r="O106" s="16"/>
      <c r="P106" s="16"/>
      <c r="Q106" s="16"/>
      <c r="R106" s="16"/>
      <c r="S106" s="17"/>
      <c r="T106" s="16"/>
      <c r="U106" s="33"/>
    </row>
    <row r="107" spans="2:21" ht="18" hidden="1" customHeight="1" outlineLevel="1" x14ac:dyDescent="0.3">
      <c r="B107" s="10"/>
      <c r="C107" s="9"/>
      <c r="D107" s="9"/>
      <c r="E107" s="3"/>
      <c r="F107" s="4" t="s">
        <v>3</v>
      </c>
      <c r="G107" s="7" t="s">
        <v>2</v>
      </c>
      <c r="H107" s="8"/>
      <c r="I107" s="8">
        <v>1</v>
      </c>
      <c r="J107" s="7" t="s">
        <v>1</v>
      </c>
      <c r="K107" s="4"/>
      <c r="L107" s="4" t="s">
        <v>0</v>
      </c>
      <c r="M107" s="6"/>
      <c r="N107" s="18"/>
      <c r="O107" s="4"/>
      <c r="P107" s="4"/>
      <c r="Q107" s="4"/>
      <c r="R107" s="4"/>
      <c r="S107" s="5"/>
      <c r="T107" s="4"/>
      <c r="U107" s="33"/>
    </row>
    <row r="108" spans="2:21" ht="18" hidden="1" customHeight="1" outlineLevel="1" x14ac:dyDescent="0.3">
      <c r="B108" s="19"/>
      <c r="C108" s="3"/>
      <c r="D108" s="3"/>
      <c r="E108" s="3"/>
      <c r="F108" s="21" t="s">
        <v>28</v>
      </c>
      <c r="G108" s="7" t="s">
        <v>2</v>
      </c>
      <c r="H108" s="8"/>
      <c r="I108" s="8">
        <v>1</v>
      </c>
      <c r="J108" s="7" t="s">
        <v>1</v>
      </c>
      <c r="K108" s="4"/>
      <c r="L108" s="4" t="s">
        <v>27</v>
      </c>
      <c r="M108" s="6"/>
      <c r="N108" s="18"/>
      <c r="O108" s="16"/>
      <c r="P108" s="16"/>
      <c r="Q108" s="16"/>
      <c r="R108" s="16"/>
      <c r="S108" s="17"/>
      <c r="T108" s="16"/>
      <c r="U108" s="33"/>
    </row>
    <row r="109" spans="2:21" ht="18" hidden="1" customHeight="1" outlineLevel="1" x14ac:dyDescent="0.3">
      <c r="B109" s="10"/>
      <c r="C109" s="9"/>
      <c r="D109" s="9"/>
      <c r="E109" s="9"/>
      <c r="F109" s="20" t="s">
        <v>26</v>
      </c>
      <c r="G109" s="7" t="s">
        <v>2</v>
      </c>
      <c r="H109" s="8"/>
      <c r="I109" s="8">
        <v>1</v>
      </c>
      <c r="J109" s="7" t="s">
        <v>5</v>
      </c>
      <c r="K109" s="4"/>
      <c r="L109" s="4" t="s">
        <v>25</v>
      </c>
      <c r="M109" s="6" t="s">
        <v>24</v>
      </c>
      <c r="N109" s="18"/>
      <c r="O109" s="4"/>
      <c r="P109" s="4"/>
      <c r="Q109" s="4"/>
      <c r="R109" s="4"/>
      <c r="S109" s="5"/>
      <c r="T109" s="4"/>
      <c r="U109" s="33"/>
    </row>
    <row r="110" spans="2:21" s="42" customFormat="1" ht="18" customHeight="1" collapsed="1" x14ac:dyDescent="0.3">
      <c r="B110" s="32"/>
      <c r="C110" s="31"/>
      <c r="D110" s="31"/>
      <c r="E110" s="31"/>
      <c r="F110" s="25"/>
      <c r="G110" s="26"/>
      <c r="H110" s="27"/>
      <c r="I110" s="27"/>
      <c r="J110" s="26"/>
      <c r="K110" s="25"/>
      <c r="L110" s="25"/>
      <c r="M110" s="24"/>
      <c r="N110" s="25"/>
      <c r="O110" s="25"/>
      <c r="P110" s="25"/>
      <c r="Q110" s="25"/>
      <c r="R110" s="25"/>
      <c r="S110" s="30"/>
      <c r="T110" s="25"/>
    </row>
    <row r="111" spans="2:21" s="91" customFormat="1" ht="10" customHeight="1" x14ac:dyDescent="0.3">
      <c r="B111" s="92" t="s">
        <v>272</v>
      </c>
      <c r="C111" s="93"/>
      <c r="D111" s="93"/>
      <c r="E111" s="93"/>
      <c r="F111" s="94"/>
      <c r="G111" s="95"/>
      <c r="H111" s="96"/>
      <c r="I111" s="96"/>
      <c r="J111" s="95"/>
      <c r="K111" s="94"/>
      <c r="L111" s="94"/>
      <c r="M111" s="97"/>
      <c r="N111" s="97"/>
      <c r="O111" s="94"/>
      <c r="P111" s="94"/>
      <c r="Q111" s="94"/>
      <c r="R111" s="94"/>
      <c r="S111" s="98"/>
      <c r="T111" s="94"/>
    </row>
    <row r="112" spans="2:21" s="42" customFormat="1" ht="18" customHeight="1" x14ac:dyDescent="0.3">
      <c r="B112" s="29"/>
      <c r="C112" s="28"/>
      <c r="D112" s="28"/>
      <c r="E112" s="28"/>
      <c r="F112" s="25"/>
      <c r="G112" s="26"/>
      <c r="H112" s="27"/>
      <c r="I112" s="27"/>
      <c r="J112" s="26"/>
      <c r="K112" s="25"/>
      <c r="L112" s="25"/>
      <c r="M112" s="24"/>
      <c r="N112" s="24"/>
      <c r="O112" s="22"/>
      <c r="P112" s="22"/>
      <c r="Q112" s="22"/>
      <c r="R112" s="22"/>
      <c r="S112" s="23"/>
      <c r="T112" s="22"/>
    </row>
    <row r="113" spans="2:21" s="42" customFormat="1" ht="18" customHeight="1" outlineLevel="1" x14ac:dyDescent="0.3">
      <c r="B113" s="10" t="str">
        <f>'Services Id''s'!O10</f>
        <v>EXT-FI-BEA-002-007</v>
      </c>
      <c r="C113" s="9" t="str">
        <f>'Services Id''s'!G10</f>
        <v>Deny Dealing</v>
      </c>
      <c r="D113" s="9" t="str">
        <f>'Services Id''s'!H10</f>
        <v>DenyDlng</v>
      </c>
      <c r="E113" s="3" t="s">
        <v>17</v>
      </c>
      <c r="F113" s="115" t="s">
        <v>6</v>
      </c>
      <c r="G113" s="116" t="s">
        <v>2</v>
      </c>
      <c r="H113" s="117"/>
      <c r="I113" s="117">
        <v>1</v>
      </c>
      <c r="J113" s="116" t="s">
        <v>5</v>
      </c>
      <c r="K113" s="115"/>
      <c r="L113" s="115" t="s">
        <v>16</v>
      </c>
      <c r="M113" s="118"/>
      <c r="N113" s="18"/>
      <c r="O113" s="4"/>
      <c r="P113" s="4"/>
      <c r="Q113" s="4"/>
      <c r="R113" s="4"/>
      <c r="S113" s="5"/>
      <c r="T113" s="4"/>
    </row>
    <row r="114" spans="2:21" ht="18" customHeight="1" outlineLevel="1" x14ac:dyDescent="0.3">
      <c r="B114" s="10"/>
      <c r="C114" s="9"/>
      <c r="D114" s="9"/>
      <c r="E114" s="9"/>
      <c r="F114" s="115" t="s">
        <v>3</v>
      </c>
      <c r="G114" s="116" t="s">
        <v>2</v>
      </c>
      <c r="H114" s="117"/>
      <c r="I114" s="117">
        <v>1</v>
      </c>
      <c r="J114" s="116" t="s">
        <v>5</v>
      </c>
      <c r="K114" s="115"/>
      <c r="L114" s="115" t="s">
        <v>0</v>
      </c>
      <c r="M114" s="118"/>
      <c r="N114" s="18"/>
      <c r="O114" s="16"/>
      <c r="P114" s="16"/>
      <c r="Q114" s="16"/>
      <c r="R114" s="16"/>
      <c r="S114" s="17"/>
      <c r="T114" s="16"/>
      <c r="U114" s="33"/>
    </row>
    <row r="115" spans="2:21" ht="18" customHeight="1" outlineLevel="1" x14ac:dyDescent="0.3">
      <c r="B115" s="10"/>
      <c r="C115" s="9"/>
      <c r="D115" s="9"/>
      <c r="E115" s="9"/>
      <c r="F115" s="119" t="str">
        <f>CONCATENATE($A$1,D113,"Rq")</f>
        <v>FIDenyDlngRq</v>
      </c>
      <c r="G115" s="116" t="s">
        <v>2</v>
      </c>
      <c r="H115" s="117"/>
      <c r="I115" s="117">
        <v>1</v>
      </c>
      <c r="J115" s="116" t="s">
        <v>5</v>
      </c>
      <c r="K115" s="115"/>
      <c r="L115" s="120" t="str">
        <f>CONCATENATE(L114,"/",Table337[[#This Row],[Field Name]])</f>
        <v>/Body/FIDenyDlngRq</v>
      </c>
      <c r="M115" s="118"/>
      <c r="N115" s="18"/>
      <c r="O115" s="4"/>
      <c r="P115" s="4"/>
      <c r="Q115" s="4"/>
      <c r="R115" s="4"/>
      <c r="S115" s="5"/>
      <c r="T115" s="4"/>
      <c r="U115" s="33"/>
    </row>
    <row r="116" spans="2:21" ht="18" customHeight="1" outlineLevel="1" x14ac:dyDescent="0.3">
      <c r="B116" s="19"/>
      <c r="C116" s="3"/>
      <c r="D116" s="3"/>
      <c r="E116" s="3"/>
      <c r="F116" s="121" t="s">
        <v>23</v>
      </c>
      <c r="G116" s="116" t="s">
        <v>2</v>
      </c>
      <c r="H116" s="117"/>
      <c r="I116" s="117">
        <v>1</v>
      </c>
      <c r="J116" s="116" t="s">
        <v>5</v>
      </c>
      <c r="K116" s="115" t="s">
        <v>301</v>
      </c>
      <c r="L116" s="115" t="s">
        <v>263</v>
      </c>
      <c r="M116" s="118"/>
      <c r="N116" s="18"/>
      <c r="O116" s="16"/>
      <c r="P116" s="16"/>
      <c r="Q116" s="16"/>
      <c r="R116" s="16"/>
      <c r="S116" s="17"/>
      <c r="T116" s="16"/>
      <c r="U116" s="33"/>
    </row>
    <row r="117" spans="2:21" ht="18" customHeight="1" outlineLevel="1" x14ac:dyDescent="0.3">
      <c r="B117" s="10"/>
      <c r="C117" s="9"/>
      <c r="D117" s="9"/>
      <c r="E117" s="9"/>
      <c r="F117" s="121" t="s">
        <v>8</v>
      </c>
      <c r="G117" s="116" t="s">
        <v>2</v>
      </c>
      <c r="H117" s="117"/>
      <c r="I117" s="117">
        <v>1</v>
      </c>
      <c r="J117" s="116" t="s">
        <v>5</v>
      </c>
      <c r="K117" s="115" t="s">
        <v>326</v>
      </c>
      <c r="L117" s="115" t="s">
        <v>264</v>
      </c>
      <c r="M117" s="118"/>
      <c r="N117" s="18"/>
      <c r="O117" s="4"/>
      <c r="P117" s="4"/>
      <c r="Q117" s="4"/>
      <c r="R117" s="4"/>
      <c r="S117" s="5"/>
      <c r="T117" s="4"/>
      <c r="U117" s="33"/>
    </row>
    <row r="118" spans="2:21" ht="18" customHeight="1" outlineLevel="1" x14ac:dyDescent="0.3">
      <c r="B118" s="19"/>
      <c r="C118" s="3"/>
      <c r="D118" s="3"/>
      <c r="E118" s="3"/>
      <c r="F118" s="121" t="s">
        <v>21</v>
      </c>
      <c r="G118" s="116" t="s">
        <v>2</v>
      </c>
      <c r="H118" s="117"/>
      <c r="I118" s="117">
        <v>1</v>
      </c>
      <c r="J118" s="116" t="s">
        <v>1</v>
      </c>
      <c r="K118" s="115" t="s">
        <v>298</v>
      </c>
      <c r="L118" s="115" t="s">
        <v>265</v>
      </c>
      <c r="M118" s="118"/>
      <c r="N118" s="18"/>
      <c r="O118" s="16"/>
      <c r="P118" s="16"/>
      <c r="Q118" s="16"/>
      <c r="R118" s="16"/>
      <c r="S118" s="17"/>
      <c r="T118" s="16"/>
      <c r="U118" s="33"/>
    </row>
    <row r="119" spans="2:21" ht="18" customHeight="1" outlineLevel="1" x14ac:dyDescent="0.3">
      <c r="B119" s="10"/>
      <c r="C119" s="9"/>
      <c r="D119" s="9"/>
      <c r="E119" s="9"/>
      <c r="F119" s="121" t="s">
        <v>478</v>
      </c>
      <c r="G119" s="116" t="s">
        <v>2</v>
      </c>
      <c r="H119" s="117"/>
      <c r="I119" s="117">
        <v>1</v>
      </c>
      <c r="J119" s="116" t="s">
        <v>5</v>
      </c>
      <c r="K119" s="120" t="s">
        <v>486</v>
      </c>
      <c r="L119" s="115" t="s">
        <v>476</v>
      </c>
      <c r="M119" s="118"/>
      <c r="N119" s="18"/>
      <c r="O119" s="4"/>
      <c r="P119" s="4"/>
      <c r="Q119" s="4"/>
      <c r="R119" s="4"/>
      <c r="S119" s="5"/>
      <c r="T119" s="4"/>
      <c r="U119" s="33"/>
    </row>
    <row r="120" spans="2:21" s="106" customFormat="1" ht="18" customHeight="1" outlineLevel="1" x14ac:dyDescent="0.3">
      <c r="B120" s="10"/>
      <c r="C120" s="9"/>
      <c r="D120" s="9"/>
      <c r="E120" s="9"/>
      <c r="F120" s="121" t="s">
        <v>291</v>
      </c>
      <c r="G120" s="116" t="s">
        <v>2</v>
      </c>
      <c r="H120" s="117"/>
      <c r="I120" s="117">
        <v>1</v>
      </c>
      <c r="J120" s="116" t="s">
        <v>5</v>
      </c>
      <c r="K120" s="115" t="s">
        <v>302</v>
      </c>
      <c r="L120" s="115" t="s">
        <v>477</v>
      </c>
      <c r="M120" s="118"/>
      <c r="N120" s="18"/>
      <c r="O120" s="4"/>
      <c r="P120" s="4"/>
      <c r="Q120" s="4"/>
      <c r="R120" s="4"/>
      <c r="S120" s="5"/>
      <c r="T120" s="4"/>
    </row>
    <row r="121" spans="2:21" ht="18" customHeight="1" outlineLevel="1" x14ac:dyDescent="0.3">
      <c r="B121" s="10"/>
      <c r="C121" s="9"/>
      <c r="D121" s="9"/>
      <c r="E121" s="9"/>
      <c r="F121" s="115"/>
      <c r="G121" s="116"/>
      <c r="H121" s="117"/>
      <c r="I121" s="117"/>
      <c r="J121" s="116"/>
      <c r="K121" s="115"/>
      <c r="L121" s="115"/>
      <c r="M121" s="118"/>
      <c r="N121" s="18"/>
      <c r="O121" s="16"/>
      <c r="P121" s="16"/>
      <c r="Q121" s="16"/>
      <c r="R121" s="16"/>
      <c r="S121" s="17"/>
      <c r="T121" s="16"/>
      <c r="U121" s="33"/>
    </row>
    <row r="122" spans="2:21" ht="18" customHeight="1" outlineLevel="1" x14ac:dyDescent="0.3">
      <c r="B122" s="10"/>
      <c r="C122" s="9"/>
      <c r="D122" s="3"/>
      <c r="E122" s="9" t="s">
        <v>7</v>
      </c>
      <c r="F122" s="115" t="s">
        <v>6</v>
      </c>
      <c r="G122" s="116" t="s">
        <v>2</v>
      </c>
      <c r="H122" s="117"/>
      <c r="I122" s="117">
        <v>1</v>
      </c>
      <c r="J122" s="116" t="s">
        <v>5</v>
      </c>
      <c r="K122" s="115"/>
      <c r="L122" s="115" t="s">
        <v>4</v>
      </c>
      <c r="M122" s="118"/>
      <c r="N122" s="18"/>
      <c r="O122" s="4"/>
      <c r="P122" s="4"/>
      <c r="Q122" s="4"/>
      <c r="R122" s="4"/>
      <c r="S122" s="5"/>
      <c r="T122" s="4"/>
      <c r="U122" s="33"/>
    </row>
    <row r="123" spans="2:21" s="106" customFormat="1" ht="18" customHeight="1" outlineLevel="1" x14ac:dyDescent="0.3">
      <c r="B123" s="19"/>
      <c r="C123" s="3"/>
      <c r="D123" s="3"/>
      <c r="E123" s="3"/>
      <c r="F123" s="115" t="s">
        <v>3</v>
      </c>
      <c r="G123" s="116" t="s">
        <v>2</v>
      </c>
      <c r="H123" s="117"/>
      <c r="I123" s="117">
        <v>1</v>
      </c>
      <c r="J123" s="116" t="s">
        <v>1</v>
      </c>
      <c r="K123" s="115"/>
      <c r="L123" s="115" t="s">
        <v>0</v>
      </c>
      <c r="M123" s="118"/>
      <c r="N123" s="18"/>
      <c r="O123" s="16"/>
      <c r="P123" s="16"/>
      <c r="Q123" s="16"/>
      <c r="R123" s="16"/>
      <c r="S123" s="17"/>
      <c r="T123" s="16"/>
    </row>
    <row r="124" spans="2:21" ht="18" customHeight="1" outlineLevel="1" x14ac:dyDescent="0.3">
      <c r="B124" s="10"/>
      <c r="C124" s="9"/>
      <c r="D124" s="9"/>
      <c r="E124" s="9"/>
      <c r="F124" s="115"/>
      <c r="G124" s="116"/>
      <c r="H124" s="117"/>
      <c r="I124" s="117"/>
      <c r="J124" s="116"/>
      <c r="K124" s="115"/>
      <c r="L124" s="115"/>
      <c r="M124" s="118"/>
      <c r="N124" s="18"/>
      <c r="O124" s="4"/>
      <c r="P124" s="4"/>
      <c r="Q124" s="4"/>
      <c r="R124" s="4"/>
      <c r="S124" s="5"/>
      <c r="T124" s="4"/>
      <c r="U124" s="33"/>
    </row>
    <row r="125" spans="2:21" ht="18" customHeight="1" outlineLevel="1" x14ac:dyDescent="0.3">
      <c r="B125" s="19"/>
      <c r="C125" s="3" t="str">
        <f>'Services Id''s'!I10</f>
        <v>Deny Dealing Call Back</v>
      </c>
      <c r="D125" s="3" t="str">
        <f>'Services Id''s'!J10</f>
        <v>DenyDlngCallBack</v>
      </c>
      <c r="E125" s="3" t="s">
        <v>17</v>
      </c>
      <c r="F125" s="115" t="s">
        <v>6</v>
      </c>
      <c r="G125" s="116" t="s">
        <v>2</v>
      </c>
      <c r="H125" s="117"/>
      <c r="I125" s="117">
        <v>1</v>
      </c>
      <c r="J125" s="116" t="s">
        <v>5</v>
      </c>
      <c r="K125" s="115"/>
      <c r="L125" s="115" t="s">
        <v>16</v>
      </c>
      <c r="M125" s="118"/>
      <c r="N125" s="18"/>
      <c r="O125" s="16"/>
      <c r="P125" s="16"/>
      <c r="Q125" s="16"/>
      <c r="R125" s="16"/>
      <c r="S125" s="17"/>
      <c r="T125" s="16"/>
      <c r="U125" s="33"/>
    </row>
    <row r="126" spans="2:21" ht="18" customHeight="1" outlineLevel="1" x14ac:dyDescent="0.3">
      <c r="B126" s="10"/>
      <c r="C126" s="9"/>
      <c r="D126" s="9"/>
      <c r="E126" s="9"/>
      <c r="F126" s="115" t="s">
        <v>3</v>
      </c>
      <c r="G126" s="116" t="s">
        <v>2</v>
      </c>
      <c r="H126" s="117"/>
      <c r="I126" s="117">
        <v>1</v>
      </c>
      <c r="J126" s="116" t="s">
        <v>5</v>
      </c>
      <c r="K126" s="115"/>
      <c r="L126" s="115" t="s">
        <v>0</v>
      </c>
      <c r="M126" s="118"/>
      <c r="N126" s="18"/>
      <c r="O126" s="4"/>
      <c r="P126" s="4"/>
      <c r="Q126" s="4"/>
      <c r="R126" s="4"/>
      <c r="S126" s="5"/>
      <c r="T126" s="4"/>
      <c r="U126" s="33"/>
    </row>
    <row r="127" spans="2:21" ht="18" customHeight="1" outlineLevel="1" x14ac:dyDescent="0.3">
      <c r="B127" s="19"/>
      <c r="C127" s="3"/>
      <c r="D127" s="9"/>
      <c r="E127" s="3"/>
      <c r="F127" s="119" t="str">
        <f>CONCATENATE($A$1,D125,"Rq")</f>
        <v>FIDenyDlngCallBackRq</v>
      </c>
      <c r="G127" s="116" t="s">
        <v>2</v>
      </c>
      <c r="H127" s="117"/>
      <c r="I127" s="117">
        <v>1</v>
      </c>
      <c r="J127" s="116" t="s">
        <v>5</v>
      </c>
      <c r="K127" s="115"/>
      <c r="L127" s="120" t="str">
        <f>CONCATENATE(L126,"/",Table337[[#This Row],[Field Name]])</f>
        <v>/Body/FIDenyDlngCallBackRq</v>
      </c>
      <c r="M127" s="118"/>
      <c r="N127" s="18"/>
      <c r="O127" s="16"/>
      <c r="P127" s="16"/>
      <c r="Q127" s="16"/>
      <c r="R127" s="16"/>
      <c r="S127" s="17"/>
      <c r="T127" s="16"/>
      <c r="U127" s="33"/>
    </row>
    <row r="128" spans="2:21" ht="18" customHeight="1" outlineLevel="1" x14ac:dyDescent="0.3">
      <c r="B128" s="10"/>
      <c r="C128" s="9"/>
      <c r="D128" s="9"/>
      <c r="E128" s="9"/>
      <c r="F128" s="121" t="s">
        <v>253</v>
      </c>
      <c r="G128" s="116" t="s">
        <v>2</v>
      </c>
      <c r="H128" s="117"/>
      <c r="I128" s="117">
        <v>1</v>
      </c>
      <c r="J128" s="122" t="s">
        <v>502</v>
      </c>
      <c r="K128" s="115" t="s">
        <v>306</v>
      </c>
      <c r="L128" s="115" t="s">
        <v>362</v>
      </c>
      <c r="M128" s="115"/>
      <c r="N128" s="18"/>
      <c r="O128" s="4"/>
      <c r="P128" s="4"/>
      <c r="Q128" s="4"/>
      <c r="R128" s="4"/>
      <c r="S128" s="5"/>
      <c r="T128" s="4"/>
      <c r="U128" s="33"/>
    </row>
    <row r="129" spans="2:21" s="106" customFormat="1" ht="18" customHeight="1" outlineLevel="1" x14ac:dyDescent="0.3">
      <c r="B129" s="10"/>
      <c r="C129" s="9"/>
      <c r="D129" s="9"/>
      <c r="E129" s="9"/>
      <c r="F129" s="121" t="s">
        <v>355</v>
      </c>
      <c r="G129" s="116" t="s">
        <v>10</v>
      </c>
      <c r="H129" s="117">
        <v>19</v>
      </c>
      <c r="I129" s="123">
        <v>1</v>
      </c>
      <c r="J129" s="124" t="s">
        <v>5</v>
      </c>
      <c r="K129" s="125" t="s">
        <v>356</v>
      </c>
      <c r="L129" s="125" t="s">
        <v>357</v>
      </c>
      <c r="M129" s="118" t="s">
        <v>358</v>
      </c>
      <c r="N129" s="18"/>
      <c r="O129" s="4"/>
      <c r="P129" s="4"/>
      <c r="Q129" s="4"/>
      <c r="R129" s="4"/>
      <c r="S129" s="5"/>
      <c r="T129" s="4"/>
    </row>
    <row r="130" spans="2:21" ht="18" customHeight="1" outlineLevel="1" x14ac:dyDescent="0.3">
      <c r="B130" s="19"/>
      <c r="C130" s="3"/>
      <c r="D130" s="3"/>
      <c r="E130" s="3"/>
      <c r="F130" s="115"/>
      <c r="G130" s="116"/>
      <c r="H130" s="117"/>
      <c r="I130" s="117"/>
      <c r="J130" s="116"/>
      <c r="K130" s="115"/>
      <c r="L130" s="115"/>
      <c r="M130" s="115"/>
      <c r="N130" s="18"/>
      <c r="O130" s="4"/>
      <c r="P130" s="4"/>
      <c r="Q130" s="4"/>
      <c r="R130" s="4"/>
      <c r="S130" s="5"/>
      <c r="T130" s="4"/>
      <c r="U130" s="33"/>
    </row>
    <row r="131" spans="2:21" ht="18" customHeight="1" outlineLevel="1" x14ac:dyDescent="0.3">
      <c r="B131" s="10"/>
      <c r="C131" s="9"/>
      <c r="D131" s="3"/>
      <c r="E131" s="3" t="s">
        <v>7</v>
      </c>
      <c r="F131" s="115" t="s">
        <v>6</v>
      </c>
      <c r="G131" s="116" t="s">
        <v>2</v>
      </c>
      <c r="H131" s="117"/>
      <c r="I131" s="117">
        <v>1</v>
      </c>
      <c r="J131" s="116" t="s">
        <v>5</v>
      </c>
      <c r="K131" s="115"/>
      <c r="L131" s="115" t="s">
        <v>4</v>
      </c>
      <c r="M131" s="115"/>
      <c r="N131" s="18"/>
      <c r="O131" s="11"/>
      <c r="P131" s="11"/>
      <c r="Q131" s="11"/>
      <c r="R131" s="11"/>
      <c r="S131" s="12"/>
      <c r="T131" s="11"/>
      <c r="U131" s="33"/>
    </row>
    <row r="132" spans="2:21" s="42" customFormat="1" ht="18" customHeight="1" outlineLevel="1" x14ac:dyDescent="0.3">
      <c r="B132" s="19"/>
      <c r="C132" s="3"/>
      <c r="D132" s="3"/>
      <c r="E132" s="3"/>
      <c r="F132" s="115" t="s">
        <v>3</v>
      </c>
      <c r="G132" s="116" t="s">
        <v>2</v>
      </c>
      <c r="H132" s="117"/>
      <c r="I132" s="117">
        <v>1</v>
      </c>
      <c r="J132" s="116" t="s">
        <v>1</v>
      </c>
      <c r="K132" s="115"/>
      <c r="L132" s="115" t="s">
        <v>0</v>
      </c>
      <c r="M132" s="115"/>
      <c r="N132" s="18"/>
      <c r="O132" s="4"/>
      <c r="P132" s="4"/>
      <c r="Q132" s="4"/>
      <c r="R132" s="4"/>
      <c r="S132" s="5"/>
      <c r="T132" s="4"/>
    </row>
    <row r="133" spans="2:21" s="42" customFormat="1" ht="18" customHeight="1" outlineLevel="1" x14ac:dyDescent="0.3">
      <c r="B133" s="29"/>
      <c r="C133" s="28"/>
      <c r="D133" s="28"/>
      <c r="E133" s="28"/>
      <c r="F133" s="126"/>
      <c r="G133" s="127"/>
      <c r="H133" s="128"/>
      <c r="I133" s="128"/>
      <c r="J133" s="127"/>
      <c r="K133" s="126"/>
      <c r="L133" s="126"/>
      <c r="M133" s="129"/>
      <c r="N133" s="24"/>
      <c r="O133" s="22"/>
      <c r="P133" s="22"/>
      <c r="Q133" s="22"/>
      <c r="R133" s="22"/>
      <c r="S133" s="23"/>
      <c r="T133" s="22"/>
    </row>
    <row r="134" spans="2:21" ht="18" customHeight="1" outlineLevel="1" x14ac:dyDescent="0.3">
      <c r="B134" s="10" t="str">
        <f>'Services Id''s'!O11</f>
        <v>EXT-FI-BEA-002-008</v>
      </c>
      <c r="C134" s="9" t="str">
        <f>'Services Id''s'!G11</f>
        <v>Ban Dealing</v>
      </c>
      <c r="D134" s="9" t="str">
        <f>'Services Id''s'!H11</f>
        <v>BanDlng</v>
      </c>
      <c r="E134" s="3" t="s">
        <v>17</v>
      </c>
      <c r="F134" s="115" t="s">
        <v>6</v>
      </c>
      <c r="G134" s="116" t="s">
        <v>2</v>
      </c>
      <c r="H134" s="117"/>
      <c r="I134" s="117">
        <v>1</v>
      </c>
      <c r="J134" s="116" t="s">
        <v>5</v>
      </c>
      <c r="K134" s="115"/>
      <c r="L134" s="115" t="s">
        <v>16</v>
      </c>
      <c r="M134" s="118"/>
      <c r="N134" s="18"/>
      <c r="O134" s="4"/>
      <c r="P134" s="4"/>
      <c r="Q134" s="4"/>
      <c r="R134" s="4"/>
      <c r="S134" s="5"/>
      <c r="T134" s="4"/>
      <c r="U134" s="33"/>
    </row>
    <row r="135" spans="2:21" ht="18" customHeight="1" outlineLevel="1" x14ac:dyDescent="0.3">
      <c r="B135" s="10"/>
      <c r="C135" s="9"/>
      <c r="D135" s="9"/>
      <c r="E135" s="9"/>
      <c r="F135" s="115" t="s">
        <v>3</v>
      </c>
      <c r="G135" s="116" t="s">
        <v>2</v>
      </c>
      <c r="H135" s="117"/>
      <c r="I135" s="117">
        <v>1</v>
      </c>
      <c r="J135" s="116" t="s">
        <v>5</v>
      </c>
      <c r="K135" s="115"/>
      <c r="L135" s="115" t="s">
        <v>0</v>
      </c>
      <c r="M135" s="118"/>
      <c r="N135" s="18"/>
      <c r="O135" s="16"/>
      <c r="P135" s="16"/>
      <c r="Q135" s="16"/>
      <c r="R135" s="16"/>
      <c r="S135" s="17"/>
      <c r="T135" s="16"/>
      <c r="U135" s="33"/>
    </row>
    <row r="136" spans="2:21" ht="18" customHeight="1" outlineLevel="1" x14ac:dyDescent="0.3">
      <c r="B136" s="10"/>
      <c r="C136" s="9"/>
      <c r="D136" s="9"/>
      <c r="E136" s="9"/>
      <c r="F136" s="119" t="str">
        <f>CONCATENATE($A$1,D134,"Rq")</f>
        <v>FIBanDlngRq</v>
      </c>
      <c r="G136" s="116" t="s">
        <v>2</v>
      </c>
      <c r="H136" s="117"/>
      <c r="I136" s="117">
        <v>1</v>
      </c>
      <c r="J136" s="116" t="s">
        <v>5</v>
      </c>
      <c r="K136" s="115"/>
      <c r="L136" s="120" t="str">
        <f>CONCATENATE(L135,"/",Table337[[#This Row],[Field Name]])</f>
        <v>/Body/FIBanDlngRq</v>
      </c>
      <c r="M136" s="118"/>
      <c r="N136" s="18"/>
      <c r="O136" s="4"/>
      <c r="P136" s="4"/>
      <c r="Q136" s="4"/>
      <c r="R136" s="4"/>
      <c r="S136" s="5"/>
      <c r="T136" s="4"/>
      <c r="U136" s="33"/>
    </row>
    <row r="137" spans="2:21" ht="18" customHeight="1" outlineLevel="1" x14ac:dyDescent="0.3">
      <c r="B137" s="19"/>
      <c r="C137" s="3"/>
      <c r="D137" s="3"/>
      <c r="E137" s="3"/>
      <c r="F137" s="121" t="s">
        <v>23</v>
      </c>
      <c r="G137" s="116" t="s">
        <v>2</v>
      </c>
      <c r="H137" s="117"/>
      <c r="I137" s="117">
        <v>1</v>
      </c>
      <c r="J137" s="116" t="s">
        <v>5</v>
      </c>
      <c r="K137" s="115" t="s">
        <v>301</v>
      </c>
      <c r="L137" s="115" t="s">
        <v>268</v>
      </c>
      <c r="M137" s="118"/>
      <c r="N137" s="18"/>
      <c r="O137" s="16"/>
      <c r="P137" s="16"/>
      <c r="Q137" s="16"/>
      <c r="R137" s="16"/>
      <c r="S137" s="17"/>
      <c r="T137" s="16"/>
      <c r="U137" s="33"/>
    </row>
    <row r="138" spans="2:21" ht="18" customHeight="1" outlineLevel="1" x14ac:dyDescent="0.3">
      <c r="B138" s="10"/>
      <c r="C138" s="9"/>
      <c r="D138" s="9"/>
      <c r="E138" s="9"/>
      <c r="F138" s="121" t="s">
        <v>8</v>
      </c>
      <c r="G138" s="116" t="s">
        <v>2</v>
      </c>
      <c r="H138" s="117"/>
      <c r="I138" s="117">
        <v>1</v>
      </c>
      <c r="J138" s="116" t="s">
        <v>5</v>
      </c>
      <c r="K138" s="115" t="s">
        <v>326</v>
      </c>
      <c r="L138" s="115" t="s">
        <v>269</v>
      </c>
      <c r="M138" s="118"/>
      <c r="N138" s="18"/>
      <c r="O138" s="4"/>
      <c r="P138" s="4"/>
      <c r="Q138" s="4"/>
      <c r="R138" s="4"/>
      <c r="S138" s="5"/>
      <c r="T138" s="4"/>
      <c r="U138" s="33"/>
    </row>
    <row r="139" spans="2:21" ht="18" customHeight="1" outlineLevel="1" x14ac:dyDescent="0.3">
      <c r="B139" s="19"/>
      <c r="C139" s="3"/>
      <c r="D139" s="3"/>
      <c r="E139" s="3"/>
      <c r="F139" s="121" t="s">
        <v>21</v>
      </c>
      <c r="G139" s="116" t="s">
        <v>2</v>
      </c>
      <c r="H139" s="117"/>
      <c r="I139" s="117">
        <v>1</v>
      </c>
      <c r="J139" s="116" t="s">
        <v>1</v>
      </c>
      <c r="K139" s="115" t="s">
        <v>298</v>
      </c>
      <c r="L139" s="115" t="s">
        <v>270</v>
      </c>
      <c r="M139" s="118"/>
      <c r="N139" s="18"/>
      <c r="O139" s="16"/>
      <c r="P139" s="16"/>
      <c r="Q139" s="16"/>
      <c r="R139" s="16"/>
      <c r="S139" s="17"/>
      <c r="T139" s="16"/>
      <c r="U139" s="33"/>
    </row>
    <row r="140" spans="2:21" ht="18" customHeight="1" outlineLevel="1" x14ac:dyDescent="0.3">
      <c r="B140" s="10"/>
      <c r="C140" s="9"/>
      <c r="D140" s="9"/>
      <c r="E140" s="9"/>
      <c r="F140" s="121" t="s">
        <v>479</v>
      </c>
      <c r="G140" s="116" t="s">
        <v>2</v>
      </c>
      <c r="H140" s="117"/>
      <c r="I140" s="117">
        <v>1</v>
      </c>
      <c r="J140" s="116" t="s">
        <v>5</v>
      </c>
      <c r="K140" s="120" t="s">
        <v>487</v>
      </c>
      <c r="L140" s="115" t="s">
        <v>480</v>
      </c>
      <c r="M140" s="118"/>
      <c r="N140" s="18"/>
      <c r="O140" s="4"/>
      <c r="P140" s="4"/>
      <c r="Q140" s="4"/>
      <c r="R140" s="4"/>
      <c r="S140" s="5"/>
      <c r="T140" s="4"/>
      <c r="U140" s="33"/>
    </row>
    <row r="141" spans="2:21" s="106" customFormat="1" ht="18" customHeight="1" outlineLevel="1" x14ac:dyDescent="0.3">
      <c r="B141" s="10"/>
      <c r="C141" s="9"/>
      <c r="D141" s="9"/>
      <c r="E141" s="9"/>
      <c r="F141" s="121" t="s">
        <v>292</v>
      </c>
      <c r="G141" s="116" t="s">
        <v>2</v>
      </c>
      <c r="H141" s="117"/>
      <c r="I141" s="117">
        <v>1</v>
      </c>
      <c r="J141" s="116" t="s">
        <v>5</v>
      </c>
      <c r="K141" s="115" t="s">
        <v>302</v>
      </c>
      <c r="L141" s="115" t="s">
        <v>481</v>
      </c>
      <c r="M141" s="118"/>
      <c r="N141" s="18"/>
      <c r="O141" s="16"/>
      <c r="P141" s="16"/>
      <c r="Q141" s="16"/>
      <c r="R141" s="16"/>
      <c r="S141" s="17"/>
      <c r="T141" s="16"/>
    </row>
    <row r="142" spans="2:21" ht="18" customHeight="1" outlineLevel="1" x14ac:dyDescent="0.3">
      <c r="B142" s="10"/>
      <c r="C142" s="9"/>
      <c r="D142" s="9"/>
      <c r="E142" s="9"/>
      <c r="F142" s="115"/>
      <c r="G142" s="116"/>
      <c r="H142" s="117"/>
      <c r="I142" s="117"/>
      <c r="J142" s="116"/>
      <c r="K142" s="115"/>
      <c r="L142" s="115"/>
      <c r="M142" s="118"/>
      <c r="N142" s="18"/>
      <c r="O142" s="4"/>
      <c r="P142" s="4"/>
      <c r="Q142" s="4"/>
      <c r="R142" s="4"/>
      <c r="S142" s="5"/>
      <c r="T142" s="4"/>
      <c r="U142" s="33"/>
    </row>
    <row r="143" spans="2:21" ht="18" customHeight="1" outlineLevel="1" x14ac:dyDescent="0.3">
      <c r="B143" s="10"/>
      <c r="C143" s="9"/>
      <c r="D143" s="3"/>
      <c r="E143" s="9" t="s">
        <v>7</v>
      </c>
      <c r="F143" s="115" t="s">
        <v>6</v>
      </c>
      <c r="G143" s="116" t="s">
        <v>2</v>
      </c>
      <c r="H143" s="117"/>
      <c r="I143" s="117">
        <v>1</v>
      </c>
      <c r="J143" s="116" t="s">
        <v>5</v>
      </c>
      <c r="K143" s="115"/>
      <c r="L143" s="115" t="s">
        <v>4</v>
      </c>
      <c r="M143" s="118"/>
      <c r="N143" s="18"/>
      <c r="O143" s="4"/>
      <c r="P143" s="4"/>
      <c r="Q143" s="4"/>
      <c r="R143" s="4"/>
      <c r="S143" s="5"/>
      <c r="T143" s="4"/>
      <c r="U143" s="33"/>
    </row>
    <row r="144" spans="2:21" s="106" customFormat="1" ht="18" customHeight="1" outlineLevel="1" x14ac:dyDescent="0.3">
      <c r="B144" s="19"/>
      <c r="C144" s="3"/>
      <c r="D144" s="3"/>
      <c r="E144" s="3"/>
      <c r="F144" s="115" t="s">
        <v>3</v>
      </c>
      <c r="G144" s="116" t="s">
        <v>2</v>
      </c>
      <c r="H144" s="117"/>
      <c r="I144" s="117">
        <v>1</v>
      </c>
      <c r="J144" s="116" t="s">
        <v>1</v>
      </c>
      <c r="K144" s="115"/>
      <c r="L144" s="115" t="s">
        <v>0</v>
      </c>
      <c r="M144" s="118"/>
      <c r="N144" s="18"/>
      <c r="O144" s="16"/>
      <c r="P144" s="16"/>
      <c r="Q144" s="16"/>
      <c r="R144" s="16"/>
      <c r="S144" s="17"/>
      <c r="T144" s="16"/>
    </row>
    <row r="145" spans="2:21" ht="18" customHeight="1" outlineLevel="1" x14ac:dyDescent="0.3">
      <c r="B145" s="10"/>
      <c r="C145" s="9"/>
      <c r="D145" s="9"/>
      <c r="E145" s="9"/>
      <c r="F145" s="115"/>
      <c r="G145" s="116"/>
      <c r="H145" s="117"/>
      <c r="I145" s="117"/>
      <c r="J145" s="116"/>
      <c r="K145" s="115"/>
      <c r="L145" s="115"/>
      <c r="M145" s="118"/>
      <c r="N145" s="18"/>
      <c r="O145" s="4"/>
      <c r="P145" s="4"/>
      <c r="Q145" s="4"/>
      <c r="R145" s="4"/>
      <c r="S145" s="5"/>
      <c r="T145" s="4"/>
      <c r="U145" s="33"/>
    </row>
    <row r="146" spans="2:21" ht="18" customHeight="1" outlineLevel="1" x14ac:dyDescent="0.3">
      <c r="B146" s="19"/>
      <c r="C146" s="3" t="str">
        <f>'Services Id''s'!I11</f>
        <v>Ban Dealing Call Back</v>
      </c>
      <c r="D146" s="3" t="str">
        <f>'Services Id''s'!J11</f>
        <v>BanDlngCallBack</v>
      </c>
      <c r="E146" s="3" t="s">
        <v>17</v>
      </c>
      <c r="F146" s="115" t="s">
        <v>6</v>
      </c>
      <c r="G146" s="116" t="s">
        <v>2</v>
      </c>
      <c r="H146" s="117"/>
      <c r="I146" s="117">
        <v>1</v>
      </c>
      <c r="J146" s="116" t="s">
        <v>5</v>
      </c>
      <c r="K146" s="115"/>
      <c r="L146" s="115" t="s">
        <v>16</v>
      </c>
      <c r="M146" s="118"/>
      <c r="N146" s="18"/>
      <c r="O146" s="16"/>
      <c r="P146" s="16"/>
      <c r="Q146" s="16"/>
      <c r="R146" s="16"/>
      <c r="S146" s="17"/>
      <c r="T146" s="16"/>
      <c r="U146" s="33"/>
    </row>
    <row r="147" spans="2:21" ht="18" customHeight="1" outlineLevel="1" x14ac:dyDescent="0.3">
      <c r="B147" s="10"/>
      <c r="C147" s="9"/>
      <c r="D147" s="9"/>
      <c r="E147" s="9"/>
      <c r="F147" s="115" t="s">
        <v>3</v>
      </c>
      <c r="G147" s="116" t="s">
        <v>2</v>
      </c>
      <c r="H147" s="117"/>
      <c r="I147" s="117">
        <v>1</v>
      </c>
      <c r="J147" s="116" t="s">
        <v>5</v>
      </c>
      <c r="K147" s="115"/>
      <c r="L147" s="115" t="s">
        <v>0</v>
      </c>
      <c r="M147" s="118"/>
      <c r="N147" s="18"/>
      <c r="O147" s="4"/>
      <c r="P147" s="4"/>
      <c r="Q147" s="4"/>
      <c r="R147" s="4"/>
      <c r="S147" s="5"/>
      <c r="T147" s="4"/>
      <c r="U147" s="33"/>
    </row>
    <row r="148" spans="2:21" ht="18" customHeight="1" outlineLevel="1" x14ac:dyDescent="0.3">
      <c r="B148" s="19"/>
      <c r="C148" s="3"/>
      <c r="D148" s="9"/>
      <c r="E148" s="3"/>
      <c r="F148" s="119" t="str">
        <f>CONCATENATE($A$1,D146,"Rq")</f>
        <v>FIBanDlngCallBackRq</v>
      </c>
      <c r="G148" s="116" t="s">
        <v>2</v>
      </c>
      <c r="H148" s="117"/>
      <c r="I148" s="117">
        <v>1</v>
      </c>
      <c r="J148" s="116" t="s">
        <v>5</v>
      </c>
      <c r="K148" s="115"/>
      <c r="L148" s="120" t="str">
        <f>CONCATENATE(L147,"/",Table337[[#This Row],[Field Name]])</f>
        <v>/Body/FIBanDlngCallBackRq</v>
      </c>
      <c r="M148" s="118"/>
      <c r="N148" s="18"/>
      <c r="O148" s="16"/>
      <c r="P148" s="16"/>
      <c r="Q148" s="16"/>
      <c r="R148" s="16"/>
      <c r="S148" s="17"/>
      <c r="T148" s="16"/>
      <c r="U148" s="33"/>
    </row>
    <row r="149" spans="2:21" ht="18" customHeight="1" outlineLevel="1" x14ac:dyDescent="0.3">
      <c r="B149" s="10"/>
      <c r="C149" s="9"/>
      <c r="D149" s="9"/>
      <c r="E149" s="9"/>
      <c r="F149" s="121" t="s">
        <v>253</v>
      </c>
      <c r="G149" s="116" t="s">
        <v>2</v>
      </c>
      <c r="H149" s="117"/>
      <c r="I149" s="117">
        <v>1</v>
      </c>
      <c r="J149" s="122" t="s">
        <v>502</v>
      </c>
      <c r="K149" s="115" t="s">
        <v>306</v>
      </c>
      <c r="L149" s="115" t="s">
        <v>363</v>
      </c>
      <c r="M149" s="118"/>
      <c r="N149" s="18"/>
      <c r="O149" s="4"/>
      <c r="P149" s="4"/>
      <c r="Q149" s="4"/>
      <c r="R149" s="4"/>
      <c r="S149" s="5"/>
      <c r="T149" s="4"/>
      <c r="U149" s="33"/>
    </row>
    <row r="150" spans="2:21" s="106" customFormat="1" ht="18" customHeight="1" outlineLevel="1" x14ac:dyDescent="0.3">
      <c r="B150" s="10"/>
      <c r="C150" s="9"/>
      <c r="D150" s="9"/>
      <c r="E150" s="9"/>
      <c r="F150" s="121" t="s">
        <v>355</v>
      </c>
      <c r="G150" s="116" t="s">
        <v>10</v>
      </c>
      <c r="H150" s="117">
        <v>19</v>
      </c>
      <c r="I150" s="123">
        <v>1</v>
      </c>
      <c r="J150" s="124" t="s">
        <v>5</v>
      </c>
      <c r="K150" s="125" t="s">
        <v>356</v>
      </c>
      <c r="L150" s="125" t="s">
        <v>359</v>
      </c>
      <c r="M150" s="118" t="s">
        <v>358</v>
      </c>
      <c r="N150" s="18"/>
      <c r="O150" s="4"/>
      <c r="P150" s="4"/>
      <c r="Q150" s="4"/>
      <c r="R150" s="4"/>
      <c r="S150" s="5"/>
      <c r="T150" s="4"/>
    </row>
    <row r="151" spans="2:21" ht="18" customHeight="1" outlineLevel="1" x14ac:dyDescent="0.3">
      <c r="B151" s="19"/>
      <c r="C151" s="3"/>
      <c r="D151" s="3"/>
      <c r="E151" s="3"/>
      <c r="F151" s="115"/>
      <c r="G151" s="116"/>
      <c r="H151" s="117"/>
      <c r="I151" s="117"/>
      <c r="J151" s="116"/>
      <c r="K151" s="115"/>
      <c r="L151" s="115"/>
      <c r="M151" s="118"/>
      <c r="N151" s="18"/>
      <c r="O151" s="4"/>
      <c r="P151" s="4"/>
      <c r="Q151" s="4"/>
      <c r="R151" s="4"/>
      <c r="S151" s="5"/>
      <c r="T151" s="4"/>
      <c r="U151" s="33"/>
    </row>
    <row r="152" spans="2:21" ht="18" customHeight="1" outlineLevel="1" x14ac:dyDescent="0.3">
      <c r="B152" s="10"/>
      <c r="C152" s="9"/>
      <c r="D152" s="3"/>
      <c r="E152" s="3" t="s">
        <v>7</v>
      </c>
      <c r="F152" s="115" t="s">
        <v>6</v>
      </c>
      <c r="G152" s="116" t="s">
        <v>2</v>
      </c>
      <c r="H152" s="117"/>
      <c r="I152" s="117">
        <v>1</v>
      </c>
      <c r="J152" s="116" t="s">
        <v>5</v>
      </c>
      <c r="K152" s="115"/>
      <c r="L152" s="115" t="s">
        <v>4</v>
      </c>
      <c r="M152" s="118"/>
      <c r="N152" s="18"/>
      <c r="O152" s="11"/>
      <c r="P152" s="11"/>
      <c r="Q152" s="11"/>
      <c r="R152" s="11"/>
      <c r="S152" s="12"/>
      <c r="T152" s="11"/>
      <c r="U152" s="33"/>
    </row>
    <row r="153" spans="2:21" s="42" customFormat="1" ht="18" customHeight="1" outlineLevel="1" x14ac:dyDescent="0.3">
      <c r="B153" s="19"/>
      <c r="C153" s="3"/>
      <c r="D153" s="3"/>
      <c r="E153" s="3"/>
      <c r="F153" s="115" t="s">
        <v>3</v>
      </c>
      <c r="G153" s="116" t="s">
        <v>2</v>
      </c>
      <c r="H153" s="117"/>
      <c r="I153" s="117">
        <v>1</v>
      </c>
      <c r="J153" s="116" t="s">
        <v>1</v>
      </c>
      <c r="K153" s="115"/>
      <c r="L153" s="115" t="s">
        <v>0</v>
      </c>
      <c r="M153" s="118"/>
      <c r="N153" s="18"/>
      <c r="O153" s="4"/>
      <c r="P153" s="4"/>
      <c r="Q153" s="4"/>
      <c r="R153" s="4"/>
      <c r="S153" s="5"/>
      <c r="T153" s="4"/>
      <c r="U153" s="86"/>
    </row>
    <row r="154" spans="2:21" ht="18" customHeight="1" outlineLevel="1" x14ac:dyDescent="0.3">
      <c r="B154" s="32"/>
      <c r="C154" s="31"/>
      <c r="D154" s="31"/>
      <c r="E154" s="31"/>
      <c r="F154" s="126"/>
      <c r="G154" s="127"/>
      <c r="H154" s="128"/>
      <c r="I154" s="128"/>
      <c r="J154" s="127"/>
      <c r="K154" s="126"/>
      <c r="L154" s="126"/>
      <c r="M154" s="129"/>
      <c r="N154" s="22"/>
      <c r="O154" s="25"/>
      <c r="P154" s="25"/>
      <c r="Q154" s="25"/>
      <c r="R154" s="25"/>
      <c r="S154" s="30"/>
      <c r="T154" s="25"/>
    </row>
    <row r="155" spans="2:21" ht="18" customHeight="1" outlineLevel="1" x14ac:dyDescent="0.3">
      <c r="B155" s="10" t="str">
        <f>'Services Id''s'!O12</f>
        <v>EXT-FI-BEA-002-009</v>
      </c>
      <c r="C155" s="9" t="str">
        <f>'Services Id''s'!G12</f>
        <v>Lift The Restriction</v>
      </c>
      <c r="D155" s="9" t="str">
        <f>'Services Id''s'!H12</f>
        <v>Lift</v>
      </c>
      <c r="E155" s="3" t="s">
        <v>17</v>
      </c>
      <c r="F155" s="115" t="s">
        <v>6</v>
      </c>
      <c r="G155" s="116" t="s">
        <v>2</v>
      </c>
      <c r="H155" s="117"/>
      <c r="I155" s="117">
        <v>1</v>
      </c>
      <c r="J155" s="116" t="s">
        <v>5</v>
      </c>
      <c r="K155" s="115"/>
      <c r="L155" s="115" t="s">
        <v>16</v>
      </c>
      <c r="M155" s="118"/>
      <c r="N155" s="18"/>
      <c r="O155" s="4"/>
      <c r="P155" s="4"/>
      <c r="Q155" s="4"/>
      <c r="R155" s="4"/>
      <c r="S155" s="5"/>
      <c r="T155" s="4"/>
    </row>
    <row r="156" spans="2:21" ht="18" customHeight="1" outlineLevel="1" x14ac:dyDescent="0.3">
      <c r="B156" s="10"/>
      <c r="C156" s="9"/>
      <c r="D156" s="9"/>
      <c r="E156" s="9"/>
      <c r="F156" s="115" t="s">
        <v>3</v>
      </c>
      <c r="G156" s="116" t="s">
        <v>2</v>
      </c>
      <c r="H156" s="117"/>
      <c r="I156" s="117">
        <v>1</v>
      </c>
      <c r="J156" s="116" t="s">
        <v>5</v>
      </c>
      <c r="K156" s="115"/>
      <c r="L156" s="115" t="s">
        <v>0</v>
      </c>
      <c r="M156" s="118"/>
      <c r="N156" s="18"/>
      <c r="O156" s="4"/>
      <c r="P156" s="4"/>
      <c r="Q156" s="4"/>
      <c r="R156" s="4"/>
      <c r="S156" s="5"/>
      <c r="T156" s="4"/>
    </row>
    <row r="157" spans="2:21" ht="18" customHeight="1" outlineLevel="1" x14ac:dyDescent="0.3">
      <c r="B157" s="10"/>
      <c r="C157" s="9"/>
      <c r="D157" s="9"/>
      <c r="E157" s="9"/>
      <c r="F157" s="119" t="str">
        <f>CONCATENATE($A$1,D155,"Rq")</f>
        <v>FILiftRq</v>
      </c>
      <c r="G157" s="116" t="s">
        <v>2</v>
      </c>
      <c r="H157" s="117"/>
      <c r="I157" s="117">
        <v>1</v>
      </c>
      <c r="J157" s="116" t="s">
        <v>5</v>
      </c>
      <c r="K157" s="115"/>
      <c r="L157" s="120" t="str">
        <f>CONCATENATE(L156,"/",Table337[[#This Row],[Field Name]])</f>
        <v>/Body/FILiftRq</v>
      </c>
      <c r="M157" s="118"/>
      <c r="N157" s="18"/>
      <c r="O157" s="4"/>
      <c r="P157" s="4"/>
      <c r="Q157" s="4"/>
      <c r="R157" s="4"/>
      <c r="S157" s="5"/>
      <c r="T157" s="4"/>
    </row>
    <row r="158" spans="2:21" ht="18" customHeight="1" outlineLevel="1" x14ac:dyDescent="0.3">
      <c r="B158" s="19"/>
      <c r="C158" s="3"/>
      <c r="D158" s="3"/>
      <c r="E158" s="3"/>
      <c r="F158" s="121" t="s">
        <v>23</v>
      </c>
      <c r="G158" s="116" t="s">
        <v>2</v>
      </c>
      <c r="H158" s="117"/>
      <c r="I158" s="117">
        <v>1</v>
      </c>
      <c r="J158" s="116" t="s">
        <v>5</v>
      </c>
      <c r="K158" s="120" t="s">
        <v>301</v>
      </c>
      <c r="L158" s="115" t="s">
        <v>275</v>
      </c>
      <c r="M158" s="118"/>
      <c r="N158" s="18"/>
      <c r="O158" s="4"/>
      <c r="P158" s="4"/>
      <c r="Q158" s="4"/>
      <c r="R158" s="4"/>
      <c r="S158" s="5"/>
      <c r="T158" s="4"/>
    </row>
    <row r="159" spans="2:21" ht="18" customHeight="1" outlineLevel="1" x14ac:dyDescent="0.3">
      <c r="B159" s="10"/>
      <c r="C159" s="9"/>
      <c r="D159" s="9"/>
      <c r="E159" s="9"/>
      <c r="F159" s="121" t="s">
        <v>450</v>
      </c>
      <c r="G159" s="116" t="s">
        <v>2</v>
      </c>
      <c r="H159" s="117"/>
      <c r="I159" s="117">
        <v>1</v>
      </c>
      <c r="J159" s="116" t="s">
        <v>5</v>
      </c>
      <c r="K159" s="120" t="s">
        <v>503</v>
      </c>
      <c r="L159" s="115" t="s">
        <v>468</v>
      </c>
      <c r="M159" s="118"/>
      <c r="N159" s="18"/>
      <c r="O159" s="4"/>
      <c r="P159" s="4"/>
      <c r="Q159" s="4"/>
      <c r="R159" s="4"/>
      <c r="S159" s="5"/>
      <c r="T159" s="4"/>
    </row>
    <row r="160" spans="2:21" ht="18" customHeight="1" outlineLevel="1" x14ac:dyDescent="0.3">
      <c r="B160" s="10"/>
      <c r="C160" s="9"/>
      <c r="D160" s="9"/>
      <c r="E160" s="9"/>
      <c r="F160" s="130" t="s">
        <v>381</v>
      </c>
      <c r="G160" s="116" t="s">
        <v>2</v>
      </c>
      <c r="H160" s="117"/>
      <c r="I160" s="117">
        <v>1</v>
      </c>
      <c r="J160" s="116" t="s">
        <v>5</v>
      </c>
      <c r="K160" s="120" t="s">
        <v>382</v>
      </c>
      <c r="L160" s="115" t="s">
        <v>469</v>
      </c>
      <c r="M160" s="118"/>
      <c r="N160" s="18"/>
      <c r="O160" s="4"/>
      <c r="P160" s="4"/>
      <c r="Q160" s="4"/>
      <c r="R160" s="4"/>
      <c r="S160" s="5"/>
      <c r="T160" s="4"/>
    </row>
    <row r="161" spans="2:21" ht="18" customHeight="1" outlineLevel="1" x14ac:dyDescent="0.3">
      <c r="B161" s="10"/>
      <c r="C161" s="9"/>
      <c r="D161" s="9"/>
      <c r="E161" s="9"/>
      <c r="F161" s="130" t="s">
        <v>276</v>
      </c>
      <c r="G161" s="116" t="s">
        <v>2</v>
      </c>
      <c r="H161" s="117"/>
      <c r="I161" s="117">
        <v>1</v>
      </c>
      <c r="J161" s="116" t="s">
        <v>5</v>
      </c>
      <c r="K161" s="120" t="s">
        <v>303</v>
      </c>
      <c r="L161" s="115" t="s">
        <v>470</v>
      </c>
      <c r="M161" s="118"/>
      <c r="N161" s="18"/>
      <c r="O161" s="4"/>
      <c r="P161" s="4"/>
      <c r="Q161" s="4"/>
      <c r="R161" s="4"/>
      <c r="S161" s="5"/>
      <c r="T161" s="4"/>
    </row>
    <row r="162" spans="2:21" ht="18" customHeight="1" outlineLevel="1" x14ac:dyDescent="0.3">
      <c r="B162" s="10"/>
      <c r="C162" s="9"/>
      <c r="D162" s="9"/>
      <c r="E162" s="9"/>
      <c r="F162" s="130" t="s">
        <v>401</v>
      </c>
      <c r="G162" s="116" t="s">
        <v>2</v>
      </c>
      <c r="H162" s="117"/>
      <c r="I162" s="117">
        <v>1</v>
      </c>
      <c r="J162" s="116" t="s">
        <v>456</v>
      </c>
      <c r="K162" s="120" t="s">
        <v>504</v>
      </c>
      <c r="L162" s="115" t="s">
        <v>471</v>
      </c>
      <c r="M162" s="118"/>
      <c r="N162" s="18"/>
      <c r="O162" s="4"/>
      <c r="P162" s="4"/>
      <c r="Q162" s="4"/>
      <c r="R162" s="4"/>
      <c r="S162" s="5"/>
      <c r="T162" s="4"/>
    </row>
    <row r="163" spans="2:21" ht="18" customHeight="1" outlineLevel="1" x14ac:dyDescent="0.3">
      <c r="B163" s="10"/>
      <c r="C163" s="9"/>
      <c r="D163" s="9"/>
      <c r="E163" s="9"/>
      <c r="F163" s="131" t="s">
        <v>454</v>
      </c>
      <c r="G163" s="116" t="s">
        <v>2</v>
      </c>
      <c r="H163" s="117"/>
      <c r="I163" s="117">
        <v>1</v>
      </c>
      <c r="J163" s="116" t="s">
        <v>453</v>
      </c>
      <c r="K163" s="120" t="s">
        <v>505</v>
      </c>
      <c r="L163" s="115" t="s">
        <v>472</v>
      </c>
      <c r="M163" s="118"/>
      <c r="N163" s="18"/>
      <c r="O163" s="4"/>
      <c r="P163" s="4"/>
      <c r="Q163" s="4"/>
      <c r="R163" s="4"/>
      <c r="S163" s="5"/>
      <c r="T163" s="4"/>
    </row>
    <row r="164" spans="2:21" ht="13" outlineLevel="1" x14ac:dyDescent="0.3">
      <c r="B164" s="10"/>
      <c r="C164" s="9"/>
      <c r="D164" s="9"/>
      <c r="E164" s="9"/>
      <c r="F164" s="132" t="s">
        <v>452</v>
      </c>
      <c r="G164" s="116" t="s">
        <v>2</v>
      </c>
      <c r="H164" s="117"/>
      <c r="I164" s="117">
        <v>1</v>
      </c>
      <c r="J164" s="116"/>
      <c r="K164" s="120" t="s">
        <v>326</v>
      </c>
      <c r="L164" s="115" t="s">
        <v>506</v>
      </c>
      <c r="M164" s="118"/>
      <c r="N164" s="18"/>
      <c r="O164" s="4"/>
      <c r="P164" s="4"/>
      <c r="Q164" s="4"/>
      <c r="R164" s="4"/>
      <c r="S164" s="5"/>
      <c r="T164" s="4"/>
    </row>
    <row r="165" spans="2:21" ht="18" customHeight="1" outlineLevel="1" x14ac:dyDescent="0.3">
      <c r="B165" s="10"/>
      <c r="C165" s="9"/>
      <c r="D165" s="9"/>
      <c r="E165" s="9"/>
      <c r="F165" s="132" t="s">
        <v>462</v>
      </c>
      <c r="G165" s="116" t="s">
        <v>2</v>
      </c>
      <c r="H165" s="117"/>
      <c r="I165" s="117">
        <v>1</v>
      </c>
      <c r="J165" s="116"/>
      <c r="K165" s="120" t="s">
        <v>375</v>
      </c>
      <c r="L165" s="115" t="s">
        <v>507</v>
      </c>
      <c r="M165" s="118"/>
      <c r="N165" s="18"/>
      <c r="O165" s="4"/>
      <c r="P165" s="4"/>
      <c r="Q165" s="4"/>
      <c r="R165" s="4"/>
      <c r="S165" s="5"/>
      <c r="T165" s="4"/>
    </row>
    <row r="166" spans="2:21" ht="13" outlineLevel="1" x14ac:dyDescent="0.3">
      <c r="B166" s="10"/>
      <c r="C166" s="9"/>
      <c r="D166" s="9"/>
      <c r="E166" s="9"/>
      <c r="F166" s="131" t="s">
        <v>455</v>
      </c>
      <c r="G166" s="116" t="s">
        <v>2</v>
      </c>
      <c r="H166" s="117"/>
      <c r="I166" s="117">
        <v>1</v>
      </c>
      <c r="J166" s="116" t="s">
        <v>453</v>
      </c>
      <c r="K166" s="120" t="s">
        <v>460</v>
      </c>
      <c r="L166" s="115" t="s">
        <v>473</v>
      </c>
      <c r="M166" s="118"/>
      <c r="N166" s="18"/>
      <c r="O166" s="4"/>
      <c r="P166" s="4"/>
      <c r="Q166" s="4"/>
      <c r="R166" s="4"/>
      <c r="S166" s="5"/>
      <c r="T166" s="4"/>
    </row>
    <row r="167" spans="2:21" ht="26" outlineLevel="1" x14ac:dyDescent="0.3">
      <c r="B167" s="10"/>
      <c r="C167" s="9"/>
      <c r="D167" s="9"/>
      <c r="E167" s="9"/>
      <c r="F167" s="132" t="s">
        <v>461</v>
      </c>
      <c r="G167" s="116" t="s">
        <v>2</v>
      </c>
      <c r="H167" s="117"/>
      <c r="I167" s="117">
        <v>1</v>
      </c>
      <c r="J167" s="116"/>
      <c r="K167" s="120" t="s">
        <v>375</v>
      </c>
      <c r="L167" s="115" t="s">
        <v>508</v>
      </c>
      <c r="M167" s="118"/>
      <c r="N167" s="18"/>
      <c r="O167" s="4"/>
      <c r="P167" s="4"/>
      <c r="Q167" s="4"/>
      <c r="R167" s="4"/>
      <c r="S167" s="5"/>
      <c r="T167" s="4"/>
    </row>
    <row r="168" spans="2:21" ht="18" customHeight="1" outlineLevel="1" x14ac:dyDescent="0.3">
      <c r="B168" s="10"/>
      <c r="C168" s="9"/>
      <c r="D168" s="9"/>
      <c r="E168" s="9"/>
      <c r="F168" s="132" t="s">
        <v>466</v>
      </c>
      <c r="G168" s="116" t="s">
        <v>2</v>
      </c>
      <c r="H168" s="117"/>
      <c r="I168" s="117">
        <v>1</v>
      </c>
      <c r="J168" s="116"/>
      <c r="K168" s="120" t="s">
        <v>465</v>
      </c>
      <c r="L168" s="115" t="s">
        <v>509</v>
      </c>
      <c r="M168" s="118"/>
      <c r="N168" s="18"/>
      <c r="O168" s="4"/>
      <c r="P168" s="4"/>
      <c r="Q168" s="4"/>
      <c r="R168" s="4"/>
      <c r="S168" s="5"/>
      <c r="T168" s="4"/>
    </row>
    <row r="169" spans="2:21" ht="18" customHeight="1" outlineLevel="1" x14ac:dyDescent="0.3">
      <c r="B169" s="10"/>
      <c r="C169" s="9"/>
      <c r="D169" s="9"/>
      <c r="E169" s="9"/>
      <c r="F169" s="130" t="s">
        <v>341</v>
      </c>
      <c r="G169" s="116" t="s">
        <v>2</v>
      </c>
      <c r="H169" s="117"/>
      <c r="I169" s="117">
        <v>1</v>
      </c>
      <c r="J169" s="122" t="s">
        <v>511</v>
      </c>
      <c r="K169" s="120" t="s">
        <v>342</v>
      </c>
      <c r="L169" s="115" t="s">
        <v>474</v>
      </c>
      <c r="M169" s="133"/>
      <c r="N169" s="18"/>
      <c r="O169" s="4"/>
      <c r="P169" s="4"/>
      <c r="Q169" s="4"/>
      <c r="R169" s="4"/>
      <c r="S169" s="5"/>
      <c r="T169" s="4"/>
    </row>
    <row r="170" spans="2:21" ht="18" customHeight="1" outlineLevel="1" x14ac:dyDescent="0.3">
      <c r="B170" s="10"/>
      <c r="C170" s="9"/>
      <c r="D170" s="9"/>
      <c r="E170" s="9"/>
      <c r="F170" s="115"/>
      <c r="G170" s="116"/>
      <c r="H170" s="117"/>
      <c r="I170" s="117"/>
      <c r="J170" s="116"/>
      <c r="K170" s="115"/>
      <c r="L170" s="115"/>
      <c r="M170" s="118"/>
      <c r="N170" s="18"/>
      <c r="O170" s="4"/>
      <c r="P170" s="4"/>
      <c r="Q170" s="4"/>
      <c r="R170" s="4"/>
      <c r="S170" s="5"/>
      <c r="T170" s="4"/>
    </row>
    <row r="171" spans="2:21" ht="18" customHeight="1" outlineLevel="1" x14ac:dyDescent="0.3">
      <c r="B171" s="10"/>
      <c r="C171" s="9"/>
      <c r="D171" s="3"/>
      <c r="E171" s="9" t="s">
        <v>7</v>
      </c>
      <c r="F171" s="115" t="s">
        <v>6</v>
      </c>
      <c r="G171" s="116" t="s">
        <v>2</v>
      </c>
      <c r="H171" s="117"/>
      <c r="I171" s="117">
        <v>1</v>
      </c>
      <c r="J171" s="116" t="s">
        <v>5</v>
      </c>
      <c r="K171" s="115"/>
      <c r="L171" s="115" t="s">
        <v>4</v>
      </c>
      <c r="M171" s="118"/>
      <c r="N171" s="18"/>
      <c r="O171" s="4"/>
      <c r="P171" s="4"/>
      <c r="Q171" s="4"/>
      <c r="R171" s="4"/>
      <c r="S171" s="5"/>
      <c r="T171" s="4"/>
    </row>
    <row r="172" spans="2:21" s="106" customFormat="1" ht="18" customHeight="1" outlineLevel="1" x14ac:dyDescent="0.3">
      <c r="B172" s="19"/>
      <c r="C172" s="3"/>
      <c r="D172" s="3"/>
      <c r="E172" s="3"/>
      <c r="F172" s="115" t="s">
        <v>3</v>
      </c>
      <c r="G172" s="116" t="s">
        <v>2</v>
      </c>
      <c r="H172" s="117"/>
      <c r="I172" s="117">
        <v>1</v>
      </c>
      <c r="J172" s="116" t="s">
        <v>1</v>
      </c>
      <c r="K172" s="115"/>
      <c r="L172" s="115" t="s">
        <v>0</v>
      </c>
      <c r="M172" s="118"/>
      <c r="N172" s="18"/>
      <c r="O172" s="4"/>
      <c r="P172" s="4"/>
      <c r="Q172" s="4"/>
      <c r="R172" s="4"/>
      <c r="S172" s="5"/>
      <c r="T172" s="4"/>
      <c r="U172" s="107"/>
    </row>
    <row r="173" spans="2:21" ht="18" customHeight="1" outlineLevel="1" x14ac:dyDescent="0.3">
      <c r="B173" s="10"/>
      <c r="C173" s="9"/>
      <c r="D173" s="9"/>
      <c r="E173" s="9"/>
      <c r="F173" s="115"/>
      <c r="G173" s="116"/>
      <c r="H173" s="117"/>
      <c r="I173" s="117"/>
      <c r="J173" s="116"/>
      <c r="K173" s="115"/>
      <c r="L173" s="115"/>
      <c r="M173" s="118"/>
      <c r="N173" s="18"/>
      <c r="O173" s="4"/>
      <c r="P173" s="4"/>
      <c r="Q173" s="4"/>
      <c r="R173" s="4"/>
      <c r="S173" s="5"/>
      <c r="T173" s="4"/>
    </row>
    <row r="174" spans="2:21" ht="18" customHeight="1" outlineLevel="1" x14ac:dyDescent="0.3">
      <c r="B174" s="19"/>
      <c r="C174" s="3" t="str">
        <f>'Services Id''s'!I12</f>
        <v>Lift The Restriction Call Back</v>
      </c>
      <c r="D174" s="3" t="str">
        <f>'Services Id''s'!J12</f>
        <v>LiftCallBack</v>
      </c>
      <c r="E174" s="3" t="s">
        <v>17</v>
      </c>
      <c r="F174" s="115" t="s">
        <v>6</v>
      </c>
      <c r="G174" s="116" t="s">
        <v>2</v>
      </c>
      <c r="H174" s="117"/>
      <c r="I174" s="117">
        <v>1</v>
      </c>
      <c r="J174" s="116" t="s">
        <v>5</v>
      </c>
      <c r="K174" s="115"/>
      <c r="L174" s="115" t="s">
        <v>16</v>
      </c>
      <c r="M174" s="118"/>
      <c r="N174" s="18"/>
      <c r="O174" s="4"/>
      <c r="P174" s="4"/>
      <c r="Q174" s="4"/>
      <c r="R174" s="4"/>
      <c r="S174" s="5"/>
      <c r="T174" s="4"/>
    </row>
    <row r="175" spans="2:21" ht="30" customHeight="1" outlineLevel="1" x14ac:dyDescent="0.3">
      <c r="B175" s="10"/>
      <c r="C175" s="9"/>
      <c r="D175" s="9"/>
      <c r="E175" s="9"/>
      <c r="F175" s="115" t="s">
        <v>3</v>
      </c>
      <c r="G175" s="116" t="s">
        <v>2</v>
      </c>
      <c r="H175" s="117"/>
      <c r="I175" s="117">
        <v>1</v>
      </c>
      <c r="J175" s="116" t="s">
        <v>5</v>
      </c>
      <c r="K175" s="115"/>
      <c r="L175" s="115" t="s">
        <v>0</v>
      </c>
      <c r="M175" s="118"/>
      <c r="N175" s="18"/>
      <c r="O175" s="4"/>
      <c r="P175" s="4"/>
      <c r="Q175" s="4"/>
      <c r="R175" s="4"/>
      <c r="S175" s="5"/>
      <c r="T175" s="4"/>
    </row>
    <row r="176" spans="2:21" ht="18" customHeight="1" outlineLevel="1" x14ac:dyDescent="0.3">
      <c r="B176" s="19"/>
      <c r="C176" s="3"/>
      <c r="D176" s="9"/>
      <c r="E176" s="3"/>
      <c r="F176" s="119" t="str">
        <f>CONCATENATE($A$1,D174,"Rq")</f>
        <v>FILiftCallBackRq</v>
      </c>
      <c r="G176" s="116" t="s">
        <v>2</v>
      </c>
      <c r="H176" s="117"/>
      <c r="I176" s="117">
        <v>1</v>
      </c>
      <c r="J176" s="116" t="s">
        <v>5</v>
      </c>
      <c r="K176" s="115"/>
      <c r="L176" s="120" t="str">
        <f>CONCATENATE(L175,"/",Table337[[#This Row],[Field Name]])</f>
        <v>/Body/FILiftCallBackRq</v>
      </c>
      <c r="M176" s="118"/>
      <c r="N176" s="18"/>
      <c r="O176" s="4"/>
      <c r="P176" s="4"/>
      <c r="Q176" s="4"/>
      <c r="R176" s="4"/>
      <c r="S176" s="5"/>
      <c r="T176" s="4"/>
    </row>
    <row r="177" spans="2:21" ht="18" customHeight="1" outlineLevel="1" x14ac:dyDescent="0.3">
      <c r="B177" s="10"/>
      <c r="C177" s="9"/>
      <c r="D177" s="9"/>
      <c r="E177" s="9"/>
      <c r="F177" s="121" t="s">
        <v>253</v>
      </c>
      <c r="G177" s="116" t="s">
        <v>2</v>
      </c>
      <c r="H177" s="117"/>
      <c r="I177" s="117">
        <v>1</v>
      </c>
      <c r="J177" s="122" t="s">
        <v>502</v>
      </c>
      <c r="K177" s="115" t="s">
        <v>306</v>
      </c>
      <c r="L177" s="115" t="s">
        <v>364</v>
      </c>
      <c r="M177" s="118"/>
      <c r="N177" s="18"/>
      <c r="O177" s="4"/>
      <c r="P177" s="4"/>
      <c r="Q177" s="4"/>
      <c r="R177" s="4"/>
      <c r="S177" s="5"/>
      <c r="T177" s="4"/>
    </row>
    <row r="178" spans="2:21" ht="30" customHeight="1" outlineLevel="1" x14ac:dyDescent="0.3">
      <c r="B178" s="10"/>
      <c r="C178" s="9"/>
      <c r="D178" s="9"/>
      <c r="E178" s="9"/>
      <c r="F178" s="121" t="s">
        <v>355</v>
      </c>
      <c r="G178" s="116" t="s">
        <v>10</v>
      </c>
      <c r="H178" s="117">
        <v>19</v>
      </c>
      <c r="I178" s="123">
        <v>1</v>
      </c>
      <c r="J178" s="124" t="s">
        <v>5</v>
      </c>
      <c r="K178" s="125" t="s">
        <v>356</v>
      </c>
      <c r="L178" s="125" t="s">
        <v>365</v>
      </c>
      <c r="M178" s="118" t="s">
        <v>358</v>
      </c>
      <c r="N178" s="18"/>
      <c r="O178" s="4"/>
      <c r="P178" s="4"/>
      <c r="Q178" s="4"/>
      <c r="R178" s="4"/>
      <c r="S178" s="5"/>
      <c r="T178" s="4"/>
    </row>
    <row r="179" spans="2:21" ht="18" customHeight="1" outlineLevel="1" x14ac:dyDescent="0.3">
      <c r="B179" s="10"/>
      <c r="C179" s="9"/>
      <c r="D179" s="9"/>
      <c r="E179" s="9"/>
      <c r="F179" s="121" t="s">
        <v>475</v>
      </c>
      <c r="G179" s="116" t="s">
        <v>2</v>
      </c>
      <c r="H179" s="117"/>
      <c r="I179" s="117">
        <v>1</v>
      </c>
      <c r="J179" s="122" t="s">
        <v>510</v>
      </c>
      <c r="K179" s="120" t="s">
        <v>367</v>
      </c>
      <c r="L179" s="115" t="s">
        <v>366</v>
      </c>
      <c r="M179" s="118"/>
      <c r="N179" s="18"/>
      <c r="O179" s="4"/>
      <c r="P179" s="4"/>
      <c r="Q179" s="4"/>
      <c r="R179" s="4"/>
      <c r="S179" s="5"/>
      <c r="T179" s="4"/>
    </row>
    <row r="180" spans="2:21" ht="18" customHeight="1" outlineLevel="1" x14ac:dyDescent="0.3">
      <c r="B180" s="10"/>
      <c r="C180" s="9"/>
      <c r="D180" s="9"/>
      <c r="E180" s="9"/>
      <c r="F180" s="130" t="s">
        <v>343</v>
      </c>
      <c r="G180" s="116" t="s">
        <v>2</v>
      </c>
      <c r="H180" s="117"/>
      <c r="I180" s="117">
        <v>1</v>
      </c>
      <c r="J180" s="116" t="s">
        <v>5</v>
      </c>
      <c r="K180" s="120" t="s">
        <v>344</v>
      </c>
      <c r="L180" s="115" t="s">
        <v>368</v>
      </c>
      <c r="M180" s="118"/>
      <c r="N180" s="18"/>
      <c r="O180" s="4"/>
      <c r="P180" s="4"/>
      <c r="Q180" s="4"/>
      <c r="R180" s="4"/>
      <c r="S180" s="5"/>
      <c r="T180" s="4"/>
    </row>
    <row r="181" spans="2:21" s="106" customFormat="1" ht="18" customHeight="1" outlineLevel="1" x14ac:dyDescent="0.3">
      <c r="B181" s="10"/>
      <c r="C181" s="9"/>
      <c r="D181" s="9"/>
      <c r="E181" s="9"/>
      <c r="F181" s="130" t="s">
        <v>333</v>
      </c>
      <c r="G181" s="116" t="s">
        <v>2</v>
      </c>
      <c r="H181" s="117"/>
      <c r="I181" s="117">
        <v>1</v>
      </c>
      <c r="J181" s="116" t="s">
        <v>5</v>
      </c>
      <c r="K181" s="115" t="s">
        <v>332</v>
      </c>
      <c r="L181" s="115" t="s">
        <v>369</v>
      </c>
      <c r="M181" s="118"/>
      <c r="N181" s="18"/>
      <c r="O181" s="4"/>
      <c r="P181" s="4"/>
      <c r="Q181" s="4"/>
      <c r="R181" s="4"/>
      <c r="S181" s="5"/>
      <c r="T181" s="4"/>
      <c r="U181" s="107"/>
    </row>
    <row r="182" spans="2:21" ht="18" customHeight="1" outlineLevel="1" x14ac:dyDescent="0.3">
      <c r="B182" s="10"/>
      <c r="C182" s="9"/>
      <c r="D182" s="9"/>
      <c r="E182" s="9"/>
      <c r="F182" s="115"/>
      <c r="G182" s="116"/>
      <c r="H182" s="117"/>
      <c r="I182" s="117"/>
      <c r="J182" s="116"/>
      <c r="K182" s="115"/>
      <c r="L182" s="115"/>
      <c r="M182" s="118"/>
      <c r="N182" s="4"/>
      <c r="O182" s="4"/>
      <c r="P182" s="4"/>
      <c r="Q182" s="4"/>
      <c r="R182" s="4"/>
      <c r="S182" s="5"/>
      <c r="T182" s="4"/>
    </row>
    <row r="183" spans="2:21" ht="18" customHeight="1" outlineLevel="1" x14ac:dyDescent="0.3">
      <c r="B183" s="10"/>
      <c r="C183" s="9"/>
      <c r="D183" s="3"/>
      <c r="E183" s="3" t="s">
        <v>7</v>
      </c>
      <c r="F183" s="115" t="s">
        <v>6</v>
      </c>
      <c r="G183" s="116" t="s">
        <v>2</v>
      </c>
      <c r="H183" s="117"/>
      <c r="I183" s="117">
        <v>1</v>
      </c>
      <c r="J183" s="116" t="s">
        <v>5</v>
      </c>
      <c r="K183" s="115"/>
      <c r="L183" s="115" t="s">
        <v>4</v>
      </c>
      <c r="M183" s="118"/>
      <c r="N183" s="18"/>
      <c r="O183" s="4"/>
      <c r="P183" s="4"/>
      <c r="Q183" s="4"/>
      <c r="R183" s="4"/>
      <c r="S183" s="5"/>
      <c r="T183" s="4"/>
    </row>
    <row r="184" spans="2:21" s="42" customFormat="1" ht="18" customHeight="1" outlineLevel="1" x14ac:dyDescent="0.3">
      <c r="B184" s="19"/>
      <c r="C184" s="3"/>
      <c r="D184" s="3"/>
      <c r="E184" s="3"/>
      <c r="F184" s="115" t="s">
        <v>3</v>
      </c>
      <c r="G184" s="116" t="s">
        <v>2</v>
      </c>
      <c r="H184" s="117"/>
      <c r="I184" s="117">
        <v>1</v>
      </c>
      <c r="J184" s="116" t="s">
        <v>1</v>
      </c>
      <c r="K184" s="115"/>
      <c r="L184" s="115" t="s">
        <v>0</v>
      </c>
      <c r="M184" s="118"/>
      <c r="N184" s="18"/>
      <c r="O184" s="4"/>
      <c r="P184" s="4"/>
      <c r="Q184" s="4"/>
      <c r="R184" s="4"/>
      <c r="S184" s="5"/>
      <c r="T184" s="4"/>
      <c r="U184" s="86"/>
    </row>
    <row r="185" spans="2:21" ht="40" customHeight="1" outlineLevel="1" x14ac:dyDescent="0.3">
      <c r="B185" s="32"/>
      <c r="C185" s="31"/>
      <c r="D185" s="31"/>
      <c r="E185" s="31"/>
      <c r="F185" s="126"/>
      <c r="G185" s="127"/>
      <c r="H185" s="128"/>
      <c r="I185" s="128"/>
      <c r="J185" s="127"/>
      <c r="K185" s="126"/>
      <c r="L185" s="126"/>
      <c r="M185" s="129"/>
      <c r="N185" s="22"/>
      <c r="O185" s="25"/>
      <c r="P185" s="25"/>
      <c r="Q185" s="25"/>
      <c r="R185" s="25"/>
      <c r="S185" s="30"/>
      <c r="T185" s="25"/>
    </row>
    <row r="186" spans="2:21" ht="18" customHeight="1" outlineLevel="1" x14ac:dyDescent="0.3">
      <c r="B186" s="10" t="str">
        <f>'Services Id''s'!O13</f>
        <v>EXT-FI-BEA-002-010</v>
      </c>
      <c r="C186" s="9" t="str">
        <f>'Services Id''s'!G13</f>
        <v>Blocking</v>
      </c>
      <c r="D186" s="9" t="str">
        <f>'Services Id''s'!H13</f>
        <v>Block</v>
      </c>
      <c r="E186" s="3" t="s">
        <v>17</v>
      </c>
      <c r="F186" s="115" t="s">
        <v>6</v>
      </c>
      <c r="G186" s="116" t="s">
        <v>2</v>
      </c>
      <c r="H186" s="117"/>
      <c r="I186" s="117">
        <v>1</v>
      </c>
      <c r="J186" s="116" t="s">
        <v>5</v>
      </c>
      <c r="K186" s="115"/>
      <c r="L186" s="115" t="s">
        <v>16</v>
      </c>
      <c r="M186" s="118"/>
      <c r="N186" s="18"/>
      <c r="O186" s="4"/>
      <c r="P186" s="4"/>
      <c r="Q186" s="4"/>
      <c r="R186" s="4"/>
      <c r="S186" s="5"/>
      <c r="T186" s="4"/>
    </row>
    <row r="187" spans="2:21" ht="18" customHeight="1" outlineLevel="1" x14ac:dyDescent="0.3">
      <c r="B187" s="10"/>
      <c r="C187" s="9"/>
      <c r="D187" s="9"/>
      <c r="E187" s="9"/>
      <c r="F187" s="115" t="s">
        <v>3</v>
      </c>
      <c r="G187" s="116" t="s">
        <v>2</v>
      </c>
      <c r="H187" s="117"/>
      <c r="I187" s="117">
        <v>1</v>
      </c>
      <c r="J187" s="116" t="s">
        <v>5</v>
      </c>
      <c r="K187" s="115"/>
      <c r="L187" s="115" t="s">
        <v>0</v>
      </c>
      <c r="M187" s="118"/>
      <c r="N187" s="18"/>
      <c r="O187" s="4"/>
      <c r="P187" s="4"/>
      <c r="Q187" s="4"/>
      <c r="R187" s="4"/>
      <c r="S187" s="5"/>
      <c r="T187" s="4"/>
    </row>
    <row r="188" spans="2:21" ht="18" customHeight="1" outlineLevel="1" x14ac:dyDescent="0.3">
      <c r="B188" s="10"/>
      <c r="C188" s="9"/>
      <c r="D188" s="9"/>
      <c r="E188" s="9"/>
      <c r="F188" s="119" t="str">
        <f>CONCATENATE($A$1,D186,"Rq")</f>
        <v>FIBlockRq</v>
      </c>
      <c r="G188" s="116" t="s">
        <v>2</v>
      </c>
      <c r="H188" s="117"/>
      <c r="I188" s="117">
        <v>1</v>
      </c>
      <c r="J188" s="116" t="s">
        <v>5</v>
      </c>
      <c r="K188" s="115"/>
      <c r="L188" s="120" t="str">
        <f>CONCATENATE(L187,"/",Table337[[#This Row],[Field Name]])</f>
        <v>/Body/FIBlockRq</v>
      </c>
      <c r="M188" s="118"/>
      <c r="N188" s="18"/>
      <c r="O188" s="4"/>
      <c r="P188" s="4"/>
      <c r="Q188" s="4"/>
      <c r="R188" s="4"/>
      <c r="S188" s="5"/>
      <c r="T188" s="4"/>
    </row>
    <row r="189" spans="2:21" ht="18" customHeight="1" outlineLevel="1" x14ac:dyDescent="0.3">
      <c r="B189" s="19"/>
      <c r="C189" s="3"/>
      <c r="D189" s="3"/>
      <c r="E189" s="3"/>
      <c r="F189" s="121" t="s">
        <v>23</v>
      </c>
      <c r="G189" s="116" t="s">
        <v>2</v>
      </c>
      <c r="H189" s="117"/>
      <c r="I189" s="117">
        <v>1</v>
      </c>
      <c r="J189" s="116" t="s">
        <v>5</v>
      </c>
      <c r="K189" s="115" t="s">
        <v>301</v>
      </c>
      <c r="L189" s="115" t="s">
        <v>307</v>
      </c>
      <c r="M189" s="118"/>
      <c r="N189" s="18"/>
      <c r="O189" s="4"/>
      <c r="P189" s="4"/>
      <c r="Q189" s="4"/>
      <c r="R189" s="4"/>
      <c r="S189" s="5"/>
      <c r="T189" s="4"/>
    </row>
    <row r="190" spans="2:21" ht="18" customHeight="1" outlineLevel="1" x14ac:dyDescent="0.3">
      <c r="B190" s="10"/>
      <c r="C190" s="9"/>
      <c r="D190" s="9"/>
      <c r="E190" s="9"/>
      <c r="F190" s="121" t="s">
        <v>8</v>
      </c>
      <c r="G190" s="116" t="s">
        <v>2</v>
      </c>
      <c r="H190" s="117"/>
      <c r="I190" s="117">
        <v>1</v>
      </c>
      <c r="J190" s="116" t="s">
        <v>5</v>
      </c>
      <c r="K190" s="115" t="s">
        <v>326</v>
      </c>
      <c r="L190" s="115" t="s">
        <v>308</v>
      </c>
      <c r="M190" s="118"/>
      <c r="N190" s="18"/>
      <c r="O190" s="4"/>
      <c r="P190" s="4"/>
      <c r="Q190" s="4"/>
      <c r="R190" s="4"/>
      <c r="S190" s="5"/>
      <c r="T190" s="4"/>
    </row>
    <row r="191" spans="2:21" ht="18" customHeight="1" outlineLevel="1" x14ac:dyDescent="0.3">
      <c r="B191" s="19"/>
      <c r="C191" s="3"/>
      <c r="D191" s="3"/>
      <c r="E191" s="3"/>
      <c r="F191" s="121" t="s">
        <v>21</v>
      </c>
      <c r="G191" s="116" t="s">
        <v>2</v>
      </c>
      <c r="H191" s="117"/>
      <c r="I191" s="117">
        <v>1</v>
      </c>
      <c r="J191" s="116" t="s">
        <v>1</v>
      </c>
      <c r="K191" s="115" t="s">
        <v>298</v>
      </c>
      <c r="L191" s="115" t="s">
        <v>309</v>
      </c>
      <c r="M191" s="118"/>
      <c r="N191" s="18"/>
      <c r="O191" s="4"/>
      <c r="P191" s="4"/>
      <c r="Q191" s="4"/>
      <c r="R191" s="4"/>
      <c r="S191" s="5"/>
      <c r="T191" s="4"/>
    </row>
    <row r="192" spans="2:21" ht="18" customHeight="1" outlineLevel="1" x14ac:dyDescent="0.3">
      <c r="B192" s="10"/>
      <c r="C192" s="9"/>
      <c r="D192" s="9"/>
      <c r="E192" s="9"/>
      <c r="F192" s="121" t="s">
        <v>398</v>
      </c>
      <c r="G192" s="116" t="s">
        <v>2</v>
      </c>
      <c r="H192" s="117"/>
      <c r="I192" s="117">
        <v>1</v>
      </c>
      <c r="J192" s="116" t="s">
        <v>5</v>
      </c>
      <c r="K192" s="115" t="s">
        <v>404</v>
      </c>
      <c r="L192" s="115" t="s">
        <v>403</v>
      </c>
      <c r="M192" s="118"/>
      <c r="N192" s="18"/>
      <c r="O192" s="4"/>
      <c r="P192" s="4"/>
      <c r="Q192" s="4"/>
      <c r="R192" s="4"/>
      <c r="S192" s="5"/>
      <c r="T192" s="4"/>
    </row>
    <row r="193" spans="2:21" ht="18" customHeight="1" outlineLevel="1" x14ac:dyDescent="0.3">
      <c r="B193" s="10"/>
      <c r="C193" s="9"/>
      <c r="D193" s="9"/>
      <c r="E193" s="9"/>
      <c r="F193" s="130" t="s">
        <v>293</v>
      </c>
      <c r="G193" s="116" t="s">
        <v>2</v>
      </c>
      <c r="H193" s="117"/>
      <c r="I193" s="117">
        <v>1</v>
      </c>
      <c r="J193" s="116" t="s">
        <v>5</v>
      </c>
      <c r="K193" s="115" t="s">
        <v>299</v>
      </c>
      <c r="L193" s="115" t="s">
        <v>491</v>
      </c>
      <c r="M193" s="118"/>
      <c r="N193" s="18"/>
      <c r="O193" s="4"/>
      <c r="P193" s="4"/>
      <c r="Q193" s="4"/>
      <c r="R193" s="4"/>
      <c r="S193" s="5"/>
      <c r="T193" s="4"/>
    </row>
    <row r="194" spans="2:21" ht="18" customHeight="1" outlineLevel="1" x14ac:dyDescent="0.3">
      <c r="B194" s="10"/>
      <c r="C194" s="9"/>
      <c r="D194" s="9"/>
      <c r="E194" s="9"/>
      <c r="F194" s="130" t="s">
        <v>401</v>
      </c>
      <c r="G194" s="116" t="s">
        <v>2</v>
      </c>
      <c r="H194" s="117"/>
      <c r="I194" s="117">
        <v>1</v>
      </c>
      <c r="J194" s="116" t="s">
        <v>5</v>
      </c>
      <c r="K194" s="115" t="s">
        <v>402</v>
      </c>
      <c r="L194" s="115" t="s">
        <v>405</v>
      </c>
      <c r="M194" s="118"/>
      <c r="N194" s="18"/>
      <c r="O194" s="4"/>
      <c r="P194" s="4"/>
      <c r="Q194" s="4"/>
      <c r="R194" s="4"/>
      <c r="S194" s="5"/>
      <c r="T194" s="4"/>
    </row>
    <row r="195" spans="2:21" ht="25" outlineLevel="1" x14ac:dyDescent="0.3">
      <c r="B195" s="10"/>
      <c r="C195" s="9"/>
      <c r="D195" s="9"/>
      <c r="E195" s="9"/>
      <c r="F195" s="130" t="s">
        <v>313</v>
      </c>
      <c r="G195" s="116" t="s">
        <v>327</v>
      </c>
      <c r="H195" s="117" t="s">
        <v>305</v>
      </c>
      <c r="I195" s="117">
        <v>1</v>
      </c>
      <c r="J195" s="116" t="s">
        <v>377</v>
      </c>
      <c r="K195" s="115" t="s">
        <v>390</v>
      </c>
      <c r="L195" s="115" t="s">
        <v>492</v>
      </c>
      <c r="M195" s="118" t="s">
        <v>374</v>
      </c>
      <c r="N195" s="18"/>
      <c r="O195" s="4"/>
      <c r="P195" s="4"/>
      <c r="Q195" s="4"/>
      <c r="R195" s="4"/>
      <c r="S195" s="5"/>
      <c r="T195" s="4"/>
    </row>
    <row r="196" spans="2:21" ht="18" customHeight="1" outlineLevel="1" x14ac:dyDescent="0.3">
      <c r="B196" s="10"/>
      <c r="C196" s="9"/>
      <c r="D196" s="9"/>
      <c r="E196" s="9"/>
      <c r="F196" s="130" t="s">
        <v>407</v>
      </c>
      <c r="G196" s="116" t="s">
        <v>2</v>
      </c>
      <c r="H196" s="117"/>
      <c r="I196" s="117"/>
      <c r="J196" s="116" t="s">
        <v>1</v>
      </c>
      <c r="K196" s="115" t="s">
        <v>408</v>
      </c>
      <c r="L196" s="115" t="s">
        <v>413</v>
      </c>
      <c r="M196" s="118" t="s">
        <v>409</v>
      </c>
      <c r="N196" s="18"/>
      <c r="O196" s="4"/>
      <c r="P196" s="4"/>
      <c r="Q196" s="4"/>
      <c r="R196" s="4"/>
      <c r="S196" s="5"/>
      <c r="T196" s="4"/>
    </row>
    <row r="197" spans="2:21" ht="18" customHeight="1" outlineLevel="1" x14ac:dyDescent="0.3">
      <c r="B197" s="10"/>
      <c r="C197" s="9"/>
      <c r="D197" s="9"/>
      <c r="E197" s="9"/>
      <c r="F197" s="130" t="s">
        <v>410</v>
      </c>
      <c r="G197" s="116" t="s">
        <v>2</v>
      </c>
      <c r="H197" s="117"/>
      <c r="I197" s="117"/>
      <c r="J197" s="116" t="s">
        <v>1</v>
      </c>
      <c r="K197" s="115" t="s">
        <v>411</v>
      </c>
      <c r="L197" s="115" t="s">
        <v>414</v>
      </c>
      <c r="M197" s="118" t="s">
        <v>412</v>
      </c>
      <c r="N197" s="18"/>
      <c r="O197" s="4"/>
      <c r="P197" s="4"/>
      <c r="Q197" s="4"/>
      <c r="R197" s="4"/>
      <c r="S197" s="5"/>
      <c r="T197" s="4"/>
    </row>
    <row r="198" spans="2:21" ht="18" customHeight="1" outlineLevel="1" x14ac:dyDescent="0.3">
      <c r="B198" s="10"/>
      <c r="C198" s="9"/>
      <c r="D198" s="9"/>
      <c r="E198" s="9"/>
      <c r="F198" s="115"/>
      <c r="G198" s="116"/>
      <c r="H198" s="117"/>
      <c r="I198" s="117"/>
      <c r="J198" s="116"/>
      <c r="K198" s="115"/>
      <c r="L198" s="115"/>
      <c r="M198" s="118"/>
      <c r="N198" s="18"/>
      <c r="O198" s="4"/>
      <c r="P198" s="4"/>
      <c r="Q198" s="4"/>
      <c r="R198" s="4"/>
      <c r="S198" s="5"/>
      <c r="T198" s="4"/>
    </row>
    <row r="199" spans="2:21" ht="18" customHeight="1" outlineLevel="1" x14ac:dyDescent="0.3">
      <c r="B199" s="10"/>
      <c r="C199" s="9"/>
      <c r="D199" s="3"/>
      <c r="E199" s="9" t="s">
        <v>7</v>
      </c>
      <c r="F199" s="115" t="s">
        <v>6</v>
      </c>
      <c r="G199" s="116" t="s">
        <v>2</v>
      </c>
      <c r="H199" s="117"/>
      <c r="I199" s="117">
        <v>1</v>
      </c>
      <c r="J199" s="116" t="s">
        <v>5</v>
      </c>
      <c r="K199" s="115"/>
      <c r="L199" s="115" t="s">
        <v>4</v>
      </c>
      <c r="M199" s="118"/>
      <c r="N199" s="18"/>
      <c r="O199" s="4"/>
      <c r="P199" s="4"/>
      <c r="Q199" s="4"/>
      <c r="R199" s="4"/>
      <c r="S199" s="5"/>
      <c r="T199" s="4"/>
    </row>
    <row r="200" spans="2:21" s="106" customFormat="1" ht="18" customHeight="1" outlineLevel="1" x14ac:dyDescent="0.3">
      <c r="B200" s="19"/>
      <c r="C200" s="3"/>
      <c r="D200" s="3"/>
      <c r="E200" s="3"/>
      <c r="F200" s="115" t="s">
        <v>3</v>
      </c>
      <c r="G200" s="116" t="s">
        <v>2</v>
      </c>
      <c r="H200" s="117"/>
      <c r="I200" s="117">
        <v>1</v>
      </c>
      <c r="J200" s="116" t="s">
        <v>1</v>
      </c>
      <c r="K200" s="115"/>
      <c r="L200" s="115" t="s">
        <v>0</v>
      </c>
      <c r="M200" s="118"/>
      <c r="N200" s="18"/>
      <c r="O200" s="4"/>
      <c r="P200" s="4"/>
      <c r="Q200" s="4"/>
      <c r="R200" s="4"/>
      <c r="S200" s="5"/>
      <c r="T200" s="4"/>
      <c r="U200" s="107"/>
    </row>
    <row r="201" spans="2:21" ht="18" customHeight="1" outlineLevel="1" x14ac:dyDescent="0.3">
      <c r="B201" s="10"/>
      <c r="C201" s="9"/>
      <c r="D201" s="9"/>
      <c r="E201" s="9"/>
      <c r="F201" s="115"/>
      <c r="G201" s="116"/>
      <c r="H201" s="117"/>
      <c r="I201" s="117"/>
      <c r="J201" s="116"/>
      <c r="K201" s="115"/>
      <c r="L201" s="115"/>
      <c r="M201" s="118"/>
      <c r="N201" s="18"/>
      <c r="O201" s="4"/>
      <c r="P201" s="4"/>
      <c r="Q201" s="4"/>
      <c r="R201" s="4"/>
      <c r="S201" s="5"/>
      <c r="T201" s="4"/>
    </row>
    <row r="202" spans="2:21" ht="18" customHeight="1" outlineLevel="1" x14ac:dyDescent="0.3">
      <c r="B202" s="19"/>
      <c r="C202" s="3" t="str">
        <f>'Services Id''s'!I13</f>
        <v>Blocking Call Back</v>
      </c>
      <c r="D202" s="3" t="str">
        <f>'Services Id''s'!J13</f>
        <v>BlockCallBack</v>
      </c>
      <c r="E202" s="3" t="s">
        <v>17</v>
      </c>
      <c r="F202" s="115" t="s">
        <v>6</v>
      </c>
      <c r="G202" s="116" t="s">
        <v>2</v>
      </c>
      <c r="H202" s="117"/>
      <c r="I202" s="117">
        <v>1</v>
      </c>
      <c r="J202" s="116" t="s">
        <v>5</v>
      </c>
      <c r="K202" s="115"/>
      <c r="L202" s="115" t="s">
        <v>16</v>
      </c>
      <c r="M202" s="118"/>
      <c r="N202" s="18"/>
      <c r="O202" s="4"/>
      <c r="P202" s="4"/>
      <c r="Q202" s="4"/>
      <c r="R202" s="4"/>
      <c r="S202" s="5"/>
      <c r="T202" s="4"/>
    </row>
    <row r="203" spans="2:21" ht="18" customHeight="1" outlineLevel="1" x14ac:dyDescent="0.3">
      <c r="B203" s="10"/>
      <c r="C203" s="9"/>
      <c r="D203" s="9"/>
      <c r="E203" s="9"/>
      <c r="F203" s="115" t="s">
        <v>3</v>
      </c>
      <c r="G203" s="116" t="s">
        <v>2</v>
      </c>
      <c r="H203" s="117"/>
      <c r="I203" s="117">
        <v>1</v>
      </c>
      <c r="J203" s="116" t="s">
        <v>5</v>
      </c>
      <c r="K203" s="115"/>
      <c r="L203" s="115" t="s">
        <v>0</v>
      </c>
      <c r="M203" s="118"/>
      <c r="N203" s="18"/>
      <c r="O203" s="4"/>
      <c r="P203" s="4"/>
      <c r="Q203" s="4"/>
      <c r="R203" s="4"/>
      <c r="S203" s="5"/>
      <c r="T203" s="4"/>
    </row>
    <row r="204" spans="2:21" ht="18" customHeight="1" outlineLevel="1" x14ac:dyDescent="0.3">
      <c r="B204" s="19"/>
      <c r="C204" s="3"/>
      <c r="D204" s="9"/>
      <c r="E204" s="3"/>
      <c r="F204" s="119" t="str">
        <f>CONCATENATE($A$1,D202,"Rq")</f>
        <v>FIBlockCallBackRq</v>
      </c>
      <c r="G204" s="116" t="s">
        <v>2</v>
      </c>
      <c r="H204" s="117"/>
      <c r="I204" s="117">
        <v>1</v>
      </c>
      <c r="J204" s="116" t="s">
        <v>5</v>
      </c>
      <c r="K204" s="115"/>
      <c r="L204" s="120" t="str">
        <f>CONCATENATE(L203,"/",Table337[[#This Row],[Field Name]])</f>
        <v>/Body/FIBlockCallBackRq</v>
      </c>
      <c r="M204" s="118"/>
      <c r="N204" s="18"/>
      <c r="O204" s="4"/>
      <c r="P204" s="4"/>
      <c r="Q204" s="4"/>
      <c r="R204" s="4"/>
      <c r="S204" s="5"/>
      <c r="T204" s="4"/>
    </row>
    <row r="205" spans="2:21" ht="30" customHeight="1" outlineLevel="1" x14ac:dyDescent="0.3">
      <c r="B205" s="10"/>
      <c r="C205" s="9"/>
      <c r="D205" s="9"/>
      <c r="E205" s="9"/>
      <c r="F205" s="121" t="s">
        <v>253</v>
      </c>
      <c r="G205" s="116" t="s">
        <v>2</v>
      </c>
      <c r="H205" s="117"/>
      <c r="I205" s="117">
        <v>1</v>
      </c>
      <c r="J205" s="122" t="s">
        <v>502</v>
      </c>
      <c r="K205" s="115" t="s">
        <v>306</v>
      </c>
      <c r="L205" s="115" t="s">
        <v>330</v>
      </c>
      <c r="M205" s="118"/>
      <c r="N205" s="18"/>
      <c r="O205" s="4"/>
      <c r="P205" s="4"/>
      <c r="Q205" s="4"/>
      <c r="R205" s="4"/>
      <c r="S205" s="5"/>
      <c r="T205" s="4"/>
    </row>
    <row r="206" spans="2:21" ht="30" customHeight="1" outlineLevel="1" x14ac:dyDescent="0.3">
      <c r="B206" s="10"/>
      <c r="C206" s="9"/>
      <c r="D206" s="9"/>
      <c r="E206" s="9"/>
      <c r="F206" s="121" t="s">
        <v>304</v>
      </c>
      <c r="G206" s="116" t="s">
        <v>2</v>
      </c>
      <c r="H206" s="117"/>
      <c r="I206" s="117">
        <v>1</v>
      </c>
      <c r="J206" s="116" t="s">
        <v>428</v>
      </c>
      <c r="K206" s="115" t="s">
        <v>493</v>
      </c>
      <c r="L206" s="115" t="s">
        <v>329</v>
      </c>
      <c r="M206" s="118" t="s">
        <v>328</v>
      </c>
      <c r="N206" s="18"/>
      <c r="O206" s="4"/>
      <c r="P206" s="4"/>
      <c r="Q206" s="4"/>
      <c r="R206" s="4"/>
      <c r="S206" s="5"/>
      <c r="T206" s="4"/>
    </row>
    <row r="207" spans="2:21" ht="30" customHeight="1" outlineLevel="1" x14ac:dyDescent="0.3">
      <c r="B207" s="110"/>
      <c r="C207" s="111"/>
      <c r="D207" s="111"/>
      <c r="E207" s="111"/>
      <c r="F207" s="121" t="s">
        <v>419</v>
      </c>
      <c r="G207" s="116" t="s">
        <v>2</v>
      </c>
      <c r="H207" s="117"/>
      <c r="I207" s="117">
        <v>1</v>
      </c>
      <c r="J207" s="116" t="s">
        <v>423</v>
      </c>
      <c r="K207" s="115" t="s">
        <v>420</v>
      </c>
      <c r="L207" s="115" t="s">
        <v>422</v>
      </c>
      <c r="M207" s="118"/>
      <c r="N207" s="18"/>
      <c r="O207" s="112"/>
      <c r="P207" s="112"/>
      <c r="Q207" s="112"/>
      <c r="R207" s="112"/>
      <c r="S207" s="113"/>
      <c r="T207" s="112"/>
    </row>
    <row r="208" spans="2:21" ht="39" customHeight="1" outlineLevel="1" x14ac:dyDescent="0.3">
      <c r="B208" s="10"/>
      <c r="C208" s="9"/>
      <c r="D208" s="9"/>
      <c r="E208" s="9"/>
      <c r="F208" s="121" t="s">
        <v>424</v>
      </c>
      <c r="G208" s="116" t="s">
        <v>2</v>
      </c>
      <c r="H208" s="117"/>
      <c r="I208" s="117">
        <v>1</v>
      </c>
      <c r="J208" s="116" t="s">
        <v>425</v>
      </c>
      <c r="K208" s="115" t="s">
        <v>426</v>
      </c>
      <c r="L208" s="115" t="s">
        <v>427</v>
      </c>
      <c r="M208" s="118"/>
      <c r="N208" s="18"/>
      <c r="O208" s="4"/>
      <c r="P208" s="4"/>
      <c r="Q208" s="4"/>
      <c r="R208" s="4"/>
      <c r="S208" s="5"/>
      <c r="T208" s="4"/>
    </row>
    <row r="209" spans="2:21" ht="18" customHeight="1" outlineLevel="1" x14ac:dyDescent="0.3">
      <c r="B209" s="19"/>
      <c r="C209" s="3"/>
      <c r="D209" s="3"/>
      <c r="E209" s="3"/>
      <c r="F209" s="115"/>
      <c r="G209" s="116"/>
      <c r="H209" s="117"/>
      <c r="I209" s="117"/>
      <c r="J209" s="116"/>
      <c r="K209" s="115"/>
      <c r="L209" s="115"/>
      <c r="M209" s="118"/>
      <c r="N209" s="18"/>
      <c r="O209" s="4"/>
      <c r="P209" s="4"/>
      <c r="Q209" s="4"/>
      <c r="R209" s="4"/>
      <c r="S209" s="5"/>
      <c r="T209" s="4"/>
    </row>
    <row r="210" spans="2:21" ht="18" customHeight="1" outlineLevel="1" x14ac:dyDescent="0.3">
      <c r="B210" s="10"/>
      <c r="C210" s="9"/>
      <c r="D210" s="3"/>
      <c r="E210" s="3" t="s">
        <v>7</v>
      </c>
      <c r="F210" s="115" t="s">
        <v>6</v>
      </c>
      <c r="G210" s="116" t="s">
        <v>2</v>
      </c>
      <c r="H210" s="117"/>
      <c r="I210" s="117">
        <v>1</v>
      </c>
      <c r="J210" s="116" t="s">
        <v>5</v>
      </c>
      <c r="K210" s="115"/>
      <c r="L210" s="115" t="s">
        <v>4</v>
      </c>
      <c r="M210" s="118"/>
      <c r="N210" s="18"/>
      <c r="O210" s="4"/>
      <c r="P210" s="4"/>
      <c r="Q210" s="4"/>
      <c r="R210" s="4"/>
      <c r="S210" s="5"/>
      <c r="T210" s="4"/>
    </row>
    <row r="211" spans="2:21" s="42" customFormat="1" ht="18" customHeight="1" outlineLevel="1" x14ac:dyDescent="0.3">
      <c r="B211" s="19"/>
      <c r="C211" s="3"/>
      <c r="D211" s="3"/>
      <c r="E211" s="3"/>
      <c r="F211" s="115" t="s">
        <v>3</v>
      </c>
      <c r="G211" s="116" t="s">
        <v>2</v>
      </c>
      <c r="H211" s="117"/>
      <c r="I211" s="117">
        <v>1</v>
      </c>
      <c r="J211" s="116" t="s">
        <v>1</v>
      </c>
      <c r="K211" s="115"/>
      <c r="L211" s="115" t="s">
        <v>0</v>
      </c>
      <c r="M211" s="118"/>
      <c r="N211" s="18"/>
      <c r="O211" s="4"/>
      <c r="P211" s="4"/>
      <c r="Q211" s="4"/>
      <c r="R211" s="4"/>
      <c r="S211" s="5"/>
      <c r="T211" s="4"/>
      <c r="U211" s="86"/>
    </row>
    <row r="212" spans="2:21" ht="40" customHeight="1" outlineLevel="1" x14ac:dyDescent="0.3">
      <c r="B212" s="32"/>
      <c r="C212" s="31"/>
      <c r="D212" s="31"/>
      <c r="E212" s="31"/>
      <c r="F212" s="126"/>
      <c r="G212" s="127"/>
      <c r="H212" s="128"/>
      <c r="I212" s="128"/>
      <c r="J212" s="127"/>
      <c r="K212" s="126"/>
      <c r="L212" s="126"/>
      <c r="M212" s="129"/>
      <c r="N212" s="22"/>
      <c r="O212" s="25"/>
      <c r="P212" s="25"/>
      <c r="Q212" s="25"/>
      <c r="R212" s="25"/>
      <c r="S212" s="30"/>
      <c r="T212" s="25"/>
    </row>
    <row r="213" spans="2:21" ht="18" customHeight="1" outlineLevel="1" x14ac:dyDescent="0.3">
      <c r="B213" s="10" t="str">
        <f>'Services Id''s'!O14</f>
        <v>EXT-FI-BEA-002-011</v>
      </c>
      <c r="C213" s="4" t="str">
        <f>'Services Id''s'!G14</f>
        <v>Garnishment</v>
      </c>
      <c r="D213" s="4" t="str">
        <f>'Services Id''s'!H14</f>
        <v>Garnish</v>
      </c>
      <c r="E213" s="3" t="s">
        <v>17</v>
      </c>
      <c r="F213" s="115" t="s">
        <v>6</v>
      </c>
      <c r="G213" s="116" t="s">
        <v>2</v>
      </c>
      <c r="H213" s="117"/>
      <c r="I213" s="117">
        <v>1</v>
      </c>
      <c r="J213" s="116" t="s">
        <v>5</v>
      </c>
      <c r="K213" s="115"/>
      <c r="L213" s="115" t="s">
        <v>16</v>
      </c>
      <c r="M213" s="118" t="s">
        <v>321</v>
      </c>
      <c r="N213" s="18"/>
      <c r="O213" s="4"/>
      <c r="P213" s="4"/>
      <c r="Q213" s="4"/>
      <c r="R213" s="4"/>
      <c r="S213" s="5"/>
      <c r="T213" s="4"/>
    </row>
    <row r="214" spans="2:21" ht="18" customHeight="1" outlineLevel="1" x14ac:dyDescent="0.3">
      <c r="B214" s="10"/>
      <c r="C214" s="9"/>
      <c r="D214" s="9"/>
      <c r="E214" s="9"/>
      <c r="F214" s="115" t="s">
        <v>3</v>
      </c>
      <c r="G214" s="116" t="s">
        <v>2</v>
      </c>
      <c r="H214" s="117"/>
      <c r="I214" s="117">
        <v>1</v>
      </c>
      <c r="J214" s="116" t="s">
        <v>5</v>
      </c>
      <c r="K214" s="115"/>
      <c r="L214" s="115" t="s">
        <v>0</v>
      </c>
      <c r="M214" s="118"/>
      <c r="N214" s="18"/>
      <c r="O214" s="4"/>
      <c r="P214" s="4"/>
      <c r="Q214" s="4"/>
      <c r="R214" s="4"/>
      <c r="S214" s="5"/>
      <c r="T214" s="4"/>
    </row>
    <row r="215" spans="2:21" ht="18" customHeight="1" outlineLevel="1" x14ac:dyDescent="0.3">
      <c r="B215" s="10"/>
      <c r="C215" s="9"/>
      <c r="D215" s="9"/>
      <c r="E215" s="9"/>
      <c r="F215" s="119" t="str">
        <f>CONCATENATE($A$1,D213,"Rq")</f>
        <v>FIGarnishRq</v>
      </c>
      <c r="G215" s="116" t="s">
        <v>2</v>
      </c>
      <c r="H215" s="117"/>
      <c r="I215" s="117">
        <v>1</v>
      </c>
      <c r="J215" s="116" t="s">
        <v>5</v>
      </c>
      <c r="K215" s="115"/>
      <c r="L215" s="120" t="str">
        <f>CONCATENATE(L214,"/",Table337[[#This Row],[Field Name]])</f>
        <v>/Body/FIGarnishRq</v>
      </c>
      <c r="M215" s="118"/>
      <c r="N215" s="18"/>
      <c r="O215" s="4"/>
      <c r="P215" s="4"/>
      <c r="Q215" s="4"/>
      <c r="R215" s="4"/>
      <c r="S215" s="5"/>
      <c r="T215" s="4"/>
    </row>
    <row r="216" spans="2:21" ht="18" customHeight="1" outlineLevel="1" x14ac:dyDescent="0.3">
      <c r="B216" s="19"/>
      <c r="C216" s="3"/>
      <c r="D216" s="3"/>
      <c r="E216" s="3"/>
      <c r="F216" s="121" t="s">
        <v>23</v>
      </c>
      <c r="G216" s="116" t="s">
        <v>2</v>
      </c>
      <c r="H216" s="117"/>
      <c r="I216" s="117">
        <v>1</v>
      </c>
      <c r="J216" s="116" t="s">
        <v>5</v>
      </c>
      <c r="K216" s="115" t="s">
        <v>301</v>
      </c>
      <c r="L216" s="115" t="s">
        <v>322</v>
      </c>
      <c r="M216" s="118"/>
      <c r="N216" s="18"/>
      <c r="O216" s="4"/>
      <c r="P216" s="4"/>
      <c r="Q216" s="4"/>
      <c r="R216" s="4"/>
      <c r="S216" s="5"/>
      <c r="T216" s="4"/>
    </row>
    <row r="217" spans="2:21" ht="18" customHeight="1" outlineLevel="1" x14ac:dyDescent="0.3">
      <c r="B217" s="10"/>
      <c r="C217" s="9"/>
      <c r="D217" s="9"/>
      <c r="E217" s="9"/>
      <c r="F217" s="121" t="s">
        <v>8</v>
      </c>
      <c r="G217" s="116" t="s">
        <v>2</v>
      </c>
      <c r="H217" s="117"/>
      <c r="I217" s="117">
        <v>1</v>
      </c>
      <c r="J217" s="122" t="s">
        <v>436</v>
      </c>
      <c r="K217" s="115" t="s">
        <v>326</v>
      </c>
      <c r="L217" s="115" t="s">
        <v>323</v>
      </c>
      <c r="M217" s="118"/>
      <c r="N217" s="18"/>
      <c r="O217" s="4"/>
      <c r="P217" s="4"/>
      <c r="Q217" s="4"/>
      <c r="R217" s="4"/>
      <c r="S217" s="5"/>
      <c r="T217" s="4"/>
    </row>
    <row r="218" spans="2:21" ht="18" customHeight="1" outlineLevel="1" x14ac:dyDescent="0.3">
      <c r="B218" s="19"/>
      <c r="C218" s="3"/>
      <c r="D218" s="3"/>
      <c r="E218" s="3"/>
      <c r="F218" s="121" t="s">
        <v>21</v>
      </c>
      <c r="G218" s="116" t="s">
        <v>2</v>
      </c>
      <c r="H218" s="117"/>
      <c r="I218" s="117">
        <v>1</v>
      </c>
      <c r="J218" s="116" t="s">
        <v>1</v>
      </c>
      <c r="K218" s="115" t="s">
        <v>298</v>
      </c>
      <c r="L218" s="115" t="s">
        <v>324</v>
      </c>
      <c r="M218" s="118"/>
      <c r="N218" s="18"/>
      <c r="O218" s="4"/>
      <c r="P218" s="4"/>
      <c r="Q218" s="4"/>
      <c r="R218" s="4"/>
      <c r="S218" s="5"/>
      <c r="T218" s="4"/>
    </row>
    <row r="219" spans="2:21" ht="18" customHeight="1" outlineLevel="1" x14ac:dyDescent="0.3">
      <c r="B219" s="10"/>
      <c r="C219" s="9"/>
      <c r="D219" s="9"/>
      <c r="E219" s="9"/>
      <c r="F219" s="121" t="s">
        <v>433</v>
      </c>
      <c r="G219" s="116" t="s">
        <v>2</v>
      </c>
      <c r="H219" s="117"/>
      <c r="I219" s="117">
        <v>1</v>
      </c>
      <c r="J219" s="116" t="s">
        <v>5</v>
      </c>
      <c r="K219" s="115" t="s">
        <v>439</v>
      </c>
      <c r="L219" s="115" t="s">
        <v>440</v>
      </c>
      <c r="M219" s="118"/>
      <c r="N219" s="18"/>
      <c r="O219" s="4"/>
      <c r="P219" s="4"/>
      <c r="Q219" s="4"/>
      <c r="R219" s="4"/>
      <c r="S219" s="5"/>
      <c r="T219" s="4"/>
    </row>
    <row r="220" spans="2:21" ht="18" customHeight="1" outlineLevel="1" x14ac:dyDescent="0.3">
      <c r="B220" s="10"/>
      <c r="C220" s="9"/>
      <c r="D220" s="9"/>
      <c r="E220" s="9"/>
      <c r="F220" s="130" t="s">
        <v>317</v>
      </c>
      <c r="G220" s="116" t="s">
        <v>2</v>
      </c>
      <c r="H220" s="117"/>
      <c r="I220" s="117">
        <v>1</v>
      </c>
      <c r="J220" s="116" t="s">
        <v>5</v>
      </c>
      <c r="K220" s="115" t="s">
        <v>318</v>
      </c>
      <c r="L220" s="115" t="s">
        <v>494</v>
      </c>
      <c r="M220" s="118"/>
      <c r="N220" s="18"/>
      <c r="O220" s="4"/>
      <c r="P220" s="4"/>
      <c r="Q220" s="4"/>
      <c r="R220" s="4"/>
      <c r="S220" s="5"/>
      <c r="T220" s="4"/>
    </row>
    <row r="221" spans="2:21" ht="18" customHeight="1" outlineLevel="1" x14ac:dyDescent="0.3">
      <c r="B221" s="10"/>
      <c r="C221" s="9"/>
      <c r="D221" s="9"/>
      <c r="E221" s="9"/>
      <c r="F221" s="130" t="s">
        <v>401</v>
      </c>
      <c r="G221" s="116" t="s">
        <v>2</v>
      </c>
      <c r="H221" s="117"/>
      <c r="I221" s="117">
        <v>1</v>
      </c>
      <c r="J221" s="116" t="s">
        <v>5</v>
      </c>
      <c r="K221" s="115" t="s">
        <v>402</v>
      </c>
      <c r="L221" s="115" t="s">
        <v>405</v>
      </c>
      <c r="M221" s="118"/>
      <c r="N221" s="18"/>
      <c r="O221" s="4"/>
      <c r="P221" s="4"/>
      <c r="Q221" s="4"/>
      <c r="R221" s="4"/>
      <c r="S221" s="5"/>
      <c r="T221" s="4"/>
    </row>
    <row r="222" spans="2:21" ht="18" customHeight="1" outlineLevel="1" x14ac:dyDescent="0.3">
      <c r="B222" s="10"/>
      <c r="C222" s="9"/>
      <c r="D222" s="9"/>
      <c r="E222" s="9"/>
      <c r="F222" s="130" t="s">
        <v>313</v>
      </c>
      <c r="G222" s="116" t="s">
        <v>327</v>
      </c>
      <c r="H222" s="117"/>
      <c r="I222" s="117">
        <v>1</v>
      </c>
      <c r="J222" s="116" t="s">
        <v>377</v>
      </c>
      <c r="K222" s="115" t="s">
        <v>390</v>
      </c>
      <c r="L222" s="115" t="s">
        <v>495</v>
      </c>
      <c r="M222" s="118" t="s">
        <v>374</v>
      </c>
      <c r="N222" s="18"/>
      <c r="O222" s="4"/>
      <c r="P222" s="4"/>
      <c r="Q222" s="4"/>
      <c r="R222" s="4"/>
      <c r="S222" s="5"/>
      <c r="T222" s="4"/>
    </row>
    <row r="223" spans="2:21" ht="18" customHeight="1" outlineLevel="1" x14ac:dyDescent="0.3">
      <c r="B223" s="10"/>
      <c r="C223" s="9"/>
      <c r="D223" s="9"/>
      <c r="E223" s="9"/>
      <c r="F223" s="130" t="s">
        <v>407</v>
      </c>
      <c r="G223" s="116" t="s">
        <v>2</v>
      </c>
      <c r="H223" s="117"/>
      <c r="I223" s="117"/>
      <c r="J223" s="116" t="s">
        <v>1</v>
      </c>
      <c r="K223" s="115" t="s">
        <v>408</v>
      </c>
      <c r="L223" s="115" t="s">
        <v>441</v>
      </c>
      <c r="M223" s="118" t="s">
        <v>409</v>
      </c>
      <c r="N223" s="18"/>
      <c r="O223" s="4"/>
      <c r="P223" s="4"/>
      <c r="Q223" s="4"/>
      <c r="R223" s="4"/>
      <c r="S223" s="5"/>
      <c r="T223" s="4"/>
    </row>
    <row r="224" spans="2:21" ht="18" customHeight="1" outlineLevel="1" x14ac:dyDescent="0.3">
      <c r="B224" s="10"/>
      <c r="C224" s="9"/>
      <c r="D224" s="9"/>
      <c r="E224" s="9"/>
      <c r="F224" s="130" t="s">
        <v>410</v>
      </c>
      <c r="G224" s="116" t="s">
        <v>2</v>
      </c>
      <c r="H224" s="117"/>
      <c r="I224" s="117"/>
      <c r="J224" s="116" t="s">
        <v>1</v>
      </c>
      <c r="K224" s="115" t="s">
        <v>411</v>
      </c>
      <c r="L224" s="115" t="s">
        <v>442</v>
      </c>
      <c r="M224" s="118" t="s">
        <v>412</v>
      </c>
      <c r="N224" s="18"/>
      <c r="O224" s="4"/>
      <c r="P224" s="4"/>
      <c r="Q224" s="4"/>
      <c r="R224" s="4"/>
      <c r="S224" s="5"/>
      <c r="T224" s="4"/>
    </row>
    <row r="225" spans="2:20" ht="18" customHeight="1" outlineLevel="1" x14ac:dyDescent="0.3">
      <c r="B225" s="10"/>
      <c r="C225" s="9"/>
      <c r="D225" s="9"/>
      <c r="E225" s="9"/>
      <c r="F225" s="115"/>
      <c r="G225" s="116"/>
      <c r="H225" s="117"/>
      <c r="I225" s="117"/>
      <c r="J225" s="116"/>
      <c r="K225" s="115"/>
      <c r="L225" s="115"/>
      <c r="M225" s="118"/>
      <c r="N225" s="18"/>
      <c r="O225" s="4"/>
      <c r="P225" s="4"/>
      <c r="Q225" s="4"/>
      <c r="R225" s="4"/>
      <c r="S225" s="5"/>
      <c r="T225" s="4"/>
    </row>
    <row r="226" spans="2:20" ht="18" customHeight="1" outlineLevel="1" x14ac:dyDescent="0.3">
      <c r="B226" s="10"/>
      <c r="C226" s="9"/>
      <c r="D226" s="3"/>
      <c r="E226" s="9" t="s">
        <v>7</v>
      </c>
      <c r="F226" s="115" t="s">
        <v>6</v>
      </c>
      <c r="G226" s="116" t="s">
        <v>2</v>
      </c>
      <c r="H226" s="117"/>
      <c r="I226" s="117">
        <v>1</v>
      </c>
      <c r="J226" s="116" t="s">
        <v>5</v>
      </c>
      <c r="K226" s="115"/>
      <c r="L226" s="115" t="s">
        <v>4</v>
      </c>
      <c r="M226" s="118"/>
      <c r="N226" s="18"/>
      <c r="O226" s="4"/>
      <c r="P226" s="4"/>
      <c r="Q226" s="4"/>
      <c r="R226" s="4"/>
      <c r="S226" s="5"/>
      <c r="T226" s="4"/>
    </row>
    <row r="227" spans="2:20" ht="18" customHeight="1" outlineLevel="1" x14ac:dyDescent="0.3">
      <c r="B227" s="19"/>
      <c r="C227" s="3"/>
      <c r="D227" s="3"/>
      <c r="E227" s="3"/>
      <c r="F227" s="115" t="s">
        <v>3</v>
      </c>
      <c r="G227" s="116" t="s">
        <v>2</v>
      </c>
      <c r="H227" s="117"/>
      <c r="I227" s="117">
        <v>1</v>
      </c>
      <c r="J227" s="116" t="s">
        <v>1</v>
      </c>
      <c r="K227" s="115"/>
      <c r="L227" s="115" t="s">
        <v>0</v>
      </c>
      <c r="M227" s="118"/>
      <c r="N227" s="18"/>
      <c r="O227" s="4"/>
      <c r="P227" s="4"/>
      <c r="Q227" s="4"/>
      <c r="R227" s="4"/>
      <c r="S227" s="5"/>
      <c r="T227" s="4"/>
    </row>
    <row r="228" spans="2:20" ht="30" customHeight="1" outlineLevel="1" x14ac:dyDescent="0.3">
      <c r="B228" s="10"/>
      <c r="C228" s="9"/>
      <c r="D228" s="9"/>
      <c r="E228" s="9"/>
      <c r="F228" s="115"/>
      <c r="G228" s="116"/>
      <c r="H228" s="117"/>
      <c r="I228" s="117"/>
      <c r="J228" s="116"/>
      <c r="K228" s="115"/>
      <c r="L228" s="115"/>
      <c r="M228" s="118"/>
      <c r="N228" s="18"/>
      <c r="O228" s="4"/>
      <c r="P228" s="4"/>
      <c r="Q228" s="4"/>
      <c r="R228" s="4"/>
      <c r="S228" s="5"/>
      <c r="T228" s="4"/>
    </row>
    <row r="229" spans="2:20" ht="18" customHeight="1" outlineLevel="1" x14ac:dyDescent="0.3">
      <c r="B229" s="19"/>
      <c r="C229" s="3" t="str">
        <f>'Services Id''s'!I14</f>
        <v>Garnishment Call Back</v>
      </c>
      <c r="D229" s="3" t="str">
        <f>'Services Id''s'!J14</f>
        <v>GarnishCallBack</v>
      </c>
      <c r="E229" s="3" t="s">
        <v>17</v>
      </c>
      <c r="F229" s="115" t="s">
        <v>6</v>
      </c>
      <c r="G229" s="116" t="s">
        <v>2</v>
      </c>
      <c r="H229" s="117"/>
      <c r="I229" s="117">
        <v>1</v>
      </c>
      <c r="J229" s="116" t="s">
        <v>5</v>
      </c>
      <c r="K229" s="115"/>
      <c r="L229" s="115" t="s">
        <v>16</v>
      </c>
      <c r="M229" s="118"/>
      <c r="N229" s="18"/>
      <c r="O229" s="4"/>
      <c r="P229" s="4"/>
      <c r="Q229" s="4"/>
      <c r="R229" s="4"/>
      <c r="S229" s="5"/>
      <c r="T229" s="4"/>
    </row>
    <row r="230" spans="2:20" ht="18" customHeight="1" outlineLevel="1" x14ac:dyDescent="0.3">
      <c r="B230" s="10"/>
      <c r="C230" s="9"/>
      <c r="D230" s="9"/>
      <c r="E230" s="9"/>
      <c r="F230" s="115" t="s">
        <v>3</v>
      </c>
      <c r="G230" s="116" t="s">
        <v>2</v>
      </c>
      <c r="H230" s="117"/>
      <c r="I230" s="117">
        <v>1</v>
      </c>
      <c r="J230" s="116" t="s">
        <v>5</v>
      </c>
      <c r="K230" s="115"/>
      <c r="L230" s="115" t="s">
        <v>0</v>
      </c>
      <c r="M230" s="118"/>
      <c r="N230" s="18"/>
      <c r="O230" s="4"/>
      <c r="P230" s="4"/>
      <c r="Q230" s="4"/>
      <c r="R230" s="4"/>
      <c r="S230" s="5"/>
      <c r="T230" s="4"/>
    </row>
    <row r="231" spans="2:20" ht="29.25" customHeight="1" outlineLevel="1" x14ac:dyDescent="0.3">
      <c r="B231" s="19"/>
      <c r="C231" s="3"/>
      <c r="D231" s="9"/>
      <c r="E231" s="3"/>
      <c r="F231" s="119" t="str">
        <f>CONCATENATE($A$1,D229,"Rq")</f>
        <v>FIGarnishCallBackRq</v>
      </c>
      <c r="G231" s="116" t="s">
        <v>2</v>
      </c>
      <c r="H231" s="117"/>
      <c r="I231" s="117">
        <v>1</v>
      </c>
      <c r="J231" s="116" t="s">
        <v>5</v>
      </c>
      <c r="K231" s="115"/>
      <c r="L231" s="120" t="str">
        <f>CONCATENATE(L230,"/",Table337[[#This Row],[Field Name]])</f>
        <v>/Body/FIGarnishCallBackRq</v>
      </c>
      <c r="M231" s="118"/>
      <c r="N231" s="18"/>
      <c r="O231" s="4"/>
      <c r="P231" s="4"/>
      <c r="Q231" s="4"/>
      <c r="R231" s="4"/>
      <c r="S231" s="5"/>
      <c r="T231" s="4"/>
    </row>
    <row r="232" spans="2:20" ht="18" customHeight="1" outlineLevel="1" x14ac:dyDescent="0.3">
      <c r="B232" s="10"/>
      <c r="C232" s="9"/>
      <c r="D232" s="9"/>
      <c r="E232" s="9"/>
      <c r="F232" s="121" t="s">
        <v>253</v>
      </c>
      <c r="G232" s="116" t="s">
        <v>2</v>
      </c>
      <c r="H232" s="117"/>
      <c r="I232" s="117">
        <v>1</v>
      </c>
      <c r="J232" s="116" t="s">
        <v>378</v>
      </c>
      <c r="K232" s="115" t="s">
        <v>306</v>
      </c>
      <c r="L232" s="115" t="s">
        <v>335</v>
      </c>
      <c r="M232" s="118"/>
      <c r="N232" s="18"/>
      <c r="O232" s="4"/>
      <c r="P232" s="4"/>
      <c r="Q232" s="4"/>
      <c r="R232" s="4"/>
      <c r="S232" s="5"/>
      <c r="T232" s="4"/>
    </row>
    <row r="233" spans="2:20" ht="18" customHeight="1" outlineLevel="1" x14ac:dyDescent="0.3">
      <c r="B233" s="10"/>
      <c r="C233" s="9"/>
      <c r="D233" s="9"/>
      <c r="E233" s="9"/>
      <c r="F233" s="121" t="s">
        <v>319</v>
      </c>
      <c r="G233" s="116" t="s">
        <v>2</v>
      </c>
      <c r="H233" s="117"/>
      <c r="I233" s="117">
        <v>1</v>
      </c>
      <c r="J233" s="116" t="s">
        <v>428</v>
      </c>
      <c r="K233" s="115" t="s">
        <v>496</v>
      </c>
      <c r="L233" s="115" t="s">
        <v>334</v>
      </c>
      <c r="M233" s="118" t="s">
        <v>325</v>
      </c>
      <c r="N233" s="18"/>
      <c r="O233" s="4"/>
      <c r="P233" s="4"/>
      <c r="Q233" s="4"/>
      <c r="R233" s="4"/>
      <c r="S233" s="5"/>
      <c r="T233" s="4"/>
    </row>
    <row r="234" spans="2:20" ht="13" outlineLevel="1" x14ac:dyDescent="0.3">
      <c r="B234" s="10"/>
      <c r="C234" s="9"/>
      <c r="D234" s="9"/>
      <c r="E234" s="9"/>
      <c r="F234" s="121" t="s">
        <v>445</v>
      </c>
      <c r="G234" s="116" t="s">
        <v>2</v>
      </c>
      <c r="H234" s="117"/>
      <c r="I234" s="117">
        <v>1</v>
      </c>
      <c r="J234" s="116" t="s">
        <v>428</v>
      </c>
      <c r="K234" s="115" t="s">
        <v>446</v>
      </c>
      <c r="L234" s="115" t="s">
        <v>448</v>
      </c>
      <c r="M234" s="118"/>
      <c r="N234" s="18"/>
      <c r="O234" s="4"/>
      <c r="P234" s="4"/>
      <c r="Q234" s="4"/>
      <c r="R234" s="4"/>
      <c r="S234" s="5"/>
      <c r="T234" s="4"/>
    </row>
    <row r="235" spans="2:20" ht="18" customHeight="1" outlineLevel="1" x14ac:dyDescent="0.3">
      <c r="B235" s="10"/>
      <c r="C235" s="9"/>
      <c r="D235" s="9"/>
      <c r="E235" s="9"/>
      <c r="F235" s="115"/>
      <c r="G235" s="116"/>
      <c r="H235" s="117"/>
      <c r="I235" s="117"/>
      <c r="J235" s="116"/>
      <c r="K235" s="115"/>
      <c r="L235" s="115"/>
      <c r="M235" s="118"/>
      <c r="N235" s="18"/>
      <c r="O235" s="4"/>
      <c r="P235" s="4"/>
      <c r="Q235" s="4"/>
      <c r="R235" s="4"/>
      <c r="S235" s="5"/>
      <c r="T235" s="4"/>
    </row>
    <row r="236" spans="2:20" ht="18" customHeight="1" outlineLevel="1" x14ac:dyDescent="0.3">
      <c r="B236" s="10"/>
      <c r="C236" s="9"/>
      <c r="D236" s="3"/>
      <c r="E236" s="3" t="s">
        <v>7</v>
      </c>
      <c r="F236" s="115" t="s">
        <v>6</v>
      </c>
      <c r="G236" s="116" t="s">
        <v>2</v>
      </c>
      <c r="H236" s="117"/>
      <c r="I236" s="117">
        <v>1</v>
      </c>
      <c r="J236" s="116" t="s">
        <v>5</v>
      </c>
      <c r="K236" s="115"/>
      <c r="L236" s="115" t="s">
        <v>4</v>
      </c>
      <c r="M236" s="118"/>
      <c r="N236" s="18"/>
      <c r="O236" s="4"/>
      <c r="P236" s="4"/>
      <c r="Q236" s="4"/>
      <c r="R236" s="4"/>
      <c r="S236" s="5"/>
      <c r="T236" s="4"/>
    </row>
    <row r="237" spans="2:20" ht="18" customHeight="1" outlineLevel="1" x14ac:dyDescent="0.3">
      <c r="B237" s="19"/>
      <c r="C237" s="3"/>
      <c r="D237" s="3"/>
      <c r="E237" s="3"/>
      <c r="F237" s="115" t="s">
        <v>3</v>
      </c>
      <c r="G237" s="116" t="s">
        <v>2</v>
      </c>
      <c r="H237" s="117"/>
      <c r="I237" s="117">
        <v>1</v>
      </c>
      <c r="J237" s="116" t="s">
        <v>1</v>
      </c>
      <c r="K237" s="115"/>
      <c r="L237" s="115" t="s">
        <v>0</v>
      </c>
      <c r="M237" s="118"/>
      <c r="N237" s="18"/>
      <c r="O237" s="4"/>
      <c r="P237" s="4"/>
      <c r="Q237" s="4"/>
      <c r="R237" s="4"/>
      <c r="S237" s="5"/>
      <c r="T237" s="4"/>
    </row>
    <row r="238" spans="2:20" ht="18" customHeight="1" x14ac:dyDescent="0.3">
      <c r="B238" s="10"/>
      <c r="C238" s="9"/>
      <c r="D238" s="9"/>
      <c r="E238" s="9"/>
      <c r="F238" s="4"/>
      <c r="G238" s="7"/>
      <c r="H238" s="8"/>
      <c r="I238" s="8"/>
      <c r="J238" s="7"/>
      <c r="K238" s="4"/>
      <c r="L238" s="4"/>
      <c r="M238" s="6"/>
      <c r="N238" s="18"/>
      <c r="O238" s="4"/>
      <c r="P238" s="4"/>
      <c r="Q238" s="4"/>
      <c r="R238" s="4"/>
      <c r="S238" s="5"/>
      <c r="T238" s="4"/>
    </row>
    <row r="239" spans="2:20" s="91" customFormat="1" ht="10" customHeight="1" x14ac:dyDescent="0.3">
      <c r="B239" s="92" t="s">
        <v>512</v>
      </c>
      <c r="C239" s="93"/>
      <c r="D239" s="93"/>
      <c r="E239" s="93"/>
      <c r="F239" s="94"/>
      <c r="G239" s="95"/>
      <c r="H239" s="96"/>
      <c r="I239" s="96"/>
      <c r="J239" s="95"/>
      <c r="K239" s="94"/>
      <c r="L239" s="94"/>
      <c r="M239" s="97"/>
      <c r="N239" s="97"/>
      <c r="O239" s="94"/>
      <c r="P239" s="94"/>
      <c r="Q239" s="94"/>
      <c r="R239" s="94"/>
      <c r="S239" s="98"/>
      <c r="T239" s="94"/>
    </row>
    <row r="240" spans="2:20" ht="18" customHeight="1" outlineLevel="1" x14ac:dyDescent="0.3">
      <c r="B240" s="10" t="str">
        <f>'Services Id''s'!O67</f>
        <v/>
      </c>
      <c r="C240" s="4" t="str">
        <f>'Services Id''s'!G19</f>
        <v>Transfer</v>
      </c>
      <c r="D240" s="4" t="str">
        <f>'Services Id''s'!H19</f>
        <v>Transfer</v>
      </c>
      <c r="E240" s="3" t="s">
        <v>17</v>
      </c>
      <c r="F240" s="115" t="s">
        <v>6</v>
      </c>
      <c r="G240" s="116" t="s">
        <v>2</v>
      </c>
      <c r="H240" s="117"/>
      <c r="I240" s="117">
        <v>1</v>
      </c>
      <c r="J240" s="116" t="s">
        <v>5</v>
      </c>
      <c r="K240" s="115"/>
      <c r="L240" s="115" t="s">
        <v>16</v>
      </c>
      <c r="M240" s="118"/>
      <c r="N240" s="18"/>
      <c r="O240" s="4"/>
      <c r="P240" s="4"/>
      <c r="Q240" s="4"/>
      <c r="R240" s="4"/>
      <c r="S240" s="5"/>
      <c r="T240" s="4"/>
    </row>
    <row r="241" spans="2:20" ht="18" customHeight="1" outlineLevel="1" x14ac:dyDescent="0.3">
      <c r="B241" s="10"/>
      <c r="C241" s="9"/>
      <c r="D241" s="9"/>
      <c r="E241" s="9"/>
      <c r="F241" s="115" t="s">
        <v>3</v>
      </c>
      <c r="G241" s="116" t="s">
        <v>2</v>
      </c>
      <c r="H241" s="117"/>
      <c r="I241" s="117">
        <v>1</v>
      </c>
      <c r="J241" s="116" t="s">
        <v>5</v>
      </c>
      <c r="K241" s="115"/>
      <c r="L241" s="115" t="s">
        <v>0</v>
      </c>
      <c r="M241" s="118"/>
      <c r="N241" s="18"/>
      <c r="O241" s="4"/>
      <c r="P241" s="4"/>
      <c r="Q241" s="4"/>
      <c r="R241" s="4"/>
      <c r="S241" s="5"/>
      <c r="T241" s="4"/>
    </row>
    <row r="242" spans="2:20" ht="18" customHeight="1" outlineLevel="1" x14ac:dyDescent="0.3">
      <c r="B242" s="10"/>
      <c r="C242" s="9"/>
      <c r="D242" s="9"/>
      <c r="E242" s="9"/>
      <c r="F242" s="119" t="str">
        <f>CONCATENATE($A$1,D240,"Rq")</f>
        <v>FITransferRq</v>
      </c>
      <c r="G242" s="116" t="s">
        <v>2</v>
      </c>
      <c r="H242" s="117"/>
      <c r="I242" s="117">
        <v>1</v>
      </c>
      <c r="J242" s="116" t="s">
        <v>5</v>
      </c>
      <c r="K242" s="120" t="s">
        <v>582</v>
      </c>
      <c r="L242" s="120" t="str">
        <f>CONCATENATE(L241,"/",Table337[[#This Row],[Field Name]])</f>
        <v>/Body/FITransferRq</v>
      </c>
      <c r="M242" s="118" t="s">
        <v>551</v>
      </c>
      <c r="N242" s="18"/>
      <c r="O242" s="4"/>
      <c r="P242" s="4"/>
      <c r="Q242" s="4"/>
      <c r="R242" s="4"/>
      <c r="S242" s="5"/>
      <c r="T242" s="4"/>
    </row>
    <row r="243" spans="2:20" ht="18" customHeight="1" outlineLevel="1" x14ac:dyDescent="0.3">
      <c r="B243" s="19"/>
      <c r="C243" s="3"/>
      <c r="D243" s="3"/>
      <c r="E243" s="3"/>
      <c r="F243" s="121" t="s">
        <v>23</v>
      </c>
      <c r="G243" s="116" t="s">
        <v>2</v>
      </c>
      <c r="H243" s="117"/>
      <c r="I243" s="117">
        <v>1</v>
      </c>
      <c r="J243" s="116" t="s">
        <v>5</v>
      </c>
      <c r="K243" s="115" t="s">
        <v>301</v>
      </c>
      <c r="L243" s="115" t="s">
        <v>552</v>
      </c>
      <c r="M243" s="118"/>
      <c r="N243" s="18"/>
      <c r="O243" s="4"/>
      <c r="P243" s="4"/>
      <c r="Q243" s="4"/>
      <c r="R243" s="4"/>
      <c r="S243" s="5"/>
      <c r="T243" s="4"/>
    </row>
    <row r="244" spans="2:20" ht="18" customHeight="1" outlineLevel="1" x14ac:dyDescent="0.3">
      <c r="B244" s="10"/>
      <c r="C244" s="9"/>
      <c r="D244" s="9"/>
      <c r="E244" s="9"/>
      <c r="F244" s="121" t="s">
        <v>8</v>
      </c>
      <c r="G244" s="116" t="s">
        <v>2</v>
      </c>
      <c r="H244" s="117"/>
      <c r="I244" s="117">
        <v>1</v>
      </c>
      <c r="J244" s="116" t="s">
        <v>548</v>
      </c>
      <c r="K244" s="115" t="s">
        <v>326</v>
      </c>
      <c r="L244" s="115" t="s">
        <v>553</v>
      </c>
      <c r="M244" s="118"/>
      <c r="N244" s="18"/>
      <c r="O244" s="4"/>
      <c r="P244" s="4"/>
      <c r="Q244" s="4"/>
      <c r="R244" s="4"/>
      <c r="S244" s="5"/>
      <c r="T244" s="4"/>
    </row>
    <row r="245" spans="2:20" ht="18" customHeight="1" outlineLevel="1" x14ac:dyDescent="0.3">
      <c r="B245" s="19"/>
      <c r="C245" s="3"/>
      <c r="D245" s="3"/>
      <c r="E245" s="3"/>
      <c r="F245" s="121" t="s">
        <v>21</v>
      </c>
      <c r="G245" s="116" t="s">
        <v>2</v>
      </c>
      <c r="H245" s="117"/>
      <c r="I245" s="117">
        <v>1</v>
      </c>
      <c r="J245" s="116" t="s">
        <v>1</v>
      </c>
      <c r="K245" s="115" t="s">
        <v>298</v>
      </c>
      <c r="L245" s="115" t="s">
        <v>554</v>
      </c>
      <c r="M245" s="118"/>
      <c r="N245" s="18"/>
      <c r="O245" s="4"/>
      <c r="P245" s="4"/>
      <c r="Q245" s="4"/>
      <c r="R245" s="4"/>
      <c r="S245" s="5"/>
      <c r="T245" s="4"/>
    </row>
    <row r="246" spans="2:20" ht="18" customHeight="1" outlineLevel="1" x14ac:dyDescent="0.3">
      <c r="B246" s="10"/>
      <c r="C246" s="9"/>
      <c r="D246" s="9"/>
      <c r="E246" s="9"/>
      <c r="F246" s="121" t="s">
        <v>312</v>
      </c>
      <c r="G246" s="116" t="s">
        <v>2</v>
      </c>
      <c r="H246" s="117"/>
      <c r="I246" s="117">
        <v>1</v>
      </c>
      <c r="J246" s="116" t="s">
        <v>5</v>
      </c>
      <c r="K246" s="120" t="s">
        <v>311</v>
      </c>
      <c r="L246" s="115" t="s">
        <v>556</v>
      </c>
      <c r="M246" s="118"/>
      <c r="N246" s="18"/>
      <c r="O246" s="4"/>
      <c r="P246" s="4"/>
      <c r="Q246" s="4"/>
      <c r="R246" s="4"/>
      <c r="S246" s="5"/>
      <c r="T246" s="4"/>
    </row>
    <row r="247" spans="2:20" ht="18" customHeight="1" outlineLevel="1" x14ac:dyDescent="0.3">
      <c r="B247" s="143"/>
      <c r="C247" s="144"/>
      <c r="D247" s="144"/>
      <c r="E247" s="144"/>
      <c r="F247" s="63" t="s">
        <v>559</v>
      </c>
      <c r="G247" s="66" t="s">
        <v>10</v>
      </c>
      <c r="H247" s="8">
        <v>2</v>
      </c>
      <c r="I247" s="8">
        <v>1</v>
      </c>
      <c r="J247" s="7" t="s">
        <v>5</v>
      </c>
      <c r="K247" s="63" t="s">
        <v>525</v>
      </c>
      <c r="L247" s="4" t="s">
        <v>557</v>
      </c>
      <c r="M247" s="148"/>
      <c r="N247" s="145"/>
      <c r="O247" s="145"/>
      <c r="P247" s="145"/>
      <c r="Q247" s="145"/>
      <c r="R247" s="145"/>
      <c r="S247" s="149"/>
      <c r="T247" s="145"/>
    </row>
    <row r="248" spans="2:20" ht="18" customHeight="1" outlineLevel="1" x14ac:dyDescent="0.3">
      <c r="B248" s="143"/>
      <c r="C248" s="144"/>
      <c r="D248" s="144"/>
      <c r="E248" s="144"/>
      <c r="F248" s="121" t="s">
        <v>522</v>
      </c>
      <c r="G248" s="116" t="s">
        <v>2</v>
      </c>
      <c r="H248" s="117"/>
      <c r="I248" s="117">
        <v>1</v>
      </c>
      <c r="J248" s="116" t="s">
        <v>539</v>
      </c>
      <c r="K248" s="120" t="s">
        <v>592</v>
      </c>
      <c r="L248" s="115" t="s">
        <v>555</v>
      </c>
      <c r="M248" s="148"/>
      <c r="N248" s="145"/>
      <c r="O248" s="145"/>
      <c r="P248" s="145"/>
      <c r="Q248" s="145"/>
      <c r="R248" s="145"/>
      <c r="S248" s="149"/>
      <c r="T248" s="145"/>
    </row>
    <row r="249" spans="2:20" ht="25.5" customHeight="1" outlineLevel="1" x14ac:dyDescent="0.3">
      <c r="B249" s="10"/>
      <c r="C249" s="9"/>
      <c r="D249" s="9"/>
      <c r="E249" s="9"/>
      <c r="F249" s="116" t="s">
        <v>563</v>
      </c>
      <c r="G249" s="116" t="s">
        <v>2</v>
      </c>
      <c r="H249" s="117"/>
      <c r="I249" s="117">
        <v>1</v>
      </c>
      <c r="J249" s="116" t="s">
        <v>1</v>
      </c>
      <c r="K249" s="120" t="s">
        <v>375</v>
      </c>
      <c r="L249" s="115" t="s">
        <v>561</v>
      </c>
      <c r="M249" s="118"/>
      <c r="N249" s="18"/>
      <c r="O249" s="4"/>
      <c r="P249" s="4"/>
      <c r="Q249" s="4"/>
      <c r="R249" s="4"/>
      <c r="S249" s="5"/>
      <c r="T249" s="4"/>
    </row>
    <row r="250" spans="2:20" ht="20" customHeight="1" outlineLevel="1" x14ac:dyDescent="0.3">
      <c r="B250" s="10"/>
      <c r="C250" s="9"/>
      <c r="D250" s="9"/>
      <c r="E250" s="9"/>
      <c r="F250" s="115" t="s">
        <v>564</v>
      </c>
      <c r="G250" s="116" t="s">
        <v>2</v>
      </c>
      <c r="H250" s="117"/>
      <c r="I250" s="117">
        <v>1</v>
      </c>
      <c r="J250" s="116" t="s">
        <v>1</v>
      </c>
      <c r="K250" s="120" t="s">
        <v>560</v>
      </c>
      <c r="L250" s="115" t="s">
        <v>562</v>
      </c>
      <c r="M250" s="118"/>
      <c r="N250" s="18"/>
      <c r="O250" s="4"/>
      <c r="P250" s="4"/>
      <c r="Q250" s="4"/>
      <c r="R250" s="4"/>
      <c r="S250" s="5"/>
      <c r="T250" s="4"/>
    </row>
    <row r="251" spans="2:20" ht="20" customHeight="1" outlineLevel="1" x14ac:dyDescent="0.3">
      <c r="B251" s="10"/>
      <c r="C251" s="9"/>
      <c r="D251" s="9"/>
      <c r="E251" s="9"/>
      <c r="F251" s="115" t="s">
        <v>565</v>
      </c>
      <c r="G251" s="116" t="s">
        <v>2</v>
      </c>
      <c r="H251" s="117"/>
      <c r="I251" s="117">
        <v>1</v>
      </c>
      <c r="J251" s="116" t="s">
        <v>549</v>
      </c>
      <c r="K251" s="120" t="s">
        <v>587</v>
      </c>
      <c r="L251" s="115" t="s">
        <v>588</v>
      </c>
      <c r="M251" s="118"/>
      <c r="N251" s="18"/>
      <c r="O251" s="4"/>
      <c r="P251" s="4"/>
      <c r="Q251" s="4"/>
      <c r="R251" s="4"/>
      <c r="S251" s="5"/>
      <c r="T251" s="4"/>
    </row>
    <row r="252" spans="2:20" ht="24.5" customHeight="1" outlineLevel="1" x14ac:dyDescent="0.3">
      <c r="B252" s="10"/>
      <c r="C252" s="9"/>
      <c r="D252" s="9"/>
      <c r="E252" s="9"/>
      <c r="F252" s="132" t="s">
        <v>523</v>
      </c>
      <c r="G252" s="116" t="s">
        <v>2</v>
      </c>
      <c r="H252" s="117"/>
      <c r="I252" s="117">
        <v>1</v>
      </c>
      <c r="J252" s="116" t="s">
        <v>5</v>
      </c>
      <c r="K252" s="120" t="s">
        <v>303</v>
      </c>
      <c r="L252" s="115" t="s">
        <v>589</v>
      </c>
      <c r="M252" s="118"/>
      <c r="N252" s="18"/>
      <c r="O252" s="4"/>
      <c r="P252" s="4"/>
      <c r="Q252" s="4"/>
      <c r="R252" s="4"/>
      <c r="S252" s="5"/>
      <c r="T252" s="4"/>
    </row>
    <row r="253" spans="2:20" ht="23.5" customHeight="1" outlineLevel="1" x14ac:dyDescent="0.3">
      <c r="B253" s="10"/>
      <c r="C253" s="9"/>
      <c r="D253" s="9"/>
      <c r="E253" s="9"/>
      <c r="F253" s="132" t="s">
        <v>524</v>
      </c>
      <c r="G253" s="116" t="s">
        <v>2</v>
      </c>
      <c r="H253" s="117"/>
      <c r="I253" s="117">
        <v>1</v>
      </c>
      <c r="J253" s="116" t="s">
        <v>5</v>
      </c>
      <c r="K253" s="120" t="s">
        <v>532</v>
      </c>
      <c r="L253" s="115" t="s">
        <v>590</v>
      </c>
      <c r="M253" s="118"/>
      <c r="N253" s="18"/>
      <c r="O253" s="4"/>
      <c r="P253" s="4"/>
      <c r="Q253" s="4"/>
      <c r="R253" s="4"/>
      <c r="S253" s="5"/>
      <c r="T253" s="4"/>
    </row>
    <row r="254" spans="2:20" ht="23.5" customHeight="1" outlineLevel="1" x14ac:dyDescent="0.3">
      <c r="B254" s="10"/>
      <c r="C254" s="9"/>
      <c r="D254" s="9"/>
      <c r="E254" s="9"/>
      <c r="F254" s="116" t="s">
        <v>573</v>
      </c>
      <c r="G254" s="116" t="s">
        <v>2</v>
      </c>
      <c r="H254" s="117"/>
      <c r="I254" s="117">
        <v>1</v>
      </c>
      <c r="J254" s="116" t="s">
        <v>578</v>
      </c>
      <c r="K254" s="120" t="s">
        <v>574</v>
      </c>
      <c r="L254" s="115" t="s">
        <v>577</v>
      </c>
      <c r="M254" s="6"/>
      <c r="N254" s="4"/>
      <c r="O254" s="4"/>
      <c r="P254" s="4"/>
      <c r="Q254" s="4"/>
      <c r="R254" s="4"/>
      <c r="S254" s="5"/>
      <c r="T254" s="4"/>
    </row>
    <row r="255" spans="2:20" ht="18" customHeight="1" outlineLevel="1" x14ac:dyDescent="0.3">
      <c r="B255" s="143"/>
      <c r="C255" s="144"/>
      <c r="D255" s="144"/>
      <c r="E255" s="144"/>
      <c r="F255" s="145"/>
      <c r="G255" s="146"/>
      <c r="H255" s="147"/>
      <c r="I255" s="147"/>
      <c r="J255" s="146"/>
      <c r="K255" s="145"/>
      <c r="L255" s="145"/>
      <c r="M255" s="148"/>
      <c r="N255" s="145"/>
      <c r="O255" s="145"/>
      <c r="P255" s="145"/>
      <c r="Q255" s="145"/>
      <c r="R255" s="145"/>
      <c r="S255" s="149"/>
      <c r="T255" s="145"/>
    </row>
    <row r="256" spans="2:20" ht="18" customHeight="1" outlineLevel="1" x14ac:dyDescent="0.3">
      <c r="B256" s="10"/>
      <c r="C256" s="9"/>
      <c r="D256" s="3"/>
      <c r="E256" s="9" t="s">
        <v>7</v>
      </c>
      <c r="F256" s="115" t="s">
        <v>6</v>
      </c>
      <c r="G256" s="116" t="s">
        <v>2</v>
      </c>
      <c r="H256" s="117"/>
      <c r="I256" s="117">
        <v>1</v>
      </c>
      <c r="J256" s="116" t="s">
        <v>5</v>
      </c>
      <c r="K256" s="115"/>
      <c r="L256" s="115" t="s">
        <v>4</v>
      </c>
      <c r="M256" s="118"/>
      <c r="N256" s="18"/>
      <c r="O256" s="4"/>
      <c r="P256" s="4"/>
      <c r="Q256" s="4"/>
      <c r="R256" s="4"/>
      <c r="S256" s="5"/>
      <c r="T256" s="4"/>
    </row>
    <row r="257" spans="2:21" s="106" customFormat="1" ht="18" customHeight="1" outlineLevel="1" x14ac:dyDescent="0.3">
      <c r="B257" s="19"/>
      <c r="C257" s="3"/>
      <c r="D257" s="3"/>
      <c r="E257" s="3"/>
      <c r="F257" s="115" t="s">
        <v>3</v>
      </c>
      <c r="G257" s="116" t="s">
        <v>2</v>
      </c>
      <c r="H257" s="117"/>
      <c r="I257" s="117">
        <v>1</v>
      </c>
      <c r="J257" s="116" t="s">
        <v>1</v>
      </c>
      <c r="K257" s="115"/>
      <c r="L257" s="115" t="s">
        <v>0</v>
      </c>
      <c r="M257" s="118"/>
      <c r="N257" s="18"/>
      <c r="O257" s="4"/>
      <c r="P257" s="4"/>
      <c r="Q257" s="4"/>
      <c r="R257" s="4"/>
      <c r="S257" s="5"/>
      <c r="T257" s="4"/>
      <c r="U257" s="107"/>
    </row>
    <row r="258" spans="2:21" ht="18" customHeight="1" outlineLevel="1" x14ac:dyDescent="0.3">
      <c r="B258" s="10"/>
      <c r="C258" s="9"/>
      <c r="D258" s="9"/>
      <c r="E258" s="9"/>
      <c r="F258" s="115"/>
      <c r="G258" s="116"/>
      <c r="H258" s="117"/>
      <c r="I258" s="117"/>
      <c r="J258" s="116"/>
      <c r="K258" s="115"/>
      <c r="L258" s="115"/>
      <c r="M258" s="118"/>
      <c r="N258" s="18"/>
      <c r="O258" s="4"/>
      <c r="P258" s="4"/>
      <c r="Q258" s="4"/>
      <c r="R258" s="4"/>
      <c r="S258" s="5"/>
      <c r="T258" s="4"/>
    </row>
    <row r="259" spans="2:21" ht="25" outlineLevel="1" x14ac:dyDescent="0.3">
      <c r="B259" s="19"/>
      <c r="C259" s="3" t="str">
        <f>'Services Id''s'!I19</f>
        <v>Transfer Call Back</v>
      </c>
      <c r="D259" s="3" t="str">
        <f>'Services Id''s'!J19</f>
        <v>TransferCallBack</v>
      </c>
      <c r="E259" s="3" t="s">
        <v>17</v>
      </c>
      <c r="F259" s="115" t="s">
        <v>6</v>
      </c>
      <c r="G259" s="116" t="s">
        <v>2</v>
      </c>
      <c r="H259" s="117"/>
      <c r="I259" s="117">
        <v>1</v>
      </c>
      <c r="J259" s="116" t="s">
        <v>5</v>
      </c>
      <c r="K259" s="115"/>
      <c r="L259" s="115" t="s">
        <v>16</v>
      </c>
      <c r="M259" s="118"/>
      <c r="N259" s="18"/>
      <c r="O259" s="4"/>
      <c r="P259" s="4"/>
      <c r="Q259" s="4"/>
      <c r="R259" s="4"/>
      <c r="S259" s="5"/>
      <c r="T259" s="4"/>
    </row>
    <row r="260" spans="2:21" ht="18" customHeight="1" outlineLevel="1" x14ac:dyDescent="0.3">
      <c r="B260" s="10"/>
      <c r="C260" s="9"/>
      <c r="D260" s="9"/>
      <c r="E260" s="9"/>
      <c r="F260" s="115" t="s">
        <v>3</v>
      </c>
      <c r="G260" s="116" t="s">
        <v>2</v>
      </c>
      <c r="H260" s="117"/>
      <c r="I260" s="117">
        <v>1</v>
      </c>
      <c r="J260" s="116" t="s">
        <v>5</v>
      </c>
      <c r="K260" s="115"/>
      <c r="L260" s="115" t="s">
        <v>0</v>
      </c>
      <c r="M260" s="118"/>
      <c r="N260" s="18"/>
      <c r="O260" s="4"/>
      <c r="P260" s="4"/>
      <c r="Q260" s="4"/>
      <c r="R260" s="4"/>
      <c r="S260" s="5"/>
      <c r="T260" s="4"/>
    </row>
    <row r="261" spans="2:21" ht="18" customHeight="1" outlineLevel="1" x14ac:dyDescent="0.3">
      <c r="B261" s="19"/>
      <c r="C261" s="3"/>
      <c r="D261" s="9"/>
      <c r="E261" s="3"/>
      <c r="F261" s="119" t="str">
        <f>CONCATENATE($A$1,D259,"Rq")</f>
        <v>FITransferCallBackRq</v>
      </c>
      <c r="G261" s="116" t="s">
        <v>2</v>
      </c>
      <c r="H261" s="117"/>
      <c r="I261" s="117">
        <v>1</v>
      </c>
      <c r="J261" s="116" t="s">
        <v>5</v>
      </c>
      <c r="K261" s="120" t="s">
        <v>581</v>
      </c>
      <c r="L261" s="120" t="str">
        <f>CONCATENATE(L260,"/",Table337[[#This Row],[Field Name]])</f>
        <v>/Body/FITransferCallBackRq</v>
      </c>
      <c r="M261" s="118"/>
      <c r="N261" s="18"/>
      <c r="O261" s="4"/>
      <c r="P261" s="4"/>
      <c r="Q261" s="4"/>
      <c r="R261" s="4"/>
      <c r="S261" s="5"/>
      <c r="T261" s="4"/>
    </row>
    <row r="262" spans="2:21" ht="30" customHeight="1" outlineLevel="1" x14ac:dyDescent="0.3">
      <c r="B262" s="10"/>
      <c r="C262" s="9"/>
      <c r="D262" s="9"/>
      <c r="E262" s="9"/>
      <c r="F262" s="121" t="s">
        <v>253</v>
      </c>
      <c r="G262" s="116" t="s">
        <v>2</v>
      </c>
      <c r="H262" s="117"/>
      <c r="I262" s="117">
        <v>1</v>
      </c>
      <c r="J262" s="122" t="s">
        <v>502</v>
      </c>
      <c r="K262" s="115" t="s">
        <v>306</v>
      </c>
      <c r="L262" s="115" t="s">
        <v>568</v>
      </c>
      <c r="M262" s="118"/>
      <c r="N262" s="18"/>
      <c r="O262" s="4"/>
      <c r="P262" s="4"/>
      <c r="Q262" s="4"/>
      <c r="R262" s="4"/>
      <c r="S262" s="5"/>
      <c r="T262" s="4"/>
    </row>
    <row r="263" spans="2:21" ht="30" customHeight="1" outlineLevel="1" x14ac:dyDescent="0.3">
      <c r="B263" s="10"/>
      <c r="C263" s="9"/>
      <c r="D263" s="9"/>
      <c r="E263" s="9"/>
      <c r="F263" s="121" t="s">
        <v>333</v>
      </c>
      <c r="G263" s="116" t="s">
        <v>2</v>
      </c>
      <c r="H263" s="117"/>
      <c r="I263" s="117">
        <v>1</v>
      </c>
      <c r="J263" s="116" t="s">
        <v>594</v>
      </c>
      <c r="K263" s="115" t="s">
        <v>332</v>
      </c>
      <c r="L263" s="115" t="s">
        <v>567</v>
      </c>
      <c r="M263" s="118"/>
      <c r="N263" s="18"/>
      <c r="O263" s="4"/>
      <c r="P263" s="4"/>
      <c r="Q263" s="4"/>
      <c r="R263" s="4"/>
      <c r="S263" s="5"/>
      <c r="T263" s="4"/>
    </row>
    <row r="264" spans="2:21" ht="30" customHeight="1" outlineLevel="1" x14ac:dyDescent="0.3">
      <c r="B264" s="110"/>
      <c r="C264" s="111"/>
      <c r="D264" s="111"/>
      <c r="E264" s="111"/>
      <c r="F264" s="150" t="s">
        <v>566</v>
      </c>
      <c r="G264" s="62" t="s">
        <v>327</v>
      </c>
      <c r="H264" s="139" t="s">
        <v>534</v>
      </c>
      <c r="I264" s="139">
        <v>1</v>
      </c>
      <c r="J264" s="62" t="s">
        <v>595</v>
      </c>
      <c r="K264" s="144" t="s">
        <v>583</v>
      </c>
      <c r="L264" s="63" t="s">
        <v>593</v>
      </c>
      <c r="M264" s="118"/>
      <c r="N264" s="18"/>
      <c r="O264" s="112"/>
      <c r="P264" s="112"/>
      <c r="Q264" s="112"/>
      <c r="R264" s="112"/>
      <c r="S264" s="113"/>
      <c r="T264" s="112"/>
    </row>
    <row r="265" spans="2:21" ht="18" customHeight="1" outlineLevel="1" x14ac:dyDescent="0.3">
      <c r="B265" s="19"/>
      <c r="C265" s="3"/>
      <c r="D265" s="3"/>
      <c r="E265" s="3"/>
      <c r="F265" s="115"/>
      <c r="G265" s="116"/>
      <c r="H265" s="117"/>
      <c r="I265" s="117"/>
      <c r="J265" s="116"/>
      <c r="K265" s="115"/>
      <c r="L265" s="115"/>
      <c r="M265" s="118"/>
      <c r="N265" s="18"/>
      <c r="O265" s="4"/>
      <c r="P265" s="4"/>
      <c r="Q265" s="4"/>
      <c r="R265" s="4"/>
      <c r="S265" s="5"/>
      <c r="T265" s="4"/>
    </row>
    <row r="266" spans="2:21" ht="18" customHeight="1" outlineLevel="1" x14ac:dyDescent="0.3">
      <c r="B266" s="10"/>
      <c r="C266" s="9"/>
      <c r="D266" s="3"/>
      <c r="E266" s="3" t="s">
        <v>7</v>
      </c>
      <c r="F266" s="115" t="s">
        <v>6</v>
      </c>
      <c r="G266" s="116" t="s">
        <v>2</v>
      </c>
      <c r="H266" s="117"/>
      <c r="I266" s="117">
        <v>1</v>
      </c>
      <c r="J266" s="116" t="s">
        <v>5</v>
      </c>
      <c r="K266" s="115"/>
      <c r="L266" s="115" t="s">
        <v>4</v>
      </c>
      <c r="M266" s="118"/>
      <c r="N266" s="18"/>
      <c r="O266" s="4"/>
      <c r="P266" s="4"/>
      <c r="Q266" s="4"/>
      <c r="R266" s="4"/>
      <c r="S266" s="5"/>
      <c r="T266" s="4"/>
    </row>
    <row r="267" spans="2:21" s="42" customFormat="1" ht="18" customHeight="1" outlineLevel="1" x14ac:dyDescent="0.3">
      <c r="B267" s="19"/>
      <c r="C267" s="3"/>
      <c r="D267" s="3"/>
      <c r="E267" s="3"/>
      <c r="F267" s="115" t="s">
        <v>3</v>
      </c>
      <c r="G267" s="116" t="s">
        <v>2</v>
      </c>
      <c r="H267" s="117"/>
      <c r="I267" s="117">
        <v>1</v>
      </c>
      <c r="J267" s="116" t="s">
        <v>1</v>
      </c>
      <c r="K267" s="115"/>
      <c r="L267" s="115" t="s">
        <v>0</v>
      </c>
      <c r="M267" s="118"/>
      <c r="N267" s="18"/>
      <c r="O267" s="4"/>
      <c r="P267" s="4"/>
      <c r="Q267" s="4"/>
      <c r="R267" s="4"/>
      <c r="S267" s="5"/>
      <c r="T267" s="4"/>
      <c r="U267" s="86"/>
    </row>
    <row r="268" spans="2:21" ht="18" customHeight="1" x14ac:dyDescent="0.3">
      <c r="B268" s="10"/>
      <c r="C268" s="9"/>
      <c r="D268" s="9"/>
      <c r="E268" s="9"/>
      <c r="F268" s="4"/>
      <c r="G268" s="7"/>
      <c r="H268" s="8"/>
      <c r="I268" s="8"/>
      <c r="J268" s="7"/>
      <c r="K268" s="4"/>
      <c r="L268" s="4"/>
      <c r="M268" s="6"/>
      <c r="N268" s="18"/>
      <c r="O268" s="4"/>
      <c r="P268" s="4"/>
      <c r="Q268" s="4"/>
      <c r="R268" s="4"/>
      <c r="S268" s="5"/>
      <c r="T268" s="4"/>
    </row>
    <row r="269" spans="2:21" ht="18" customHeight="1" x14ac:dyDescent="0.3">
      <c r="B269" s="10"/>
      <c r="C269" s="9"/>
      <c r="D269" s="9"/>
      <c r="E269" s="9"/>
      <c r="F269" s="4"/>
      <c r="G269" s="7"/>
      <c r="H269" s="8"/>
      <c r="I269" s="8"/>
      <c r="J269" s="7"/>
      <c r="K269" s="4"/>
      <c r="L269" s="4"/>
      <c r="M269" s="6"/>
      <c r="N269" s="18"/>
      <c r="O269" s="4"/>
      <c r="P269" s="4"/>
      <c r="Q269" s="4"/>
      <c r="R269" s="4"/>
      <c r="S269" s="5"/>
      <c r="T269" s="4"/>
    </row>
    <row r="270" spans="2:21" ht="18" customHeight="1" x14ac:dyDescent="0.3">
      <c r="B270" s="10"/>
      <c r="C270" s="9"/>
      <c r="D270" s="9"/>
      <c r="E270" s="9"/>
      <c r="F270" s="4"/>
      <c r="G270" s="7"/>
      <c r="H270" s="8"/>
      <c r="I270" s="8"/>
      <c r="J270" s="7"/>
      <c r="K270" s="4"/>
      <c r="L270" s="4"/>
      <c r="M270" s="6"/>
      <c r="N270" s="18"/>
      <c r="O270" s="4"/>
      <c r="P270" s="4"/>
      <c r="Q270" s="4"/>
      <c r="R270" s="4"/>
      <c r="S270" s="5"/>
      <c r="T270" s="4"/>
    </row>
    <row r="271" spans="2:21" ht="18" customHeight="1" x14ac:dyDescent="0.3">
      <c r="B271" s="10"/>
      <c r="C271" s="9"/>
      <c r="D271" s="9"/>
      <c r="E271" s="9"/>
      <c r="F271" s="4"/>
      <c r="G271" s="7"/>
      <c r="H271" s="8"/>
      <c r="I271" s="8"/>
      <c r="J271" s="7"/>
      <c r="K271" s="4"/>
      <c r="L271" s="4"/>
      <c r="M271" s="6"/>
      <c r="N271" s="18"/>
      <c r="O271" s="4"/>
      <c r="P271" s="4"/>
      <c r="Q271" s="4"/>
      <c r="R271" s="4"/>
      <c r="S271" s="5"/>
      <c r="T271" s="4"/>
    </row>
    <row r="272" spans="2:21" ht="18" customHeight="1" x14ac:dyDescent="0.3">
      <c r="B272" s="10"/>
      <c r="C272" s="9"/>
      <c r="D272" s="9"/>
      <c r="E272" s="9"/>
      <c r="F272" s="4"/>
      <c r="G272" s="7"/>
      <c r="H272" s="8"/>
      <c r="I272" s="8"/>
      <c r="J272" s="7"/>
      <c r="K272" s="4"/>
      <c r="L272" s="4"/>
      <c r="M272" s="6"/>
      <c r="N272" s="18"/>
      <c r="O272" s="4"/>
      <c r="P272" s="4"/>
      <c r="Q272" s="4"/>
      <c r="R272" s="4"/>
      <c r="S272" s="5"/>
      <c r="T272" s="4"/>
    </row>
    <row r="273" spans="2:20" ht="18" customHeight="1" x14ac:dyDescent="0.3">
      <c r="B273" s="10"/>
      <c r="C273" s="9"/>
      <c r="D273" s="9"/>
      <c r="E273" s="9"/>
      <c r="F273" s="4"/>
      <c r="G273" s="7"/>
      <c r="H273" s="8"/>
      <c r="I273" s="8"/>
      <c r="J273" s="7"/>
      <c r="K273" s="4"/>
      <c r="L273" s="4"/>
      <c r="M273" s="6"/>
      <c r="N273" s="18"/>
      <c r="O273" s="4"/>
      <c r="P273" s="4"/>
      <c r="Q273" s="4"/>
      <c r="R273" s="4"/>
      <c r="S273" s="5"/>
      <c r="T273" s="4"/>
    </row>
    <row r="274" spans="2:20" ht="18" customHeight="1" x14ac:dyDescent="0.3">
      <c r="B274" s="10"/>
      <c r="C274" s="9"/>
      <c r="D274" s="9"/>
      <c r="E274" s="9"/>
      <c r="F274" s="4"/>
      <c r="G274" s="7"/>
      <c r="H274" s="8"/>
      <c r="I274" s="8"/>
      <c r="J274" s="7"/>
      <c r="K274" s="4"/>
      <c r="L274" s="4"/>
      <c r="M274" s="6"/>
      <c r="N274" s="18"/>
      <c r="O274" s="4"/>
      <c r="P274" s="4"/>
      <c r="Q274" s="4"/>
      <c r="R274" s="4"/>
      <c r="S274" s="5"/>
      <c r="T274" s="4"/>
    </row>
    <row r="275" spans="2:20" ht="18" customHeight="1" x14ac:dyDescent="0.3">
      <c r="B275" s="10"/>
      <c r="C275" s="9"/>
      <c r="D275" s="9"/>
      <c r="E275" s="9"/>
      <c r="F275" s="4"/>
      <c r="G275" s="7"/>
      <c r="H275" s="8"/>
      <c r="I275" s="8"/>
      <c r="J275" s="7"/>
      <c r="K275" s="4"/>
      <c r="L275" s="4"/>
      <c r="M275" s="6"/>
      <c r="N275" s="18"/>
      <c r="O275" s="4"/>
      <c r="P275" s="4"/>
      <c r="Q275" s="4"/>
      <c r="R275" s="4"/>
      <c r="S275" s="5"/>
      <c r="T275" s="4"/>
    </row>
    <row r="276" spans="2:20" ht="18" customHeight="1" x14ac:dyDescent="0.3">
      <c r="B276" s="10"/>
      <c r="C276" s="9"/>
      <c r="D276" s="9"/>
      <c r="E276" s="9"/>
      <c r="F276" s="4"/>
      <c r="G276" s="7"/>
      <c r="H276" s="8"/>
      <c r="I276" s="8"/>
      <c r="J276" s="7"/>
      <c r="K276" s="4"/>
      <c r="L276" s="4"/>
      <c r="M276" s="6"/>
      <c r="N276" s="18"/>
      <c r="O276" s="4"/>
      <c r="P276" s="4"/>
      <c r="Q276" s="4"/>
      <c r="R276" s="4"/>
      <c r="S276" s="5"/>
      <c r="T276" s="4"/>
    </row>
    <row r="277" spans="2:20" ht="18" customHeight="1" x14ac:dyDescent="0.3">
      <c r="B277" s="10"/>
      <c r="C277" s="9"/>
      <c r="D277" s="9"/>
      <c r="E277" s="9"/>
      <c r="F277" s="4"/>
      <c r="G277" s="7"/>
      <c r="H277" s="8"/>
      <c r="I277" s="8"/>
      <c r="J277" s="7"/>
      <c r="K277" s="4"/>
      <c r="L277" s="4"/>
      <c r="M277" s="6"/>
      <c r="N277" s="18"/>
      <c r="O277" s="4"/>
      <c r="P277" s="4"/>
      <c r="Q277" s="4"/>
      <c r="R277" s="4"/>
      <c r="S277" s="5"/>
      <c r="T277" s="4"/>
    </row>
    <row r="278" spans="2:20" ht="18" customHeight="1" x14ac:dyDescent="0.3">
      <c r="B278" s="10"/>
      <c r="C278" s="9"/>
      <c r="D278" s="9"/>
      <c r="E278" s="9"/>
      <c r="F278" s="4"/>
      <c r="G278" s="7"/>
      <c r="H278" s="8"/>
      <c r="I278" s="8"/>
      <c r="J278" s="7"/>
      <c r="K278" s="4"/>
      <c r="L278" s="4"/>
      <c r="M278" s="6"/>
      <c r="N278" s="18"/>
      <c r="O278" s="4"/>
      <c r="P278" s="4"/>
      <c r="Q278" s="4"/>
      <c r="R278" s="4"/>
      <c r="S278" s="5"/>
      <c r="T278" s="4"/>
    </row>
    <row r="279" spans="2:20" ht="18" customHeight="1" x14ac:dyDescent="0.3">
      <c r="B279" s="10"/>
      <c r="C279" s="9"/>
      <c r="D279" s="9"/>
      <c r="E279" s="9"/>
      <c r="F279" s="4"/>
      <c r="G279" s="7"/>
      <c r="H279" s="8"/>
      <c r="I279" s="8"/>
      <c r="J279" s="7"/>
      <c r="K279" s="4"/>
      <c r="L279" s="4"/>
      <c r="M279" s="6"/>
      <c r="N279" s="18"/>
      <c r="O279" s="4"/>
      <c r="P279" s="4"/>
      <c r="Q279" s="4"/>
      <c r="R279" s="4"/>
      <c r="S279" s="5"/>
      <c r="T279" s="4"/>
    </row>
    <row r="280" spans="2:20" ht="18" customHeight="1" x14ac:dyDescent="0.3">
      <c r="B280" s="10"/>
      <c r="C280" s="9"/>
      <c r="D280" s="9"/>
      <c r="E280" s="9"/>
      <c r="F280" s="4"/>
      <c r="G280" s="7"/>
      <c r="H280" s="8"/>
      <c r="I280" s="8"/>
      <c r="J280" s="7"/>
      <c r="K280" s="4"/>
      <c r="L280" s="4"/>
      <c r="M280" s="6"/>
      <c r="N280" s="18"/>
      <c r="O280" s="4"/>
      <c r="P280" s="4"/>
      <c r="Q280" s="4"/>
      <c r="R280" s="4"/>
      <c r="S280" s="5"/>
      <c r="T280" s="4"/>
    </row>
    <row r="281" spans="2:20" ht="18" customHeight="1" x14ac:dyDescent="0.3">
      <c r="B281" s="10"/>
      <c r="C281" s="9"/>
      <c r="D281" s="9"/>
      <c r="E281" s="9"/>
      <c r="F281" s="4"/>
      <c r="G281" s="7"/>
      <c r="H281" s="8"/>
      <c r="I281" s="8"/>
      <c r="J281" s="7"/>
      <c r="K281" s="4"/>
      <c r="L281" s="4"/>
      <c r="M281" s="6"/>
      <c r="N281" s="18"/>
      <c r="O281" s="4"/>
      <c r="P281" s="4"/>
      <c r="Q281" s="4"/>
      <c r="R281" s="4"/>
      <c r="S281" s="5"/>
      <c r="T281" s="4"/>
    </row>
    <row r="282" spans="2:20" ht="18" customHeight="1" x14ac:dyDescent="0.3">
      <c r="B282" s="10"/>
      <c r="C282" s="9"/>
      <c r="D282" s="9"/>
      <c r="E282" s="9"/>
      <c r="F282" s="4"/>
      <c r="G282" s="7"/>
      <c r="H282" s="8"/>
      <c r="I282" s="8"/>
      <c r="J282" s="7"/>
      <c r="K282" s="4"/>
      <c r="L282" s="4"/>
      <c r="M282" s="6"/>
      <c r="N282" s="18"/>
      <c r="O282" s="4"/>
      <c r="P282" s="4"/>
      <c r="Q282" s="4"/>
      <c r="R282" s="4"/>
      <c r="S282" s="5"/>
      <c r="T282" s="4"/>
    </row>
    <row r="283" spans="2:20" ht="18" customHeight="1" x14ac:dyDescent="0.3">
      <c r="B283" s="10"/>
      <c r="C283" s="9"/>
      <c r="D283" s="9"/>
      <c r="E283" s="9"/>
      <c r="F283" s="4"/>
      <c r="G283" s="7"/>
      <c r="H283" s="8"/>
      <c r="I283" s="8"/>
      <c r="J283" s="7"/>
      <c r="K283" s="4"/>
      <c r="L283" s="4"/>
      <c r="M283" s="6"/>
      <c r="N283" s="18"/>
      <c r="O283" s="4"/>
      <c r="P283" s="4"/>
      <c r="Q283" s="4"/>
      <c r="R283" s="4"/>
      <c r="S283" s="5"/>
      <c r="T283" s="4"/>
    </row>
    <row r="284" spans="2:20" ht="18" customHeight="1" x14ac:dyDescent="0.3">
      <c r="B284" s="10"/>
      <c r="C284" s="9"/>
      <c r="D284" s="9"/>
      <c r="E284" s="9"/>
      <c r="F284" s="4"/>
      <c r="G284" s="7"/>
      <c r="H284" s="8"/>
      <c r="I284" s="8"/>
      <c r="J284" s="7"/>
      <c r="K284" s="4"/>
      <c r="L284" s="4"/>
      <c r="M284" s="6"/>
      <c r="N284" s="18"/>
      <c r="O284" s="4"/>
      <c r="P284" s="4"/>
      <c r="Q284" s="4"/>
      <c r="R284" s="4"/>
      <c r="S284" s="5"/>
      <c r="T284" s="4"/>
    </row>
    <row r="285" spans="2:20" ht="18" customHeight="1" x14ac:dyDescent="0.3">
      <c r="B285" s="10"/>
      <c r="C285" s="9"/>
      <c r="D285" s="9"/>
      <c r="E285" s="9"/>
      <c r="F285" s="4"/>
      <c r="G285" s="7"/>
      <c r="H285" s="8"/>
      <c r="I285" s="8"/>
      <c r="J285" s="7"/>
      <c r="K285" s="4"/>
      <c r="L285" s="4"/>
      <c r="M285" s="6"/>
      <c r="N285" s="18"/>
      <c r="O285" s="4"/>
      <c r="P285" s="4"/>
      <c r="Q285" s="4"/>
      <c r="R285" s="4"/>
      <c r="S285" s="5"/>
      <c r="T285" s="4"/>
    </row>
    <row r="286" spans="2:20" ht="18" customHeight="1" x14ac:dyDescent="0.3">
      <c r="B286" s="10"/>
      <c r="C286" s="9"/>
      <c r="D286" s="9"/>
      <c r="E286" s="9"/>
      <c r="F286" s="4"/>
      <c r="G286" s="7"/>
      <c r="H286" s="8"/>
      <c r="I286" s="8"/>
      <c r="J286" s="7"/>
      <c r="K286" s="4"/>
      <c r="L286" s="4"/>
      <c r="M286" s="6"/>
      <c r="N286" s="18"/>
      <c r="O286" s="4"/>
      <c r="P286" s="4"/>
      <c r="Q286" s="4"/>
      <c r="R286" s="4"/>
      <c r="S286" s="5"/>
      <c r="T286" s="4"/>
    </row>
    <row r="287" spans="2:20" ht="18" customHeight="1" x14ac:dyDescent="0.3">
      <c r="B287" s="10"/>
      <c r="C287" s="9"/>
      <c r="D287" s="9"/>
      <c r="E287" s="9"/>
      <c r="F287" s="4"/>
      <c r="G287" s="7"/>
      <c r="H287" s="8"/>
      <c r="I287" s="8"/>
      <c r="J287" s="7"/>
      <c r="K287" s="4"/>
      <c r="L287" s="4"/>
      <c r="M287" s="6"/>
      <c r="N287" s="18"/>
      <c r="O287" s="4"/>
      <c r="P287" s="4"/>
      <c r="Q287" s="4"/>
      <c r="R287" s="4"/>
      <c r="S287" s="5"/>
      <c r="T287" s="4"/>
    </row>
    <row r="288" spans="2:20" ht="18" customHeight="1" x14ac:dyDescent="0.3">
      <c r="B288" s="10"/>
      <c r="C288" s="9"/>
      <c r="D288" s="9"/>
      <c r="E288" s="9"/>
      <c r="F288" s="4"/>
      <c r="G288" s="7"/>
      <c r="H288" s="8"/>
      <c r="I288" s="8"/>
      <c r="J288" s="7"/>
      <c r="K288" s="4"/>
      <c r="L288" s="4"/>
      <c r="M288" s="6"/>
      <c r="N288" s="18"/>
      <c r="O288" s="4"/>
      <c r="P288" s="4"/>
      <c r="Q288" s="4"/>
      <c r="R288" s="4"/>
      <c r="S288" s="5"/>
      <c r="T288" s="4"/>
    </row>
    <row r="289" spans="2:20" ht="18" customHeight="1" x14ac:dyDescent="0.3">
      <c r="B289" s="10"/>
      <c r="C289" s="9"/>
      <c r="D289" s="9"/>
      <c r="E289" s="9"/>
      <c r="F289" s="4"/>
      <c r="G289" s="7"/>
      <c r="H289" s="8"/>
      <c r="I289" s="8"/>
      <c r="J289" s="7"/>
      <c r="K289" s="4"/>
      <c r="L289" s="4"/>
      <c r="M289" s="6"/>
      <c r="N289" s="18"/>
      <c r="O289" s="4"/>
      <c r="P289" s="4"/>
      <c r="Q289" s="4"/>
      <c r="R289" s="4"/>
      <c r="S289" s="5"/>
      <c r="T289" s="4"/>
    </row>
    <row r="290" spans="2:20" ht="18" customHeight="1" x14ac:dyDescent="0.3">
      <c r="B290" s="10"/>
      <c r="C290" s="9"/>
      <c r="D290" s="9"/>
      <c r="E290" s="9"/>
      <c r="F290" s="4"/>
      <c r="G290" s="7"/>
      <c r="H290" s="8"/>
      <c r="I290" s="8"/>
      <c r="J290" s="7"/>
      <c r="K290" s="4"/>
      <c r="L290" s="4"/>
      <c r="M290" s="6"/>
      <c r="N290" s="18"/>
      <c r="O290" s="4"/>
      <c r="P290" s="4"/>
      <c r="Q290" s="4"/>
      <c r="R290" s="4"/>
      <c r="S290" s="5"/>
      <c r="T290" s="4"/>
    </row>
    <row r="291" spans="2:20" ht="18" customHeight="1" x14ac:dyDescent="0.3">
      <c r="B291" s="10"/>
      <c r="C291" s="9"/>
      <c r="D291" s="9"/>
      <c r="E291" s="9"/>
      <c r="F291" s="4"/>
      <c r="G291" s="7"/>
      <c r="H291" s="8"/>
      <c r="I291" s="8"/>
      <c r="J291" s="7"/>
      <c r="K291" s="4"/>
      <c r="L291" s="4"/>
      <c r="M291" s="6"/>
      <c r="N291" s="18"/>
      <c r="O291" s="4"/>
      <c r="P291" s="4"/>
      <c r="Q291" s="4"/>
      <c r="R291" s="4"/>
      <c r="S291" s="5"/>
      <c r="T291" s="4"/>
    </row>
    <row r="292" spans="2:20" ht="18" customHeight="1" x14ac:dyDescent="0.3">
      <c r="B292" s="10"/>
      <c r="C292" s="9"/>
      <c r="D292" s="9"/>
      <c r="E292" s="9"/>
      <c r="F292" s="4"/>
      <c r="G292" s="7"/>
      <c r="H292" s="8"/>
      <c r="I292" s="8"/>
      <c r="J292" s="7"/>
      <c r="K292" s="4"/>
      <c r="L292" s="4"/>
      <c r="M292" s="6"/>
      <c r="N292" s="18"/>
      <c r="O292" s="4"/>
      <c r="P292" s="4"/>
      <c r="Q292" s="4"/>
      <c r="R292" s="4"/>
      <c r="S292" s="5"/>
      <c r="T292" s="4"/>
    </row>
    <row r="293" spans="2:20" ht="18" customHeight="1" x14ac:dyDescent="0.3">
      <c r="B293" s="10"/>
      <c r="C293" s="9"/>
      <c r="D293" s="9"/>
      <c r="E293" s="9"/>
      <c r="F293" s="4"/>
      <c r="G293" s="7"/>
      <c r="H293" s="8"/>
      <c r="I293" s="8"/>
      <c r="J293" s="7"/>
      <c r="K293" s="4"/>
      <c r="L293" s="4"/>
      <c r="M293" s="6"/>
      <c r="N293" s="18"/>
      <c r="O293" s="4"/>
      <c r="P293" s="4"/>
      <c r="Q293" s="4"/>
      <c r="R293" s="4"/>
      <c r="S293" s="5"/>
      <c r="T293" s="4"/>
    </row>
    <row r="294" spans="2:20" ht="18" customHeight="1" x14ac:dyDescent="0.3">
      <c r="B294" s="10"/>
      <c r="C294" s="9"/>
      <c r="D294" s="9"/>
      <c r="E294" s="9"/>
      <c r="F294" s="4"/>
      <c r="G294" s="7"/>
      <c r="H294" s="8"/>
      <c r="I294" s="8"/>
      <c r="J294" s="7"/>
      <c r="K294" s="4"/>
      <c r="L294" s="4"/>
      <c r="M294" s="6"/>
      <c r="N294" s="18"/>
      <c r="O294" s="4"/>
      <c r="P294" s="4"/>
      <c r="Q294" s="4"/>
      <c r="R294" s="4"/>
      <c r="S294" s="5"/>
      <c r="T294" s="4"/>
    </row>
    <row r="295" spans="2:20" ht="18" customHeight="1" x14ac:dyDescent="0.3">
      <c r="B295" s="10"/>
      <c r="C295" s="9"/>
      <c r="D295" s="9"/>
      <c r="E295" s="9"/>
      <c r="F295" s="4"/>
      <c r="G295" s="7"/>
      <c r="H295" s="8"/>
      <c r="I295" s="8"/>
      <c r="J295" s="7"/>
      <c r="K295" s="4"/>
      <c r="L295" s="4"/>
      <c r="M295" s="6"/>
      <c r="N295" s="18"/>
      <c r="O295" s="4"/>
      <c r="P295" s="4"/>
      <c r="Q295" s="4"/>
      <c r="R295" s="4"/>
      <c r="S295" s="5"/>
      <c r="T295" s="4"/>
    </row>
    <row r="296" spans="2:20" ht="18" customHeight="1" x14ac:dyDescent="0.3">
      <c r="B296" s="10"/>
      <c r="C296" s="9"/>
      <c r="D296" s="9"/>
      <c r="E296" s="9"/>
      <c r="F296" s="4"/>
      <c r="G296" s="7"/>
      <c r="H296" s="8"/>
      <c r="I296" s="8"/>
      <c r="J296" s="7"/>
      <c r="K296" s="4"/>
      <c r="L296" s="4"/>
      <c r="M296" s="6"/>
      <c r="N296" s="18"/>
      <c r="O296" s="4"/>
      <c r="P296" s="4"/>
      <c r="Q296" s="4"/>
      <c r="R296" s="4"/>
      <c r="S296" s="5"/>
      <c r="T296" s="4"/>
    </row>
    <row r="297" spans="2:20" ht="18" customHeight="1" x14ac:dyDescent="0.3">
      <c r="B297" s="10"/>
      <c r="C297" s="9"/>
      <c r="D297" s="9"/>
      <c r="E297" s="9"/>
      <c r="F297" s="4"/>
      <c r="G297" s="7"/>
      <c r="H297" s="8"/>
      <c r="I297" s="8"/>
      <c r="J297" s="7"/>
      <c r="K297" s="4"/>
      <c r="L297" s="4"/>
      <c r="M297" s="6"/>
      <c r="N297" s="18"/>
      <c r="O297" s="4"/>
      <c r="P297" s="4"/>
      <c r="Q297" s="4"/>
      <c r="R297" s="4"/>
      <c r="S297" s="5"/>
      <c r="T297" s="4"/>
    </row>
    <row r="298" spans="2:20" ht="18" customHeight="1" x14ac:dyDescent="0.3">
      <c r="B298" s="10"/>
      <c r="C298" s="9"/>
      <c r="D298" s="9"/>
      <c r="E298" s="9"/>
      <c r="F298" s="4"/>
      <c r="G298" s="7"/>
      <c r="H298" s="8"/>
      <c r="I298" s="8"/>
      <c r="J298" s="7"/>
      <c r="K298" s="4"/>
      <c r="L298" s="4"/>
      <c r="M298" s="6"/>
      <c r="N298" s="18"/>
      <c r="O298" s="4"/>
      <c r="P298" s="4"/>
      <c r="Q298" s="4"/>
      <c r="R298" s="4"/>
      <c r="S298" s="5"/>
      <c r="T298" s="4"/>
    </row>
    <row r="299" spans="2:20" ht="18" customHeight="1" x14ac:dyDescent="0.3">
      <c r="B299" s="10"/>
      <c r="C299" s="9"/>
      <c r="D299" s="9"/>
      <c r="E299" s="9"/>
      <c r="F299" s="4"/>
      <c r="G299" s="7"/>
      <c r="H299" s="8"/>
      <c r="I299" s="8"/>
      <c r="J299" s="7"/>
      <c r="K299" s="4"/>
      <c r="L299" s="4"/>
      <c r="M299" s="6"/>
      <c r="N299" s="18"/>
      <c r="O299" s="4"/>
      <c r="P299" s="4"/>
      <c r="Q299" s="4"/>
      <c r="R299" s="4"/>
      <c r="S299" s="5"/>
      <c r="T299" s="4"/>
    </row>
    <row r="300" spans="2:20" ht="18" customHeight="1" x14ac:dyDescent="0.3">
      <c r="B300" s="10"/>
      <c r="C300" s="9"/>
      <c r="D300" s="9"/>
      <c r="E300" s="9"/>
      <c r="F300" s="4"/>
      <c r="G300" s="7"/>
      <c r="H300" s="8"/>
      <c r="I300" s="8"/>
      <c r="J300" s="7"/>
      <c r="K300" s="4"/>
      <c r="L300" s="4"/>
      <c r="M300" s="6"/>
      <c r="N300" s="18"/>
      <c r="O300" s="4"/>
      <c r="P300" s="4"/>
      <c r="Q300" s="4"/>
      <c r="R300" s="4"/>
      <c r="S300" s="5"/>
      <c r="T300" s="4"/>
    </row>
    <row r="301" spans="2:20" ht="18" customHeight="1" x14ac:dyDescent="0.3">
      <c r="B301" s="10"/>
      <c r="C301" s="9"/>
      <c r="D301" s="9"/>
      <c r="E301" s="9"/>
      <c r="F301" s="4"/>
      <c r="G301" s="7"/>
      <c r="H301" s="8"/>
      <c r="I301" s="8"/>
      <c r="J301" s="7"/>
      <c r="K301" s="4"/>
      <c r="L301" s="4"/>
      <c r="M301" s="6"/>
      <c r="N301" s="18"/>
      <c r="O301" s="4"/>
      <c r="P301" s="4"/>
      <c r="Q301" s="4"/>
      <c r="R301" s="4"/>
      <c r="S301" s="5"/>
      <c r="T301" s="4"/>
    </row>
    <row r="302" spans="2:20" ht="18" customHeight="1" x14ac:dyDescent="0.3">
      <c r="B302" s="10"/>
      <c r="C302" s="9"/>
      <c r="D302" s="9"/>
      <c r="E302" s="9"/>
      <c r="F302" s="4"/>
      <c r="G302" s="7"/>
      <c r="H302" s="8"/>
      <c r="I302" s="8"/>
      <c r="J302" s="7"/>
      <c r="K302" s="4"/>
      <c r="L302" s="4"/>
      <c r="M302" s="6"/>
      <c r="N302" s="18"/>
      <c r="O302" s="4"/>
      <c r="P302" s="4"/>
      <c r="Q302" s="4"/>
      <c r="R302" s="4"/>
      <c r="S302" s="5"/>
      <c r="T302" s="4"/>
    </row>
    <row r="303" spans="2:20" ht="18" customHeight="1" x14ac:dyDescent="0.3">
      <c r="B303" s="10"/>
      <c r="C303" s="9"/>
      <c r="D303" s="9"/>
      <c r="E303" s="9"/>
      <c r="F303" s="4"/>
      <c r="G303" s="7"/>
      <c r="H303" s="8"/>
      <c r="I303" s="8"/>
      <c r="J303" s="7"/>
      <c r="K303" s="4"/>
      <c r="L303" s="4"/>
      <c r="M303" s="6"/>
      <c r="N303" s="18"/>
      <c r="O303" s="4"/>
      <c r="P303" s="4"/>
      <c r="Q303" s="4"/>
      <c r="R303" s="4"/>
      <c r="S303" s="5"/>
      <c r="T303" s="4"/>
    </row>
    <row r="304" spans="2:20" ht="18" customHeight="1" x14ac:dyDescent="0.3">
      <c r="B304" s="10"/>
      <c r="C304" s="9"/>
      <c r="D304" s="9"/>
      <c r="E304" s="9"/>
      <c r="F304" s="4"/>
      <c r="G304" s="7"/>
      <c r="H304" s="8"/>
      <c r="I304" s="8"/>
      <c r="J304" s="7"/>
      <c r="K304" s="4"/>
      <c r="L304" s="4"/>
      <c r="M304" s="6"/>
      <c r="N304" s="18"/>
      <c r="O304" s="4"/>
      <c r="P304" s="4"/>
      <c r="Q304" s="4"/>
      <c r="R304" s="4"/>
      <c r="S304" s="5"/>
      <c r="T304" s="4"/>
    </row>
    <row r="305" spans="2:20" ht="18" customHeight="1" x14ac:dyDescent="0.3">
      <c r="B305" s="10"/>
      <c r="C305" s="9"/>
      <c r="D305" s="9"/>
      <c r="E305" s="9"/>
      <c r="F305" s="4"/>
      <c r="G305" s="7"/>
      <c r="H305" s="8"/>
      <c r="I305" s="8"/>
      <c r="J305" s="7"/>
      <c r="K305" s="4"/>
      <c r="L305" s="4"/>
      <c r="M305" s="6"/>
      <c r="N305" s="18"/>
      <c r="O305" s="4"/>
      <c r="P305" s="4"/>
      <c r="Q305" s="4"/>
      <c r="R305" s="4"/>
      <c r="S305" s="5"/>
      <c r="T305" s="4"/>
    </row>
    <row r="306" spans="2:20" ht="18" customHeight="1" x14ac:dyDescent="0.3">
      <c r="B306" s="10"/>
      <c r="C306" s="9"/>
      <c r="D306" s="9"/>
      <c r="E306" s="9"/>
      <c r="F306" s="4"/>
      <c r="G306" s="7"/>
      <c r="H306" s="8"/>
      <c r="I306" s="8"/>
      <c r="J306" s="7"/>
      <c r="K306" s="4"/>
      <c r="L306" s="4"/>
      <c r="M306" s="6"/>
      <c r="N306" s="18"/>
      <c r="O306" s="4"/>
      <c r="P306" s="4"/>
      <c r="Q306" s="4"/>
      <c r="R306" s="4"/>
      <c r="S306" s="5"/>
      <c r="T306" s="4"/>
    </row>
    <row r="307" spans="2:20" ht="18" customHeight="1" x14ac:dyDescent="0.3">
      <c r="B307" s="10"/>
      <c r="C307" s="9"/>
      <c r="D307" s="9"/>
      <c r="E307" s="9"/>
      <c r="F307" s="4"/>
      <c r="G307" s="7"/>
      <c r="H307" s="8"/>
      <c r="I307" s="8"/>
      <c r="J307" s="7"/>
      <c r="K307" s="4"/>
      <c r="L307" s="4"/>
      <c r="M307" s="6"/>
      <c r="N307" s="18"/>
      <c r="O307" s="4"/>
      <c r="P307" s="4"/>
      <c r="Q307" s="4"/>
      <c r="R307" s="4"/>
      <c r="S307" s="5"/>
      <c r="T307" s="4"/>
    </row>
    <row r="308" spans="2:20" ht="18" customHeight="1" x14ac:dyDescent="0.3">
      <c r="B308" s="10"/>
      <c r="C308" s="9"/>
      <c r="D308" s="9"/>
      <c r="E308" s="9"/>
      <c r="F308" s="4"/>
      <c r="G308" s="7"/>
      <c r="H308" s="8"/>
      <c r="I308" s="8"/>
      <c r="J308" s="7"/>
      <c r="K308" s="4"/>
      <c r="L308" s="4"/>
      <c r="M308" s="6"/>
      <c r="N308" s="18"/>
      <c r="O308" s="4"/>
      <c r="P308" s="4"/>
      <c r="Q308" s="4"/>
      <c r="R308" s="4"/>
      <c r="S308" s="5"/>
      <c r="T308" s="4"/>
    </row>
    <row r="309" spans="2:20" ht="18" customHeight="1" x14ac:dyDescent="0.3">
      <c r="B309" s="10"/>
      <c r="C309" s="9"/>
      <c r="D309" s="9"/>
      <c r="E309" s="9"/>
      <c r="F309" s="4"/>
      <c r="G309" s="7"/>
      <c r="H309" s="8"/>
      <c r="I309" s="8"/>
      <c r="J309" s="7"/>
      <c r="K309" s="4"/>
      <c r="L309" s="4"/>
      <c r="M309" s="6"/>
      <c r="N309" s="18"/>
      <c r="O309" s="4"/>
      <c r="P309" s="4"/>
      <c r="Q309" s="4"/>
      <c r="R309" s="4"/>
      <c r="S309" s="5"/>
      <c r="T309" s="4"/>
    </row>
    <row r="310" spans="2:20" ht="18" customHeight="1" x14ac:dyDescent="0.3">
      <c r="B310" s="10"/>
      <c r="C310" s="9"/>
      <c r="D310" s="9"/>
      <c r="E310" s="9"/>
      <c r="F310" s="4"/>
      <c r="G310" s="7"/>
      <c r="H310" s="8"/>
      <c r="I310" s="8"/>
      <c r="J310" s="7"/>
      <c r="K310" s="4"/>
      <c r="L310" s="4"/>
      <c r="M310" s="6"/>
      <c r="N310" s="18"/>
      <c r="O310" s="4"/>
      <c r="P310" s="4"/>
      <c r="Q310" s="4"/>
      <c r="R310" s="4"/>
      <c r="S310" s="5"/>
      <c r="T310" s="4"/>
    </row>
    <row r="311" spans="2:20" ht="18" customHeight="1" x14ac:dyDescent="0.3">
      <c r="B311" s="10"/>
      <c r="C311" s="9"/>
      <c r="D311" s="9"/>
      <c r="E311" s="9"/>
      <c r="F311" s="4"/>
      <c r="G311" s="7"/>
      <c r="H311" s="8"/>
      <c r="I311" s="8"/>
      <c r="J311" s="7"/>
      <c r="K311" s="4"/>
      <c r="L311" s="4"/>
      <c r="M311" s="6"/>
      <c r="N311" s="18"/>
      <c r="O311" s="4"/>
      <c r="P311" s="4"/>
      <c r="Q311" s="4"/>
      <c r="R311" s="4"/>
      <c r="S311" s="5"/>
      <c r="T311" s="4"/>
    </row>
    <row r="312" spans="2:20" ht="18" customHeight="1" x14ac:dyDescent="0.3">
      <c r="B312" s="10"/>
      <c r="C312" s="9"/>
      <c r="D312" s="9"/>
      <c r="E312" s="9"/>
      <c r="F312" s="4"/>
      <c r="G312" s="7"/>
      <c r="H312" s="8"/>
      <c r="I312" s="8"/>
      <c r="J312" s="7"/>
      <c r="K312" s="4"/>
      <c r="L312" s="4"/>
      <c r="M312" s="6"/>
      <c r="N312" s="18"/>
      <c r="O312" s="4"/>
      <c r="P312" s="4"/>
      <c r="Q312" s="4"/>
      <c r="R312" s="4"/>
      <c r="S312" s="5"/>
      <c r="T312" s="4"/>
    </row>
    <row r="313" spans="2:20" ht="18" customHeight="1" x14ac:dyDescent="0.3">
      <c r="B313" s="10"/>
      <c r="C313" s="9"/>
      <c r="D313" s="9"/>
      <c r="E313" s="9"/>
      <c r="F313" s="4"/>
      <c r="G313" s="7"/>
      <c r="H313" s="8"/>
      <c r="I313" s="8"/>
      <c r="J313" s="7"/>
      <c r="K313" s="4"/>
      <c r="L313" s="4"/>
      <c r="M313" s="6"/>
      <c r="N313" s="18"/>
      <c r="O313" s="4"/>
      <c r="P313" s="4"/>
      <c r="Q313" s="4"/>
      <c r="R313" s="4"/>
      <c r="S313" s="5"/>
      <c r="T313" s="4"/>
    </row>
    <row r="314" spans="2:20" ht="18" customHeight="1" x14ac:dyDescent="0.3">
      <c r="B314" s="10"/>
      <c r="C314" s="9"/>
      <c r="D314" s="9"/>
      <c r="E314" s="9"/>
      <c r="F314" s="4"/>
      <c r="G314" s="7"/>
      <c r="H314" s="8"/>
      <c r="I314" s="8"/>
      <c r="J314" s="7"/>
      <c r="K314" s="4"/>
      <c r="L314" s="4"/>
      <c r="M314" s="6"/>
      <c r="N314" s="18"/>
      <c r="O314" s="4"/>
      <c r="P314" s="4"/>
      <c r="Q314" s="4"/>
      <c r="R314" s="4"/>
      <c r="S314" s="5"/>
      <c r="T314" s="4"/>
    </row>
    <row r="315" spans="2:20" ht="18" customHeight="1" x14ac:dyDescent="0.3">
      <c r="B315" s="10"/>
      <c r="C315" s="9"/>
      <c r="D315" s="9"/>
      <c r="E315" s="9"/>
      <c r="F315" s="4"/>
      <c r="G315" s="7"/>
      <c r="H315" s="8"/>
      <c r="I315" s="8"/>
      <c r="J315" s="7"/>
      <c r="K315" s="4"/>
      <c r="L315" s="4"/>
      <c r="M315" s="6"/>
      <c r="N315" s="18"/>
      <c r="O315" s="4"/>
      <c r="P315" s="4"/>
      <c r="Q315" s="4"/>
      <c r="R315" s="4"/>
      <c r="S315" s="5"/>
      <c r="T315" s="4"/>
    </row>
    <row r="316" spans="2:20" ht="18" customHeight="1" x14ac:dyDescent="0.3">
      <c r="B316" s="10"/>
      <c r="C316" s="9"/>
      <c r="D316" s="9"/>
      <c r="E316" s="9"/>
      <c r="F316" s="4"/>
      <c r="G316" s="7"/>
      <c r="H316" s="8"/>
      <c r="I316" s="8"/>
      <c r="J316" s="7"/>
      <c r="K316" s="4"/>
      <c r="L316" s="4"/>
      <c r="M316" s="6"/>
      <c r="N316" s="18"/>
      <c r="O316" s="4"/>
      <c r="P316" s="4"/>
      <c r="Q316" s="4"/>
      <c r="R316" s="4"/>
      <c r="S316" s="5"/>
      <c r="T316" s="4"/>
    </row>
    <row r="317" spans="2:20" ht="18" customHeight="1" x14ac:dyDescent="0.3">
      <c r="B317" s="10"/>
      <c r="C317" s="9"/>
      <c r="D317" s="9"/>
      <c r="E317" s="9"/>
      <c r="F317" s="4"/>
      <c r="G317" s="7"/>
      <c r="H317" s="8"/>
      <c r="I317" s="8"/>
      <c r="J317" s="7"/>
      <c r="K317" s="4"/>
      <c r="L317" s="4"/>
      <c r="M317" s="6"/>
      <c r="N317" s="18"/>
      <c r="O317" s="4"/>
      <c r="P317" s="4"/>
      <c r="Q317" s="4"/>
      <c r="R317" s="4"/>
      <c r="S317" s="5"/>
      <c r="T317" s="4"/>
    </row>
    <row r="318" spans="2:20" ht="18" customHeight="1" x14ac:dyDescent="0.3">
      <c r="B318" s="10"/>
      <c r="C318" s="9"/>
      <c r="D318" s="9"/>
      <c r="E318" s="9"/>
      <c r="F318" s="4"/>
      <c r="G318" s="7"/>
      <c r="H318" s="8"/>
      <c r="I318" s="8"/>
      <c r="J318" s="7"/>
      <c r="K318" s="4"/>
      <c r="L318" s="4"/>
      <c r="M318" s="6"/>
      <c r="N318" s="18"/>
      <c r="O318" s="4"/>
      <c r="P318" s="4"/>
      <c r="Q318" s="4"/>
      <c r="R318" s="4"/>
      <c r="S318" s="5"/>
      <c r="T318" s="4"/>
    </row>
    <row r="319" spans="2:20" ht="18" customHeight="1" x14ac:dyDescent="0.3">
      <c r="B319" s="10"/>
      <c r="C319" s="9"/>
      <c r="D319" s="9"/>
      <c r="E319" s="9"/>
      <c r="F319" s="4"/>
      <c r="G319" s="7"/>
      <c r="H319" s="8"/>
      <c r="I319" s="8"/>
      <c r="J319" s="7"/>
      <c r="K319" s="4"/>
      <c r="L319" s="4"/>
      <c r="M319" s="6"/>
      <c r="N319" s="18"/>
      <c r="O319" s="4"/>
      <c r="P319" s="4"/>
      <c r="Q319" s="4"/>
      <c r="R319" s="4"/>
      <c r="S319" s="5"/>
      <c r="T319" s="4"/>
    </row>
    <row r="320" spans="2:20" ht="18" customHeight="1" x14ac:dyDescent="0.3">
      <c r="B320" s="10"/>
      <c r="C320" s="9"/>
      <c r="D320" s="9"/>
      <c r="E320" s="9"/>
      <c r="F320" s="4"/>
      <c r="G320" s="7"/>
      <c r="H320" s="8"/>
      <c r="I320" s="8"/>
      <c r="J320" s="7"/>
      <c r="K320" s="4"/>
      <c r="L320" s="4"/>
      <c r="M320" s="6"/>
      <c r="N320" s="18"/>
      <c r="O320" s="4"/>
      <c r="P320" s="4"/>
      <c r="Q320" s="4"/>
      <c r="R320" s="4"/>
      <c r="S320" s="5"/>
      <c r="T320" s="4"/>
    </row>
    <row r="321" spans="2:20" ht="18" customHeight="1" x14ac:dyDescent="0.3">
      <c r="B321" s="10"/>
      <c r="C321" s="9"/>
      <c r="D321" s="9"/>
      <c r="E321" s="9"/>
      <c r="F321" s="4"/>
      <c r="G321" s="7"/>
      <c r="H321" s="8"/>
      <c r="I321" s="8"/>
      <c r="J321" s="7"/>
      <c r="K321" s="4"/>
      <c r="L321" s="4"/>
      <c r="M321" s="6"/>
      <c r="N321" s="18"/>
      <c r="O321" s="4"/>
      <c r="P321" s="4"/>
      <c r="Q321" s="4"/>
      <c r="R321" s="4"/>
      <c r="S321" s="5"/>
      <c r="T321" s="4"/>
    </row>
    <row r="322" spans="2:20" ht="18" customHeight="1" x14ac:dyDescent="0.3">
      <c r="B322" s="10"/>
      <c r="C322" s="9"/>
      <c r="D322" s="9"/>
      <c r="E322" s="9"/>
      <c r="F322" s="4"/>
      <c r="G322" s="7"/>
      <c r="H322" s="8"/>
      <c r="I322" s="8"/>
      <c r="J322" s="7"/>
      <c r="K322" s="4"/>
      <c r="L322" s="4"/>
      <c r="M322" s="6"/>
      <c r="N322" s="18"/>
      <c r="O322" s="4"/>
      <c r="P322" s="4"/>
      <c r="Q322" s="4"/>
      <c r="R322" s="4"/>
      <c r="S322" s="5"/>
      <c r="T322" s="4"/>
    </row>
    <row r="323" spans="2:20" ht="18" customHeight="1" x14ac:dyDescent="0.3">
      <c r="B323" s="10"/>
      <c r="C323" s="9"/>
      <c r="D323" s="9"/>
      <c r="E323" s="9"/>
      <c r="F323" s="4"/>
      <c r="G323" s="7"/>
      <c r="H323" s="8"/>
      <c r="I323" s="8"/>
      <c r="J323" s="7"/>
      <c r="K323" s="4"/>
      <c r="L323" s="4"/>
      <c r="M323" s="6"/>
      <c r="N323" s="18"/>
      <c r="O323" s="4"/>
      <c r="P323" s="4"/>
      <c r="Q323" s="4"/>
      <c r="R323" s="4"/>
      <c r="S323" s="5"/>
      <c r="T323" s="4"/>
    </row>
    <row r="324" spans="2:20" ht="18" customHeight="1" x14ac:dyDescent="0.3">
      <c r="B324" s="10"/>
      <c r="C324" s="9"/>
      <c r="D324" s="9"/>
      <c r="E324" s="9"/>
      <c r="F324" s="4"/>
      <c r="G324" s="7"/>
      <c r="H324" s="8"/>
      <c r="I324" s="8"/>
      <c r="J324" s="7"/>
      <c r="K324" s="4"/>
      <c r="L324" s="4"/>
      <c r="M324" s="6"/>
      <c r="N324" s="18"/>
      <c r="O324" s="4"/>
      <c r="P324" s="4"/>
      <c r="Q324" s="4"/>
      <c r="R324" s="4"/>
      <c r="S324" s="5"/>
      <c r="T324" s="4"/>
    </row>
    <row r="325" spans="2:20" ht="18" customHeight="1" x14ac:dyDescent="0.3">
      <c r="B325" s="10"/>
      <c r="C325" s="9"/>
      <c r="D325" s="9"/>
      <c r="E325" s="9"/>
      <c r="F325" s="4"/>
      <c r="G325" s="7"/>
      <c r="H325" s="8"/>
      <c r="I325" s="8"/>
      <c r="J325" s="7"/>
      <c r="K325" s="4"/>
      <c r="L325" s="4"/>
      <c r="M325" s="6"/>
      <c r="N325" s="18"/>
      <c r="O325" s="4"/>
      <c r="P325" s="4"/>
      <c r="Q325" s="4"/>
      <c r="R325" s="4"/>
      <c r="S325" s="5"/>
      <c r="T325" s="4"/>
    </row>
    <row r="326" spans="2:20" ht="18" customHeight="1" x14ac:dyDescent="0.3">
      <c r="B326" s="10"/>
      <c r="C326" s="9"/>
      <c r="D326" s="9"/>
      <c r="E326" s="9"/>
      <c r="F326" s="4"/>
      <c r="G326" s="7"/>
      <c r="H326" s="8"/>
      <c r="I326" s="8"/>
      <c r="J326" s="7"/>
      <c r="K326" s="4"/>
      <c r="L326" s="4"/>
      <c r="M326" s="6"/>
      <c r="N326" s="18"/>
      <c r="O326" s="4"/>
      <c r="P326" s="4"/>
      <c r="Q326" s="4"/>
      <c r="R326" s="4"/>
      <c r="S326" s="5"/>
      <c r="T326" s="4"/>
    </row>
    <row r="327" spans="2:20" ht="18" customHeight="1" x14ac:dyDescent="0.3">
      <c r="B327" s="10"/>
      <c r="C327" s="9"/>
      <c r="D327" s="9"/>
      <c r="E327" s="9"/>
      <c r="F327" s="4"/>
      <c r="G327" s="7"/>
      <c r="H327" s="8"/>
      <c r="I327" s="8"/>
      <c r="J327" s="7"/>
      <c r="K327" s="4"/>
      <c r="L327" s="4"/>
      <c r="M327" s="6"/>
      <c r="N327" s="18"/>
      <c r="O327" s="4"/>
      <c r="P327" s="4"/>
      <c r="Q327" s="4"/>
      <c r="R327" s="4"/>
      <c r="S327" s="5"/>
      <c r="T327" s="4"/>
    </row>
    <row r="328" spans="2:20" ht="18" customHeight="1" x14ac:dyDescent="0.3">
      <c r="B328" s="10"/>
      <c r="C328" s="9"/>
      <c r="D328" s="9"/>
      <c r="E328" s="9"/>
      <c r="F328" s="4"/>
      <c r="G328" s="7"/>
      <c r="H328" s="8"/>
      <c r="I328" s="8"/>
      <c r="J328" s="7"/>
      <c r="K328" s="4"/>
      <c r="L328" s="4"/>
      <c r="M328" s="6"/>
      <c r="N328" s="18"/>
      <c r="O328" s="4"/>
      <c r="P328" s="4"/>
      <c r="Q328" s="4"/>
      <c r="R328" s="4"/>
      <c r="S328" s="5"/>
      <c r="T328" s="4"/>
    </row>
    <row r="329" spans="2:20" ht="18" customHeight="1" x14ac:dyDescent="0.3">
      <c r="B329" s="10"/>
      <c r="C329" s="9"/>
      <c r="D329" s="9"/>
      <c r="E329" s="9"/>
      <c r="F329" s="4"/>
      <c r="G329" s="7"/>
      <c r="H329" s="8"/>
      <c r="I329" s="8"/>
      <c r="J329" s="7"/>
      <c r="K329" s="4"/>
      <c r="L329" s="4"/>
      <c r="M329" s="6"/>
      <c r="N329" s="18"/>
      <c r="O329" s="4"/>
      <c r="P329" s="4"/>
      <c r="Q329" s="4"/>
      <c r="R329" s="4"/>
      <c r="S329" s="5"/>
      <c r="T329" s="4"/>
    </row>
    <row r="330" spans="2:20" ht="18" customHeight="1" x14ac:dyDescent="0.3">
      <c r="B330" s="10"/>
      <c r="C330" s="9"/>
      <c r="D330" s="9"/>
      <c r="E330" s="9"/>
      <c r="F330" s="4"/>
      <c r="G330" s="7"/>
      <c r="H330" s="8"/>
      <c r="I330" s="8"/>
      <c r="J330" s="7"/>
      <c r="K330" s="4"/>
      <c r="L330" s="4"/>
      <c r="M330" s="6"/>
      <c r="N330" s="18"/>
      <c r="O330" s="4"/>
      <c r="P330" s="4"/>
      <c r="Q330" s="4"/>
      <c r="R330" s="4"/>
      <c r="S330" s="5"/>
      <c r="T330" s="4"/>
    </row>
    <row r="331" spans="2:20" ht="18" customHeight="1" x14ac:dyDescent="0.3">
      <c r="B331" s="10"/>
      <c r="C331" s="9"/>
      <c r="D331" s="9"/>
      <c r="E331" s="9"/>
      <c r="F331" s="4"/>
      <c r="G331" s="7"/>
      <c r="H331" s="8"/>
      <c r="I331" s="8"/>
      <c r="J331" s="7"/>
      <c r="K331" s="4"/>
      <c r="L331" s="4"/>
      <c r="M331" s="6"/>
      <c r="N331" s="18"/>
      <c r="O331" s="4"/>
      <c r="P331" s="4"/>
      <c r="Q331" s="4"/>
      <c r="R331" s="4"/>
      <c r="S331" s="5"/>
      <c r="T331" s="4"/>
    </row>
    <row r="332" spans="2:20" ht="18" customHeight="1" x14ac:dyDescent="0.3">
      <c r="B332" s="10"/>
      <c r="C332" s="9"/>
      <c r="D332" s="9"/>
      <c r="E332" s="9"/>
      <c r="F332" s="4"/>
      <c r="G332" s="7"/>
      <c r="H332" s="8"/>
      <c r="I332" s="8"/>
      <c r="J332" s="7"/>
      <c r="K332" s="4"/>
      <c r="L332" s="4"/>
      <c r="M332" s="6"/>
      <c r="N332" s="18"/>
      <c r="O332" s="4"/>
      <c r="P332" s="4"/>
      <c r="Q332" s="4"/>
      <c r="R332" s="4"/>
      <c r="S332" s="5"/>
      <c r="T332" s="4"/>
    </row>
    <row r="333" spans="2:20" ht="18" customHeight="1" x14ac:dyDescent="0.3">
      <c r="B333" s="10"/>
      <c r="C333" s="9"/>
      <c r="D333" s="9"/>
      <c r="E333" s="9"/>
      <c r="F333" s="4"/>
      <c r="G333" s="7"/>
      <c r="H333" s="8"/>
      <c r="I333" s="8"/>
      <c r="J333" s="7"/>
      <c r="K333" s="4"/>
      <c r="L333" s="4"/>
      <c r="M333" s="6"/>
      <c r="N333" s="18"/>
      <c r="O333" s="4"/>
      <c r="P333" s="4"/>
      <c r="Q333" s="4"/>
      <c r="R333" s="4"/>
      <c r="S333" s="5"/>
      <c r="T333" s="4"/>
    </row>
    <row r="334" spans="2:20" ht="18" customHeight="1" x14ac:dyDescent="0.3">
      <c r="B334" s="10"/>
      <c r="C334" s="9"/>
      <c r="D334" s="9"/>
      <c r="E334" s="9"/>
      <c r="F334" s="4"/>
      <c r="G334" s="7"/>
      <c r="H334" s="8"/>
      <c r="I334" s="8"/>
      <c r="J334" s="7"/>
      <c r="K334" s="4"/>
      <c r="L334" s="4"/>
      <c r="M334" s="6"/>
      <c r="N334" s="18"/>
      <c r="O334" s="4"/>
      <c r="P334" s="4"/>
      <c r="Q334" s="4"/>
      <c r="R334" s="4"/>
      <c r="S334" s="5"/>
      <c r="T334" s="4"/>
    </row>
    <row r="335" spans="2:20" ht="18" customHeight="1" x14ac:dyDescent="0.3">
      <c r="B335" s="10"/>
      <c r="C335" s="9"/>
      <c r="D335" s="9"/>
      <c r="E335" s="9"/>
      <c r="F335" s="4"/>
      <c r="G335" s="7"/>
      <c r="H335" s="8"/>
      <c r="I335" s="8"/>
      <c r="J335" s="7"/>
      <c r="K335" s="4"/>
      <c r="L335" s="4"/>
      <c r="M335" s="6"/>
      <c r="N335" s="18"/>
      <c r="O335" s="4"/>
      <c r="P335" s="4"/>
      <c r="Q335" s="4"/>
      <c r="R335" s="4"/>
      <c r="S335" s="5"/>
      <c r="T335" s="4"/>
    </row>
    <row r="336" spans="2:20" ht="18" customHeight="1" x14ac:dyDescent="0.3">
      <c r="B336" s="10"/>
      <c r="C336" s="9"/>
      <c r="D336" s="9"/>
      <c r="E336" s="9"/>
      <c r="F336" s="4"/>
      <c r="G336" s="7"/>
      <c r="H336" s="8"/>
      <c r="I336" s="8"/>
      <c r="J336" s="7"/>
      <c r="K336" s="4"/>
      <c r="L336" s="4"/>
      <c r="M336" s="6"/>
      <c r="N336" s="18"/>
      <c r="O336" s="4"/>
      <c r="P336" s="4"/>
      <c r="Q336" s="4"/>
      <c r="R336" s="4"/>
      <c r="S336" s="5"/>
      <c r="T336" s="4"/>
    </row>
    <row r="337" spans="2:20" ht="18" customHeight="1" x14ac:dyDescent="0.3">
      <c r="B337" s="10"/>
      <c r="C337" s="9"/>
      <c r="D337" s="9"/>
      <c r="E337" s="9"/>
      <c r="F337" s="4"/>
      <c r="G337" s="7"/>
      <c r="H337" s="8"/>
      <c r="I337" s="8"/>
      <c r="J337" s="7"/>
      <c r="K337" s="4"/>
      <c r="L337" s="4"/>
      <c r="M337" s="6"/>
      <c r="N337" s="18"/>
      <c r="O337" s="4"/>
      <c r="P337" s="4"/>
      <c r="Q337" s="4"/>
      <c r="R337" s="4"/>
      <c r="S337" s="5"/>
      <c r="T337" s="4"/>
    </row>
    <row r="338" spans="2:20" ht="18" customHeight="1" x14ac:dyDescent="0.3">
      <c r="B338" s="10"/>
      <c r="C338" s="9"/>
      <c r="D338" s="9"/>
      <c r="E338" s="9"/>
      <c r="F338" s="4"/>
      <c r="G338" s="7"/>
      <c r="H338" s="8"/>
      <c r="I338" s="8"/>
      <c r="J338" s="7"/>
      <c r="K338" s="4"/>
      <c r="L338" s="4"/>
      <c r="M338" s="6"/>
      <c r="N338" s="18"/>
      <c r="O338" s="4"/>
      <c r="P338" s="4"/>
      <c r="Q338" s="4"/>
      <c r="R338" s="4"/>
      <c r="S338" s="5"/>
      <c r="T338" s="4"/>
    </row>
    <row r="339" spans="2:20" ht="18" customHeight="1" x14ac:dyDescent="0.3">
      <c r="B339" s="10"/>
      <c r="C339" s="9"/>
      <c r="D339" s="9"/>
      <c r="E339" s="9"/>
      <c r="F339" s="4"/>
      <c r="G339" s="7"/>
      <c r="H339" s="8"/>
      <c r="I339" s="8"/>
      <c r="J339" s="7"/>
      <c r="K339" s="4"/>
      <c r="L339" s="4"/>
      <c r="M339" s="6"/>
      <c r="N339" s="18"/>
      <c r="O339" s="4"/>
      <c r="P339" s="4"/>
      <c r="Q339" s="4"/>
      <c r="R339" s="4"/>
      <c r="S339" s="5"/>
      <c r="T339" s="4"/>
    </row>
    <row r="340" spans="2:20" ht="18" customHeight="1" x14ac:dyDescent="0.3">
      <c r="B340" s="10"/>
      <c r="C340" s="9"/>
      <c r="D340" s="9"/>
      <c r="E340" s="9"/>
      <c r="F340" s="4"/>
      <c r="G340" s="7"/>
      <c r="H340" s="8"/>
      <c r="I340" s="8"/>
      <c r="J340" s="7"/>
      <c r="K340" s="4"/>
      <c r="L340" s="4"/>
      <c r="M340" s="6"/>
      <c r="N340" s="18"/>
      <c r="O340" s="4"/>
      <c r="P340" s="4"/>
      <c r="Q340" s="4"/>
      <c r="R340" s="4"/>
      <c r="S340" s="5"/>
      <c r="T340" s="4"/>
    </row>
    <row r="341" spans="2:20" ht="18" customHeight="1" x14ac:dyDescent="0.3">
      <c r="B341" s="10"/>
      <c r="C341" s="9"/>
      <c r="D341" s="9"/>
      <c r="E341" s="9"/>
      <c r="F341" s="4"/>
      <c r="G341" s="7"/>
      <c r="H341" s="8"/>
      <c r="I341" s="8"/>
      <c r="J341" s="7"/>
      <c r="K341" s="4"/>
      <c r="L341" s="4"/>
      <c r="M341" s="6"/>
      <c r="N341" s="18"/>
      <c r="O341" s="4"/>
      <c r="P341" s="4"/>
      <c r="Q341" s="4"/>
      <c r="R341" s="4"/>
      <c r="S341" s="5"/>
      <c r="T341" s="4"/>
    </row>
    <row r="342" spans="2:20" ht="18" customHeight="1" x14ac:dyDescent="0.3">
      <c r="B342" s="10"/>
      <c r="C342" s="9"/>
      <c r="D342" s="9"/>
      <c r="E342" s="9"/>
      <c r="F342" s="4"/>
      <c r="G342" s="7"/>
      <c r="H342" s="8"/>
      <c r="I342" s="8"/>
      <c r="J342" s="7"/>
      <c r="K342" s="4"/>
      <c r="L342" s="4"/>
      <c r="M342" s="6"/>
      <c r="N342" s="18"/>
      <c r="O342" s="4"/>
      <c r="P342" s="4"/>
      <c r="Q342" s="4"/>
      <c r="R342" s="4"/>
      <c r="S342" s="5"/>
      <c r="T342" s="4"/>
    </row>
    <row r="343" spans="2:20" ht="18" customHeight="1" x14ac:dyDescent="0.3">
      <c r="B343" s="10"/>
      <c r="C343" s="9"/>
      <c r="D343" s="9"/>
      <c r="E343" s="9"/>
      <c r="F343" s="4"/>
      <c r="G343" s="7"/>
      <c r="H343" s="8"/>
      <c r="I343" s="8"/>
      <c r="J343" s="7"/>
      <c r="K343" s="4"/>
      <c r="L343" s="4"/>
      <c r="M343" s="6"/>
      <c r="N343" s="18"/>
      <c r="O343" s="4"/>
      <c r="P343" s="4"/>
      <c r="Q343" s="4"/>
      <c r="R343" s="4"/>
      <c r="S343" s="5"/>
      <c r="T343" s="4"/>
    </row>
    <row r="344" spans="2:20" ht="18" customHeight="1" x14ac:dyDescent="0.3">
      <c r="B344" s="10"/>
      <c r="C344" s="9"/>
      <c r="D344" s="9"/>
      <c r="E344" s="9"/>
      <c r="F344" s="4"/>
      <c r="G344" s="7"/>
      <c r="H344" s="8"/>
      <c r="I344" s="8"/>
      <c r="J344" s="7"/>
      <c r="K344" s="4"/>
      <c r="L344" s="4"/>
      <c r="M344" s="6"/>
      <c r="N344" s="18"/>
      <c r="O344" s="4"/>
      <c r="P344" s="4"/>
      <c r="Q344" s="4"/>
      <c r="R344" s="4"/>
      <c r="S344" s="5"/>
      <c r="T344" s="4"/>
    </row>
    <row r="345" spans="2:20" ht="18" customHeight="1" x14ac:dyDescent="0.3">
      <c r="B345" s="10"/>
      <c r="C345" s="9"/>
      <c r="D345" s="9"/>
      <c r="E345" s="9"/>
      <c r="F345" s="4"/>
      <c r="G345" s="7"/>
      <c r="H345" s="8"/>
      <c r="I345" s="8"/>
      <c r="J345" s="7"/>
      <c r="K345" s="4"/>
      <c r="L345" s="4"/>
      <c r="M345" s="6"/>
      <c r="N345" s="18"/>
      <c r="O345" s="4"/>
      <c r="P345" s="4"/>
      <c r="Q345" s="4"/>
      <c r="R345" s="4"/>
      <c r="S345" s="5"/>
      <c r="T345" s="4"/>
    </row>
    <row r="346" spans="2:20" ht="18" customHeight="1" x14ac:dyDescent="0.3">
      <c r="B346" s="10"/>
      <c r="C346" s="9"/>
      <c r="D346" s="9"/>
      <c r="E346" s="9"/>
      <c r="F346" s="4"/>
      <c r="G346" s="7"/>
      <c r="H346" s="8"/>
      <c r="I346" s="8"/>
      <c r="J346" s="7"/>
      <c r="K346" s="4"/>
      <c r="L346" s="4"/>
      <c r="M346" s="6"/>
      <c r="N346" s="18"/>
      <c r="O346" s="4"/>
      <c r="P346" s="4"/>
      <c r="Q346" s="4"/>
      <c r="R346" s="4"/>
      <c r="S346" s="5"/>
      <c r="T346" s="4"/>
    </row>
    <row r="347" spans="2:20" ht="18" customHeight="1" x14ac:dyDescent="0.3">
      <c r="B347" s="10"/>
      <c r="C347" s="9"/>
      <c r="D347" s="9"/>
      <c r="E347" s="9"/>
      <c r="F347" s="4"/>
      <c r="G347" s="7"/>
      <c r="H347" s="8"/>
      <c r="I347" s="8"/>
      <c r="J347" s="7"/>
      <c r="K347" s="4"/>
      <c r="L347" s="4"/>
      <c r="M347" s="6"/>
      <c r="N347" s="18"/>
      <c r="O347" s="4"/>
      <c r="P347" s="4"/>
      <c r="Q347" s="4"/>
      <c r="R347" s="4"/>
      <c r="S347" s="5"/>
      <c r="T347" s="4"/>
    </row>
    <row r="348" spans="2:20" ht="18" customHeight="1" x14ac:dyDescent="0.3">
      <c r="B348" s="10"/>
      <c r="C348" s="9"/>
      <c r="D348" s="9"/>
      <c r="E348" s="9"/>
      <c r="F348" s="4"/>
      <c r="G348" s="7"/>
      <c r="H348" s="8"/>
      <c r="I348" s="8"/>
      <c r="J348" s="7"/>
      <c r="K348" s="4"/>
      <c r="L348" s="4"/>
      <c r="M348" s="6"/>
      <c r="N348" s="18"/>
      <c r="O348" s="4"/>
      <c r="P348" s="4"/>
      <c r="Q348" s="4"/>
      <c r="R348" s="4"/>
      <c r="S348" s="5"/>
      <c r="T348" s="4"/>
    </row>
    <row r="349" spans="2:20" ht="18" customHeight="1" x14ac:dyDescent="0.3">
      <c r="B349" s="10"/>
      <c r="C349" s="9"/>
      <c r="D349" s="9"/>
      <c r="E349" s="9"/>
      <c r="F349" s="4"/>
      <c r="G349" s="7"/>
      <c r="H349" s="8"/>
      <c r="I349" s="8"/>
      <c r="J349" s="7"/>
      <c r="K349" s="4"/>
      <c r="L349" s="4"/>
      <c r="M349" s="6"/>
      <c r="N349" s="18"/>
      <c r="O349" s="4"/>
      <c r="P349" s="4"/>
      <c r="Q349" s="4"/>
      <c r="R349" s="4"/>
      <c r="S349" s="5"/>
      <c r="T349" s="4"/>
    </row>
    <row r="350" spans="2:20" ht="18" customHeight="1" x14ac:dyDescent="0.3">
      <c r="B350" s="10"/>
      <c r="C350" s="9"/>
      <c r="D350" s="9"/>
      <c r="E350" s="9"/>
      <c r="F350" s="4"/>
      <c r="G350" s="7"/>
      <c r="H350" s="8"/>
      <c r="I350" s="8"/>
      <c r="J350" s="7"/>
      <c r="K350" s="4"/>
      <c r="L350" s="4"/>
      <c r="M350" s="6"/>
      <c r="N350" s="18"/>
      <c r="O350" s="4"/>
      <c r="P350" s="4"/>
      <c r="Q350" s="4"/>
      <c r="R350" s="4"/>
      <c r="S350" s="5"/>
      <c r="T350" s="4"/>
    </row>
    <row r="351" spans="2:20" ht="18" customHeight="1" x14ac:dyDescent="0.3">
      <c r="B351" s="10"/>
      <c r="C351" s="9"/>
      <c r="D351" s="9"/>
      <c r="E351" s="9"/>
      <c r="F351" s="4"/>
      <c r="G351" s="7"/>
      <c r="H351" s="8"/>
      <c r="I351" s="8"/>
      <c r="J351" s="7"/>
      <c r="K351" s="4"/>
      <c r="L351" s="4"/>
      <c r="M351" s="6"/>
      <c r="N351" s="18"/>
      <c r="O351" s="4"/>
      <c r="P351" s="4"/>
      <c r="Q351" s="4"/>
      <c r="R351" s="4"/>
      <c r="S351" s="5"/>
      <c r="T351" s="4"/>
    </row>
    <row r="352" spans="2:20" ht="18" customHeight="1" x14ac:dyDescent="0.3">
      <c r="B352" s="10"/>
      <c r="C352" s="9"/>
      <c r="D352" s="9"/>
      <c r="E352" s="9"/>
      <c r="F352" s="4"/>
      <c r="G352" s="7"/>
      <c r="H352" s="8"/>
      <c r="I352" s="8"/>
      <c r="J352" s="7"/>
      <c r="K352" s="4"/>
      <c r="L352" s="4"/>
      <c r="M352" s="6"/>
      <c r="N352" s="18"/>
      <c r="O352" s="4"/>
      <c r="P352" s="4"/>
      <c r="Q352" s="4"/>
      <c r="R352" s="4"/>
      <c r="S352" s="5"/>
      <c r="T352" s="4"/>
    </row>
    <row r="353" spans="2:20" ht="18" customHeight="1" x14ac:dyDescent="0.3">
      <c r="B353" s="10"/>
      <c r="C353" s="9"/>
      <c r="D353" s="9"/>
      <c r="E353" s="9"/>
      <c r="F353" s="4"/>
      <c r="G353" s="7"/>
      <c r="H353" s="8"/>
      <c r="I353" s="8"/>
      <c r="J353" s="7"/>
      <c r="K353" s="4"/>
      <c r="L353" s="4"/>
      <c r="M353" s="6"/>
      <c r="N353" s="18"/>
      <c r="O353" s="4"/>
      <c r="P353" s="4"/>
      <c r="Q353" s="4"/>
      <c r="R353" s="4"/>
      <c r="S353" s="5"/>
      <c r="T353" s="4"/>
    </row>
    <row r="354" spans="2:20" ht="18" customHeight="1" x14ac:dyDescent="0.3">
      <c r="B354" s="10"/>
      <c r="C354" s="9"/>
      <c r="D354" s="9"/>
      <c r="E354" s="9"/>
      <c r="F354" s="4"/>
      <c r="G354" s="7"/>
      <c r="H354" s="8"/>
      <c r="I354" s="8"/>
      <c r="J354" s="7"/>
      <c r="K354" s="4"/>
      <c r="L354" s="4"/>
      <c r="M354" s="6"/>
      <c r="N354" s="18"/>
      <c r="O354" s="4"/>
      <c r="P354" s="4"/>
      <c r="Q354" s="4"/>
      <c r="R354" s="4"/>
      <c r="S354" s="5"/>
      <c r="T354" s="4"/>
    </row>
    <row r="355" spans="2:20" ht="18" customHeight="1" x14ac:dyDescent="0.3">
      <c r="B355" s="10"/>
      <c r="C355" s="9"/>
      <c r="D355" s="9"/>
      <c r="E355" s="9"/>
      <c r="F355" s="4"/>
      <c r="G355" s="7"/>
      <c r="H355" s="8"/>
      <c r="I355" s="8"/>
      <c r="J355" s="7"/>
      <c r="K355" s="4"/>
      <c r="L355" s="4"/>
      <c r="M355" s="6"/>
      <c r="N355" s="18"/>
      <c r="O355" s="4"/>
      <c r="P355" s="4"/>
      <c r="Q355" s="4"/>
      <c r="R355" s="4"/>
      <c r="S355" s="5"/>
      <c r="T355" s="4"/>
    </row>
    <row r="356" spans="2:20" ht="18" customHeight="1" x14ac:dyDescent="0.3">
      <c r="B356" s="10"/>
      <c r="C356" s="9"/>
      <c r="D356" s="9"/>
      <c r="E356" s="9"/>
      <c r="F356" s="4"/>
      <c r="G356" s="7"/>
      <c r="H356" s="8"/>
      <c r="I356" s="8"/>
      <c r="J356" s="7"/>
      <c r="K356" s="4"/>
      <c r="L356" s="4"/>
      <c r="M356" s="6"/>
      <c r="N356" s="18"/>
      <c r="O356" s="4"/>
      <c r="P356" s="4"/>
      <c r="Q356" s="4"/>
      <c r="R356" s="4"/>
      <c r="S356" s="5"/>
      <c r="T356" s="4"/>
    </row>
    <row r="357" spans="2:20" ht="18" customHeight="1" x14ac:dyDescent="0.3">
      <c r="B357" s="10"/>
      <c r="C357" s="9"/>
      <c r="D357" s="9"/>
      <c r="E357" s="9"/>
      <c r="F357" s="4"/>
      <c r="G357" s="7"/>
      <c r="H357" s="8"/>
      <c r="I357" s="8"/>
      <c r="J357" s="7"/>
      <c r="K357" s="4"/>
      <c r="L357" s="4"/>
      <c r="M357" s="6"/>
      <c r="N357" s="18"/>
      <c r="O357" s="4"/>
      <c r="P357" s="4"/>
      <c r="Q357" s="4"/>
      <c r="R357" s="4"/>
      <c r="S357" s="5"/>
      <c r="T357" s="4"/>
    </row>
    <row r="358" spans="2:20" ht="18" customHeight="1" x14ac:dyDescent="0.3">
      <c r="B358" s="10"/>
      <c r="C358" s="9"/>
      <c r="D358" s="9"/>
      <c r="E358" s="9"/>
      <c r="F358" s="4"/>
      <c r="G358" s="7"/>
      <c r="H358" s="8"/>
      <c r="I358" s="8"/>
      <c r="J358" s="7"/>
      <c r="K358" s="4"/>
      <c r="L358" s="4"/>
      <c r="M358" s="6"/>
      <c r="N358" s="18"/>
      <c r="O358" s="4"/>
      <c r="P358" s="4"/>
      <c r="Q358" s="4"/>
      <c r="R358" s="4"/>
      <c r="S358" s="5"/>
      <c r="T358" s="4"/>
    </row>
    <row r="359" spans="2:20" ht="18" customHeight="1" x14ac:dyDescent="0.3">
      <c r="B359" s="10"/>
      <c r="C359" s="9"/>
      <c r="D359" s="9"/>
      <c r="E359" s="9"/>
      <c r="F359" s="4"/>
      <c r="G359" s="7"/>
      <c r="H359" s="8"/>
      <c r="I359" s="8"/>
      <c r="J359" s="7"/>
      <c r="K359" s="4"/>
      <c r="L359" s="4"/>
      <c r="M359" s="6"/>
      <c r="N359" s="18"/>
      <c r="O359" s="4"/>
      <c r="P359" s="4"/>
      <c r="Q359" s="4"/>
      <c r="R359" s="4"/>
      <c r="S359" s="5"/>
      <c r="T359" s="4"/>
    </row>
    <row r="360" spans="2:20" ht="18" customHeight="1" x14ac:dyDescent="0.3">
      <c r="B360" s="10"/>
      <c r="C360" s="9"/>
      <c r="D360" s="9"/>
      <c r="E360" s="9"/>
      <c r="F360" s="4"/>
      <c r="G360" s="7"/>
      <c r="H360" s="8"/>
      <c r="I360" s="8"/>
      <c r="J360" s="7"/>
      <c r="K360" s="4"/>
      <c r="L360" s="4"/>
      <c r="M360" s="6"/>
      <c r="N360" s="18"/>
      <c r="O360" s="4"/>
      <c r="P360" s="4"/>
      <c r="Q360" s="4"/>
      <c r="R360" s="4"/>
      <c r="S360" s="5"/>
      <c r="T360" s="4"/>
    </row>
    <row r="361" spans="2:20" ht="18" customHeight="1" x14ac:dyDescent="0.3">
      <c r="B361" s="10"/>
      <c r="C361" s="9"/>
      <c r="D361" s="9"/>
      <c r="E361" s="9"/>
      <c r="F361" s="4"/>
      <c r="G361" s="7"/>
      <c r="H361" s="8"/>
      <c r="I361" s="8"/>
      <c r="J361" s="7"/>
      <c r="K361" s="4"/>
      <c r="L361" s="4"/>
      <c r="M361" s="6"/>
      <c r="N361" s="18"/>
      <c r="O361" s="4"/>
      <c r="P361" s="4"/>
      <c r="Q361" s="4"/>
      <c r="R361" s="4"/>
      <c r="S361" s="5"/>
      <c r="T361" s="4"/>
    </row>
    <row r="362" spans="2:20" ht="18" customHeight="1" x14ac:dyDescent="0.3">
      <c r="B362" s="10"/>
      <c r="C362" s="9"/>
      <c r="D362" s="9"/>
      <c r="E362" s="9"/>
      <c r="F362" s="4"/>
      <c r="G362" s="7"/>
      <c r="H362" s="8"/>
      <c r="I362" s="8"/>
      <c r="J362" s="7"/>
      <c r="K362" s="4"/>
      <c r="L362" s="4"/>
      <c r="M362" s="6"/>
      <c r="N362" s="18"/>
      <c r="O362" s="4"/>
      <c r="P362" s="4"/>
      <c r="Q362" s="4"/>
      <c r="R362" s="4"/>
      <c r="S362" s="5"/>
      <c r="T362" s="4"/>
    </row>
    <row r="363" spans="2:20" ht="18" customHeight="1" x14ac:dyDescent="0.3">
      <c r="B363" s="10"/>
      <c r="C363" s="9"/>
      <c r="D363" s="9"/>
      <c r="E363" s="9"/>
      <c r="F363" s="4"/>
      <c r="G363" s="7"/>
      <c r="H363" s="8"/>
      <c r="I363" s="8"/>
      <c r="J363" s="7"/>
      <c r="K363" s="4"/>
      <c r="L363" s="4"/>
      <c r="M363" s="6"/>
      <c r="N363" s="18"/>
      <c r="O363" s="4"/>
      <c r="P363" s="4"/>
      <c r="Q363" s="4"/>
      <c r="R363" s="4"/>
      <c r="S363" s="5"/>
      <c r="T363" s="4"/>
    </row>
    <row r="364" spans="2:20" ht="18" customHeight="1" x14ac:dyDescent="0.3">
      <c r="B364" s="10"/>
      <c r="C364" s="9"/>
      <c r="D364" s="9"/>
      <c r="E364" s="9"/>
      <c r="F364" s="4"/>
      <c r="G364" s="7"/>
      <c r="H364" s="8"/>
      <c r="I364" s="8"/>
      <c r="J364" s="7"/>
      <c r="K364" s="4"/>
      <c r="L364" s="4"/>
      <c r="M364" s="6"/>
      <c r="N364" s="18"/>
      <c r="O364" s="4"/>
      <c r="P364" s="4"/>
      <c r="Q364" s="4"/>
      <c r="R364" s="4"/>
      <c r="S364" s="5"/>
      <c r="T364" s="4"/>
    </row>
    <row r="365" spans="2:20" ht="18" customHeight="1" x14ac:dyDescent="0.3">
      <c r="B365" s="10"/>
      <c r="C365" s="9"/>
      <c r="D365" s="9"/>
      <c r="E365" s="9"/>
      <c r="F365" s="4"/>
      <c r="G365" s="7"/>
      <c r="H365" s="8"/>
      <c r="I365" s="8"/>
      <c r="J365" s="7"/>
      <c r="K365" s="4"/>
      <c r="L365" s="4"/>
      <c r="M365" s="6"/>
      <c r="N365" s="18"/>
      <c r="O365" s="4"/>
      <c r="P365" s="4"/>
      <c r="Q365" s="4"/>
      <c r="R365" s="4"/>
      <c r="S365" s="5"/>
      <c r="T365" s="4"/>
    </row>
    <row r="366" spans="2:20" ht="18" customHeight="1" x14ac:dyDescent="0.3">
      <c r="B366" s="10"/>
      <c r="C366" s="9"/>
      <c r="D366" s="9"/>
      <c r="E366" s="9"/>
      <c r="F366" s="4"/>
      <c r="G366" s="7"/>
      <c r="H366" s="8"/>
      <c r="I366" s="8"/>
      <c r="J366" s="7"/>
      <c r="K366" s="4"/>
      <c r="L366" s="4"/>
      <c r="M366" s="6"/>
      <c r="N366" s="18"/>
      <c r="O366" s="4"/>
      <c r="P366" s="4"/>
      <c r="Q366" s="4"/>
      <c r="R366" s="4"/>
      <c r="S366" s="5"/>
      <c r="T366" s="4"/>
    </row>
    <row r="367" spans="2:20" ht="18" customHeight="1" x14ac:dyDescent="0.3">
      <c r="B367" s="10"/>
      <c r="C367" s="9"/>
      <c r="D367" s="9"/>
      <c r="E367" s="9"/>
      <c r="F367" s="4"/>
      <c r="G367" s="7"/>
      <c r="H367" s="8"/>
      <c r="I367" s="8"/>
      <c r="J367" s="7"/>
      <c r="K367" s="4"/>
      <c r="L367" s="4"/>
      <c r="M367" s="6"/>
      <c r="N367" s="18"/>
      <c r="O367" s="4"/>
      <c r="P367" s="4"/>
      <c r="Q367" s="4"/>
      <c r="R367" s="4"/>
      <c r="S367" s="5"/>
      <c r="T367" s="4"/>
    </row>
    <row r="368" spans="2:20" ht="18" customHeight="1" x14ac:dyDescent="0.3">
      <c r="B368" s="10"/>
      <c r="C368" s="9"/>
      <c r="D368" s="9"/>
      <c r="E368" s="9"/>
      <c r="F368" s="4"/>
      <c r="G368" s="7"/>
      <c r="H368" s="8"/>
      <c r="I368" s="8"/>
      <c r="J368" s="7"/>
      <c r="K368" s="4"/>
      <c r="L368" s="4"/>
      <c r="M368" s="6"/>
      <c r="N368" s="18"/>
      <c r="O368" s="4"/>
      <c r="P368" s="4"/>
      <c r="Q368" s="4"/>
      <c r="R368" s="4"/>
      <c r="S368" s="5"/>
      <c r="T368" s="4"/>
    </row>
    <row r="369" spans="2:20" ht="18" customHeight="1" x14ac:dyDescent="0.3">
      <c r="B369" s="10"/>
      <c r="C369" s="9"/>
      <c r="D369" s="9"/>
      <c r="E369" s="9"/>
      <c r="F369" s="4"/>
      <c r="G369" s="7"/>
      <c r="H369" s="8"/>
      <c r="I369" s="8"/>
      <c r="J369" s="7"/>
      <c r="K369" s="4"/>
      <c r="L369" s="4"/>
      <c r="M369" s="6"/>
      <c r="N369" s="18"/>
      <c r="O369" s="4"/>
      <c r="P369" s="4"/>
      <c r="Q369" s="4"/>
      <c r="R369" s="4"/>
      <c r="S369" s="5"/>
      <c r="T369" s="4"/>
    </row>
    <row r="370" spans="2:20" ht="18" customHeight="1" x14ac:dyDescent="0.3">
      <c r="B370" s="10"/>
      <c r="C370" s="9"/>
      <c r="D370" s="9"/>
      <c r="E370" s="9"/>
      <c r="F370" s="4"/>
      <c r="G370" s="7"/>
      <c r="H370" s="8"/>
      <c r="I370" s="8"/>
      <c r="J370" s="7"/>
      <c r="K370" s="4"/>
      <c r="L370" s="4"/>
      <c r="M370" s="6"/>
      <c r="N370" s="18"/>
      <c r="O370" s="4"/>
      <c r="P370" s="4"/>
      <c r="Q370" s="4"/>
      <c r="R370" s="4"/>
      <c r="S370" s="5"/>
      <c r="T370" s="4"/>
    </row>
    <row r="371" spans="2:20" ht="18" customHeight="1" x14ac:dyDescent="0.3">
      <c r="B371" s="10"/>
      <c r="C371" s="9"/>
      <c r="D371" s="9"/>
      <c r="E371" s="9"/>
      <c r="F371" s="4"/>
      <c r="G371" s="7"/>
      <c r="H371" s="8"/>
      <c r="I371" s="8"/>
      <c r="J371" s="7"/>
      <c r="K371" s="4"/>
      <c r="L371" s="4"/>
      <c r="M371" s="6"/>
      <c r="N371" s="18"/>
      <c r="O371" s="4"/>
      <c r="P371" s="4"/>
      <c r="Q371" s="4"/>
      <c r="R371" s="4"/>
      <c r="S371" s="5"/>
      <c r="T371" s="4"/>
    </row>
    <row r="372" spans="2:20" ht="18" customHeight="1" x14ac:dyDescent="0.3">
      <c r="B372" s="10"/>
      <c r="C372" s="9"/>
      <c r="D372" s="9"/>
      <c r="E372" s="9"/>
      <c r="F372" s="4"/>
      <c r="G372" s="7"/>
      <c r="H372" s="8"/>
      <c r="I372" s="8"/>
      <c r="J372" s="7"/>
      <c r="K372" s="4"/>
      <c r="L372" s="4"/>
      <c r="M372" s="6"/>
      <c r="N372" s="18"/>
      <c r="O372" s="4"/>
      <c r="P372" s="4"/>
      <c r="Q372" s="4"/>
      <c r="R372" s="4"/>
      <c r="S372" s="5"/>
      <c r="T372" s="4"/>
    </row>
    <row r="373" spans="2:20" ht="18" customHeight="1" x14ac:dyDescent="0.3">
      <c r="B373" s="10"/>
      <c r="C373" s="9"/>
      <c r="D373" s="9"/>
      <c r="E373" s="9"/>
      <c r="F373" s="4"/>
      <c r="G373" s="7"/>
      <c r="H373" s="8"/>
      <c r="I373" s="8"/>
      <c r="J373" s="7"/>
      <c r="K373" s="4"/>
      <c r="L373" s="4"/>
      <c r="M373" s="6"/>
      <c r="N373" s="18"/>
      <c r="O373" s="4"/>
      <c r="P373" s="4"/>
      <c r="Q373" s="4"/>
      <c r="R373" s="4"/>
      <c r="S373" s="5"/>
      <c r="T373" s="4"/>
    </row>
    <row r="374" spans="2:20" ht="18" customHeight="1" x14ac:dyDescent="0.3">
      <c r="B374" s="10"/>
      <c r="C374" s="9"/>
      <c r="D374" s="9"/>
      <c r="E374" s="9"/>
      <c r="F374" s="4"/>
      <c r="G374" s="7"/>
      <c r="H374" s="8"/>
      <c r="I374" s="8"/>
      <c r="J374" s="7"/>
      <c r="K374" s="4"/>
      <c r="L374" s="4"/>
      <c r="M374" s="6"/>
      <c r="N374" s="18"/>
      <c r="O374" s="4"/>
      <c r="P374" s="4"/>
      <c r="Q374" s="4"/>
      <c r="R374" s="4"/>
      <c r="S374" s="5"/>
      <c r="T374" s="4"/>
    </row>
    <row r="375" spans="2:20" ht="18" customHeight="1" x14ac:dyDescent="0.3">
      <c r="B375" s="10"/>
      <c r="C375" s="9"/>
      <c r="D375" s="9"/>
      <c r="E375" s="9"/>
      <c r="F375" s="4"/>
      <c r="G375" s="7"/>
      <c r="H375" s="8"/>
      <c r="I375" s="8"/>
      <c r="J375" s="7"/>
      <c r="K375" s="4"/>
      <c r="L375" s="4"/>
      <c r="M375" s="6"/>
      <c r="N375" s="18"/>
      <c r="O375" s="4"/>
      <c r="P375" s="4"/>
      <c r="Q375" s="4"/>
      <c r="R375" s="4"/>
      <c r="S375" s="5"/>
      <c r="T375" s="4"/>
    </row>
    <row r="376" spans="2:20" ht="18" customHeight="1" x14ac:dyDescent="0.3">
      <c r="B376" s="10"/>
      <c r="C376" s="9"/>
      <c r="D376" s="9"/>
      <c r="E376" s="9"/>
      <c r="F376" s="4"/>
      <c r="G376" s="7"/>
      <c r="H376" s="8"/>
      <c r="I376" s="8"/>
      <c r="J376" s="7"/>
      <c r="K376" s="4"/>
      <c r="L376" s="4"/>
      <c r="M376" s="6"/>
      <c r="N376" s="18"/>
      <c r="O376" s="4"/>
      <c r="P376" s="4"/>
      <c r="Q376" s="4"/>
      <c r="R376" s="4"/>
      <c r="S376" s="5"/>
      <c r="T376" s="4"/>
    </row>
    <row r="377" spans="2:20" ht="18" customHeight="1" x14ac:dyDescent="0.3">
      <c r="B377" s="10"/>
      <c r="C377" s="9"/>
      <c r="D377" s="9"/>
      <c r="E377" s="9"/>
      <c r="F377" s="4"/>
      <c r="G377" s="7"/>
      <c r="H377" s="8"/>
      <c r="I377" s="8"/>
      <c r="J377" s="7"/>
      <c r="K377" s="4"/>
      <c r="L377" s="4"/>
      <c r="M377" s="6"/>
      <c r="N377" s="18"/>
      <c r="O377" s="4"/>
      <c r="P377" s="4"/>
      <c r="Q377" s="4"/>
      <c r="R377" s="4"/>
      <c r="S377" s="5"/>
      <c r="T377" s="4"/>
    </row>
    <row r="378" spans="2:20" ht="18" customHeight="1" x14ac:dyDescent="0.3">
      <c r="B378" s="10"/>
      <c r="C378" s="9"/>
      <c r="D378" s="9"/>
      <c r="E378" s="9"/>
      <c r="F378" s="4"/>
      <c r="G378" s="7"/>
      <c r="H378" s="8"/>
      <c r="I378" s="8"/>
      <c r="J378" s="7"/>
      <c r="K378" s="4"/>
      <c r="L378" s="4"/>
      <c r="M378" s="6"/>
      <c r="N378" s="18"/>
      <c r="O378" s="4"/>
      <c r="P378" s="4"/>
      <c r="Q378" s="4"/>
      <c r="R378" s="4"/>
      <c r="S378" s="5"/>
      <c r="T378" s="4"/>
    </row>
    <row r="379" spans="2:20" ht="18" customHeight="1" x14ac:dyDescent="0.3">
      <c r="B379" s="10"/>
      <c r="C379" s="9"/>
      <c r="D379" s="9"/>
      <c r="E379" s="9"/>
      <c r="F379" s="4"/>
      <c r="G379" s="7"/>
      <c r="H379" s="8"/>
      <c r="I379" s="8"/>
      <c r="J379" s="7"/>
      <c r="K379" s="4"/>
      <c r="L379" s="4"/>
      <c r="M379" s="6"/>
      <c r="N379" s="18"/>
      <c r="O379" s="4"/>
      <c r="P379" s="4"/>
      <c r="Q379" s="4"/>
      <c r="R379" s="4"/>
      <c r="S379" s="5"/>
      <c r="T379" s="4"/>
    </row>
    <row r="380" spans="2:20" ht="18" customHeight="1" x14ac:dyDescent="0.3">
      <c r="B380" s="10"/>
      <c r="C380" s="9"/>
      <c r="D380" s="9"/>
      <c r="E380" s="9"/>
      <c r="F380" s="4"/>
      <c r="G380" s="7"/>
      <c r="H380" s="8"/>
      <c r="I380" s="8"/>
      <c r="J380" s="7"/>
      <c r="K380" s="4"/>
      <c r="L380" s="4"/>
      <c r="M380" s="6"/>
      <c r="N380" s="18"/>
      <c r="O380" s="4"/>
      <c r="P380" s="4"/>
      <c r="Q380" s="4"/>
      <c r="R380" s="4"/>
      <c r="S380" s="5"/>
      <c r="T380" s="4"/>
    </row>
    <row r="381" spans="2:20" ht="18" customHeight="1" x14ac:dyDescent="0.3">
      <c r="B381" s="10"/>
      <c r="C381" s="9"/>
      <c r="D381" s="9"/>
      <c r="E381" s="9"/>
      <c r="F381" s="4"/>
      <c r="G381" s="7"/>
      <c r="H381" s="8"/>
      <c r="I381" s="8"/>
      <c r="J381" s="7"/>
      <c r="K381" s="4"/>
      <c r="L381" s="4"/>
      <c r="M381" s="6"/>
      <c r="N381" s="18"/>
      <c r="O381" s="4"/>
      <c r="P381" s="4"/>
      <c r="Q381" s="4"/>
      <c r="R381" s="4"/>
      <c r="S381" s="5"/>
      <c r="T381" s="4"/>
    </row>
    <row r="382" spans="2:20" ht="18" customHeight="1" x14ac:dyDescent="0.3">
      <c r="B382" s="10"/>
      <c r="C382" s="9"/>
      <c r="D382" s="9"/>
      <c r="E382" s="9"/>
      <c r="F382" s="4"/>
      <c r="G382" s="7"/>
      <c r="H382" s="8"/>
      <c r="I382" s="8"/>
      <c r="J382" s="7"/>
      <c r="K382" s="4"/>
      <c r="L382" s="4"/>
      <c r="M382" s="6"/>
      <c r="N382" s="18"/>
      <c r="O382" s="4"/>
      <c r="P382" s="4"/>
      <c r="Q382" s="4"/>
      <c r="R382" s="4"/>
      <c r="S382" s="5"/>
      <c r="T382" s="4"/>
    </row>
    <row r="383" spans="2:20" ht="18" customHeight="1" x14ac:dyDescent="0.3">
      <c r="B383" s="10"/>
      <c r="C383" s="9"/>
      <c r="D383" s="9"/>
      <c r="E383" s="9"/>
      <c r="F383" s="4"/>
      <c r="G383" s="7"/>
      <c r="H383" s="8"/>
      <c r="I383" s="8"/>
      <c r="J383" s="7"/>
      <c r="K383" s="4"/>
      <c r="L383" s="4"/>
      <c r="M383" s="6"/>
      <c r="N383" s="18"/>
      <c r="O383" s="4"/>
      <c r="P383" s="4"/>
      <c r="Q383" s="4"/>
      <c r="R383" s="4"/>
      <c r="S383" s="5"/>
      <c r="T383" s="4"/>
    </row>
    <row r="384" spans="2:20" ht="18" customHeight="1" x14ac:dyDescent="0.3">
      <c r="B384" s="10"/>
      <c r="C384" s="9"/>
      <c r="D384" s="9"/>
      <c r="E384" s="9"/>
      <c r="F384" s="4"/>
      <c r="G384" s="7"/>
      <c r="H384" s="8"/>
      <c r="I384" s="8"/>
      <c r="J384" s="7"/>
      <c r="K384" s="4"/>
      <c r="L384" s="4"/>
      <c r="M384" s="6"/>
      <c r="N384" s="18"/>
      <c r="O384" s="4"/>
      <c r="P384" s="4"/>
      <c r="Q384" s="4"/>
      <c r="R384" s="4"/>
      <c r="S384" s="5"/>
      <c r="T384" s="4"/>
    </row>
    <row r="385" spans="2:20" ht="18" customHeight="1" x14ac:dyDescent="0.3">
      <c r="B385" s="10"/>
      <c r="C385" s="9"/>
      <c r="D385" s="9"/>
      <c r="E385" s="9"/>
      <c r="F385" s="4"/>
      <c r="G385" s="7"/>
      <c r="H385" s="8"/>
      <c r="I385" s="8"/>
      <c r="J385" s="7"/>
      <c r="K385" s="4"/>
      <c r="L385" s="4"/>
      <c r="M385" s="6"/>
      <c r="N385" s="18"/>
      <c r="O385" s="4"/>
      <c r="P385" s="4"/>
      <c r="Q385" s="4"/>
      <c r="R385" s="4"/>
      <c r="S385" s="5"/>
      <c r="T385" s="4"/>
    </row>
    <row r="386" spans="2:20" ht="18" customHeight="1" x14ac:dyDescent="0.3">
      <c r="B386" s="10"/>
      <c r="C386" s="9"/>
      <c r="D386" s="9"/>
      <c r="E386" s="9"/>
      <c r="F386" s="4"/>
      <c r="G386" s="7"/>
      <c r="H386" s="8"/>
      <c r="I386" s="8"/>
      <c r="J386" s="7"/>
      <c r="K386" s="4"/>
      <c r="L386" s="4"/>
      <c r="M386" s="6"/>
      <c r="N386" s="18"/>
      <c r="O386" s="4"/>
      <c r="P386" s="4"/>
      <c r="Q386" s="4"/>
      <c r="R386" s="4"/>
      <c r="S386" s="5"/>
      <c r="T386" s="4"/>
    </row>
    <row r="387" spans="2:20" ht="18" customHeight="1" x14ac:dyDescent="0.3">
      <c r="B387" s="10"/>
      <c r="C387" s="9"/>
      <c r="D387" s="9"/>
      <c r="E387" s="9"/>
      <c r="F387" s="4"/>
      <c r="G387" s="7"/>
      <c r="H387" s="8"/>
      <c r="I387" s="8"/>
      <c r="J387" s="7"/>
      <c r="K387" s="4"/>
      <c r="L387" s="4"/>
      <c r="M387" s="6"/>
      <c r="N387" s="18"/>
      <c r="O387" s="4"/>
      <c r="P387" s="4"/>
      <c r="Q387" s="4"/>
      <c r="R387" s="4"/>
      <c r="S387" s="5"/>
      <c r="T387" s="4"/>
    </row>
    <row r="388" spans="2:20" ht="18" customHeight="1" x14ac:dyDescent="0.3">
      <c r="B388" s="10"/>
      <c r="C388" s="9"/>
      <c r="D388" s="9"/>
      <c r="E388" s="9"/>
      <c r="F388" s="4"/>
      <c r="G388" s="7"/>
      <c r="H388" s="8"/>
      <c r="I388" s="8"/>
      <c r="J388" s="7"/>
      <c r="K388" s="4"/>
      <c r="L388" s="4"/>
      <c r="M388" s="6"/>
      <c r="N388" s="18"/>
      <c r="O388" s="4"/>
      <c r="P388" s="4"/>
      <c r="Q388" s="4"/>
      <c r="R388" s="4"/>
      <c r="S388" s="5"/>
      <c r="T388" s="4"/>
    </row>
    <row r="389" spans="2:20" ht="18" customHeight="1" x14ac:dyDescent="0.3">
      <c r="B389" s="10"/>
      <c r="C389" s="9"/>
      <c r="D389" s="9"/>
      <c r="E389" s="9"/>
      <c r="F389" s="4"/>
      <c r="G389" s="7"/>
      <c r="H389" s="8"/>
      <c r="I389" s="8"/>
      <c r="J389" s="7"/>
      <c r="K389" s="4"/>
      <c r="L389" s="4"/>
      <c r="M389" s="6"/>
      <c r="N389" s="18"/>
      <c r="O389" s="4"/>
      <c r="P389" s="4"/>
      <c r="Q389" s="4"/>
      <c r="R389" s="4"/>
      <c r="S389" s="5"/>
      <c r="T389" s="4"/>
    </row>
    <row r="390" spans="2:20" ht="18" customHeight="1" x14ac:dyDescent="0.3">
      <c r="B390" s="10"/>
      <c r="C390" s="9"/>
      <c r="D390" s="9"/>
      <c r="E390" s="9"/>
      <c r="F390" s="4"/>
      <c r="G390" s="7"/>
      <c r="H390" s="8"/>
      <c r="I390" s="8"/>
      <c r="J390" s="7"/>
      <c r="K390" s="4"/>
      <c r="L390" s="4"/>
      <c r="M390" s="6"/>
      <c r="N390" s="18"/>
      <c r="O390" s="4"/>
      <c r="P390" s="4"/>
      <c r="Q390" s="4"/>
      <c r="R390" s="4"/>
      <c r="S390" s="5"/>
      <c r="T390" s="4"/>
    </row>
    <row r="391" spans="2:20" ht="18" customHeight="1" x14ac:dyDescent="0.3">
      <c r="B391" s="10"/>
      <c r="C391" s="9"/>
      <c r="D391" s="9"/>
      <c r="E391" s="9"/>
      <c r="F391" s="4"/>
      <c r="G391" s="7"/>
      <c r="H391" s="8"/>
      <c r="I391" s="8"/>
      <c r="J391" s="7"/>
      <c r="K391" s="4"/>
      <c r="L391" s="4"/>
      <c r="M391" s="6"/>
      <c r="N391" s="18"/>
      <c r="O391" s="4"/>
      <c r="P391" s="4"/>
      <c r="Q391" s="4"/>
      <c r="R391" s="4"/>
      <c r="S391" s="5"/>
      <c r="T391" s="4"/>
    </row>
    <row r="392" spans="2:20" ht="18" customHeight="1" x14ac:dyDescent="0.3">
      <c r="B392" s="10"/>
      <c r="C392" s="9"/>
      <c r="D392" s="9"/>
      <c r="E392" s="9"/>
      <c r="F392" s="4"/>
      <c r="G392" s="7"/>
      <c r="H392" s="8"/>
      <c r="I392" s="8"/>
      <c r="J392" s="7"/>
      <c r="K392" s="4"/>
      <c r="L392" s="4"/>
      <c r="M392" s="6"/>
      <c r="N392" s="18"/>
      <c r="O392" s="4"/>
      <c r="P392" s="4"/>
      <c r="Q392" s="4"/>
      <c r="R392" s="4"/>
      <c r="S392" s="5"/>
      <c r="T392" s="4"/>
    </row>
    <row r="393" spans="2:20" ht="18" customHeight="1" x14ac:dyDescent="0.3">
      <c r="B393" s="10"/>
      <c r="C393" s="9"/>
      <c r="D393" s="9"/>
      <c r="E393" s="9"/>
      <c r="F393" s="4"/>
      <c r="G393" s="7"/>
      <c r="H393" s="8"/>
      <c r="I393" s="8"/>
      <c r="J393" s="7"/>
      <c r="K393" s="4"/>
      <c r="L393" s="4"/>
      <c r="M393" s="6"/>
      <c r="N393" s="18"/>
      <c r="O393" s="4"/>
      <c r="P393" s="4"/>
      <c r="Q393" s="4"/>
      <c r="R393" s="4"/>
      <c r="S393" s="5"/>
      <c r="T393" s="4"/>
    </row>
    <row r="394" spans="2:20" ht="18" customHeight="1" x14ac:dyDescent="0.3">
      <c r="B394" s="10"/>
      <c r="C394" s="9"/>
      <c r="D394" s="9"/>
      <c r="E394" s="9"/>
      <c r="F394" s="4"/>
      <c r="G394" s="7"/>
      <c r="H394" s="8"/>
      <c r="I394" s="8"/>
      <c r="J394" s="7"/>
      <c r="K394" s="4"/>
      <c r="L394" s="4"/>
      <c r="M394" s="6"/>
      <c r="N394" s="18"/>
      <c r="O394" s="4"/>
      <c r="P394" s="4"/>
      <c r="Q394" s="4"/>
      <c r="R394" s="4"/>
      <c r="S394" s="5"/>
      <c r="T394" s="4"/>
    </row>
    <row r="395" spans="2:20" ht="18" customHeight="1" x14ac:dyDescent="0.3">
      <c r="B395" s="10"/>
      <c r="C395" s="9"/>
      <c r="D395" s="9"/>
      <c r="E395" s="9"/>
      <c r="F395" s="4"/>
      <c r="G395" s="7"/>
      <c r="H395" s="8"/>
      <c r="I395" s="8"/>
      <c r="J395" s="7"/>
      <c r="K395" s="4"/>
      <c r="L395" s="4"/>
      <c r="M395" s="6"/>
      <c r="N395" s="18"/>
      <c r="O395" s="4"/>
      <c r="P395" s="4"/>
      <c r="Q395" s="4"/>
      <c r="R395" s="4"/>
      <c r="S395" s="5"/>
      <c r="T395" s="4"/>
    </row>
    <row r="396" spans="2:20" ht="18" customHeight="1" x14ac:dyDescent="0.3">
      <c r="B396" s="10"/>
      <c r="C396" s="9"/>
      <c r="D396" s="9"/>
      <c r="E396" s="9"/>
      <c r="F396" s="4"/>
      <c r="G396" s="7"/>
      <c r="H396" s="8"/>
      <c r="I396" s="8"/>
      <c r="J396" s="7"/>
      <c r="K396" s="4"/>
      <c r="L396" s="4"/>
      <c r="M396" s="6"/>
      <c r="N396" s="18"/>
      <c r="O396" s="4"/>
      <c r="P396" s="4"/>
      <c r="Q396" s="4"/>
      <c r="R396" s="4"/>
      <c r="S396" s="5"/>
      <c r="T396" s="4"/>
    </row>
    <row r="397" spans="2:20" ht="18" customHeight="1" x14ac:dyDescent="0.3">
      <c r="B397" s="10"/>
      <c r="C397" s="9"/>
      <c r="D397" s="9"/>
      <c r="E397" s="9"/>
      <c r="F397" s="4"/>
      <c r="G397" s="7"/>
      <c r="H397" s="8"/>
      <c r="I397" s="8"/>
      <c r="J397" s="7"/>
      <c r="K397" s="4"/>
      <c r="L397" s="4"/>
      <c r="M397" s="6"/>
      <c r="N397" s="18"/>
      <c r="O397" s="4"/>
      <c r="P397" s="4"/>
      <c r="Q397" s="4"/>
      <c r="R397" s="4"/>
      <c r="S397" s="5"/>
      <c r="T397" s="4"/>
    </row>
    <row r="398" spans="2:20" ht="18" customHeight="1" x14ac:dyDescent="0.3">
      <c r="B398" s="10"/>
      <c r="C398" s="9"/>
      <c r="D398" s="9"/>
      <c r="E398" s="9"/>
      <c r="F398" s="4"/>
      <c r="G398" s="7"/>
      <c r="H398" s="8"/>
      <c r="I398" s="8"/>
      <c r="J398" s="7"/>
      <c r="K398" s="4"/>
      <c r="L398" s="4"/>
      <c r="M398" s="6"/>
      <c r="N398" s="18"/>
      <c r="O398" s="4"/>
      <c r="P398" s="4"/>
      <c r="Q398" s="4"/>
      <c r="R398" s="4"/>
      <c r="S398" s="5"/>
      <c r="T398" s="4"/>
    </row>
    <row r="399" spans="2:20" ht="18" customHeight="1" x14ac:dyDescent="0.3">
      <c r="B399" s="10"/>
      <c r="C399" s="9"/>
      <c r="D399" s="9"/>
      <c r="E399" s="9"/>
      <c r="F399" s="4"/>
      <c r="G399" s="7"/>
      <c r="H399" s="8"/>
      <c r="I399" s="8"/>
      <c r="J399" s="7"/>
      <c r="K399" s="4"/>
      <c r="L399" s="4"/>
      <c r="M399" s="6"/>
      <c r="N399" s="18"/>
      <c r="O399" s="4"/>
      <c r="P399" s="4"/>
      <c r="Q399" s="4"/>
      <c r="R399" s="4"/>
      <c r="S399" s="5"/>
      <c r="T399" s="4"/>
    </row>
    <row r="400" spans="2:20" ht="18" customHeight="1" x14ac:dyDescent="0.3">
      <c r="B400" s="10"/>
      <c r="C400" s="9"/>
      <c r="D400" s="9"/>
      <c r="E400" s="9"/>
      <c r="F400" s="4"/>
      <c r="G400" s="7"/>
      <c r="H400" s="8"/>
      <c r="I400" s="8"/>
      <c r="J400" s="7"/>
      <c r="K400" s="4"/>
      <c r="L400" s="4"/>
      <c r="M400" s="6"/>
      <c r="N400" s="18"/>
      <c r="O400" s="4"/>
      <c r="P400" s="4"/>
      <c r="Q400" s="4"/>
      <c r="R400" s="4"/>
      <c r="S400" s="5"/>
      <c r="T400" s="4"/>
    </row>
    <row r="401" spans="2:20" ht="18" customHeight="1" x14ac:dyDescent="0.3">
      <c r="B401" s="10"/>
      <c r="C401" s="9"/>
      <c r="D401" s="9"/>
      <c r="E401" s="9"/>
      <c r="F401" s="4"/>
      <c r="G401" s="7"/>
      <c r="H401" s="8"/>
      <c r="I401" s="8"/>
      <c r="J401" s="7"/>
      <c r="K401" s="4"/>
      <c r="L401" s="4"/>
      <c r="M401" s="6"/>
      <c r="N401" s="18"/>
      <c r="O401" s="4"/>
      <c r="P401" s="4"/>
      <c r="Q401" s="4"/>
      <c r="R401" s="4"/>
      <c r="S401" s="5"/>
      <c r="T401" s="4"/>
    </row>
    <row r="402" spans="2:20" ht="18" customHeight="1" x14ac:dyDescent="0.3">
      <c r="B402" s="10"/>
      <c r="C402" s="9"/>
      <c r="D402" s="9"/>
      <c r="E402" s="9"/>
      <c r="F402" s="4"/>
      <c r="G402" s="7"/>
      <c r="H402" s="8"/>
      <c r="I402" s="8"/>
      <c r="J402" s="7"/>
      <c r="K402" s="4"/>
      <c r="L402" s="4"/>
      <c r="M402" s="6"/>
      <c r="N402" s="18"/>
      <c r="O402" s="4"/>
      <c r="P402" s="4"/>
      <c r="Q402" s="4"/>
      <c r="R402" s="4"/>
      <c r="S402" s="5"/>
      <c r="T402" s="4"/>
    </row>
    <row r="403" spans="2:20" ht="18" customHeight="1" x14ac:dyDescent="0.3">
      <c r="B403" s="10"/>
      <c r="C403" s="9"/>
      <c r="D403" s="9"/>
      <c r="E403" s="9"/>
      <c r="F403" s="4"/>
      <c r="G403" s="7"/>
      <c r="H403" s="8"/>
      <c r="I403" s="8"/>
      <c r="J403" s="7"/>
      <c r="K403" s="4"/>
      <c r="L403" s="4"/>
      <c r="M403" s="6"/>
      <c r="N403" s="18"/>
      <c r="O403" s="4"/>
      <c r="P403" s="4"/>
      <c r="Q403" s="4"/>
      <c r="R403" s="4"/>
      <c r="S403" s="5"/>
      <c r="T403" s="4"/>
    </row>
    <row r="404" spans="2:20" ht="18" customHeight="1" x14ac:dyDescent="0.3">
      <c r="B404" s="10"/>
      <c r="C404" s="9"/>
      <c r="D404" s="9"/>
      <c r="E404" s="9"/>
      <c r="F404" s="4"/>
      <c r="G404" s="7"/>
      <c r="H404" s="8"/>
      <c r="I404" s="8"/>
      <c r="J404" s="7"/>
      <c r="K404" s="4"/>
      <c r="L404" s="4"/>
      <c r="M404" s="6"/>
      <c r="N404" s="18"/>
      <c r="O404" s="4"/>
      <c r="P404" s="4"/>
      <c r="Q404" s="4"/>
      <c r="R404" s="4"/>
      <c r="S404" s="5"/>
      <c r="T404" s="4"/>
    </row>
    <row r="405" spans="2:20" ht="18" customHeight="1" x14ac:dyDescent="0.3">
      <c r="B405" s="10"/>
      <c r="C405" s="9"/>
      <c r="D405" s="9"/>
      <c r="E405" s="9"/>
      <c r="F405" s="4"/>
      <c r="G405" s="7"/>
      <c r="H405" s="8"/>
      <c r="I405" s="8"/>
      <c r="J405" s="7"/>
      <c r="K405" s="4"/>
      <c r="L405" s="4"/>
      <c r="M405" s="6"/>
      <c r="N405" s="18"/>
      <c r="O405" s="4"/>
      <c r="P405" s="4"/>
      <c r="Q405" s="4"/>
      <c r="R405" s="4"/>
      <c r="S405" s="5"/>
      <c r="T405" s="4"/>
    </row>
    <row r="406" spans="2:20" ht="18" customHeight="1" x14ac:dyDescent="0.3">
      <c r="B406" s="10"/>
      <c r="C406" s="9"/>
      <c r="D406" s="9"/>
      <c r="E406" s="9"/>
      <c r="F406" s="4"/>
      <c r="G406" s="7"/>
      <c r="H406" s="8"/>
      <c r="I406" s="8"/>
      <c r="J406" s="7"/>
      <c r="K406" s="4"/>
      <c r="L406" s="4"/>
      <c r="M406" s="6"/>
      <c r="N406" s="18"/>
      <c r="O406" s="4"/>
      <c r="P406" s="4"/>
      <c r="Q406" s="4"/>
      <c r="R406" s="4"/>
      <c r="S406" s="5"/>
      <c r="T406" s="4"/>
    </row>
    <row r="407" spans="2:20" ht="18" customHeight="1" x14ac:dyDescent="0.3">
      <c r="B407" s="10"/>
      <c r="C407" s="9"/>
      <c r="D407" s="9"/>
      <c r="E407" s="9"/>
      <c r="F407" s="4"/>
      <c r="G407" s="7"/>
      <c r="H407" s="8"/>
      <c r="I407" s="8"/>
      <c r="J407" s="7"/>
      <c r="K407" s="4"/>
      <c r="L407" s="4"/>
      <c r="M407" s="6"/>
      <c r="N407" s="18"/>
      <c r="O407" s="4"/>
      <c r="P407" s="4"/>
      <c r="Q407" s="4"/>
      <c r="R407" s="4"/>
      <c r="S407" s="5"/>
      <c r="T407" s="4"/>
    </row>
    <row r="408" spans="2:20" ht="18" customHeight="1" x14ac:dyDescent="0.3">
      <c r="B408" s="10"/>
      <c r="C408" s="9"/>
      <c r="D408" s="9"/>
      <c r="E408" s="9"/>
      <c r="F408" s="4"/>
      <c r="G408" s="7"/>
      <c r="H408" s="8"/>
      <c r="I408" s="8"/>
      <c r="J408" s="7"/>
      <c r="K408" s="4"/>
      <c r="L408" s="4"/>
      <c r="M408" s="6"/>
      <c r="N408" s="18"/>
      <c r="O408" s="4"/>
      <c r="P408" s="4"/>
      <c r="Q408" s="4"/>
      <c r="R408" s="4"/>
      <c r="S408" s="5"/>
      <c r="T408" s="4"/>
    </row>
    <row r="409" spans="2:20" ht="18" customHeight="1" x14ac:dyDescent="0.3">
      <c r="B409" s="10"/>
      <c r="C409" s="9"/>
      <c r="D409" s="9"/>
      <c r="E409" s="9"/>
      <c r="F409" s="4"/>
      <c r="G409" s="7"/>
      <c r="H409" s="8"/>
      <c r="I409" s="8"/>
      <c r="J409" s="7"/>
      <c r="K409" s="4"/>
      <c r="L409" s="4"/>
      <c r="M409" s="6"/>
      <c r="N409" s="18"/>
      <c r="O409" s="4"/>
      <c r="P409" s="4"/>
      <c r="Q409" s="4"/>
      <c r="R409" s="4"/>
      <c r="S409" s="5"/>
      <c r="T409" s="4"/>
    </row>
    <row r="410" spans="2:20" ht="18" customHeight="1" x14ac:dyDescent="0.3">
      <c r="B410" s="10"/>
      <c r="C410" s="9"/>
      <c r="D410" s="9"/>
      <c r="E410" s="9"/>
      <c r="F410" s="4"/>
      <c r="G410" s="7"/>
      <c r="H410" s="8"/>
      <c r="I410" s="8"/>
      <c r="J410" s="7"/>
      <c r="K410" s="4"/>
      <c r="L410" s="4"/>
      <c r="M410" s="6"/>
      <c r="N410" s="18"/>
      <c r="O410" s="4"/>
      <c r="P410" s="4"/>
      <c r="Q410" s="4"/>
      <c r="R410" s="4"/>
      <c r="S410" s="5"/>
      <c r="T410" s="4"/>
    </row>
    <row r="411" spans="2:20" ht="18" customHeight="1" x14ac:dyDescent="0.3">
      <c r="B411" s="10"/>
      <c r="C411" s="9"/>
      <c r="D411" s="9"/>
      <c r="E411" s="9"/>
      <c r="F411" s="4"/>
      <c r="G411" s="7"/>
      <c r="H411" s="8"/>
      <c r="I411" s="8"/>
      <c r="J411" s="7"/>
      <c r="K411" s="4"/>
      <c r="L411" s="4"/>
      <c r="M411" s="6"/>
      <c r="N411" s="18"/>
      <c r="O411" s="4"/>
      <c r="P411" s="4"/>
      <c r="Q411" s="4"/>
      <c r="R411" s="4"/>
      <c r="S411" s="5"/>
      <c r="T411" s="4"/>
    </row>
    <row r="412" spans="2:20" ht="18" customHeight="1" x14ac:dyDescent="0.3">
      <c r="B412" s="10"/>
      <c r="C412" s="9"/>
      <c r="D412" s="9"/>
      <c r="E412" s="9"/>
      <c r="F412" s="4"/>
      <c r="G412" s="7"/>
      <c r="H412" s="8"/>
      <c r="I412" s="8"/>
      <c r="J412" s="7"/>
      <c r="K412" s="4"/>
      <c r="L412" s="4"/>
      <c r="M412" s="6"/>
      <c r="N412" s="18"/>
      <c r="O412" s="4"/>
      <c r="P412" s="4"/>
      <c r="Q412" s="4"/>
      <c r="R412" s="4"/>
      <c r="S412" s="5"/>
      <c r="T412" s="4"/>
    </row>
    <row r="413" spans="2:20" ht="18" customHeight="1" x14ac:dyDescent="0.3">
      <c r="B413" s="10"/>
      <c r="C413" s="9"/>
      <c r="D413" s="9"/>
      <c r="E413" s="9"/>
      <c r="F413" s="4"/>
      <c r="G413" s="7"/>
      <c r="H413" s="8"/>
      <c r="I413" s="8"/>
      <c r="J413" s="7"/>
      <c r="K413" s="4"/>
      <c r="L413" s="4"/>
      <c r="M413" s="6"/>
      <c r="N413" s="18"/>
      <c r="O413" s="4"/>
      <c r="P413" s="4"/>
      <c r="Q413" s="4"/>
      <c r="R413" s="4"/>
      <c r="S413" s="5"/>
      <c r="T413" s="4"/>
    </row>
    <row r="414" spans="2:20" ht="18" customHeight="1" x14ac:dyDescent="0.3">
      <c r="B414" s="10"/>
      <c r="C414" s="9"/>
      <c r="D414" s="9"/>
      <c r="E414" s="9"/>
      <c r="F414" s="4"/>
      <c r="G414" s="7"/>
      <c r="H414" s="8"/>
      <c r="I414" s="8"/>
      <c r="J414" s="7"/>
      <c r="K414" s="4"/>
      <c r="L414" s="4"/>
      <c r="M414" s="6"/>
      <c r="N414" s="18"/>
      <c r="O414" s="4"/>
      <c r="P414" s="4"/>
      <c r="Q414" s="4"/>
      <c r="R414" s="4"/>
      <c r="S414" s="5"/>
      <c r="T414" s="4"/>
    </row>
    <row r="415" spans="2:20" ht="18" customHeight="1" x14ac:dyDescent="0.3">
      <c r="B415" s="10"/>
      <c r="C415" s="9"/>
      <c r="D415" s="9"/>
      <c r="E415" s="9"/>
      <c r="F415" s="4"/>
      <c r="G415" s="7"/>
      <c r="H415" s="8"/>
      <c r="I415" s="8"/>
      <c r="J415" s="7"/>
      <c r="K415" s="4"/>
      <c r="L415" s="4"/>
      <c r="M415" s="6"/>
      <c r="N415" s="18"/>
      <c r="O415" s="4"/>
      <c r="P415" s="4"/>
      <c r="Q415" s="4"/>
      <c r="R415" s="4"/>
      <c r="S415" s="5"/>
      <c r="T415" s="4"/>
    </row>
    <row r="416" spans="2:20" ht="18" customHeight="1" x14ac:dyDescent="0.3">
      <c r="B416" s="10"/>
      <c r="C416" s="9"/>
      <c r="D416" s="9"/>
      <c r="E416" s="9"/>
      <c r="F416" s="4"/>
      <c r="G416" s="7"/>
      <c r="H416" s="8"/>
      <c r="I416" s="8"/>
      <c r="J416" s="7"/>
      <c r="K416" s="4"/>
      <c r="L416" s="4"/>
      <c r="M416" s="6"/>
      <c r="N416" s="18"/>
      <c r="O416" s="4"/>
      <c r="P416" s="4"/>
      <c r="Q416" s="4"/>
      <c r="R416" s="4"/>
      <c r="S416" s="5"/>
      <c r="T416" s="4"/>
    </row>
    <row r="417" spans="2:20" ht="18" customHeight="1" x14ac:dyDescent="0.3">
      <c r="B417" s="10"/>
      <c r="C417" s="9"/>
      <c r="D417" s="9"/>
      <c r="E417" s="9"/>
      <c r="F417" s="4"/>
      <c r="G417" s="7"/>
      <c r="H417" s="8"/>
      <c r="I417" s="8"/>
      <c r="J417" s="7"/>
      <c r="K417" s="4"/>
      <c r="L417" s="4"/>
      <c r="M417" s="6"/>
      <c r="N417" s="18"/>
      <c r="O417" s="4"/>
      <c r="P417" s="4"/>
      <c r="Q417" s="4"/>
      <c r="R417" s="4"/>
      <c r="S417" s="5"/>
      <c r="T417" s="4"/>
    </row>
    <row r="418" spans="2:20" ht="18" customHeight="1" x14ac:dyDescent="0.3">
      <c r="B418" s="10"/>
      <c r="C418" s="9"/>
      <c r="D418" s="9"/>
      <c r="E418" s="9"/>
      <c r="F418" s="4"/>
      <c r="G418" s="7"/>
      <c r="H418" s="8"/>
      <c r="I418" s="8"/>
      <c r="J418" s="7"/>
      <c r="K418" s="4"/>
      <c r="L418" s="4"/>
      <c r="M418" s="6"/>
      <c r="N418" s="18"/>
      <c r="O418" s="4"/>
      <c r="P418" s="4"/>
      <c r="Q418" s="4"/>
      <c r="R418" s="4"/>
      <c r="S418" s="5"/>
      <c r="T418" s="4"/>
    </row>
    <row r="419" spans="2:20" ht="18" customHeight="1" x14ac:dyDescent="0.3">
      <c r="B419" s="10"/>
      <c r="C419" s="9"/>
      <c r="D419" s="9"/>
      <c r="E419" s="9"/>
      <c r="F419" s="4"/>
      <c r="G419" s="7"/>
      <c r="H419" s="8"/>
      <c r="I419" s="8"/>
      <c r="J419" s="7"/>
      <c r="K419" s="4"/>
      <c r="L419" s="4"/>
      <c r="M419" s="6"/>
      <c r="N419" s="18"/>
      <c r="O419" s="4"/>
      <c r="P419" s="4"/>
      <c r="Q419" s="4"/>
      <c r="R419" s="4"/>
      <c r="S419" s="5"/>
      <c r="T419" s="4"/>
    </row>
    <row r="420" spans="2:20" ht="18" customHeight="1" x14ac:dyDescent="0.3">
      <c r="B420" s="10"/>
      <c r="C420" s="9"/>
      <c r="D420" s="9"/>
      <c r="E420" s="9"/>
      <c r="F420" s="4"/>
      <c r="G420" s="7"/>
      <c r="H420" s="8"/>
      <c r="I420" s="8"/>
      <c r="J420" s="7"/>
      <c r="K420" s="4"/>
      <c r="L420" s="4"/>
      <c r="M420" s="6"/>
      <c r="N420" s="18"/>
      <c r="O420" s="4"/>
      <c r="P420" s="4"/>
      <c r="Q420" s="4"/>
      <c r="R420" s="4"/>
      <c r="S420" s="5"/>
      <c r="T420" s="4"/>
    </row>
    <row r="421" spans="2:20" ht="18" customHeight="1" x14ac:dyDescent="0.3">
      <c r="B421" s="10"/>
      <c r="C421" s="9"/>
      <c r="D421" s="9"/>
      <c r="E421" s="9"/>
      <c r="F421" s="4"/>
      <c r="G421" s="7"/>
      <c r="H421" s="8"/>
      <c r="I421" s="8"/>
      <c r="J421" s="7"/>
      <c r="K421" s="4"/>
      <c r="L421" s="4"/>
      <c r="M421" s="6"/>
      <c r="N421" s="18"/>
      <c r="O421" s="4"/>
      <c r="P421" s="4"/>
      <c r="Q421" s="4"/>
      <c r="R421" s="4"/>
      <c r="S421" s="5"/>
      <c r="T421" s="4"/>
    </row>
    <row r="422" spans="2:20" ht="18" customHeight="1" x14ac:dyDescent="0.3">
      <c r="B422" s="10"/>
      <c r="C422" s="9"/>
      <c r="D422" s="9"/>
      <c r="E422" s="9"/>
      <c r="F422" s="4"/>
      <c r="G422" s="7"/>
      <c r="H422" s="8"/>
      <c r="I422" s="8"/>
      <c r="J422" s="7"/>
      <c r="K422" s="4"/>
      <c r="L422" s="4"/>
      <c r="M422" s="6"/>
      <c r="N422" s="18"/>
      <c r="O422" s="4"/>
      <c r="P422" s="4"/>
      <c r="Q422" s="4"/>
      <c r="R422" s="4"/>
      <c r="S422" s="5"/>
      <c r="T422" s="4"/>
    </row>
    <row r="423" spans="2:20" ht="18" customHeight="1" x14ac:dyDescent="0.3">
      <c r="B423" s="10"/>
      <c r="C423" s="9"/>
      <c r="D423" s="9"/>
      <c r="E423" s="9"/>
      <c r="F423" s="4"/>
      <c r="G423" s="7"/>
      <c r="H423" s="8"/>
      <c r="I423" s="8"/>
      <c r="J423" s="7"/>
      <c r="K423" s="4"/>
      <c r="L423" s="4"/>
      <c r="M423" s="6"/>
      <c r="N423" s="18"/>
      <c r="O423" s="4"/>
      <c r="P423" s="4"/>
      <c r="Q423" s="4"/>
      <c r="R423" s="4"/>
      <c r="S423" s="5"/>
      <c r="T423" s="4"/>
    </row>
    <row r="424" spans="2:20" ht="18" customHeight="1" x14ac:dyDescent="0.3">
      <c r="B424" s="10"/>
      <c r="C424" s="9"/>
      <c r="D424" s="9"/>
      <c r="E424" s="9"/>
      <c r="F424" s="4"/>
      <c r="G424" s="7"/>
      <c r="H424" s="8"/>
      <c r="I424" s="8"/>
      <c r="J424" s="7"/>
      <c r="K424" s="4"/>
      <c r="L424" s="4"/>
      <c r="M424" s="6"/>
      <c r="N424" s="18"/>
      <c r="O424" s="4"/>
      <c r="P424" s="4"/>
      <c r="Q424" s="4"/>
      <c r="R424" s="4"/>
      <c r="S424" s="5"/>
      <c r="T424" s="4"/>
    </row>
    <row r="425" spans="2:20" ht="18" customHeight="1" x14ac:dyDescent="0.3">
      <c r="B425" s="10"/>
      <c r="C425" s="9"/>
      <c r="D425" s="9"/>
      <c r="E425" s="9"/>
      <c r="F425" s="4"/>
      <c r="G425" s="7"/>
      <c r="H425" s="8"/>
      <c r="I425" s="8"/>
      <c r="J425" s="7"/>
      <c r="K425" s="4"/>
      <c r="L425" s="4"/>
      <c r="M425" s="6"/>
      <c r="N425" s="18"/>
      <c r="O425" s="4"/>
      <c r="P425" s="4"/>
      <c r="Q425" s="4"/>
      <c r="R425" s="4"/>
      <c r="S425" s="5"/>
      <c r="T425" s="4"/>
    </row>
    <row r="426" spans="2:20" ht="18" customHeight="1" x14ac:dyDescent="0.3">
      <c r="B426" s="10"/>
      <c r="C426" s="9"/>
      <c r="D426" s="9"/>
      <c r="E426" s="9"/>
      <c r="F426" s="4"/>
      <c r="G426" s="7"/>
      <c r="H426" s="8"/>
      <c r="I426" s="8"/>
      <c r="J426" s="7"/>
      <c r="K426" s="4"/>
      <c r="L426" s="4"/>
      <c r="M426" s="6"/>
      <c r="N426" s="18"/>
      <c r="O426" s="4"/>
      <c r="P426" s="4"/>
      <c r="Q426" s="4"/>
      <c r="R426" s="4"/>
      <c r="S426" s="5"/>
      <c r="T426" s="4"/>
    </row>
    <row r="427" spans="2:20" ht="18" customHeight="1" x14ac:dyDescent="0.3">
      <c r="B427" s="10"/>
      <c r="C427" s="9"/>
      <c r="D427" s="9"/>
      <c r="E427" s="9"/>
      <c r="F427" s="4"/>
      <c r="G427" s="7"/>
      <c r="H427" s="8"/>
      <c r="I427" s="8"/>
      <c r="J427" s="7"/>
      <c r="K427" s="4"/>
      <c r="L427" s="4"/>
      <c r="M427" s="6"/>
      <c r="N427" s="18"/>
      <c r="O427" s="4"/>
      <c r="P427" s="4"/>
      <c r="Q427" s="4"/>
      <c r="R427" s="4"/>
      <c r="S427" s="5"/>
      <c r="T427" s="4"/>
    </row>
    <row r="428" spans="2:20" ht="18" customHeight="1" x14ac:dyDescent="0.3">
      <c r="B428" s="10"/>
      <c r="C428" s="9"/>
      <c r="D428" s="9"/>
      <c r="E428" s="9"/>
      <c r="F428" s="4"/>
      <c r="G428" s="7"/>
      <c r="H428" s="8"/>
      <c r="I428" s="8"/>
      <c r="J428" s="7"/>
      <c r="K428" s="4"/>
      <c r="L428" s="4"/>
      <c r="M428" s="6"/>
      <c r="N428" s="18"/>
      <c r="O428" s="4"/>
      <c r="P428" s="4"/>
      <c r="Q428" s="4"/>
      <c r="R428" s="4"/>
      <c r="S428" s="5"/>
      <c r="T428" s="4"/>
    </row>
    <row r="429" spans="2:20" ht="18" customHeight="1" x14ac:dyDescent="0.3">
      <c r="B429" s="10"/>
      <c r="C429" s="9"/>
      <c r="D429" s="9"/>
      <c r="E429" s="9"/>
      <c r="F429" s="4"/>
      <c r="G429" s="7"/>
      <c r="H429" s="8"/>
      <c r="I429" s="8"/>
      <c r="J429" s="7"/>
      <c r="K429" s="4"/>
      <c r="L429" s="4"/>
      <c r="M429" s="6"/>
      <c r="N429" s="18"/>
      <c r="O429" s="4"/>
      <c r="P429" s="4"/>
      <c r="Q429" s="4"/>
      <c r="R429" s="4"/>
      <c r="S429" s="5"/>
      <c r="T429" s="4"/>
    </row>
    <row r="430" spans="2:20" ht="18" customHeight="1" x14ac:dyDescent="0.3">
      <c r="B430" s="10"/>
      <c r="C430" s="9"/>
      <c r="D430" s="9"/>
      <c r="E430" s="9"/>
      <c r="F430" s="4"/>
      <c r="G430" s="7"/>
      <c r="H430" s="8"/>
      <c r="I430" s="8"/>
      <c r="J430" s="7"/>
      <c r="K430" s="4"/>
      <c r="L430" s="4"/>
      <c r="M430" s="6"/>
      <c r="N430" s="18"/>
      <c r="O430" s="4"/>
      <c r="P430" s="4"/>
      <c r="Q430" s="4"/>
      <c r="R430" s="4"/>
      <c r="S430" s="5"/>
      <c r="T430" s="4"/>
    </row>
    <row r="431" spans="2:20" ht="18" customHeight="1" x14ac:dyDescent="0.3">
      <c r="B431" s="10"/>
      <c r="C431" s="9"/>
      <c r="D431" s="9"/>
      <c r="E431" s="9"/>
      <c r="F431" s="4"/>
      <c r="G431" s="7"/>
      <c r="H431" s="8"/>
      <c r="I431" s="8"/>
      <c r="J431" s="7"/>
      <c r="K431" s="4"/>
      <c r="L431" s="4"/>
      <c r="M431" s="6"/>
      <c r="N431" s="18"/>
      <c r="O431" s="4"/>
      <c r="P431" s="4"/>
      <c r="Q431" s="4"/>
      <c r="R431" s="4"/>
      <c r="S431" s="5"/>
      <c r="T431" s="4"/>
    </row>
    <row r="432" spans="2:20" ht="18" customHeight="1" x14ac:dyDescent="0.3">
      <c r="B432" s="10"/>
      <c r="C432" s="9"/>
      <c r="D432" s="9"/>
      <c r="E432" s="9"/>
      <c r="F432" s="4"/>
      <c r="G432" s="7"/>
      <c r="H432" s="8"/>
      <c r="I432" s="8"/>
      <c r="J432" s="7"/>
      <c r="K432" s="4"/>
      <c r="L432" s="4"/>
      <c r="M432" s="6"/>
      <c r="N432" s="18"/>
      <c r="O432" s="4"/>
      <c r="P432" s="4"/>
      <c r="Q432" s="4"/>
      <c r="R432" s="4"/>
      <c r="S432" s="5"/>
      <c r="T432" s="4"/>
    </row>
    <row r="433" spans="2:20" ht="18" customHeight="1" x14ac:dyDescent="0.3">
      <c r="B433" s="10"/>
      <c r="C433" s="9"/>
      <c r="D433" s="9"/>
      <c r="E433" s="9"/>
      <c r="F433" s="4"/>
      <c r="G433" s="7"/>
      <c r="H433" s="8"/>
      <c r="I433" s="8"/>
      <c r="J433" s="7"/>
      <c r="K433" s="4"/>
      <c r="L433" s="4"/>
      <c r="M433" s="6"/>
      <c r="N433" s="18"/>
      <c r="O433" s="4"/>
      <c r="P433" s="4"/>
      <c r="Q433" s="4"/>
      <c r="R433" s="4"/>
      <c r="S433" s="5"/>
      <c r="T433" s="4"/>
    </row>
    <row r="434" spans="2:20" ht="18" customHeight="1" x14ac:dyDescent="0.3">
      <c r="B434" s="10"/>
      <c r="C434" s="9"/>
      <c r="D434" s="9"/>
      <c r="E434" s="9"/>
      <c r="F434" s="4"/>
      <c r="G434" s="7"/>
      <c r="H434" s="8"/>
      <c r="I434" s="8"/>
      <c r="J434" s="7"/>
      <c r="K434" s="4"/>
      <c r="L434" s="4"/>
      <c r="M434" s="6"/>
      <c r="N434" s="18"/>
      <c r="O434" s="4"/>
      <c r="P434" s="4"/>
      <c r="Q434" s="4"/>
      <c r="R434" s="4"/>
      <c r="S434" s="5"/>
      <c r="T434" s="4"/>
    </row>
    <row r="435" spans="2:20" ht="18" customHeight="1" x14ac:dyDescent="0.3">
      <c r="B435" s="10"/>
      <c r="C435" s="9"/>
      <c r="D435" s="9"/>
      <c r="E435" s="9"/>
      <c r="F435" s="4"/>
      <c r="G435" s="7"/>
      <c r="H435" s="8"/>
      <c r="I435" s="8"/>
      <c r="J435" s="7"/>
      <c r="K435" s="4"/>
      <c r="L435" s="4"/>
      <c r="M435" s="6"/>
      <c r="N435" s="18"/>
      <c r="O435" s="4"/>
      <c r="P435" s="4"/>
      <c r="Q435" s="4"/>
      <c r="R435" s="4"/>
      <c r="S435" s="5"/>
      <c r="T435" s="4"/>
    </row>
    <row r="436" spans="2:20" ht="18" customHeight="1" x14ac:dyDescent="0.3">
      <c r="B436" s="10"/>
      <c r="C436" s="9"/>
      <c r="D436" s="9"/>
      <c r="E436" s="9"/>
      <c r="F436" s="4"/>
      <c r="G436" s="7"/>
      <c r="H436" s="8"/>
      <c r="I436" s="8"/>
      <c r="J436" s="7"/>
      <c r="K436" s="4"/>
      <c r="L436" s="4"/>
      <c r="M436" s="6"/>
      <c r="N436" s="18"/>
      <c r="O436" s="4"/>
      <c r="P436" s="4"/>
      <c r="Q436" s="4"/>
      <c r="R436" s="4"/>
      <c r="S436" s="5"/>
      <c r="T436" s="4"/>
    </row>
    <row r="437" spans="2:20" ht="18" customHeight="1" x14ac:dyDescent="0.3">
      <c r="B437" s="10"/>
      <c r="C437" s="9"/>
      <c r="D437" s="9"/>
      <c r="E437" s="9"/>
      <c r="F437" s="4"/>
      <c r="G437" s="7"/>
      <c r="H437" s="8"/>
      <c r="I437" s="8"/>
      <c r="J437" s="7"/>
      <c r="K437" s="4"/>
      <c r="L437" s="4"/>
      <c r="M437" s="6"/>
      <c r="N437" s="18"/>
      <c r="O437" s="4"/>
      <c r="P437" s="4"/>
      <c r="Q437" s="4"/>
      <c r="R437" s="4"/>
      <c r="S437" s="5"/>
      <c r="T437" s="4"/>
    </row>
    <row r="438" spans="2:20" ht="18" customHeight="1" x14ac:dyDescent="0.3">
      <c r="B438" s="10"/>
      <c r="C438" s="9"/>
      <c r="D438" s="9"/>
      <c r="E438" s="9"/>
      <c r="F438" s="4"/>
      <c r="G438" s="7"/>
      <c r="H438" s="8"/>
      <c r="I438" s="8"/>
      <c r="J438" s="7"/>
      <c r="K438" s="4"/>
      <c r="L438" s="4"/>
      <c r="M438" s="6"/>
      <c r="N438" s="18"/>
      <c r="O438" s="4"/>
      <c r="P438" s="4"/>
      <c r="Q438" s="4"/>
      <c r="R438" s="4"/>
      <c r="S438" s="5"/>
      <c r="T438" s="4"/>
    </row>
    <row r="439" spans="2:20" ht="18" customHeight="1" x14ac:dyDescent="0.3">
      <c r="B439" s="10"/>
      <c r="C439" s="9"/>
      <c r="D439" s="9"/>
      <c r="E439" s="9"/>
      <c r="F439" s="4"/>
      <c r="G439" s="7"/>
      <c r="H439" s="8"/>
      <c r="I439" s="8"/>
      <c r="J439" s="7"/>
      <c r="K439" s="4"/>
      <c r="L439" s="4"/>
      <c r="M439" s="6"/>
      <c r="N439" s="18"/>
      <c r="O439" s="4"/>
      <c r="P439" s="4"/>
      <c r="Q439" s="4"/>
      <c r="R439" s="4"/>
      <c r="S439" s="5"/>
      <c r="T439" s="4"/>
    </row>
    <row r="440" spans="2:20" ht="18" customHeight="1" x14ac:dyDescent="0.3">
      <c r="B440" s="10"/>
      <c r="C440" s="9"/>
      <c r="D440" s="9"/>
      <c r="E440" s="9"/>
      <c r="F440" s="4"/>
      <c r="G440" s="7"/>
      <c r="H440" s="8"/>
      <c r="I440" s="8"/>
      <c r="J440" s="7"/>
      <c r="K440" s="4"/>
      <c r="L440" s="4"/>
      <c r="M440" s="6"/>
      <c r="N440" s="18"/>
      <c r="O440" s="4"/>
      <c r="P440" s="4"/>
      <c r="Q440" s="4"/>
      <c r="R440" s="4"/>
      <c r="S440" s="5"/>
      <c r="T440" s="4"/>
    </row>
    <row r="441" spans="2:20" ht="18" customHeight="1" x14ac:dyDescent="0.3">
      <c r="B441" s="10"/>
      <c r="C441" s="9"/>
      <c r="D441" s="9"/>
      <c r="E441" s="9"/>
      <c r="F441" s="4"/>
      <c r="G441" s="7"/>
      <c r="H441" s="8"/>
      <c r="I441" s="8"/>
      <c r="J441" s="7"/>
      <c r="K441" s="4"/>
      <c r="L441" s="4"/>
      <c r="M441" s="6"/>
      <c r="N441" s="18"/>
      <c r="O441" s="4"/>
      <c r="P441" s="4"/>
      <c r="Q441" s="4"/>
      <c r="R441" s="4"/>
      <c r="S441" s="5"/>
      <c r="T441" s="4"/>
    </row>
    <row r="442" spans="2:20" ht="18" customHeight="1" x14ac:dyDescent="0.3">
      <c r="B442" s="10"/>
      <c r="C442" s="9"/>
      <c r="D442" s="9"/>
      <c r="E442" s="9"/>
      <c r="F442" s="4"/>
      <c r="G442" s="7"/>
      <c r="H442" s="8"/>
      <c r="I442" s="8"/>
      <c r="J442" s="7"/>
      <c r="K442" s="4"/>
      <c r="L442" s="4"/>
      <c r="M442" s="6"/>
      <c r="N442" s="18"/>
      <c r="O442" s="4"/>
      <c r="P442" s="4"/>
      <c r="Q442" s="4"/>
      <c r="R442" s="4"/>
      <c r="S442" s="5"/>
      <c r="T442" s="4"/>
    </row>
    <row r="443" spans="2:20" ht="18" customHeight="1" x14ac:dyDescent="0.3">
      <c r="B443" s="10"/>
      <c r="C443" s="9"/>
      <c r="D443" s="9"/>
      <c r="E443" s="9"/>
      <c r="F443" s="4"/>
      <c r="G443" s="7"/>
      <c r="H443" s="8"/>
      <c r="I443" s="8"/>
      <c r="J443" s="7"/>
      <c r="K443" s="4"/>
      <c r="L443" s="4"/>
      <c r="M443" s="6"/>
      <c r="N443" s="18"/>
      <c r="O443" s="4"/>
      <c r="P443" s="4"/>
      <c r="Q443" s="4"/>
      <c r="R443" s="4"/>
      <c r="S443" s="5"/>
      <c r="T443" s="4"/>
    </row>
    <row r="444" spans="2:20" ht="18" customHeight="1" x14ac:dyDescent="0.3">
      <c r="B444" s="10"/>
      <c r="C444" s="9"/>
      <c r="D444" s="9"/>
      <c r="E444" s="9"/>
      <c r="F444" s="4"/>
      <c r="G444" s="7"/>
      <c r="H444" s="8"/>
      <c r="I444" s="8"/>
      <c r="J444" s="7"/>
      <c r="K444" s="4"/>
      <c r="L444" s="4"/>
      <c r="M444" s="6"/>
      <c r="N444" s="18"/>
      <c r="O444" s="4"/>
      <c r="P444" s="4"/>
      <c r="Q444" s="4"/>
      <c r="R444" s="4"/>
      <c r="S444" s="5"/>
      <c r="T444" s="4"/>
    </row>
    <row r="445" spans="2:20" ht="18" customHeight="1" x14ac:dyDescent="0.3">
      <c r="B445" s="10"/>
      <c r="C445" s="9"/>
      <c r="D445" s="9"/>
      <c r="E445" s="9"/>
      <c r="F445" s="4"/>
      <c r="G445" s="7"/>
      <c r="H445" s="8"/>
      <c r="I445" s="8"/>
      <c r="J445" s="7"/>
      <c r="K445" s="4"/>
      <c r="L445" s="4"/>
      <c r="M445" s="6"/>
      <c r="N445" s="18"/>
      <c r="O445" s="4"/>
      <c r="P445" s="4"/>
      <c r="Q445" s="4"/>
      <c r="R445" s="4"/>
      <c r="S445" s="5"/>
      <c r="T445" s="4"/>
    </row>
    <row r="446" spans="2:20" ht="18" customHeight="1" x14ac:dyDescent="0.3">
      <c r="B446" s="10"/>
      <c r="C446" s="9"/>
      <c r="D446" s="9"/>
      <c r="E446" s="9"/>
      <c r="F446" s="4"/>
      <c r="G446" s="7"/>
      <c r="H446" s="8"/>
      <c r="I446" s="8"/>
      <c r="J446" s="7"/>
      <c r="K446" s="4"/>
      <c r="L446" s="4"/>
      <c r="M446" s="6"/>
      <c r="N446" s="18"/>
      <c r="O446" s="4"/>
      <c r="P446" s="4"/>
      <c r="Q446" s="4"/>
      <c r="R446" s="4"/>
      <c r="S446" s="5"/>
      <c r="T446" s="4"/>
    </row>
    <row r="447" spans="2:20" ht="18" customHeight="1" x14ac:dyDescent="0.3">
      <c r="B447" s="10"/>
      <c r="C447" s="9"/>
      <c r="D447" s="9"/>
      <c r="E447" s="9"/>
      <c r="F447" s="4"/>
      <c r="G447" s="7"/>
      <c r="H447" s="8"/>
      <c r="I447" s="8"/>
      <c r="J447" s="7"/>
      <c r="K447" s="4"/>
      <c r="L447" s="4"/>
      <c r="M447" s="6"/>
      <c r="N447" s="18"/>
      <c r="O447" s="4"/>
      <c r="P447" s="4"/>
      <c r="Q447" s="4"/>
      <c r="R447" s="4"/>
      <c r="S447" s="5"/>
      <c r="T447" s="4"/>
    </row>
    <row r="448" spans="2:20" ht="18" customHeight="1" x14ac:dyDescent="0.3">
      <c r="B448" s="10"/>
      <c r="C448" s="9"/>
      <c r="D448" s="9"/>
      <c r="E448" s="9"/>
      <c r="F448" s="4"/>
      <c r="G448" s="7"/>
      <c r="H448" s="8"/>
      <c r="I448" s="8"/>
      <c r="J448" s="7"/>
      <c r="K448" s="4"/>
      <c r="L448" s="4"/>
      <c r="M448" s="6"/>
      <c r="N448" s="18"/>
      <c r="O448" s="4"/>
      <c r="P448" s="4"/>
      <c r="Q448" s="4"/>
      <c r="R448" s="4"/>
      <c r="S448" s="5"/>
      <c r="T448" s="4"/>
    </row>
    <row r="449" spans="2:20" ht="18" customHeight="1" x14ac:dyDescent="0.3">
      <c r="B449" s="10"/>
      <c r="C449" s="9"/>
      <c r="D449" s="9"/>
      <c r="E449" s="9"/>
      <c r="F449" s="4"/>
      <c r="G449" s="7"/>
      <c r="H449" s="8"/>
      <c r="I449" s="8"/>
      <c r="J449" s="7"/>
      <c r="K449" s="4"/>
      <c r="L449" s="4"/>
      <c r="M449" s="6"/>
      <c r="N449" s="18"/>
      <c r="O449" s="4"/>
      <c r="P449" s="4"/>
      <c r="Q449" s="4"/>
      <c r="R449" s="4"/>
      <c r="S449" s="5"/>
      <c r="T449" s="4"/>
    </row>
    <row r="450" spans="2:20" ht="18" customHeight="1" x14ac:dyDescent="0.3">
      <c r="B450" s="10"/>
      <c r="C450" s="9"/>
      <c r="D450" s="9"/>
      <c r="E450" s="9"/>
      <c r="F450" s="4"/>
      <c r="G450" s="7"/>
      <c r="H450" s="8"/>
      <c r="I450" s="8"/>
      <c r="J450" s="7"/>
      <c r="K450" s="4"/>
      <c r="L450" s="4"/>
      <c r="M450" s="6"/>
      <c r="N450" s="18"/>
      <c r="O450" s="4"/>
      <c r="P450" s="4"/>
      <c r="Q450" s="4"/>
      <c r="R450" s="4"/>
      <c r="S450" s="5"/>
      <c r="T450" s="4"/>
    </row>
    <row r="451" spans="2:20" ht="18" customHeight="1" x14ac:dyDescent="0.3">
      <c r="B451" s="10"/>
      <c r="C451" s="9"/>
      <c r="D451" s="9"/>
      <c r="E451" s="9"/>
      <c r="F451" s="4"/>
      <c r="G451" s="7"/>
      <c r="H451" s="8"/>
      <c r="I451" s="8"/>
      <c r="J451" s="7"/>
      <c r="K451" s="4"/>
      <c r="L451" s="4"/>
      <c r="M451" s="6"/>
      <c r="N451" s="18"/>
      <c r="O451" s="4"/>
      <c r="P451" s="4"/>
      <c r="Q451" s="4"/>
      <c r="R451" s="4"/>
      <c r="S451" s="5"/>
      <c r="T451" s="4"/>
    </row>
    <row r="452" spans="2:20" ht="18" customHeight="1" x14ac:dyDescent="0.3">
      <c r="B452" s="10"/>
      <c r="C452" s="9"/>
      <c r="D452" s="9"/>
      <c r="E452" s="9"/>
      <c r="F452" s="4"/>
      <c r="G452" s="7"/>
      <c r="H452" s="8"/>
      <c r="I452" s="8"/>
      <c r="J452" s="7"/>
      <c r="K452" s="4"/>
      <c r="L452" s="4"/>
      <c r="M452" s="6"/>
      <c r="N452" s="18"/>
      <c r="O452" s="4"/>
      <c r="P452" s="4"/>
      <c r="Q452" s="4"/>
      <c r="R452" s="4"/>
      <c r="S452" s="5"/>
      <c r="T452" s="4"/>
    </row>
    <row r="453" spans="2:20" ht="18" customHeight="1" x14ac:dyDescent="0.3">
      <c r="B453" s="10"/>
      <c r="C453" s="9"/>
      <c r="D453" s="9"/>
      <c r="E453" s="9"/>
      <c r="F453" s="4"/>
      <c r="G453" s="7"/>
      <c r="H453" s="8"/>
      <c r="I453" s="8"/>
      <c r="J453" s="7"/>
      <c r="K453" s="4"/>
      <c r="L453" s="4"/>
      <c r="M453" s="6"/>
      <c r="N453" s="18"/>
      <c r="O453" s="4"/>
      <c r="P453" s="4"/>
      <c r="Q453" s="4"/>
      <c r="R453" s="4"/>
      <c r="S453" s="5"/>
      <c r="T453" s="4"/>
    </row>
    <row r="454" spans="2:20" ht="18" customHeight="1" x14ac:dyDescent="0.3">
      <c r="B454" s="10"/>
      <c r="C454" s="9"/>
      <c r="D454" s="9"/>
      <c r="E454" s="9"/>
      <c r="F454" s="4"/>
      <c r="G454" s="7"/>
      <c r="H454" s="8"/>
      <c r="I454" s="8"/>
      <c r="J454" s="7"/>
      <c r="K454" s="4"/>
      <c r="L454" s="4"/>
      <c r="M454" s="6"/>
      <c r="N454" s="18"/>
      <c r="O454" s="4"/>
      <c r="P454" s="4"/>
      <c r="Q454" s="4"/>
      <c r="R454" s="4"/>
      <c r="S454" s="5"/>
      <c r="T454" s="4"/>
    </row>
    <row r="455" spans="2:20" ht="18" customHeight="1" x14ac:dyDescent="0.3">
      <c r="B455" s="10"/>
      <c r="C455" s="9"/>
      <c r="D455" s="9"/>
      <c r="E455" s="9"/>
      <c r="F455" s="4"/>
      <c r="G455" s="7"/>
      <c r="H455" s="8"/>
      <c r="I455" s="8"/>
      <c r="J455" s="7"/>
      <c r="K455" s="4"/>
      <c r="L455" s="4"/>
      <c r="M455" s="6"/>
      <c r="N455" s="18"/>
      <c r="O455" s="4"/>
      <c r="P455" s="4"/>
      <c r="Q455" s="4"/>
      <c r="R455" s="4"/>
      <c r="S455" s="5"/>
      <c r="T455" s="4"/>
    </row>
    <row r="456" spans="2:20" ht="18" customHeight="1" x14ac:dyDescent="0.3">
      <c r="B456" s="10"/>
      <c r="C456" s="9"/>
      <c r="D456" s="9"/>
      <c r="E456" s="9"/>
      <c r="F456" s="4"/>
      <c r="G456" s="7"/>
      <c r="H456" s="8"/>
      <c r="I456" s="8"/>
      <c r="J456" s="7"/>
      <c r="K456" s="4"/>
      <c r="L456" s="4"/>
      <c r="M456" s="6"/>
      <c r="N456" s="18"/>
      <c r="O456" s="4"/>
      <c r="P456" s="4"/>
      <c r="Q456" s="4"/>
      <c r="R456" s="4"/>
      <c r="S456" s="5"/>
      <c r="T456" s="4"/>
    </row>
    <row r="457" spans="2:20" ht="18" customHeight="1" x14ac:dyDescent="0.3">
      <c r="B457" s="10"/>
      <c r="C457" s="9"/>
      <c r="D457" s="9"/>
      <c r="E457" s="9"/>
      <c r="F457" s="4"/>
      <c r="G457" s="7"/>
      <c r="H457" s="8"/>
      <c r="I457" s="8"/>
      <c r="J457" s="7"/>
      <c r="K457" s="4"/>
      <c r="L457" s="4"/>
      <c r="M457" s="6"/>
      <c r="N457" s="18"/>
      <c r="O457" s="4"/>
      <c r="P457" s="4"/>
      <c r="Q457" s="4"/>
      <c r="R457" s="4"/>
      <c r="S457" s="5"/>
      <c r="T457" s="4"/>
    </row>
    <row r="458" spans="2:20" ht="18" customHeight="1" x14ac:dyDescent="0.3">
      <c r="B458" s="10"/>
      <c r="C458" s="9"/>
      <c r="D458" s="9"/>
      <c r="E458" s="9"/>
      <c r="F458" s="4"/>
      <c r="G458" s="7"/>
      <c r="H458" s="8"/>
      <c r="I458" s="8"/>
      <c r="J458" s="7"/>
      <c r="K458" s="4"/>
      <c r="L458" s="4"/>
      <c r="M458" s="6"/>
      <c r="N458" s="18"/>
      <c r="O458" s="4"/>
      <c r="P458" s="4"/>
      <c r="Q458" s="4"/>
      <c r="R458" s="4"/>
      <c r="S458" s="5"/>
      <c r="T458" s="4"/>
    </row>
    <row r="459" spans="2:20" ht="18" customHeight="1" x14ac:dyDescent="0.3">
      <c r="B459" s="10"/>
      <c r="C459" s="9"/>
      <c r="D459" s="9"/>
      <c r="E459" s="9"/>
      <c r="F459" s="4"/>
      <c r="G459" s="7"/>
      <c r="H459" s="8"/>
      <c r="I459" s="8"/>
      <c r="J459" s="7"/>
      <c r="K459" s="4"/>
      <c r="L459" s="4"/>
      <c r="M459" s="6"/>
      <c r="N459" s="18"/>
      <c r="O459" s="4"/>
      <c r="P459" s="4"/>
      <c r="Q459" s="4"/>
      <c r="R459" s="4"/>
      <c r="S459" s="5"/>
      <c r="T459" s="4"/>
    </row>
    <row r="460" spans="2:20" ht="18" customHeight="1" x14ac:dyDescent="0.3">
      <c r="B460" s="10"/>
      <c r="C460" s="9"/>
      <c r="D460" s="9"/>
      <c r="E460" s="9"/>
      <c r="F460" s="4"/>
      <c r="G460" s="7"/>
      <c r="H460" s="8"/>
      <c r="I460" s="8"/>
      <c r="J460" s="7"/>
      <c r="K460" s="4"/>
      <c r="L460" s="4"/>
      <c r="M460" s="6"/>
      <c r="N460" s="18"/>
      <c r="O460" s="4"/>
      <c r="P460" s="4"/>
      <c r="Q460" s="4"/>
      <c r="R460" s="4"/>
      <c r="S460" s="5"/>
      <c r="T460" s="4"/>
    </row>
    <row r="461" spans="2:20" ht="18" customHeight="1" x14ac:dyDescent="0.3">
      <c r="B461" s="10"/>
      <c r="C461" s="9"/>
      <c r="D461" s="9"/>
      <c r="E461" s="9"/>
      <c r="F461" s="4"/>
      <c r="G461" s="7"/>
      <c r="H461" s="8"/>
      <c r="I461" s="8"/>
      <c r="J461" s="7"/>
      <c r="K461" s="4"/>
      <c r="L461" s="4"/>
      <c r="M461" s="6"/>
      <c r="N461" s="18"/>
      <c r="O461" s="4"/>
      <c r="P461" s="4"/>
      <c r="Q461" s="4"/>
      <c r="R461" s="4"/>
      <c r="S461" s="5"/>
      <c r="T461" s="4"/>
    </row>
    <row r="462" spans="2:20" ht="18" customHeight="1" x14ac:dyDescent="0.3">
      <c r="B462" s="10"/>
      <c r="C462" s="9"/>
      <c r="D462" s="9"/>
      <c r="E462" s="9"/>
      <c r="F462" s="4"/>
      <c r="G462" s="7"/>
      <c r="H462" s="8"/>
      <c r="I462" s="8"/>
      <c r="J462" s="7"/>
      <c r="K462" s="4"/>
      <c r="L462" s="4"/>
      <c r="M462" s="6"/>
      <c r="N462" s="18"/>
      <c r="O462" s="4"/>
      <c r="P462" s="4"/>
      <c r="Q462" s="4"/>
      <c r="R462" s="4"/>
      <c r="S462" s="5"/>
      <c r="T462" s="4"/>
    </row>
    <row r="463" spans="2:20" ht="18" customHeight="1" x14ac:dyDescent="0.3">
      <c r="B463" s="10"/>
      <c r="C463" s="9"/>
      <c r="D463" s="9"/>
      <c r="E463" s="9"/>
      <c r="F463" s="4"/>
      <c r="G463" s="7"/>
      <c r="H463" s="8"/>
      <c r="I463" s="8"/>
      <c r="J463" s="7"/>
      <c r="K463" s="4"/>
      <c r="L463" s="4"/>
      <c r="M463" s="6"/>
      <c r="N463" s="18"/>
      <c r="O463" s="4"/>
      <c r="P463" s="4"/>
      <c r="Q463" s="4"/>
      <c r="R463" s="4"/>
      <c r="S463" s="5"/>
      <c r="T463" s="4"/>
    </row>
    <row r="464" spans="2:20" ht="18" customHeight="1" x14ac:dyDescent="0.3">
      <c r="B464" s="10"/>
      <c r="C464" s="9"/>
      <c r="D464" s="9"/>
      <c r="E464" s="9"/>
      <c r="F464" s="4"/>
      <c r="G464" s="7"/>
      <c r="H464" s="8"/>
      <c r="I464" s="8"/>
      <c r="J464" s="7"/>
      <c r="K464" s="4"/>
      <c r="L464" s="4"/>
      <c r="M464" s="6"/>
      <c r="N464" s="18"/>
      <c r="O464" s="4"/>
      <c r="P464" s="4"/>
      <c r="Q464" s="4"/>
      <c r="R464" s="4"/>
      <c r="S464" s="5"/>
      <c r="T464" s="4"/>
    </row>
    <row r="465" spans="2:20" ht="18" customHeight="1" x14ac:dyDescent="0.3">
      <c r="B465" s="10"/>
      <c r="C465" s="9"/>
      <c r="D465" s="9"/>
      <c r="E465" s="9"/>
      <c r="F465" s="4"/>
      <c r="G465" s="7"/>
      <c r="H465" s="8"/>
      <c r="I465" s="8"/>
      <c r="J465" s="7"/>
      <c r="K465" s="4"/>
      <c r="L465" s="4"/>
      <c r="M465" s="6"/>
      <c r="N465" s="18"/>
      <c r="O465" s="4"/>
      <c r="P465" s="4"/>
      <c r="Q465" s="4"/>
      <c r="R465" s="4"/>
      <c r="S465" s="5"/>
      <c r="T465" s="4"/>
    </row>
    <row r="466" spans="2:20" ht="18" customHeight="1" x14ac:dyDescent="0.3">
      <c r="B466" s="10"/>
      <c r="C466" s="9"/>
      <c r="D466" s="9"/>
      <c r="E466" s="9"/>
      <c r="F466" s="4"/>
      <c r="G466" s="7"/>
      <c r="H466" s="8"/>
      <c r="I466" s="8"/>
      <c r="J466" s="7"/>
      <c r="K466" s="4"/>
      <c r="L466" s="4"/>
      <c r="M466" s="6"/>
      <c r="N466" s="18"/>
      <c r="O466" s="4"/>
      <c r="P466" s="4"/>
      <c r="Q466" s="4"/>
      <c r="R466" s="4"/>
      <c r="S466" s="5"/>
      <c r="T466" s="4"/>
    </row>
    <row r="467" spans="2:20" ht="18" customHeight="1" x14ac:dyDescent="0.3">
      <c r="B467" s="10"/>
      <c r="C467" s="9"/>
      <c r="D467" s="9"/>
      <c r="E467" s="9"/>
      <c r="F467" s="4"/>
      <c r="G467" s="7"/>
      <c r="H467" s="8"/>
      <c r="I467" s="8"/>
      <c r="J467" s="7"/>
      <c r="K467" s="4"/>
      <c r="L467" s="4"/>
      <c r="M467" s="6"/>
      <c r="N467" s="18"/>
      <c r="O467" s="4"/>
      <c r="P467" s="4"/>
      <c r="Q467" s="4"/>
      <c r="R467" s="4"/>
      <c r="S467" s="5"/>
      <c r="T467" s="4"/>
    </row>
    <row r="468" spans="2:20" ht="18" customHeight="1" x14ac:dyDescent="0.3">
      <c r="B468" s="10"/>
      <c r="C468" s="9"/>
      <c r="D468" s="9"/>
      <c r="E468" s="9"/>
      <c r="F468" s="4"/>
      <c r="G468" s="7"/>
      <c r="H468" s="8"/>
      <c r="I468" s="8"/>
      <c r="J468" s="7"/>
      <c r="K468" s="4"/>
      <c r="L468" s="4"/>
      <c r="M468" s="6"/>
      <c r="N468" s="18"/>
      <c r="O468" s="4"/>
      <c r="P468" s="4"/>
      <c r="Q468" s="4"/>
      <c r="R468" s="4"/>
      <c r="S468" s="5"/>
      <c r="T468" s="4"/>
    </row>
    <row r="469" spans="2:20" ht="18" customHeight="1" x14ac:dyDescent="0.3">
      <c r="B469" s="10"/>
      <c r="C469" s="9"/>
      <c r="D469" s="9"/>
      <c r="E469" s="9"/>
      <c r="F469" s="4"/>
      <c r="G469" s="7"/>
      <c r="H469" s="8"/>
      <c r="I469" s="8"/>
      <c r="J469" s="7"/>
      <c r="K469" s="4"/>
      <c r="L469" s="4"/>
      <c r="M469" s="6"/>
      <c r="N469" s="18"/>
      <c r="O469" s="4"/>
      <c r="P469" s="4"/>
      <c r="Q469" s="4"/>
      <c r="R469" s="4"/>
      <c r="S469" s="5"/>
      <c r="T469" s="4"/>
    </row>
    <row r="470" spans="2:20" ht="18" customHeight="1" x14ac:dyDescent="0.3">
      <c r="B470" s="10"/>
      <c r="C470" s="9"/>
      <c r="D470" s="9"/>
      <c r="E470" s="9"/>
      <c r="F470" s="4"/>
      <c r="G470" s="7"/>
      <c r="H470" s="8"/>
      <c r="I470" s="8"/>
      <c r="J470" s="7"/>
      <c r="K470" s="4"/>
      <c r="L470" s="4"/>
      <c r="M470" s="6"/>
      <c r="N470" s="18"/>
      <c r="O470" s="4"/>
      <c r="P470" s="4"/>
      <c r="Q470" s="4"/>
      <c r="R470" s="4"/>
      <c r="S470" s="5"/>
      <c r="T470" s="4"/>
    </row>
    <row r="471" spans="2:20" ht="18" customHeight="1" x14ac:dyDescent="0.3">
      <c r="B471" s="10"/>
      <c r="C471" s="9"/>
      <c r="D471" s="9"/>
      <c r="E471" s="9"/>
      <c r="F471" s="4"/>
      <c r="G471" s="7"/>
      <c r="H471" s="8"/>
      <c r="I471" s="8"/>
      <c r="J471" s="7"/>
      <c r="K471" s="4"/>
      <c r="L471" s="4"/>
      <c r="M471" s="6"/>
      <c r="N471" s="18"/>
      <c r="O471" s="4"/>
      <c r="P471" s="4"/>
      <c r="Q471" s="4"/>
      <c r="R471" s="4"/>
      <c r="S471" s="5"/>
      <c r="T471" s="4"/>
    </row>
    <row r="472" spans="2:20" ht="18" customHeight="1" x14ac:dyDescent="0.3">
      <c r="B472" s="10"/>
      <c r="C472" s="9"/>
      <c r="D472" s="9"/>
      <c r="E472" s="9"/>
      <c r="F472" s="4"/>
      <c r="G472" s="7"/>
      <c r="H472" s="8"/>
      <c r="I472" s="8"/>
      <c r="J472" s="7"/>
      <c r="K472" s="4"/>
      <c r="L472" s="4"/>
      <c r="M472" s="6"/>
      <c r="N472" s="18"/>
      <c r="O472" s="4"/>
      <c r="P472" s="4"/>
      <c r="Q472" s="4"/>
      <c r="R472" s="4"/>
      <c r="S472" s="5"/>
      <c r="T472" s="4"/>
    </row>
    <row r="473" spans="2:20" ht="18" customHeight="1" x14ac:dyDescent="0.3">
      <c r="B473" s="10"/>
      <c r="C473" s="9"/>
      <c r="D473" s="9"/>
      <c r="E473" s="9"/>
      <c r="F473" s="4"/>
      <c r="G473" s="7"/>
      <c r="H473" s="8"/>
      <c r="I473" s="8"/>
      <c r="J473" s="7"/>
      <c r="K473" s="4"/>
      <c r="L473" s="4"/>
      <c r="M473" s="6"/>
      <c r="N473" s="18"/>
      <c r="O473" s="4"/>
      <c r="P473" s="4"/>
      <c r="Q473" s="4"/>
      <c r="R473" s="4"/>
      <c r="S473" s="5"/>
      <c r="T473" s="4"/>
    </row>
    <row r="474" spans="2:20" ht="18" customHeight="1" x14ac:dyDescent="0.3">
      <c r="B474" s="10"/>
      <c r="C474" s="9"/>
      <c r="D474" s="9"/>
      <c r="E474" s="9"/>
      <c r="F474" s="4"/>
      <c r="G474" s="7"/>
      <c r="H474" s="8"/>
      <c r="I474" s="8"/>
      <c r="J474" s="7"/>
      <c r="K474" s="4"/>
      <c r="L474" s="4"/>
      <c r="M474" s="6"/>
      <c r="N474" s="18"/>
      <c r="O474" s="4"/>
      <c r="P474" s="4"/>
      <c r="Q474" s="4"/>
      <c r="R474" s="4"/>
      <c r="S474" s="5"/>
      <c r="T474" s="4"/>
    </row>
    <row r="475" spans="2:20" ht="18" customHeight="1" x14ac:dyDescent="0.3">
      <c r="B475" s="10"/>
      <c r="C475" s="9"/>
      <c r="D475" s="9"/>
      <c r="E475" s="9"/>
      <c r="F475" s="4"/>
      <c r="G475" s="7"/>
      <c r="H475" s="8"/>
      <c r="I475" s="8"/>
      <c r="J475" s="7"/>
      <c r="K475" s="4"/>
      <c r="L475" s="4"/>
      <c r="M475" s="6"/>
      <c r="N475" s="18"/>
      <c r="O475" s="4"/>
      <c r="P475" s="4"/>
      <c r="Q475" s="4"/>
      <c r="R475" s="4"/>
      <c r="S475" s="5"/>
      <c r="T475" s="4"/>
    </row>
    <row r="476" spans="2:20" ht="18" customHeight="1" x14ac:dyDescent="0.3">
      <c r="B476" s="10"/>
      <c r="C476" s="9"/>
      <c r="D476" s="9"/>
      <c r="E476" s="9"/>
      <c r="F476" s="4"/>
      <c r="G476" s="7"/>
      <c r="H476" s="8"/>
      <c r="I476" s="8"/>
      <c r="J476" s="7"/>
      <c r="K476" s="4"/>
      <c r="L476" s="4"/>
      <c r="M476" s="6"/>
      <c r="N476" s="18"/>
      <c r="O476" s="4"/>
      <c r="P476" s="4"/>
      <c r="Q476" s="4"/>
      <c r="R476" s="4"/>
      <c r="S476" s="5"/>
      <c r="T476" s="4"/>
    </row>
    <row r="477" spans="2:20" ht="18" customHeight="1" x14ac:dyDescent="0.3">
      <c r="B477" s="10"/>
      <c r="C477" s="9"/>
      <c r="D477" s="9"/>
      <c r="E477" s="9"/>
      <c r="F477" s="4"/>
      <c r="G477" s="7"/>
      <c r="H477" s="8"/>
      <c r="I477" s="8"/>
      <c r="J477" s="7"/>
      <c r="K477" s="4"/>
      <c r="L477" s="4"/>
      <c r="M477" s="6"/>
      <c r="N477" s="18"/>
      <c r="O477" s="4"/>
      <c r="P477" s="4"/>
      <c r="Q477" s="4"/>
      <c r="R477" s="4"/>
      <c r="S477" s="5"/>
      <c r="T477" s="4"/>
    </row>
    <row r="478" spans="2:20" ht="18" customHeight="1" x14ac:dyDescent="0.3">
      <c r="B478" s="10"/>
      <c r="C478" s="9"/>
      <c r="D478" s="9"/>
      <c r="E478" s="9"/>
      <c r="F478" s="4"/>
      <c r="G478" s="7"/>
      <c r="H478" s="8"/>
      <c r="I478" s="8"/>
      <c r="J478" s="7"/>
      <c r="K478" s="4"/>
      <c r="L478" s="4"/>
      <c r="M478" s="6"/>
      <c r="N478" s="18"/>
      <c r="O478" s="4"/>
      <c r="P478" s="4"/>
      <c r="Q478" s="4"/>
      <c r="R478" s="4"/>
      <c r="S478" s="5"/>
      <c r="T478" s="4"/>
    </row>
    <row r="479" spans="2:20" ht="18" customHeight="1" x14ac:dyDescent="0.3">
      <c r="B479" s="10"/>
      <c r="C479" s="9"/>
      <c r="D479" s="9"/>
      <c r="E479" s="9"/>
      <c r="F479" s="4"/>
      <c r="G479" s="7"/>
      <c r="H479" s="8"/>
      <c r="I479" s="8"/>
      <c r="J479" s="7"/>
      <c r="K479" s="4"/>
      <c r="L479" s="4"/>
      <c r="M479" s="6"/>
      <c r="N479" s="18"/>
      <c r="O479" s="4"/>
      <c r="P479" s="4"/>
      <c r="Q479" s="4"/>
      <c r="R479" s="4"/>
      <c r="S479" s="5"/>
      <c r="T479" s="4"/>
    </row>
    <row r="480" spans="2:20" ht="18" customHeight="1" x14ac:dyDescent="0.3">
      <c r="B480" s="10"/>
      <c r="C480" s="9"/>
      <c r="D480" s="9"/>
      <c r="E480" s="9"/>
      <c r="F480" s="4"/>
      <c r="G480" s="7"/>
      <c r="H480" s="8"/>
      <c r="I480" s="8"/>
      <c r="J480" s="7"/>
      <c r="K480" s="4"/>
      <c r="L480" s="4"/>
      <c r="M480" s="6"/>
      <c r="N480" s="18"/>
      <c r="O480" s="4"/>
      <c r="P480" s="4"/>
      <c r="Q480" s="4"/>
      <c r="R480" s="4"/>
      <c r="S480" s="5"/>
      <c r="T480" s="4"/>
    </row>
    <row r="481" spans="2:20" ht="18" customHeight="1" x14ac:dyDescent="0.3">
      <c r="B481" s="10"/>
      <c r="C481" s="9"/>
      <c r="D481" s="9"/>
      <c r="E481" s="9"/>
      <c r="F481" s="4"/>
      <c r="G481" s="7"/>
      <c r="H481" s="8"/>
      <c r="I481" s="8"/>
      <c r="J481" s="7"/>
      <c r="K481" s="4"/>
      <c r="L481" s="4"/>
      <c r="M481" s="6"/>
      <c r="N481" s="18"/>
      <c r="O481" s="4"/>
      <c r="P481" s="4"/>
      <c r="Q481" s="4"/>
      <c r="R481" s="4"/>
      <c r="S481" s="5"/>
      <c r="T481" s="4"/>
    </row>
    <row r="482" spans="2:20" ht="18" customHeight="1" x14ac:dyDescent="0.3">
      <c r="B482" s="10"/>
      <c r="C482" s="9"/>
      <c r="D482" s="9"/>
      <c r="E482" s="9"/>
      <c r="F482" s="4"/>
      <c r="G482" s="7"/>
      <c r="H482" s="8"/>
      <c r="I482" s="8"/>
      <c r="J482" s="7"/>
      <c r="K482" s="4"/>
      <c r="L482" s="4"/>
      <c r="M482" s="6"/>
      <c r="N482" s="18"/>
      <c r="O482" s="4"/>
      <c r="P482" s="4"/>
      <c r="Q482" s="4"/>
      <c r="R482" s="4"/>
      <c r="S482" s="5"/>
      <c r="T482" s="4"/>
    </row>
    <row r="483" spans="2:20" ht="18" customHeight="1" x14ac:dyDescent="0.3">
      <c r="B483" s="10"/>
      <c r="C483" s="9"/>
      <c r="D483" s="9"/>
      <c r="E483" s="9"/>
      <c r="F483" s="4"/>
      <c r="G483" s="7"/>
      <c r="H483" s="8"/>
      <c r="I483" s="8"/>
      <c r="J483" s="7"/>
      <c r="K483" s="4"/>
      <c r="L483" s="4"/>
      <c r="M483" s="6"/>
      <c r="N483" s="18"/>
      <c r="O483" s="4"/>
      <c r="P483" s="4"/>
      <c r="Q483" s="4"/>
      <c r="R483" s="4"/>
      <c r="S483" s="5"/>
      <c r="T483" s="4"/>
    </row>
    <row r="484" spans="2:20" ht="18" customHeight="1" x14ac:dyDescent="0.3">
      <c r="B484" s="10"/>
      <c r="C484" s="9"/>
      <c r="D484" s="9"/>
      <c r="E484" s="9"/>
      <c r="F484" s="4"/>
      <c r="G484" s="7"/>
      <c r="H484" s="8"/>
      <c r="I484" s="8"/>
      <c r="J484" s="7"/>
      <c r="K484" s="4"/>
      <c r="L484" s="4"/>
      <c r="M484" s="6"/>
      <c r="N484" s="18"/>
      <c r="O484" s="4"/>
      <c r="P484" s="4"/>
      <c r="Q484" s="4"/>
      <c r="R484" s="4"/>
      <c r="S484" s="5"/>
      <c r="T484" s="4"/>
    </row>
    <row r="485" spans="2:20" ht="18" customHeight="1" x14ac:dyDescent="0.3">
      <c r="B485" s="10"/>
      <c r="C485" s="9"/>
      <c r="D485" s="9"/>
      <c r="E485" s="9"/>
      <c r="F485" s="4"/>
      <c r="G485" s="7"/>
      <c r="H485" s="8"/>
      <c r="I485" s="8"/>
      <c r="J485" s="7"/>
      <c r="K485" s="4"/>
      <c r="L485" s="4"/>
      <c r="M485" s="6"/>
      <c r="N485" s="18"/>
      <c r="O485" s="4"/>
      <c r="P485" s="4"/>
      <c r="Q485" s="4"/>
      <c r="R485" s="4"/>
      <c r="S485" s="5"/>
      <c r="T485" s="4"/>
    </row>
    <row r="486" spans="2:20" ht="18" customHeight="1" x14ac:dyDescent="0.3">
      <c r="B486" s="10"/>
      <c r="C486" s="9"/>
      <c r="D486" s="9"/>
      <c r="E486" s="9"/>
      <c r="F486" s="4"/>
      <c r="G486" s="7"/>
      <c r="H486" s="8"/>
      <c r="I486" s="8"/>
      <c r="J486" s="7"/>
      <c r="K486" s="4"/>
      <c r="L486" s="4"/>
      <c r="M486" s="6"/>
      <c r="N486" s="18"/>
      <c r="O486" s="4"/>
      <c r="P486" s="4"/>
      <c r="Q486" s="4"/>
      <c r="R486" s="4"/>
      <c r="S486" s="5"/>
      <c r="T486" s="4"/>
    </row>
    <row r="487" spans="2:20" ht="18" customHeight="1" x14ac:dyDescent="0.3">
      <c r="B487" s="10"/>
      <c r="C487" s="9"/>
      <c r="D487" s="9"/>
      <c r="E487" s="9"/>
      <c r="F487" s="4"/>
      <c r="G487" s="7"/>
      <c r="H487" s="8"/>
      <c r="I487" s="8"/>
      <c r="J487" s="7"/>
      <c r="K487" s="4"/>
      <c r="L487" s="4"/>
      <c r="M487" s="6"/>
      <c r="N487" s="18"/>
      <c r="O487" s="4"/>
      <c r="P487" s="4"/>
      <c r="Q487" s="4"/>
      <c r="R487" s="4"/>
      <c r="S487" s="5"/>
      <c r="T487" s="4"/>
    </row>
    <row r="488" spans="2:20" ht="18" customHeight="1" x14ac:dyDescent="0.3">
      <c r="B488" s="10"/>
      <c r="C488" s="9"/>
      <c r="D488" s="9"/>
      <c r="E488" s="9"/>
      <c r="F488" s="4"/>
      <c r="G488" s="7"/>
      <c r="H488" s="8"/>
      <c r="I488" s="8"/>
      <c r="J488" s="7"/>
      <c r="K488" s="4"/>
      <c r="L488" s="4"/>
      <c r="M488" s="6"/>
      <c r="N488" s="18"/>
      <c r="O488" s="4"/>
      <c r="P488" s="4"/>
      <c r="Q488" s="4"/>
      <c r="R488" s="4"/>
      <c r="S488" s="5"/>
      <c r="T488" s="4"/>
    </row>
    <row r="489" spans="2:20" ht="18" customHeight="1" x14ac:dyDescent="0.3">
      <c r="B489" s="10"/>
      <c r="C489" s="9"/>
      <c r="D489" s="9"/>
      <c r="E489" s="9"/>
      <c r="F489" s="4"/>
      <c r="G489" s="7"/>
      <c r="H489" s="8"/>
      <c r="I489" s="8"/>
      <c r="J489" s="7"/>
      <c r="K489" s="4"/>
      <c r="L489" s="4"/>
      <c r="M489" s="6"/>
      <c r="N489" s="18"/>
      <c r="O489" s="4"/>
      <c r="P489" s="4"/>
      <c r="Q489" s="4"/>
      <c r="R489" s="4"/>
      <c r="S489" s="5"/>
      <c r="T489" s="4"/>
    </row>
    <row r="490" spans="2:20" ht="18" customHeight="1" x14ac:dyDescent="0.3">
      <c r="B490" s="10"/>
      <c r="C490" s="9"/>
      <c r="D490" s="9"/>
      <c r="E490" s="9"/>
      <c r="F490" s="4"/>
      <c r="G490" s="7"/>
      <c r="H490" s="8"/>
      <c r="I490" s="8"/>
      <c r="J490" s="7"/>
      <c r="K490" s="4"/>
      <c r="L490" s="4"/>
      <c r="M490" s="6"/>
      <c r="N490" s="18"/>
      <c r="O490" s="4"/>
      <c r="P490" s="4"/>
      <c r="Q490" s="4"/>
      <c r="R490" s="4"/>
      <c r="S490" s="5"/>
      <c r="T490" s="4"/>
    </row>
    <row r="491" spans="2:20" ht="18" customHeight="1" x14ac:dyDescent="0.3">
      <c r="B491" s="10"/>
      <c r="C491" s="9"/>
      <c r="D491" s="9"/>
      <c r="E491" s="9"/>
      <c r="F491" s="4"/>
      <c r="G491" s="7"/>
      <c r="H491" s="8"/>
      <c r="I491" s="8"/>
      <c r="J491" s="7"/>
      <c r="K491" s="4"/>
      <c r="L491" s="4"/>
      <c r="M491" s="6"/>
      <c r="N491" s="18"/>
      <c r="O491" s="4"/>
      <c r="P491" s="4"/>
      <c r="Q491" s="4"/>
      <c r="R491" s="4"/>
      <c r="S491" s="5"/>
      <c r="T491" s="4"/>
    </row>
    <row r="492" spans="2:20" ht="18" customHeight="1" x14ac:dyDescent="0.3">
      <c r="B492" s="10"/>
      <c r="C492" s="9"/>
      <c r="D492" s="9"/>
      <c r="E492" s="9"/>
      <c r="F492" s="4"/>
      <c r="G492" s="7"/>
      <c r="H492" s="8"/>
      <c r="I492" s="8"/>
      <c r="J492" s="7"/>
      <c r="K492" s="4"/>
      <c r="L492" s="4"/>
      <c r="M492" s="6"/>
      <c r="N492" s="18"/>
      <c r="O492" s="4"/>
      <c r="P492" s="4"/>
      <c r="Q492" s="4"/>
      <c r="R492" s="4"/>
      <c r="S492" s="5"/>
      <c r="T492" s="4"/>
    </row>
    <row r="493" spans="2:20" ht="18" customHeight="1" x14ac:dyDescent="0.3">
      <c r="B493" s="10"/>
      <c r="C493" s="9"/>
      <c r="D493" s="9"/>
      <c r="E493" s="9"/>
      <c r="F493" s="4"/>
      <c r="G493" s="7"/>
      <c r="H493" s="8"/>
      <c r="I493" s="8"/>
      <c r="J493" s="7"/>
      <c r="K493" s="4"/>
      <c r="L493" s="4"/>
      <c r="M493" s="6"/>
      <c r="N493" s="18"/>
      <c r="O493" s="4"/>
      <c r="P493" s="4"/>
      <c r="Q493" s="4"/>
      <c r="R493" s="4"/>
      <c r="S493" s="5"/>
      <c r="T493" s="4"/>
    </row>
    <row r="494" spans="2:20" ht="18" customHeight="1" x14ac:dyDescent="0.3">
      <c r="B494" s="10"/>
      <c r="C494" s="9"/>
      <c r="D494" s="9"/>
      <c r="E494" s="9"/>
      <c r="F494" s="4"/>
      <c r="G494" s="7"/>
      <c r="H494" s="8"/>
      <c r="I494" s="8"/>
      <c r="J494" s="7"/>
      <c r="K494" s="4"/>
      <c r="L494" s="4"/>
      <c r="M494" s="6"/>
      <c r="N494" s="18"/>
      <c r="O494" s="4"/>
      <c r="P494" s="4"/>
      <c r="Q494" s="4"/>
      <c r="R494" s="4"/>
      <c r="S494" s="5"/>
      <c r="T494" s="4"/>
    </row>
    <row r="495" spans="2:20" ht="18" customHeight="1" x14ac:dyDescent="0.3">
      <c r="B495" s="10"/>
      <c r="C495" s="9"/>
      <c r="D495" s="9"/>
      <c r="E495" s="9"/>
      <c r="F495" s="4"/>
      <c r="G495" s="7"/>
      <c r="H495" s="8"/>
      <c r="I495" s="8"/>
      <c r="J495" s="7"/>
      <c r="K495" s="4"/>
      <c r="L495" s="4"/>
      <c r="M495" s="6"/>
      <c r="N495" s="18"/>
      <c r="O495" s="4"/>
      <c r="P495" s="4"/>
      <c r="Q495" s="4"/>
      <c r="R495" s="4"/>
      <c r="S495" s="5"/>
      <c r="T495" s="4"/>
    </row>
    <row r="496" spans="2:20" ht="18" customHeight="1" x14ac:dyDescent="0.3">
      <c r="B496" s="10"/>
      <c r="C496" s="9"/>
      <c r="D496" s="9"/>
      <c r="E496" s="9"/>
      <c r="F496" s="4"/>
      <c r="G496" s="7"/>
      <c r="H496" s="8"/>
      <c r="I496" s="8"/>
      <c r="J496" s="7"/>
      <c r="K496" s="4"/>
      <c r="L496" s="4"/>
      <c r="M496" s="6"/>
      <c r="N496" s="18"/>
      <c r="O496" s="4"/>
      <c r="P496" s="4"/>
      <c r="Q496" s="4"/>
      <c r="R496" s="4"/>
      <c r="S496" s="5"/>
      <c r="T496" s="4"/>
    </row>
    <row r="497" spans="2:20" ht="18" customHeight="1" x14ac:dyDescent="0.3">
      <c r="B497" s="10"/>
      <c r="C497" s="9"/>
      <c r="D497" s="9"/>
      <c r="E497" s="9"/>
      <c r="F497" s="4"/>
      <c r="G497" s="7"/>
      <c r="H497" s="8"/>
      <c r="I497" s="8"/>
      <c r="J497" s="7"/>
      <c r="K497" s="4"/>
      <c r="L497" s="4"/>
      <c r="M497" s="6"/>
      <c r="N497" s="18"/>
      <c r="O497" s="4"/>
      <c r="P497" s="4"/>
      <c r="Q497" s="4"/>
      <c r="R497" s="4"/>
      <c r="S497" s="5"/>
      <c r="T497" s="4"/>
    </row>
    <row r="498" spans="2:20" ht="18" customHeight="1" x14ac:dyDescent="0.3">
      <c r="B498" s="10"/>
      <c r="C498" s="9"/>
      <c r="D498" s="9"/>
      <c r="E498" s="9"/>
      <c r="F498" s="4"/>
      <c r="G498" s="7"/>
      <c r="H498" s="8"/>
      <c r="I498" s="8"/>
      <c r="J498" s="7"/>
      <c r="K498" s="4"/>
      <c r="L498" s="4"/>
      <c r="M498" s="6"/>
      <c r="N498" s="18"/>
      <c r="O498" s="4"/>
      <c r="P498" s="4"/>
      <c r="Q498" s="4"/>
      <c r="R498" s="4"/>
      <c r="S498" s="5"/>
      <c r="T498" s="4"/>
    </row>
    <row r="499" spans="2:20" ht="18" customHeight="1" x14ac:dyDescent="0.3">
      <c r="B499" s="10"/>
      <c r="C499" s="9"/>
      <c r="D499" s="9"/>
      <c r="E499" s="9"/>
      <c r="F499" s="4"/>
      <c r="G499" s="7"/>
      <c r="H499" s="8"/>
      <c r="I499" s="8"/>
      <c r="J499" s="7"/>
      <c r="K499" s="4"/>
      <c r="L499" s="4"/>
      <c r="M499" s="6"/>
      <c r="N499" s="18"/>
      <c r="O499" s="4"/>
      <c r="P499" s="4"/>
      <c r="Q499" s="4"/>
      <c r="R499" s="4"/>
      <c r="S499" s="5"/>
      <c r="T499" s="4"/>
    </row>
    <row r="500" spans="2:20" ht="18" customHeight="1" x14ac:dyDescent="0.3">
      <c r="B500" s="10"/>
      <c r="C500" s="9"/>
      <c r="D500" s="9"/>
      <c r="E500" s="9"/>
      <c r="F500" s="4"/>
      <c r="G500" s="7"/>
      <c r="H500" s="8"/>
      <c r="I500" s="8"/>
      <c r="J500" s="7"/>
      <c r="K500" s="4"/>
      <c r="L500" s="4"/>
      <c r="M500" s="6"/>
      <c r="N500" s="18"/>
      <c r="O500" s="4"/>
      <c r="P500" s="4"/>
      <c r="Q500" s="4"/>
      <c r="R500" s="4"/>
      <c r="S500" s="5"/>
      <c r="T500" s="4"/>
    </row>
    <row r="501" spans="2:20" ht="18" customHeight="1" x14ac:dyDescent="0.3">
      <c r="B501" s="10"/>
      <c r="C501" s="9"/>
      <c r="D501" s="9"/>
      <c r="E501" s="9"/>
      <c r="F501" s="4"/>
      <c r="G501" s="7"/>
      <c r="H501" s="8"/>
      <c r="I501" s="8"/>
      <c r="J501" s="7"/>
      <c r="K501" s="4"/>
      <c r="L501" s="4"/>
      <c r="M501" s="6"/>
      <c r="N501" s="18"/>
      <c r="O501" s="4"/>
      <c r="P501" s="4"/>
      <c r="Q501" s="4"/>
      <c r="R501" s="4"/>
      <c r="S501" s="5"/>
      <c r="T501" s="4"/>
    </row>
    <row r="502" spans="2:20" ht="18" customHeight="1" x14ac:dyDescent="0.3">
      <c r="B502" s="10"/>
      <c r="C502" s="9"/>
      <c r="D502" s="9"/>
      <c r="E502" s="9"/>
      <c r="F502" s="4"/>
      <c r="G502" s="7"/>
      <c r="H502" s="8"/>
      <c r="I502" s="8"/>
      <c r="J502" s="7"/>
      <c r="K502" s="4"/>
      <c r="L502" s="4"/>
      <c r="M502" s="6"/>
      <c r="N502" s="18"/>
      <c r="O502" s="4"/>
      <c r="P502" s="4"/>
      <c r="Q502" s="4"/>
      <c r="R502" s="4"/>
      <c r="S502" s="5"/>
      <c r="T502" s="4"/>
    </row>
    <row r="503" spans="2:20" ht="18" customHeight="1" x14ac:dyDescent="0.3">
      <c r="B503" s="10"/>
      <c r="C503" s="9"/>
      <c r="D503" s="9"/>
      <c r="E503" s="9"/>
      <c r="F503" s="4"/>
      <c r="G503" s="7"/>
      <c r="H503" s="8"/>
      <c r="I503" s="8"/>
      <c r="J503" s="7"/>
      <c r="K503" s="4"/>
      <c r="L503" s="4"/>
      <c r="M503" s="6"/>
      <c r="N503" s="18"/>
      <c r="O503" s="4"/>
      <c r="P503" s="4"/>
      <c r="Q503" s="4"/>
      <c r="R503" s="4"/>
      <c r="S503" s="5"/>
      <c r="T503" s="4"/>
    </row>
    <row r="504" spans="2:20" ht="18" customHeight="1" x14ac:dyDescent="0.3">
      <c r="B504" s="10"/>
      <c r="C504" s="9"/>
      <c r="D504" s="9"/>
      <c r="E504" s="9"/>
      <c r="F504" s="4"/>
      <c r="G504" s="7"/>
      <c r="H504" s="8"/>
      <c r="I504" s="8"/>
      <c r="J504" s="7"/>
      <c r="K504" s="4"/>
      <c r="L504" s="4"/>
      <c r="M504" s="6"/>
      <c r="N504" s="18"/>
      <c r="O504" s="4"/>
      <c r="P504" s="4"/>
      <c r="Q504" s="4"/>
      <c r="R504" s="4"/>
      <c r="S504" s="5"/>
      <c r="T504" s="4"/>
    </row>
    <row r="505" spans="2:20" ht="18" customHeight="1" x14ac:dyDescent="0.3">
      <c r="B505" s="10"/>
      <c r="C505" s="9"/>
      <c r="D505" s="9"/>
      <c r="E505" s="9"/>
      <c r="F505" s="4"/>
      <c r="G505" s="7"/>
      <c r="H505" s="8"/>
      <c r="I505" s="8"/>
      <c r="J505" s="7"/>
      <c r="K505" s="4"/>
      <c r="L505" s="4"/>
      <c r="M505" s="6"/>
      <c r="N505" s="18"/>
      <c r="O505" s="4"/>
      <c r="P505" s="4"/>
      <c r="Q505" s="4"/>
      <c r="R505" s="4"/>
      <c r="S505" s="5"/>
      <c r="T505" s="4"/>
    </row>
    <row r="506" spans="2:20" ht="18" customHeight="1" x14ac:dyDescent="0.3">
      <c r="B506" s="10"/>
      <c r="C506" s="9"/>
      <c r="D506" s="9"/>
      <c r="E506" s="9"/>
      <c r="F506" s="4"/>
      <c r="G506" s="7"/>
      <c r="H506" s="8"/>
      <c r="I506" s="8"/>
      <c r="J506" s="7"/>
      <c r="K506" s="4"/>
      <c r="L506" s="4"/>
      <c r="M506" s="6"/>
      <c r="N506" s="18"/>
      <c r="O506" s="4"/>
      <c r="P506" s="4"/>
      <c r="Q506" s="4"/>
      <c r="R506" s="4"/>
      <c r="S506" s="5"/>
      <c r="T506" s="4"/>
    </row>
    <row r="507" spans="2:20" ht="18" customHeight="1" x14ac:dyDescent="0.3">
      <c r="B507" s="10"/>
      <c r="C507" s="9"/>
      <c r="D507" s="9"/>
      <c r="E507" s="9"/>
      <c r="F507" s="4"/>
      <c r="G507" s="7"/>
      <c r="H507" s="8"/>
      <c r="I507" s="8"/>
      <c r="J507" s="7"/>
      <c r="K507" s="4"/>
      <c r="L507" s="4"/>
      <c r="M507" s="6"/>
      <c r="N507" s="18"/>
      <c r="O507" s="4"/>
      <c r="P507" s="4"/>
      <c r="Q507" s="4"/>
      <c r="R507" s="4"/>
      <c r="S507" s="5"/>
      <c r="T507" s="4"/>
    </row>
    <row r="508" spans="2:20" ht="18" customHeight="1" x14ac:dyDescent="0.3">
      <c r="B508" s="10"/>
      <c r="C508" s="9"/>
      <c r="D508" s="9"/>
      <c r="E508" s="9"/>
      <c r="F508" s="4"/>
      <c r="G508" s="7"/>
      <c r="H508" s="8"/>
      <c r="I508" s="8"/>
      <c r="J508" s="7"/>
      <c r="K508" s="4"/>
      <c r="L508" s="4"/>
      <c r="M508" s="6"/>
      <c r="N508" s="18"/>
      <c r="O508" s="4"/>
      <c r="P508" s="4"/>
      <c r="Q508" s="4"/>
      <c r="R508" s="4"/>
      <c r="S508" s="5"/>
      <c r="T508" s="4"/>
    </row>
    <row r="509" spans="2:20" ht="18" customHeight="1" x14ac:dyDescent="0.3">
      <c r="B509" s="10"/>
      <c r="C509" s="9"/>
      <c r="D509" s="9"/>
      <c r="E509" s="9"/>
      <c r="F509" s="4"/>
      <c r="G509" s="7"/>
      <c r="H509" s="8"/>
      <c r="I509" s="8"/>
      <c r="J509" s="7"/>
      <c r="K509" s="4"/>
      <c r="L509" s="4"/>
      <c r="M509" s="6"/>
      <c r="N509" s="18"/>
      <c r="O509" s="4"/>
      <c r="P509" s="4"/>
      <c r="Q509" s="4"/>
      <c r="R509" s="4"/>
      <c r="S509" s="5"/>
      <c r="T509" s="4"/>
    </row>
    <row r="510" spans="2:20" ht="18" customHeight="1" x14ac:dyDescent="0.3">
      <c r="B510" s="10"/>
      <c r="C510" s="9"/>
      <c r="D510" s="9"/>
      <c r="E510" s="9"/>
      <c r="F510" s="4"/>
      <c r="G510" s="7"/>
      <c r="H510" s="8"/>
      <c r="I510" s="8"/>
      <c r="J510" s="7"/>
      <c r="K510" s="4"/>
      <c r="L510" s="4"/>
      <c r="M510" s="6"/>
      <c r="N510" s="18"/>
      <c r="O510" s="4"/>
      <c r="P510" s="4"/>
      <c r="Q510" s="4"/>
      <c r="R510" s="4"/>
      <c r="S510" s="5"/>
      <c r="T510" s="4"/>
    </row>
    <row r="511" spans="2:20" ht="18" customHeight="1" x14ac:dyDescent="0.3">
      <c r="B511" s="10"/>
      <c r="C511" s="9"/>
      <c r="D511" s="9"/>
      <c r="E511" s="9"/>
      <c r="F511" s="4"/>
      <c r="G511" s="7"/>
      <c r="H511" s="8"/>
      <c r="I511" s="8"/>
      <c r="J511" s="7"/>
      <c r="K511" s="4"/>
      <c r="L511" s="4"/>
      <c r="M511" s="6"/>
      <c r="N511" s="18"/>
      <c r="O511" s="4"/>
      <c r="P511" s="4"/>
      <c r="Q511" s="4"/>
      <c r="R511" s="4"/>
      <c r="S511" s="5"/>
      <c r="T511" s="4"/>
    </row>
    <row r="512" spans="2:20" ht="18" customHeight="1" x14ac:dyDescent="0.3">
      <c r="B512" s="10"/>
      <c r="C512" s="9"/>
      <c r="D512" s="9"/>
      <c r="E512" s="9"/>
      <c r="F512" s="4"/>
      <c r="G512" s="7"/>
      <c r="H512" s="8"/>
      <c r="I512" s="8"/>
      <c r="J512" s="7"/>
      <c r="K512" s="4"/>
      <c r="L512" s="4"/>
      <c r="M512" s="6"/>
      <c r="N512" s="18"/>
      <c r="O512" s="4"/>
      <c r="P512" s="4"/>
      <c r="Q512" s="4"/>
      <c r="R512" s="4"/>
      <c r="S512" s="5"/>
      <c r="T512" s="4"/>
    </row>
    <row r="513" spans="2:20" ht="18" customHeight="1" x14ac:dyDescent="0.3">
      <c r="B513" s="10"/>
      <c r="C513" s="9"/>
      <c r="D513" s="9"/>
      <c r="E513" s="9"/>
      <c r="F513" s="4"/>
      <c r="G513" s="7"/>
      <c r="H513" s="8"/>
      <c r="I513" s="8"/>
      <c r="J513" s="7"/>
      <c r="K513" s="4"/>
      <c r="L513" s="4"/>
      <c r="M513" s="6"/>
      <c r="N513" s="18"/>
      <c r="O513" s="4"/>
      <c r="P513" s="4"/>
      <c r="Q513" s="4"/>
      <c r="R513" s="4"/>
      <c r="S513" s="5"/>
      <c r="T513" s="4"/>
    </row>
    <row r="514" spans="2:20" ht="18" customHeight="1" x14ac:dyDescent="0.3">
      <c r="B514" s="10"/>
      <c r="C514" s="9"/>
      <c r="D514" s="9"/>
      <c r="E514" s="9"/>
      <c r="F514" s="4"/>
      <c r="G514" s="7"/>
      <c r="H514" s="8"/>
      <c r="I514" s="8"/>
      <c r="J514" s="7"/>
      <c r="K514" s="4"/>
      <c r="L514" s="4"/>
      <c r="M514" s="6"/>
      <c r="N514" s="18"/>
      <c r="O514" s="4"/>
      <c r="P514" s="4"/>
      <c r="Q514" s="4"/>
      <c r="R514" s="4"/>
      <c r="S514" s="5"/>
      <c r="T514" s="4"/>
    </row>
    <row r="515" spans="2:20" ht="18" customHeight="1" x14ac:dyDescent="0.3">
      <c r="B515" s="10"/>
      <c r="C515" s="9"/>
      <c r="D515" s="9"/>
      <c r="E515" s="9"/>
      <c r="F515" s="4"/>
      <c r="G515" s="7"/>
      <c r="H515" s="8"/>
      <c r="I515" s="8"/>
      <c r="J515" s="7"/>
      <c r="K515" s="4"/>
      <c r="L515" s="4"/>
      <c r="M515" s="6"/>
      <c r="N515" s="18"/>
      <c r="O515" s="4"/>
      <c r="P515" s="4"/>
      <c r="Q515" s="4"/>
      <c r="R515" s="4"/>
      <c r="S515" s="5"/>
      <c r="T515" s="4"/>
    </row>
    <row r="516" spans="2:20" ht="18" customHeight="1" x14ac:dyDescent="0.3">
      <c r="B516" s="10"/>
      <c r="C516" s="9"/>
      <c r="D516" s="9"/>
      <c r="E516" s="9"/>
      <c r="F516" s="4"/>
      <c r="G516" s="7"/>
      <c r="H516" s="8"/>
      <c r="I516" s="8"/>
      <c r="J516" s="7"/>
      <c r="K516" s="4"/>
      <c r="L516" s="4"/>
      <c r="M516" s="6"/>
      <c r="N516" s="18"/>
      <c r="O516" s="4"/>
      <c r="P516" s="4"/>
      <c r="Q516" s="4"/>
      <c r="R516" s="4"/>
      <c r="S516" s="5"/>
      <c r="T516" s="4"/>
    </row>
    <row r="517" spans="2:20" ht="18" customHeight="1" x14ac:dyDescent="0.3">
      <c r="B517" s="10"/>
      <c r="C517" s="9"/>
      <c r="D517" s="9"/>
      <c r="E517" s="9"/>
      <c r="F517" s="4"/>
      <c r="G517" s="7"/>
      <c r="H517" s="8"/>
      <c r="I517" s="8"/>
      <c r="J517" s="7"/>
      <c r="K517" s="4"/>
      <c r="L517" s="4"/>
      <c r="M517" s="6"/>
      <c r="N517" s="18"/>
      <c r="O517" s="4"/>
      <c r="P517" s="4"/>
      <c r="Q517" s="4"/>
      <c r="R517" s="4"/>
      <c r="S517" s="5"/>
      <c r="T517" s="4"/>
    </row>
    <row r="518" spans="2:20" ht="18" customHeight="1" x14ac:dyDescent="0.3">
      <c r="B518" s="10"/>
      <c r="C518" s="9"/>
      <c r="D518" s="9"/>
      <c r="E518" s="9"/>
      <c r="F518" s="4"/>
      <c r="G518" s="7"/>
      <c r="H518" s="8"/>
      <c r="I518" s="8"/>
      <c r="J518" s="7"/>
      <c r="K518" s="4"/>
      <c r="L518" s="4"/>
      <c r="M518" s="6"/>
      <c r="N518" s="18"/>
      <c r="O518" s="4"/>
      <c r="P518" s="4"/>
      <c r="Q518" s="4"/>
      <c r="R518" s="4"/>
      <c r="S518" s="5"/>
      <c r="T518" s="4"/>
    </row>
    <row r="519" spans="2:20" ht="18" customHeight="1" x14ac:dyDescent="0.3">
      <c r="B519" s="10"/>
      <c r="C519" s="9"/>
      <c r="D519" s="9"/>
      <c r="E519" s="9"/>
      <c r="F519" s="4"/>
      <c r="G519" s="7"/>
      <c r="H519" s="8"/>
      <c r="I519" s="8"/>
      <c r="J519" s="7"/>
      <c r="K519" s="4"/>
      <c r="L519" s="4"/>
      <c r="M519" s="6"/>
      <c r="N519" s="18"/>
      <c r="O519" s="4"/>
      <c r="P519" s="4"/>
      <c r="Q519" s="4"/>
      <c r="R519" s="4"/>
      <c r="S519" s="5"/>
      <c r="T519" s="4"/>
    </row>
    <row r="520" spans="2:20" ht="18" customHeight="1" x14ac:dyDescent="0.3">
      <c r="B520" s="10"/>
      <c r="C520" s="9"/>
      <c r="D520" s="9"/>
      <c r="E520" s="9"/>
      <c r="F520" s="4"/>
      <c r="G520" s="7"/>
      <c r="H520" s="8"/>
      <c r="I520" s="8"/>
      <c r="J520" s="7"/>
      <c r="K520" s="4"/>
      <c r="L520" s="4"/>
      <c r="M520" s="6"/>
      <c r="N520" s="18"/>
      <c r="O520" s="4"/>
      <c r="P520" s="4"/>
      <c r="Q520" s="4"/>
      <c r="R520" s="4"/>
      <c r="S520" s="5"/>
      <c r="T520" s="4"/>
    </row>
    <row r="521" spans="2:20" ht="18" customHeight="1" x14ac:dyDescent="0.3">
      <c r="B521" s="10"/>
      <c r="C521" s="9"/>
      <c r="D521" s="9"/>
      <c r="E521" s="9"/>
      <c r="F521" s="4"/>
      <c r="G521" s="7"/>
      <c r="H521" s="8"/>
      <c r="I521" s="8"/>
      <c r="J521" s="7"/>
      <c r="K521" s="4"/>
      <c r="L521" s="4"/>
      <c r="M521" s="6"/>
      <c r="N521" s="18"/>
      <c r="O521" s="4"/>
      <c r="P521" s="4"/>
      <c r="Q521" s="4"/>
      <c r="R521" s="4"/>
      <c r="S521" s="5"/>
      <c r="T521" s="4"/>
    </row>
    <row r="522" spans="2:20" ht="18" customHeight="1" x14ac:dyDescent="0.3">
      <c r="B522" s="10"/>
      <c r="C522" s="9"/>
      <c r="D522" s="9"/>
      <c r="E522" s="9"/>
      <c r="F522" s="4"/>
      <c r="G522" s="7"/>
      <c r="H522" s="8"/>
      <c r="I522" s="8"/>
      <c r="J522" s="7"/>
      <c r="K522" s="4"/>
      <c r="L522" s="4"/>
      <c r="M522" s="6"/>
      <c r="N522" s="18"/>
      <c r="O522" s="4"/>
      <c r="P522" s="4"/>
      <c r="Q522" s="4"/>
      <c r="R522" s="4"/>
      <c r="S522" s="5"/>
      <c r="T522" s="4"/>
    </row>
    <row r="523" spans="2:20" ht="18" customHeight="1" x14ac:dyDescent="0.3">
      <c r="B523" s="10"/>
      <c r="C523" s="9"/>
      <c r="D523" s="9"/>
      <c r="E523" s="9"/>
      <c r="F523" s="4"/>
      <c r="G523" s="7"/>
      <c r="H523" s="8"/>
      <c r="I523" s="8"/>
      <c r="J523" s="7"/>
      <c r="K523" s="4"/>
      <c r="L523" s="4"/>
      <c r="M523" s="6"/>
      <c r="N523" s="18"/>
      <c r="O523" s="4"/>
      <c r="P523" s="4"/>
      <c r="Q523" s="4"/>
      <c r="R523" s="4"/>
      <c r="S523" s="5"/>
      <c r="T523" s="4"/>
    </row>
    <row r="524" spans="2:20" ht="18" customHeight="1" x14ac:dyDescent="0.3">
      <c r="B524" s="10"/>
      <c r="C524" s="9"/>
      <c r="D524" s="9"/>
      <c r="E524" s="9"/>
      <c r="F524" s="4"/>
      <c r="G524" s="7"/>
      <c r="H524" s="8"/>
      <c r="I524" s="8"/>
      <c r="J524" s="7"/>
      <c r="K524" s="4"/>
      <c r="L524" s="4"/>
      <c r="M524" s="6"/>
      <c r="N524" s="18"/>
      <c r="O524" s="4"/>
      <c r="P524" s="4"/>
      <c r="Q524" s="4"/>
      <c r="R524" s="4"/>
      <c r="S524" s="5"/>
      <c r="T524" s="4"/>
    </row>
    <row r="525" spans="2:20" ht="18" customHeight="1" x14ac:dyDescent="0.3">
      <c r="B525" s="10"/>
      <c r="C525" s="9"/>
      <c r="D525" s="9"/>
      <c r="E525" s="9"/>
      <c r="F525" s="4"/>
      <c r="G525" s="7"/>
      <c r="H525" s="8"/>
      <c r="I525" s="8"/>
      <c r="J525" s="7"/>
      <c r="K525" s="4"/>
      <c r="L525" s="4"/>
      <c r="M525" s="6"/>
      <c r="N525" s="18"/>
      <c r="O525" s="4"/>
      <c r="P525" s="4"/>
      <c r="Q525" s="4"/>
      <c r="R525" s="4"/>
      <c r="S525" s="5"/>
      <c r="T525" s="4"/>
    </row>
    <row r="526" spans="2:20" ht="18" customHeight="1" x14ac:dyDescent="0.3">
      <c r="B526" s="10"/>
      <c r="C526" s="9"/>
      <c r="D526" s="9"/>
      <c r="E526" s="9"/>
      <c r="F526" s="4"/>
      <c r="G526" s="7"/>
      <c r="H526" s="8"/>
      <c r="I526" s="8"/>
      <c r="J526" s="7"/>
      <c r="K526" s="4"/>
      <c r="L526" s="4"/>
      <c r="M526" s="6"/>
      <c r="N526" s="18"/>
      <c r="O526" s="4"/>
      <c r="P526" s="4"/>
      <c r="Q526" s="4"/>
      <c r="R526" s="4"/>
      <c r="S526" s="5"/>
      <c r="T526" s="4"/>
    </row>
    <row r="527" spans="2:20" ht="18" customHeight="1" x14ac:dyDescent="0.3">
      <c r="B527" s="10"/>
      <c r="C527" s="9"/>
      <c r="D527" s="9"/>
      <c r="E527" s="9"/>
      <c r="F527" s="4"/>
      <c r="G527" s="7"/>
      <c r="H527" s="8"/>
      <c r="I527" s="8"/>
      <c r="J527" s="7"/>
      <c r="K527" s="4"/>
      <c r="L527" s="4"/>
      <c r="M527" s="6"/>
      <c r="N527" s="18"/>
      <c r="O527" s="4"/>
      <c r="P527" s="4"/>
      <c r="Q527" s="4"/>
      <c r="R527" s="4"/>
      <c r="S527" s="5"/>
      <c r="T527" s="4"/>
    </row>
    <row r="528" spans="2:20" ht="18" customHeight="1" x14ac:dyDescent="0.3">
      <c r="B528" s="10"/>
      <c r="C528" s="9"/>
      <c r="D528" s="9"/>
      <c r="E528" s="9"/>
      <c r="F528" s="4"/>
      <c r="G528" s="7"/>
      <c r="H528" s="8"/>
      <c r="I528" s="8"/>
      <c r="J528" s="7"/>
      <c r="K528" s="4"/>
      <c r="L528" s="4"/>
      <c r="M528" s="6"/>
      <c r="N528" s="18"/>
      <c r="O528" s="4"/>
      <c r="P528" s="4"/>
      <c r="Q528" s="4"/>
      <c r="R528" s="4"/>
      <c r="S528" s="5"/>
      <c r="T528" s="4"/>
    </row>
    <row r="529" spans="2:20" ht="18" customHeight="1" x14ac:dyDescent="0.3">
      <c r="B529" s="10"/>
      <c r="C529" s="9"/>
      <c r="D529" s="9"/>
      <c r="E529" s="9"/>
      <c r="F529" s="4"/>
      <c r="G529" s="7"/>
      <c r="H529" s="8"/>
      <c r="I529" s="8"/>
      <c r="J529" s="7"/>
      <c r="K529" s="4"/>
      <c r="L529" s="4"/>
      <c r="M529" s="6"/>
      <c r="N529" s="18"/>
      <c r="O529" s="4"/>
      <c r="P529" s="4"/>
      <c r="Q529" s="4"/>
      <c r="R529" s="4"/>
      <c r="S529" s="5"/>
      <c r="T529" s="4"/>
    </row>
    <row r="530" spans="2:20" ht="18" customHeight="1" x14ac:dyDescent="0.3">
      <c r="B530" s="10"/>
      <c r="C530" s="9"/>
      <c r="D530" s="9"/>
      <c r="E530" s="9"/>
      <c r="F530" s="4"/>
      <c r="G530" s="7"/>
      <c r="H530" s="8"/>
      <c r="I530" s="8"/>
      <c r="J530" s="7"/>
      <c r="K530" s="4"/>
      <c r="L530" s="4"/>
      <c r="M530" s="6"/>
      <c r="N530" s="18"/>
      <c r="O530" s="4"/>
      <c r="P530" s="4"/>
      <c r="Q530" s="4"/>
      <c r="R530" s="4"/>
      <c r="S530" s="5"/>
      <c r="T530" s="4"/>
    </row>
    <row r="531" spans="2:20" ht="18" customHeight="1" x14ac:dyDescent="0.3">
      <c r="B531" s="10"/>
      <c r="C531" s="9"/>
      <c r="D531" s="9"/>
      <c r="E531" s="9"/>
      <c r="F531" s="4"/>
      <c r="G531" s="7"/>
      <c r="H531" s="8"/>
      <c r="I531" s="8"/>
      <c r="J531" s="7"/>
      <c r="K531" s="4"/>
      <c r="L531" s="4"/>
      <c r="M531" s="6"/>
      <c r="N531" s="18"/>
      <c r="O531" s="4"/>
      <c r="P531" s="4"/>
      <c r="Q531" s="4"/>
      <c r="R531" s="4"/>
      <c r="S531" s="5"/>
      <c r="T531" s="4"/>
    </row>
    <row r="532" spans="2:20" ht="18" customHeight="1" x14ac:dyDescent="0.3">
      <c r="B532" s="10"/>
      <c r="C532" s="9"/>
      <c r="D532" s="9"/>
      <c r="E532" s="9"/>
      <c r="F532" s="4"/>
      <c r="G532" s="7"/>
      <c r="H532" s="8"/>
      <c r="I532" s="8"/>
      <c r="J532" s="7"/>
      <c r="K532" s="4"/>
      <c r="L532" s="4"/>
      <c r="M532" s="6"/>
      <c r="N532" s="18"/>
      <c r="O532" s="4"/>
      <c r="P532" s="4"/>
      <c r="Q532" s="4"/>
      <c r="R532" s="4"/>
      <c r="S532" s="5"/>
      <c r="T532" s="4"/>
    </row>
    <row r="533" spans="2:20" ht="18" customHeight="1" x14ac:dyDescent="0.3">
      <c r="B533" s="10"/>
      <c r="C533" s="9"/>
      <c r="D533" s="9"/>
      <c r="E533" s="9"/>
      <c r="F533" s="4"/>
      <c r="G533" s="7"/>
      <c r="H533" s="8"/>
      <c r="I533" s="8"/>
      <c r="J533" s="7"/>
      <c r="K533" s="4"/>
      <c r="L533" s="4"/>
      <c r="M533" s="6"/>
      <c r="N533" s="18"/>
      <c r="O533" s="4"/>
      <c r="P533" s="4"/>
      <c r="Q533" s="4"/>
      <c r="R533" s="4"/>
      <c r="S533" s="5"/>
      <c r="T533" s="4"/>
    </row>
    <row r="534" spans="2:20" ht="18" customHeight="1" x14ac:dyDescent="0.3">
      <c r="B534" s="10"/>
      <c r="C534" s="9"/>
      <c r="D534" s="9"/>
      <c r="E534" s="9"/>
      <c r="F534" s="4"/>
      <c r="G534" s="7"/>
      <c r="H534" s="8"/>
      <c r="I534" s="8"/>
      <c r="J534" s="7"/>
      <c r="K534" s="4"/>
      <c r="L534" s="4"/>
      <c r="M534" s="6"/>
      <c r="N534" s="18"/>
      <c r="O534" s="4"/>
      <c r="P534" s="4"/>
      <c r="Q534" s="4"/>
      <c r="R534" s="4"/>
      <c r="S534" s="5"/>
      <c r="T534" s="4"/>
    </row>
    <row r="535" spans="2:20" ht="18" customHeight="1" x14ac:dyDescent="0.3">
      <c r="B535" s="10"/>
      <c r="C535" s="9"/>
      <c r="D535" s="9"/>
      <c r="E535" s="9"/>
      <c r="F535" s="4"/>
      <c r="G535" s="7"/>
      <c r="H535" s="8"/>
      <c r="I535" s="8"/>
      <c r="J535" s="7"/>
      <c r="K535" s="4"/>
      <c r="L535" s="4"/>
      <c r="M535" s="6"/>
      <c r="N535" s="18"/>
      <c r="O535" s="4"/>
      <c r="P535" s="4"/>
      <c r="Q535" s="4"/>
      <c r="R535" s="4"/>
      <c r="S535" s="5"/>
      <c r="T535" s="4"/>
    </row>
    <row r="536" spans="2:20" ht="18" customHeight="1" x14ac:dyDescent="0.3">
      <c r="B536" s="10"/>
      <c r="C536" s="9"/>
      <c r="D536" s="9"/>
      <c r="E536" s="9"/>
      <c r="F536" s="4"/>
      <c r="G536" s="7"/>
      <c r="H536" s="8"/>
      <c r="I536" s="8"/>
      <c r="J536" s="7"/>
      <c r="K536" s="4"/>
      <c r="L536" s="4"/>
      <c r="M536" s="6"/>
      <c r="N536" s="18"/>
      <c r="O536" s="4"/>
      <c r="P536" s="4"/>
      <c r="Q536" s="4"/>
      <c r="R536" s="4"/>
      <c r="S536" s="5"/>
      <c r="T536" s="4"/>
    </row>
    <row r="537" spans="2:20" ht="18" customHeight="1" x14ac:dyDescent="0.3">
      <c r="B537" s="10"/>
      <c r="C537" s="9"/>
      <c r="D537" s="9"/>
      <c r="E537" s="9"/>
      <c r="F537" s="4"/>
      <c r="G537" s="7"/>
      <c r="H537" s="8"/>
      <c r="I537" s="8"/>
      <c r="J537" s="7"/>
      <c r="K537" s="4"/>
      <c r="L537" s="4"/>
      <c r="M537" s="6"/>
      <c r="N537" s="18"/>
      <c r="O537" s="4"/>
      <c r="P537" s="4"/>
      <c r="Q537" s="4"/>
      <c r="R537" s="4"/>
      <c r="S537" s="5"/>
      <c r="T537" s="4"/>
    </row>
    <row r="538" spans="2:20" ht="18" customHeight="1" x14ac:dyDescent="0.3">
      <c r="B538" s="10"/>
      <c r="C538" s="9"/>
      <c r="D538" s="9"/>
      <c r="E538" s="9"/>
      <c r="F538" s="4"/>
      <c r="G538" s="7"/>
      <c r="H538" s="8"/>
      <c r="I538" s="8"/>
      <c r="J538" s="7"/>
      <c r="K538" s="4"/>
      <c r="L538" s="4"/>
      <c r="M538" s="6"/>
      <c r="N538" s="18"/>
      <c r="O538" s="4"/>
      <c r="P538" s="4"/>
      <c r="Q538" s="4"/>
      <c r="R538" s="4"/>
      <c r="S538" s="5"/>
      <c r="T538" s="4"/>
    </row>
    <row r="539" spans="2:20" ht="18" customHeight="1" x14ac:dyDescent="0.3">
      <c r="B539" s="10"/>
      <c r="C539" s="9"/>
      <c r="D539" s="9"/>
      <c r="E539" s="9"/>
      <c r="F539" s="4"/>
      <c r="G539" s="7"/>
      <c r="H539" s="8"/>
      <c r="I539" s="8"/>
      <c r="J539" s="7"/>
      <c r="K539" s="4"/>
      <c r="L539" s="4"/>
      <c r="M539" s="6"/>
      <c r="N539" s="18"/>
      <c r="O539" s="4"/>
      <c r="P539" s="4"/>
      <c r="Q539" s="4"/>
      <c r="R539" s="4"/>
      <c r="S539" s="5"/>
      <c r="T539" s="4"/>
    </row>
    <row r="540" spans="2:20" ht="18" customHeight="1" x14ac:dyDescent="0.3">
      <c r="B540" s="10"/>
      <c r="C540" s="9"/>
      <c r="D540" s="9"/>
      <c r="E540" s="9"/>
      <c r="F540" s="4"/>
      <c r="G540" s="7"/>
      <c r="H540" s="8"/>
      <c r="I540" s="8"/>
      <c r="J540" s="7"/>
      <c r="K540" s="4"/>
      <c r="L540" s="4"/>
      <c r="M540" s="6"/>
      <c r="N540" s="18"/>
      <c r="O540" s="4"/>
      <c r="P540" s="4"/>
      <c r="Q540" s="4"/>
      <c r="R540" s="4"/>
      <c r="S540" s="5"/>
      <c r="T540" s="4"/>
    </row>
    <row r="541" spans="2:20" ht="18" customHeight="1" x14ac:dyDescent="0.3">
      <c r="B541" s="10"/>
      <c r="C541" s="9"/>
      <c r="D541" s="9"/>
      <c r="E541" s="9"/>
      <c r="F541" s="4"/>
      <c r="G541" s="7"/>
      <c r="H541" s="8"/>
      <c r="I541" s="8"/>
      <c r="J541" s="7"/>
      <c r="K541" s="4"/>
      <c r="L541" s="4"/>
      <c r="M541" s="6"/>
      <c r="N541" s="18"/>
      <c r="O541" s="4"/>
      <c r="P541" s="4"/>
      <c r="Q541" s="4"/>
      <c r="R541" s="4"/>
      <c r="S541" s="5"/>
      <c r="T541" s="4"/>
    </row>
    <row r="542" spans="2:20" ht="18" customHeight="1" x14ac:dyDescent="0.3">
      <c r="B542" s="10"/>
      <c r="C542" s="9"/>
      <c r="D542" s="9"/>
      <c r="E542" s="9"/>
      <c r="F542" s="4"/>
      <c r="G542" s="7"/>
      <c r="H542" s="8"/>
      <c r="I542" s="8"/>
      <c r="J542" s="7"/>
      <c r="K542" s="4"/>
      <c r="L542" s="4"/>
      <c r="M542" s="6"/>
      <c r="N542" s="18"/>
      <c r="O542" s="4"/>
      <c r="P542" s="4"/>
      <c r="Q542" s="4"/>
      <c r="R542" s="4"/>
      <c r="S542" s="5"/>
      <c r="T542" s="4"/>
    </row>
    <row r="543" spans="2:20" ht="18" customHeight="1" x14ac:dyDescent="0.3">
      <c r="B543" s="10"/>
      <c r="C543" s="9"/>
      <c r="D543" s="9"/>
      <c r="E543" s="9"/>
      <c r="F543" s="4"/>
      <c r="G543" s="7"/>
      <c r="H543" s="8"/>
      <c r="I543" s="8"/>
      <c r="J543" s="7"/>
      <c r="K543" s="4"/>
      <c r="L543" s="4"/>
      <c r="M543" s="6"/>
      <c r="N543" s="18"/>
      <c r="O543" s="4"/>
      <c r="P543" s="4"/>
      <c r="Q543" s="4"/>
      <c r="R543" s="4"/>
      <c r="S543" s="5"/>
      <c r="T543" s="4"/>
    </row>
    <row r="544" spans="2:20" ht="18" customHeight="1" x14ac:dyDescent="0.3">
      <c r="B544" s="10"/>
      <c r="C544" s="9"/>
      <c r="D544" s="9"/>
      <c r="E544" s="9"/>
      <c r="F544" s="4"/>
      <c r="G544" s="7"/>
      <c r="H544" s="8"/>
      <c r="I544" s="8"/>
      <c r="J544" s="7"/>
      <c r="K544" s="4"/>
      <c r="L544" s="4"/>
      <c r="M544" s="6"/>
      <c r="N544" s="18"/>
      <c r="O544" s="4"/>
      <c r="P544" s="4"/>
      <c r="Q544" s="4"/>
      <c r="R544" s="4"/>
      <c r="S544" s="5"/>
      <c r="T544" s="4"/>
    </row>
    <row r="545" spans="2:20" ht="18" customHeight="1" x14ac:dyDescent="0.3">
      <c r="B545" s="10"/>
      <c r="C545" s="9"/>
      <c r="D545" s="9"/>
      <c r="E545" s="9"/>
      <c r="F545" s="4"/>
      <c r="G545" s="7"/>
      <c r="H545" s="8"/>
      <c r="I545" s="8"/>
      <c r="J545" s="7"/>
      <c r="K545" s="4"/>
      <c r="L545" s="4"/>
      <c r="M545" s="6"/>
      <c r="N545" s="18"/>
      <c r="O545" s="4"/>
      <c r="P545" s="4"/>
      <c r="Q545" s="4"/>
      <c r="R545" s="4"/>
      <c r="S545" s="5"/>
      <c r="T545" s="4"/>
    </row>
    <row r="546" spans="2:20" ht="18" customHeight="1" x14ac:dyDescent="0.3">
      <c r="B546" s="10"/>
      <c r="C546" s="9"/>
      <c r="D546" s="9"/>
      <c r="E546" s="9"/>
      <c r="F546" s="4"/>
      <c r="G546" s="7"/>
      <c r="H546" s="8"/>
      <c r="I546" s="8"/>
      <c r="J546" s="7"/>
      <c r="K546" s="4"/>
      <c r="L546" s="4"/>
      <c r="M546" s="6"/>
      <c r="N546" s="18"/>
      <c r="O546" s="4"/>
      <c r="P546" s="4"/>
      <c r="Q546" s="4"/>
      <c r="R546" s="4"/>
      <c r="S546" s="5"/>
      <c r="T546" s="4"/>
    </row>
    <row r="547" spans="2:20" ht="18" customHeight="1" x14ac:dyDescent="0.3">
      <c r="B547" s="10"/>
      <c r="C547" s="9"/>
      <c r="D547" s="9"/>
      <c r="E547" s="9"/>
      <c r="F547" s="4"/>
      <c r="G547" s="7"/>
      <c r="H547" s="8"/>
      <c r="I547" s="8"/>
      <c r="J547" s="7"/>
      <c r="K547" s="4"/>
      <c r="L547" s="4"/>
      <c r="M547" s="6"/>
      <c r="N547" s="18"/>
      <c r="O547" s="4"/>
      <c r="P547" s="4"/>
      <c r="Q547" s="4"/>
      <c r="R547" s="4"/>
      <c r="S547" s="5"/>
      <c r="T547" s="4"/>
    </row>
    <row r="548" spans="2:20" ht="18" customHeight="1" x14ac:dyDescent="0.3">
      <c r="B548" s="10"/>
      <c r="C548" s="9"/>
      <c r="D548" s="9"/>
      <c r="E548" s="9"/>
      <c r="F548" s="4"/>
      <c r="G548" s="7"/>
      <c r="H548" s="8"/>
      <c r="I548" s="8"/>
      <c r="J548" s="7"/>
      <c r="K548" s="4"/>
      <c r="L548" s="4"/>
      <c r="M548" s="6"/>
      <c r="N548" s="18"/>
      <c r="O548" s="4"/>
      <c r="P548" s="4"/>
      <c r="Q548" s="4"/>
      <c r="R548" s="4"/>
      <c r="S548" s="5"/>
      <c r="T548" s="4"/>
    </row>
    <row r="549" spans="2:20" ht="18" customHeight="1" x14ac:dyDescent="0.3">
      <c r="B549" s="10"/>
      <c r="C549" s="9"/>
      <c r="D549" s="9"/>
      <c r="E549" s="9"/>
      <c r="F549" s="4"/>
      <c r="G549" s="7"/>
      <c r="H549" s="8"/>
      <c r="I549" s="8"/>
      <c r="J549" s="7"/>
      <c r="K549" s="4"/>
      <c r="L549" s="4"/>
      <c r="M549" s="6"/>
      <c r="N549" s="18"/>
      <c r="O549" s="4"/>
      <c r="P549" s="4"/>
      <c r="Q549" s="4"/>
      <c r="R549" s="4"/>
      <c r="S549" s="5"/>
      <c r="T549" s="4"/>
    </row>
    <row r="550" spans="2:20" ht="18" customHeight="1" x14ac:dyDescent="0.3">
      <c r="B550" s="10"/>
      <c r="C550" s="9"/>
      <c r="D550" s="9"/>
      <c r="E550" s="9"/>
      <c r="F550" s="4"/>
      <c r="G550" s="7"/>
      <c r="H550" s="8"/>
      <c r="I550" s="8"/>
      <c r="J550" s="7"/>
      <c r="K550" s="4"/>
      <c r="L550" s="4"/>
      <c r="M550" s="6"/>
      <c r="N550" s="18"/>
      <c r="O550" s="4"/>
      <c r="P550" s="4"/>
      <c r="Q550" s="4"/>
      <c r="R550" s="4"/>
      <c r="S550" s="5"/>
      <c r="T550" s="4"/>
    </row>
    <row r="551" spans="2:20" ht="18" customHeight="1" x14ac:dyDescent="0.3">
      <c r="B551" s="10"/>
      <c r="C551" s="9"/>
      <c r="D551" s="9"/>
      <c r="E551" s="9"/>
      <c r="F551" s="4"/>
      <c r="G551" s="7"/>
      <c r="H551" s="8"/>
      <c r="I551" s="8"/>
      <c r="J551" s="7"/>
      <c r="K551" s="4"/>
      <c r="L551" s="4"/>
      <c r="M551" s="6"/>
      <c r="N551" s="18"/>
      <c r="O551" s="4"/>
      <c r="P551" s="4"/>
      <c r="Q551" s="4"/>
      <c r="R551" s="4"/>
      <c r="S551" s="5"/>
      <c r="T551" s="4"/>
    </row>
    <row r="552" spans="2:20" ht="18" customHeight="1" x14ac:dyDescent="0.3">
      <c r="B552" s="10"/>
      <c r="C552" s="9"/>
      <c r="D552" s="9"/>
      <c r="E552" s="9"/>
      <c r="F552" s="4"/>
      <c r="G552" s="7"/>
      <c r="H552" s="8"/>
      <c r="I552" s="8"/>
      <c r="J552" s="7"/>
      <c r="K552" s="4"/>
      <c r="L552" s="4"/>
      <c r="M552" s="6"/>
      <c r="N552" s="18"/>
      <c r="O552" s="4"/>
      <c r="P552" s="4"/>
      <c r="Q552" s="4"/>
      <c r="R552" s="4"/>
      <c r="S552" s="5"/>
      <c r="T552" s="4"/>
    </row>
    <row r="553" spans="2:20" ht="18" customHeight="1" x14ac:dyDescent="0.3">
      <c r="B553" s="10"/>
      <c r="C553" s="9"/>
      <c r="D553" s="9"/>
      <c r="E553" s="9"/>
      <c r="F553" s="4"/>
      <c r="G553" s="7"/>
      <c r="H553" s="8"/>
      <c r="I553" s="8"/>
      <c r="J553" s="7"/>
      <c r="K553" s="4"/>
      <c r="L553" s="4"/>
      <c r="M553" s="6"/>
      <c r="N553" s="18"/>
      <c r="O553" s="4"/>
      <c r="P553" s="4"/>
      <c r="Q553" s="4"/>
      <c r="R553" s="4"/>
      <c r="S553" s="5"/>
      <c r="T553" s="4"/>
    </row>
    <row r="554" spans="2:20" ht="18" customHeight="1" x14ac:dyDescent="0.3">
      <c r="B554" s="10"/>
      <c r="C554" s="9"/>
      <c r="D554" s="9"/>
      <c r="E554" s="9"/>
      <c r="F554" s="4"/>
      <c r="G554" s="7"/>
      <c r="H554" s="8"/>
      <c r="I554" s="8"/>
      <c r="J554" s="7"/>
      <c r="K554" s="4"/>
      <c r="L554" s="4"/>
      <c r="M554" s="6"/>
      <c r="N554" s="18"/>
      <c r="O554" s="4"/>
      <c r="P554" s="4"/>
      <c r="Q554" s="4"/>
      <c r="R554" s="4"/>
      <c r="S554" s="5"/>
      <c r="T554" s="4"/>
    </row>
    <row r="555" spans="2:20" ht="18" customHeight="1" x14ac:dyDescent="0.3">
      <c r="B555" s="10"/>
      <c r="C555" s="9"/>
      <c r="D555" s="9"/>
      <c r="E555" s="9"/>
      <c r="F555" s="4"/>
      <c r="G555" s="7"/>
      <c r="H555" s="8"/>
      <c r="I555" s="8"/>
      <c r="J555" s="7"/>
      <c r="K555" s="4"/>
      <c r="L555" s="4"/>
      <c r="M555" s="6"/>
      <c r="N555" s="18"/>
      <c r="O555" s="4"/>
      <c r="P555" s="4"/>
      <c r="Q555" s="4"/>
      <c r="R555" s="4"/>
      <c r="S555" s="5"/>
      <c r="T555" s="4"/>
    </row>
    <row r="556" spans="2:20" ht="18" customHeight="1" x14ac:dyDescent="0.3">
      <c r="B556" s="10"/>
      <c r="C556" s="9"/>
      <c r="D556" s="9"/>
      <c r="E556" s="9"/>
      <c r="F556" s="4"/>
      <c r="G556" s="7"/>
      <c r="H556" s="8"/>
      <c r="I556" s="8"/>
      <c r="J556" s="7"/>
      <c r="K556" s="4"/>
      <c r="L556" s="4"/>
      <c r="M556" s="6"/>
      <c r="N556" s="18"/>
      <c r="O556" s="4"/>
      <c r="P556" s="4"/>
      <c r="Q556" s="4"/>
      <c r="R556" s="4"/>
      <c r="S556" s="5"/>
      <c r="T556" s="4"/>
    </row>
    <row r="557" spans="2:20" ht="18" customHeight="1" x14ac:dyDescent="0.3">
      <c r="B557" s="10"/>
      <c r="C557" s="9"/>
      <c r="D557" s="9"/>
      <c r="E557" s="9"/>
      <c r="F557" s="4"/>
      <c r="G557" s="7"/>
      <c r="H557" s="8"/>
      <c r="I557" s="8"/>
      <c r="J557" s="7"/>
      <c r="K557" s="4"/>
      <c r="L557" s="4"/>
      <c r="M557" s="6"/>
      <c r="N557" s="18"/>
      <c r="O557" s="4"/>
      <c r="P557" s="4"/>
      <c r="Q557" s="4"/>
      <c r="R557" s="4"/>
      <c r="S557" s="5"/>
      <c r="T557" s="4"/>
    </row>
    <row r="558" spans="2:20" ht="18" customHeight="1" x14ac:dyDescent="0.3">
      <c r="B558" s="10"/>
      <c r="C558" s="9"/>
      <c r="D558" s="9"/>
      <c r="E558" s="9"/>
      <c r="F558" s="4"/>
      <c r="G558" s="7"/>
      <c r="H558" s="8"/>
      <c r="I558" s="8"/>
      <c r="J558" s="7"/>
      <c r="K558" s="4"/>
      <c r="L558" s="4"/>
      <c r="M558" s="6"/>
      <c r="N558" s="18"/>
      <c r="O558" s="4"/>
      <c r="P558" s="4"/>
      <c r="Q558" s="4"/>
      <c r="R558" s="4"/>
      <c r="S558" s="5"/>
      <c r="T558" s="4"/>
    </row>
    <row r="559" spans="2:20" ht="18" customHeight="1" x14ac:dyDescent="0.3">
      <c r="B559" s="10"/>
      <c r="C559" s="9"/>
      <c r="D559" s="9"/>
      <c r="E559" s="9"/>
      <c r="F559" s="4"/>
      <c r="G559" s="7"/>
      <c r="H559" s="8"/>
      <c r="I559" s="8"/>
      <c r="J559" s="7"/>
      <c r="K559" s="4"/>
      <c r="L559" s="4"/>
      <c r="M559" s="6"/>
      <c r="N559" s="18"/>
      <c r="O559" s="4"/>
      <c r="P559" s="4"/>
      <c r="Q559" s="4"/>
      <c r="R559" s="4"/>
      <c r="S559" s="5"/>
      <c r="T559" s="4"/>
    </row>
    <row r="560" spans="2:20" ht="18" customHeight="1" x14ac:dyDescent="0.3">
      <c r="B560" s="10"/>
      <c r="C560" s="9"/>
      <c r="D560" s="9"/>
      <c r="E560" s="9"/>
      <c r="F560" s="4"/>
      <c r="G560" s="7"/>
      <c r="H560" s="8"/>
      <c r="I560" s="8"/>
      <c r="J560" s="7"/>
      <c r="K560" s="4"/>
      <c r="L560" s="4"/>
      <c r="M560" s="6"/>
      <c r="N560" s="18"/>
      <c r="O560" s="4"/>
      <c r="P560" s="4"/>
      <c r="Q560" s="4"/>
      <c r="R560" s="4"/>
      <c r="S560" s="5"/>
      <c r="T560" s="4"/>
    </row>
    <row r="561" spans="2:20" ht="18" customHeight="1" x14ac:dyDescent="0.3">
      <c r="B561" s="10"/>
      <c r="C561" s="9"/>
      <c r="D561" s="9"/>
      <c r="E561" s="9"/>
      <c r="F561" s="4"/>
      <c r="G561" s="7"/>
      <c r="H561" s="8"/>
      <c r="I561" s="8"/>
      <c r="J561" s="7"/>
      <c r="K561" s="4"/>
      <c r="L561" s="4"/>
      <c r="M561" s="6"/>
      <c r="N561" s="18"/>
      <c r="O561" s="4"/>
      <c r="P561" s="4"/>
      <c r="Q561" s="4"/>
      <c r="R561" s="4"/>
      <c r="S561" s="5"/>
      <c r="T561" s="4"/>
    </row>
    <row r="562" spans="2:20" ht="18" customHeight="1" x14ac:dyDescent="0.3">
      <c r="B562" s="10"/>
      <c r="C562" s="9"/>
      <c r="D562" s="9"/>
      <c r="E562" s="9"/>
      <c r="F562" s="4"/>
      <c r="G562" s="7"/>
      <c r="H562" s="8"/>
      <c r="I562" s="8"/>
      <c r="J562" s="7"/>
      <c r="K562" s="4"/>
      <c r="L562" s="4"/>
      <c r="M562" s="6"/>
      <c r="N562" s="18"/>
      <c r="O562" s="4"/>
      <c r="P562" s="4"/>
      <c r="Q562" s="4"/>
      <c r="R562" s="4"/>
      <c r="S562" s="5"/>
      <c r="T562" s="4"/>
    </row>
    <row r="563" spans="2:20" ht="18" customHeight="1" x14ac:dyDescent="0.3">
      <c r="B563" s="10"/>
      <c r="C563" s="9"/>
      <c r="D563" s="9"/>
      <c r="E563" s="9"/>
      <c r="F563" s="4"/>
      <c r="G563" s="7"/>
      <c r="H563" s="8"/>
      <c r="I563" s="8"/>
      <c r="J563" s="7"/>
      <c r="K563" s="4"/>
      <c r="L563" s="4"/>
      <c r="M563" s="6"/>
      <c r="N563" s="18"/>
      <c r="O563" s="4"/>
      <c r="P563" s="4"/>
      <c r="Q563" s="4"/>
      <c r="R563" s="4"/>
      <c r="S563" s="5"/>
      <c r="T563" s="4"/>
    </row>
    <row r="564" spans="2:20" ht="18" customHeight="1" x14ac:dyDescent="0.3">
      <c r="B564" s="10"/>
      <c r="C564" s="9"/>
      <c r="D564" s="9"/>
      <c r="E564" s="9"/>
      <c r="F564" s="4"/>
      <c r="G564" s="7"/>
      <c r="H564" s="8"/>
      <c r="I564" s="8"/>
      <c r="J564" s="7"/>
      <c r="K564" s="4"/>
      <c r="L564" s="4"/>
      <c r="M564" s="6"/>
      <c r="N564" s="18"/>
      <c r="O564" s="4"/>
      <c r="P564" s="4"/>
      <c r="Q564" s="4"/>
      <c r="R564" s="4"/>
      <c r="S564" s="5"/>
      <c r="T564" s="4"/>
    </row>
    <row r="565" spans="2:20" ht="18" customHeight="1" x14ac:dyDescent="0.3">
      <c r="B565" s="10"/>
      <c r="C565" s="9"/>
      <c r="D565" s="9"/>
      <c r="E565" s="9"/>
      <c r="F565" s="4"/>
      <c r="G565" s="7"/>
      <c r="H565" s="8"/>
      <c r="I565" s="8"/>
      <c r="J565" s="7"/>
      <c r="K565" s="4"/>
      <c r="L565" s="4"/>
      <c r="M565" s="6"/>
      <c r="N565" s="18"/>
      <c r="O565" s="4"/>
      <c r="P565" s="4"/>
      <c r="Q565" s="4"/>
      <c r="R565" s="4"/>
      <c r="S565" s="5"/>
      <c r="T565" s="4"/>
    </row>
    <row r="566" spans="2:20" ht="18" customHeight="1" x14ac:dyDescent="0.3">
      <c r="B566" s="10"/>
      <c r="C566" s="9"/>
      <c r="D566" s="9"/>
      <c r="E566" s="9"/>
      <c r="F566" s="4"/>
      <c r="G566" s="7"/>
      <c r="H566" s="8"/>
      <c r="I566" s="8"/>
      <c r="J566" s="7"/>
      <c r="K566" s="4"/>
      <c r="L566" s="4"/>
      <c r="M566" s="6"/>
      <c r="N566" s="18"/>
      <c r="O566" s="4"/>
      <c r="P566" s="4"/>
      <c r="Q566" s="4"/>
      <c r="R566" s="4"/>
      <c r="S566" s="5"/>
      <c r="T566" s="4"/>
    </row>
    <row r="567" spans="2:20" ht="18" customHeight="1" x14ac:dyDescent="0.3">
      <c r="B567" s="10"/>
      <c r="C567" s="9"/>
      <c r="D567" s="9"/>
      <c r="E567" s="9"/>
      <c r="F567" s="4"/>
      <c r="G567" s="7"/>
      <c r="H567" s="8"/>
      <c r="I567" s="8"/>
      <c r="J567" s="7"/>
      <c r="K567" s="4"/>
      <c r="L567" s="4"/>
      <c r="M567" s="6"/>
      <c r="N567" s="18"/>
      <c r="O567" s="4"/>
      <c r="P567" s="4"/>
      <c r="Q567" s="4"/>
      <c r="R567" s="4"/>
      <c r="S567" s="5"/>
      <c r="T567" s="4"/>
    </row>
    <row r="568" spans="2:20" ht="18" customHeight="1" x14ac:dyDescent="0.3">
      <c r="B568" s="10"/>
      <c r="C568" s="9"/>
      <c r="D568" s="9"/>
      <c r="E568" s="9"/>
      <c r="F568" s="4"/>
      <c r="G568" s="7"/>
      <c r="H568" s="8"/>
      <c r="I568" s="8"/>
      <c r="J568" s="7"/>
      <c r="K568" s="4"/>
      <c r="L568" s="4"/>
      <c r="M568" s="6"/>
      <c r="N568" s="18"/>
      <c r="O568" s="4"/>
      <c r="P568" s="4"/>
      <c r="Q568" s="4"/>
      <c r="R568" s="4"/>
      <c r="S568" s="5"/>
      <c r="T568" s="4"/>
    </row>
    <row r="569" spans="2:20" ht="18" customHeight="1" x14ac:dyDescent="0.3">
      <c r="B569" s="10"/>
      <c r="C569" s="9"/>
      <c r="D569" s="9"/>
      <c r="E569" s="9"/>
      <c r="F569" s="4"/>
      <c r="G569" s="7"/>
      <c r="H569" s="8"/>
      <c r="I569" s="8"/>
      <c r="J569" s="7"/>
      <c r="K569" s="4"/>
      <c r="L569" s="4"/>
      <c r="M569" s="6"/>
      <c r="N569" s="18"/>
      <c r="O569" s="4"/>
      <c r="P569" s="4"/>
      <c r="Q569" s="4"/>
      <c r="R569" s="4"/>
      <c r="S569" s="5"/>
      <c r="T569" s="4"/>
    </row>
    <row r="570" spans="2:20" ht="18" customHeight="1" x14ac:dyDescent="0.3">
      <c r="B570" s="10"/>
      <c r="C570" s="9"/>
      <c r="D570" s="9"/>
      <c r="E570" s="9"/>
      <c r="F570" s="4"/>
      <c r="G570" s="7"/>
      <c r="H570" s="8"/>
      <c r="I570" s="8"/>
      <c r="J570" s="7"/>
      <c r="K570" s="4"/>
      <c r="L570" s="4"/>
      <c r="M570" s="6"/>
      <c r="N570" s="18"/>
      <c r="O570" s="4"/>
      <c r="P570" s="4"/>
      <c r="Q570" s="4"/>
      <c r="R570" s="4"/>
      <c r="S570" s="5"/>
      <c r="T570" s="4"/>
    </row>
    <row r="571" spans="2:20" ht="18" customHeight="1" x14ac:dyDescent="0.3">
      <c r="B571" s="10"/>
      <c r="C571" s="9"/>
      <c r="D571" s="9"/>
      <c r="E571" s="9"/>
      <c r="F571" s="4"/>
      <c r="G571" s="7"/>
      <c r="H571" s="8"/>
      <c r="I571" s="8"/>
      <c r="J571" s="7"/>
      <c r="K571" s="4"/>
      <c r="L571" s="4"/>
      <c r="M571" s="6"/>
      <c r="N571" s="18"/>
      <c r="O571" s="4"/>
      <c r="P571" s="4"/>
      <c r="Q571" s="4"/>
      <c r="R571" s="4"/>
      <c r="S571" s="5"/>
      <c r="T571" s="4"/>
    </row>
    <row r="572" spans="2:20" ht="18" customHeight="1" x14ac:dyDescent="0.3">
      <c r="B572" s="10"/>
      <c r="C572" s="9"/>
      <c r="D572" s="9"/>
      <c r="E572" s="9"/>
      <c r="F572" s="4"/>
      <c r="G572" s="7"/>
      <c r="H572" s="8"/>
      <c r="I572" s="8"/>
      <c r="J572" s="7"/>
      <c r="K572" s="4"/>
      <c r="L572" s="4"/>
      <c r="M572" s="6"/>
      <c r="N572" s="18"/>
      <c r="O572" s="4"/>
      <c r="P572" s="4"/>
      <c r="Q572" s="4"/>
      <c r="R572" s="4"/>
      <c r="S572" s="5"/>
      <c r="T572" s="4"/>
    </row>
    <row r="573" spans="2:20" ht="18" customHeight="1" x14ac:dyDescent="0.3">
      <c r="B573" s="10"/>
      <c r="C573" s="9"/>
      <c r="D573" s="9"/>
      <c r="E573" s="9"/>
      <c r="F573" s="4"/>
      <c r="G573" s="7"/>
      <c r="H573" s="8"/>
      <c r="I573" s="8"/>
      <c r="J573" s="7"/>
      <c r="K573" s="4"/>
      <c r="L573" s="4"/>
      <c r="M573" s="6"/>
      <c r="N573" s="18"/>
      <c r="O573" s="4"/>
      <c r="P573" s="4"/>
      <c r="Q573" s="4"/>
      <c r="R573" s="4"/>
      <c r="S573" s="5"/>
      <c r="T573" s="4"/>
    </row>
    <row r="574" spans="2:20" ht="18" customHeight="1" x14ac:dyDescent="0.3">
      <c r="B574" s="10"/>
      <c r="C574" s="9"/>
      <c r="D574" s="9"/>
      <c r="E574" s="9"/>
      <c r="F574" s="4"/>
      <c r="G574" s="7"/>
      <c r="H574" s="8"/>
      <c r="I574" s="8"/>
      <c r="J574" s="7"/>
      <c r="K574" s="4"/>
      <c r="L574" s="4"/>
      <c r="M574" s="6"/>
      <c r="N574" s="18"/>
      <c r="O574" s="4"/>
      <c r="P574" s="4"/>
      <c r="Q574" s="4"/>
      <c r="R574" s="4"/>
      <c r="S574" s="5"/>
      <c r="T574" s="4"/>
    </row>
    <row r="575" spans="2:20" ht="18" customHeight="1" x14ac:dyDescent="0.3">
      <c r="B575" s="10"/>
      <c r="C575" s="9"/>
      <c r="D575" s="9"/>
      <c r="E575" s="9"/>
      <c r="F575" s="4"/>
      <c r="G575" s="7"/>
      <c r="H575" s="8"/>
      <c r="I575" s="8"/>
      <c r="J575" s="7"/>
      <c r="K575" s="4"/>
      <c r="L575" s="4"/>
      <c r="M575" s="6"/>
      <c r="N575" s="18"/>
      <c r="O575" s="4"/>
      <c r="P575" s="4"/>
      <c r="Q575" s="4"/>
      <c r="R575" s="4"/>
      <c r="S575" s="5"/>
      <c r="T575" s="4"/>
    </row>
    <row r="576" spans="2:20" ht="18" customHeight="1" x14ac:dyDescent="0.3">
      <c r="B576" s="10"/>
      <c r="C576" s="9"/>
      <c r="D576" s="9"/>
      <c r="E576" s="9"/>
      <c r="F576" s="4"/>
      <c r="G576" s="7"/>
      <c r="H576" s="8"/>
      <c r="I576" s="8"/>
      <c r="J576" s="7"/>
      <c r="K576" s="4"/>
      <c r="L576" s="4"/>
      <c r="M576" s="6"/>
      <c r="N576" s="18"/>
      <c r="O576" s="4"/>
      <c r="P576" s="4"/>
      <c r="Q576" s="4"/>
      <c r="R576" s="4"/>
      <c r="S576" s="5"/>
      <c r="T576" s="4"/>
    </row>
    <row r="577" spans="2:20" ht="18" customHeight="1" x14ac:dyDescent="0.3">
      <c r="B577" s="10"/>
      <c r="C577" s="9"/>
      <c r="D577" s="9"/>
      <c r="E577" s="9"/>
      <c r="F577" s="4"/>
      <c r="G577" s="7"/>
      <c r="H577" s="8"/>
      <c r="I577" s="8"/>
      <c r="J577" s="7"/>
      <c r="K577" s="4"/>
      <c r="L577" s="4"/>
      <c r="M577" s="6"/>
      <c r="N577" s="18"/>
      <c r="O577" s="4"/>
      <c r="P577" s="4"/>
      <c r="Q577" s="4"/>
      <c r="R577" s="4"/>
      <c r="S577" s="5"/>
      <c r="T577" s="4"/>
    </row>
    <row r="578" spans="2:20" ht="18" customHeight="1" x14ac:dyDescent="0.3">
      <c r="B578" s="10"/>
      <c r="C578" s="9"/>
      <c r="D578" s="9"/>
      <c r="E578" s="9"/>
      <c r="F578" s="4"/>
      <c r="G578" s="7"/>
      <c r="H578" s="8"/>
      <c r="I578" s="8"/>
      <c r="J578" s="7"/>
      <c r="K578" s="4"/>
      <c r="L578" s="4"/>
      <c r="M578" s="6"/>
      <c r="N578" s="18"/>
      <c r="O578" s="4"/>
      <c r="P578" s="4"/>
      <c r="Q578" s="4"/>
      <c r="R578" s="4"/>
      <c r="S578" s="5"/>
      <c r="T578" s="4"/>
    </row>
    <row r="579" spans="2:20" ht="18" customHeight="1" x14ac:dyDescent="0.3">
      <c r="B579" s="10"/>
      <c r="C579" s="9"/>
      <c r="D579" s="9"/>
      <c r="E579" s="9"/>
      <c r="F579" s="4"/>
      <c r="G579" s="7"/>
      <c r="H579" s="8"/>
      <c r="I579" s="8"/>
      <c r="J579" s="7"/>
      <c r="K579" s="4"/>
      <c r="L579" s="4"/>
      <c r="M579" s="6"/>
      <c r="N579" s="18"/>
      <c r="O579" s="4"/>
      <c r="P579" s="4"/>
      <c r="Q579" s="4"/>
      <c r="R579" s="4"/>
      <c r="S579" s="5"/>
      <c r="T579" s="4"/>
    </row>
    <row r="580" spans="2:20" ht="18" customHeight="1" x14ac:dyDescent="0.3">
      <c r="B580" s="10"/>
      <c r="C580" s="9"/>
      <c r="D580" s="9"/>
      <c r="E580" s="9"/>
      <c r="F580" s="4"/>
      <c r="G580" s="7"/>
      <c r="H580" s="8"/>
      <c r="I580" s="8"/>
      <c r="J580" s="7"/>
      <c r="K580" s="4"/>
      <c r="L580" s="4"/>
      <c r="M580" s="6"/>
      <c r="N580" s="18"/>
      <c r="O580" s="4"/>
      <c r="P580" s="4"/>
      <c r="Q580" s="4"/>
      <c r="R580" s="4"/>
      <c r="S580" s="5"/>
      <c r="T580" s="4"/>
    </row>
    <row r="581" spans="2:20" ht="18" customHeight="1" x14ac:dyDescent="0.3">
      <c r="B581" s="10"/>
      <c r="C581" s="9"/>
      <c r="D581" s="9"/>
      <c r="E581" s="9"/>
      <c r="F581" s="4"/>
      <c r="G581" s="7"/>
      <c r="H581" s="8"/>
      <c r="I581" s="8"/>
      <c r="J581" s="7"/>
      <c r="K581" s="4"/>
      <c r="L581" s="4"/>
      <c r="M581" s="6"/>
      <c r="N581" s="18"/>
      <c r="O581" s="4"/>
      <c r="P581" s="4"/>
      <c r="Q581" s="4"/>
      <c r="R581" s="4"/>
      <c r="S581" s="5"/>
      <c r="T581" s="4"/>
    </row>
    <row r="582" spans="2:20" ht="18" customHeight="1" x14ac:dyDescent="0.3">
      <c r="B582" s="10"/>
      <c r="C582" s="9"/>
      <c r="D582" s="9"/>
      <c r="E582" s="9"/>
      <c r="F582" s="4"/>
      <c r="G582" s="7"/>
      <c r="H582" s="8"/>
      <c r="I582" s="8"/>
      <c r="J582" s="7"/>
      <c r="K582" s="4"/>
      <c r="L582" s="4"/>
      <c r="M582" s="6"/>
      <c r="N582" s="18"/>
      <c r="O582" s="4"/>
      <c r="P582" s="4"/>
      <c r="Q582" s="4"/>
      <c r="R582" s="4"/>
      <c r="S582" s="5"/>
      <c r="T582" s="4"/>
    </row>
    <row r="583" spans="2:20" ht="18" customHeight="1" x14ac:dyDescent="0.3">
      <c r="B583" s="10"/>
      <c r="C583" s="9"/>
      <c r="D583" s="9"/>
      <c r="E583" s="9"/>
      <c r="F583" s="4"/>
      <c r="G583" s="7"/>
      <c r="H583" s="8"/>
      <c r="I583" s="8"/>
      <c r="J583" s="7"/>
      <c r="K583" s="4"/>
      <c r="L583" s="4"/>
      <c r="M583" s="6"/>
      <c r="N583" s="18"/>
      <c r="O583" s="4"/>
      <c r="P583" s="4"/>
      <c r="Q583" s="4"/>
      <c r="R583" s="4"/>
      <c r="S583" s="5"/>
      <c r="T583" s="4"/>
    </row>
    <row r="584" spans="2:20" ht="18" customHeight="1" x14ac:dyDescent="0.3">
      <c r="B584" s="10"/>
      <c r="C584" s="9"/>
      <c r="D584" s="9"/>
      <c r="E584" s="9"/>
      <c r="F584" s="4"/>
      <c r="G584" s="7"/>
      <c r="H584" s="8"/>
      <c r="I584" s="8"/>
      <c r="J584" s="7"/>
      <c r="K584" s="4"/>
      <c r="L584" s="4"/>
      <c r="M584" s="6"/>
      <c r="N584" s="18"/>
      <c r="O584" s="4"/>
      <c r="P584" s="4"/>
      <c r="Q584" s="4"/>
      <c r="R584" s="4"/>
      <c r="S584" s="5"/>
      <c r="T584" s="4"/>
    </row>
    <row r="585" spans="2:20" ht="18" customHeight="1" x14ac:dyDescent="0.3">
      <c r="B585" s="10"/>
      <c r="C585" s="9"/>
      <c r="D585" s="9"/>
      <c r="E585" s="9"/>
      <c r="F585" s="4"/>
      <c r="G585" s="7"/>
      <c r="H585" s="8"/>
      <c r="I585" s="8"/>
      <c r="J585" s="7"/>
      <c r="K585" s="4"/>
      <c r="L585" s="4"/>
      <c r="M585" s="6"/>
      <c r="N585" s="18"/>
      <c r="O585" s="4"/>
      <c r="P585" s="4"/>
      <c r="Q585" s="4"/>
      <c r="R585" s="4"/>
      <c r="S585" s="5"/>
      <c r="T585" s="4"/>
    </row>
    <row r="586" spans="2:20" ht="18" customHeight="1" x14ac:dyDescent="0.3">
      <c r="B586" s="10"/>
      <c r="C586" s="9"/>
      <c r="D586" s="9"/>
      <c r="E586" s="9"/>
      <c r="F586" s="4"/>
      <c r="G586" s="7"/>
      <c r="H586" s="8"/>
      <c r="I586" s="8"/>
      <c r="J586" s="7"/>
      <c r="K586" s="4"/>
      <c r="L586" s="4"/>
      <c r="M586" s="6"/>
      <c r="N586" s="18"/>
      <c r="O586" s="4"/>
      <c r="P586" s="4"/>
      <c r="Q586" s="4"/>
      <c r="R586" s="4"/>
      <c r="S586" s="5"/>
      <c r="T586" s="4"/>
    </row>
    <row r="587" spans="2:20" ht="18" customHeight="1" x14ac:dyDescent="0.3">
      <c r="B587" s="10"/>
      <c r="C587" s="9"/>
      <c r="D587" s="9"/>
      <c r="E587" s="9"/>
      <c r="F587" s="4"/>
      <c r="G587" s="7"/>
      <c r="H587" s="8"/>
      <c r="I587" s="8"/>
      <c r="J587" s="7"/>
      <c r="K587" s="4"/>
      <c r="L587" s="4"/>
      <c r="M587" s="6"/>
      <c r="N587" s="18"/>
      <c r="O587" s="4"/>
      <c r="P587" s="4"/>
      <c r="Q587" s="4"/>
      <c r="R587" s="4"/>
      <c r="S587" s="5"/>
      <c r="T587" s="4"/>
    </row>
    <row r="588" spans="2:20" ht="18" customHeight="1" x14ac:dyDescent="0.3">
      <c r="B588" s="10"/>
      <c r="C588" s="9"/>
      <c r="D588" s="9"/>
      <c r="E588" s="9"/>
      <c r="F588" s="4"/>
      <c r="G588" s="7"/>
      <c r="H588" s="8"/>
      <c r="I588" s="8"/>
      <c r="J588" s="7"/>
      <c r="K588" s="4"/>
      <c r="L588" s="4"/>
      <c r="M588" s="6"/>
      <c r="N588" s="18"/>
      <c r="O588" s="4"/>
      <c r="P588" s="4"/>
      <c r="Q588" s="4"/>
      <c r="R588" s="4"/>
      <c r="S588" s="5"/>
      <c r="T588" s="4"/>
    </row>
    <row r="589" spans="2:20" ht="18" customHeight="1" x14ac:dyDescent="0.3">
      <c r="B589" s="10"/>
      <c r="C589" s="9"/>
      <c r="D589" s="9"/>
      <c r="E589" s="9"/>
      <c r="F589" s="4"/>
      <c r="G589" s="7"/>
      <c r="H589" s="8"/>
      <c r="I589" s="8"/>
      <c r="J589" s="7"/>
      <c r="K589" s="4"/>
      <c r="L589" s="4"/>
      <c r="M589" s="6"/>
      <c r="N589" s="18"/>
      <c r="O589" s="4"/>
      <c r="P589" s="4"/>
      <c r="Q589" s="4"/>
      <c r="R589" s="4"/>
      <c r="S589" s="5"/>
      <c r="T589" s="4"/>
    </row>
    <row r="590" spans="2:20" ht="18" customHeight="1" x14ac:dyDescent="0.3">
      <c r="B590" s="10"/>
      <c r="C590" s="9"/>
      <c r="D590" s="9"/>
      <c r="E590" s="9"/>
      <c r="F590" s="4"/>
      <c r="G590" s="7"/>
      <c r="H590" s="8"/>
      <c r="I590" s="8"/>
      <c r="J590" s="7"/>
      <c r="K590" s="4"/>
      <c r="L590" s="4"/>
      <c r="M590" s="6"/>
      <c r="N590" s="18"/>
      <c r="O590" s="4"/>
      <c r="P590" s="4"/>
      <c r="Q590" s="4"/>
      <c r="R590" s="4"/>
      <c r="S590" s="5"/>
      <c r="T590" s="4"/>
    </row>
    <row r="591" spans="2:20" ht="18" customHeight="1" x14ac:dyDescent="0.3">
      <c r="B591" s="10"/>
      <c r="C591" s="9"/>
      <c r="D591" s="9"/>
      <c r="E591" s="9"/>
      <c r="F591" s="4"/>
      <c r="G591" s="7"/>
      <c r="H591" s="8"/>
      <c r="I591" s="8"/>
      <c r="J591" s="7"/>
      <c r="K591" s="4"/>
      <c r="L591" s="4"/>
      <c r="M591" s="6"/>
      <c r="N591" s="18"/>
      <c r="O591" s="4"/>
      <c r="P591" s="4"/>
      <c r="Q591" s="4"/>
      <c r="R591" s="4"/>
      <c r="S591" s="5"/>
      <c r="T591" s="4"/>
    </row>
    <row r="592" spans="2:20" ht="18" customHeight="1" x14ac:dyDescent="0.3">
      <c r="B592" s="10"/>
      <c r="C592" s="9"/>
      <c r="D592" s="9"/>
      <c r="E592" s="9"/>
      <c r="F592" s="4"/>
      <c r="G592" s="7"/>
      <c r="H592" s="8"/>
      <c r="I592" s="8"/>
      <c r="J592" s="7"/>
      <c r="K592" s="4"/>
      <c r="L592" s="4"/>
      <c r="M592" s="6"/>
      <c r="N592" s="18"/>
      <c r="O592" s="4"/>
      <c r="P592" s="4"/>
      <c r="Q592" s="4"/>
      <c r="R592" s="4"/>
      <c r="S592" s="5"/>
      <c r="T592" s="4"/>
    </row>
    <row r="593" spans="2:20" ht="18" customHeight="1" x14ac:dyDescent="0.3">
      <c r="B593" s="10"/>
      <c r="C593" s="9"/>
      <c r="D593" s="9"/>
      <c r="E593" s="9"/>
      <c r="F593" s="4"/>
      <c r="G593" s="7"/>
      <c r="H593" s="8"/>
      <c r="I593" s="8"/>
      <c r="J593" s="7"/>
      <c r="K593" s="4"/>
      <c r="L593" s="4"/>
      <c r="M593" s="6"/>
      <c r="N593" s="18"/>
      <c r="O593" s="4"/>
      <c r="P593" s="4"/>
      <c r="Q593" s="4"/>
      <c r="R593" s="4"/>
      <c r="S593" s="5"/>
      <c r="T593" s="4"/>
    </row>
    <row r="594" spans="2:20" ht="18" customHeight="1" x14ac:dyDescent="0.3">
      <c r="B594" s="10"/>
      <c r="C594" s="9"/>
      <c r="D594" s="9"/>
      <c r="E594" s="9"/>
      <c r="F594" s="4"/>
      <c r="G594" s="7"/>
      <c r="H594" s="8"/>
      <c r="I594" s="8"/>
      <c r="J594" s="7"/>
      <c r="K594" s="4"/>
      <c r="L594" s="4"/>
      <c r="M594" s="6"/>
      <c r="N594" s="18"/>
      <c r="O594" s="4"/>
      <c r="P594" s="4"/>
      <c r="Q594" s="4"/>
      <c r="R594" s="4"/>
      <c r="S594" s="5"/>
      <c r="T594" s="4"/>
    </row>
    <row r="595" spans="2:20" ht="18" customHeight="1" x14ac:dyDescent="0.3">
      <c r="B595" s="10"/>
      <c r="C595" s="9"/>
      <c r="D595" s="9"/>
      <c r="E595" s="9"/>
      <c r="F595" s="4"/>
      <c r="G595" s="7"/>
      <c r="H595" s="8"/>
      <c r="I595" s="8"/>
      <c r="J595" s="7"/>
      <c r="K595" s="4"/>
      <c r="L595" s="4"/>
      <c r="M595" s="6"/>
      <c r="N595" s="18"/>
      <c r="O595" s="4"/>
      <c r="P595" s="4"/>
      <c r="Q595" s="4"/>
      <c r="R595" s="4"/>
      <c r="S595" s="5"/>
      <c r="T595" s="4"/>
    </row>
    <row r="596" spans="2:20" ht="18" customHeight="1" x14ac:dyDescent="0.3">
      <c r="B596" s="10"/>
      <c r="C596" s="9"/>
      <c r="D596" s="9"/>
      <c r="E596" s="9"/>
      <c r="F596" s="4"/>
      <c r="G596" s="7"/>
      <c r="H596" s="8"/>
      <c r="I596" s="8"/>
      <c r="J596" s="7"/>
      <c r="K596" s="4"/>
      <c r="L596" s="4"/>
      <c r="M596" s="6"/>
      <c r="N596" s="18"/>
      <c r="O596" s="4"/>
      <c r="P596" s="4"/>
      <c r="Q596" s="4"/>
      <c r="R596" s="4"/>
      <c r="S596" s="5"/>
      <c r="T596" s="4"/>
    </row>
    <row r="597" spans="2:20" ht="18" customHeight="1" x14ac:dyDescent="0.3">
      <c r="B597" s="10"/>
      <c r="C597" s="9"/>
      <c r="D597" s="9"/>
      <c r="E597" s="9"/>
      <c r="F597" s="4"/>
      <c r="G597" s="7"/>
      <c r="H597" s="8"/>
      <c r="I597" s="8"/>
      <c r="J597" s="7"/>
      <c r="K597" s="4"/>
      <c r="L597" s="4"/>
      <c r="M597" s="6"/>
      <c r="N597" s="18"/>
      <c r="O597" s="4"/>
      <c r="P597" s="4"/>
      <c r="Q597" s="4"/>
      <c r="R597" s="4"/>
      <c r="S597" s="5"/>
      <c r="T597" s="4"/>
    </row>
    <row r="598" spans="2:20" ht="18" customHeight="1" x14ac:dyDescent="0.3">
      <c r="B598" s="10"/>
      <c r="C598" s="9"/>
      <c r="D598" s="9"/>
      <c r="E598" s="9"/>
      <c r="F598" s="4"/>
      <c r="G598" s="7"/>
      <c r="H598" s="8"/>
      <c r="I598" s="8"/>
      <c r="J598" s="7"/>
      <c r="K598" s="4"/>
      <c r="L598" s="4"/>
      <c r="M598" s="6"/>
      <c r="N598" s="18"/>
      <c r="O598" s="4"/>
      <c r="P598" s="4"/>
      <c r="Q598" s="4"/>
      <c r="R598" s="4"/>
      <c r="S598" s="5"/>
      <c r="T598" s="4"/>
    </row>
    <row r="599" spans="2:20" ht="18" customHeight="1" x14ac:dyDescent="0.3">
      <c r="B599" s="10"/>
      <c r="C599" s="9"/>
      <c r="D599" s="9"/>
      <c r="E599" s="9"/>
      <c r="F599" s="4"/>
      <c r="G599" s="7"/>
      <c r="H599" s="8"/>
      <c r="I599" s="8"/>
      <c r="J599" s="7"/>
      <c r="K599" s="4"/>
      <c r="L599" s="4"/>
      <c r="M599" s="6"/>
      <c r="N599" s="18"/>
      <c r="O599" s="4"/>
      <c r="P599" s="4"/>
      <c r="Q599" s="4"/>
      <c r="R599" s="4"/>
      <c r="S599" s="5"/>
      <c r="T599" s="4"/>
    </row>
    <row r="600" spans="2:20" ht="18" customHeight="1" x14ac:dyDescent="0.3">
      <c r="B600" s="10"/>
      <c r="C600" s="9"/>
      <c r="D600" s="9"/>
      <c r="E600" s="9"/>
      <c r="F600" s="4"/>
      <c r="G600" s="7"/>
      <c r="H600" s="8"/>
      <c r="I600" s="8"/>
      <c r="J600" s="7"/>
      <c r="K600" s="4"/>
      <c r="L600" s="4"/>
      <c r="M600" s="6"/>
      <c r="N600" s="18"/>
      <c r="O600" s="4"/>
      <c r="P600" s="4"/>
      <c r="Q600" s="4"/>
      <c r="R600" s="4"/>
      <c r="S600" s="5"/>
      <c r="T600" s="4"/>
    </row>
    <row r="601" spans="2:20" ht="18" customHeight="1" x14ac:dyDescent="0.3">
      <c r="B601" s="10"/>
      <c r="C601" s="9"/>
      <c r="D601" s="9"/>
      <c r="E601" s="9"/>
      <c r="F601" s="4"/>
      <c r="G601" s="7"/>
      <c r="H601" s="8"/>
      <c r="I601" s="8"/>
      <c r="J601" s="7"/>
      <c r="K601" s="4"/>
      <c r="L601" s="4"/>
      <c r="M601" s="6"/>
      <c r="N601" s="18"/>
      <c r="O601" s="4"/>
      <c r="P601" s="4"/>
      <c r="Q601" s="4"/>
      <c r="R601" s="4"/>
      <c r="S601" s="5"/>
      <c r="T601" s="4"/>
    </row>
    <row r="602" spans="2:20" ht="18" customHeight="1" x14ac:dyDescent="0.3">
      <c r="B602" s="10"/>
      <c r="C602" s="9"/>
      <c r="D602" s="9"/>
      <c r="E602" s="9"/>
      <c r="F602" s="4"/>
      <c r="G602" s="7"/>
      <c r="H602" s="8"/>
      <c r="I602" s="8"/>
      <c r="J602" s="7"/>
      <c r="K602" s="4"/>
      <c r="L602" s="4"/>
      <c r="M602" s="6"/>
      <c r="N602" s="18"/>
      <c r="O602" s="4"/>
      <c r="P602" s="4"/>
      <c r="Q602" s="4"/>
      <c r="R602" s="4"/>
      <c r="S602" s="5"/>
      <c r="T602" s="4"/>
    </row>
    <row r="603" spans="2:20" ht="18" customHeight="1" x14ac:dyDescent="0.3">
      <c r="B603" s="10"/>
      <c r="C603" s="9"/>
      <c r="D603" s="9"/>
      <c r="E603" s="9"/>
      <c r="F603" s="4"/>
      <c r="G603" s="7"/>
      <c r="H603" s="8"/>
      <c r="I603" s="8"/>
      <c r="J603" s="7"/>
      <c r="K603" s="4"/>
      <c r="L603" s="4"/>
      <c r="M603" s="6"/>
      <c r="N603" s="18"/>
      <c r="O603" s="4"/>
      <c r="P603" s="4"/>
      <c r="Q603" s="4"/>
      <c r="R603" s="4"/>
      <c r="S603" s="5"/>
      <c r="T603" s="4"/>
    </row>
    <row r="604" spans="2:20" ht="18" customHeight="1" x14ac:dyDescent="0.3">
      <c r="B604" s="10"/>
      <c r="C604" s="9"/>
      <c r="D604" s="9"/>
      <c r="E604" s="9"/>
      <c r="F604" s="4"/>
      <c r="G604" s="7"/>
      <c r="H604" s="8"/>
      <c r="I604" s="8"/>
      <c r="J604" s="7"/>
      <c r="K604" s="4"/>
      <c r="L604" s="4"/>
      <c r="M604" s="6"/>
      <c r="N604" s="18"/>
      <c r="O604" s="4"/>
      <c r="P604" s="4"/>
      <c r="Q604" s="4"/>
      <c r="R604" s="4"/>
      <c r="S604" s="5"/>
      <c r="T604" s="4"/>
    </row>
    <row r="605" spans="2:20" ht="18" customHeight="1" x14ac:dyDescent="0.3">
      <c r="B605" s="10"/>
      <c r="C605" s="9"/>
      <c r="D605" s="9"/>
      <c r="E605" s="9"/>
      <c r="F605" s="4"/>
      <c r="G605" s="7"/>
      <c r="H605" s="8"/>
      <c r="I605" s="8"/>
      <c r="J605" s="7"/>
      <c r="K605" s="4"/>
      <c r="L605" s="4"/>
      <c r="M605" s="6"/>
      <c r="N605" s="18"/>
      <c r="O605" s="4"/>
      <c r="P605" s="4"/>
      <c r="Q605" s="4"/>
      <c r="R605" s="4"/>
      <c r="S605" s="5"/>
      <c r="T605" s="4"/>
    </row>
    <row r="606" spans="2:20" ht="18" customHeight="1" x14ac:dyDescent="0.3">
      <c r="B606" s="10"/>
      <c r="C606" s="9"/>
      <c r="D606" s="9"/>
      <c r="E606" s="9"/>
      <c r="F606" s="4"/>
      <c r="G606" s="7"/>
      <c r="H606" s="8"/>
      <c r="I606" s="8"/>
      <c r="J606" s="7"/>
      <c r="K606" s="4"/>
      <c r="L606" s="4"/>
      <c r="M606" s="6"/>
      <c r="N606" s="18"/>
      <c r="O606" s="4"/>
      <c r="P606" s="4"/>
      <c r="Q606" s="4"/>
      <c r="R606" s="4"/>
      <c r="S606" s="5"/>
      <c r="T606" s="4"/>
    </row>
    <row r="607" spans="2:20" ht="18" customHeight="1" x14ac:dyDescent="0.3">
      <c r="B607" s="10"/>
      <c r="C607" s="9"/>
      <c r="D607" s="9"/>
      <c r="E607" s="9"/>
      <c r="F607" s="4"/>
      <c r="G607" s="7"/>
      <c r="H607" s="8"/>
      <c r="I607" s="8"/>
      <c r="J607" s="7"/>
      <c r="K607" s="4"/>
      <c r="L607" s="4"/>
      <c r="M607" s="6"/>
      <c r="N607" s="18"/>
      <c r="O607" s="4"/>
      <c r="P607" s="4"/>
      <c r="Q607" s="4"/>
      <c r="R607" s="4"/>
      <c r="S607" s="5"/>
      <c r="T607" s="4"/>
    </row>
    <row r="608" spans="2:20" ht="18" customHeight="1" x14ac:dyDescent="0.3">
      <c r="B608" s="10"/>
      <c r="C608" s="9"/>
      <c r="D608" s="9"/>
      <c r="E608" s="9"/>
      <c r="F608" s="4"/>
      <c r="G608" s="7"/>
      <c r="H608" s="8"/>
      <c r="I608" s="8"/>
      <c r="J608" s="7"/>
      <c r="K608" s="4"/>
      <c r="L608" s="4"/>
      <c r="M608" s="6"/>
      <c r="N608" s="18"/>
      <c r="O608" s="4"/>
      <c r="P608" s="4"/>
      <c r="Q608" s="4"/>
      <c r="R608" s="4"/>
      <c r="S608" s="5"/>
      <c r="T608" s="4"/>
    </row>
    <row r="609" spans="2:20" ht="18" customHeight="1" x14ac:dyDescent="0.3">
      <c r="B609" s="10"/>
      <c r="C609" s="9"/>
      <c r="D609" s="9"/>
      <c r="E609" s="9"/>
      <c r="F609" s="4"/>
      <c r="G609" s="7"/>
      <c r="H609" s="8"/>
      <c r="I609" s="8"/>
      <c r="J609" s="7"/>
      <c r="K609" s="4"/>
      <c r="L609" s="4"/>
      <c r="M609" s="6"/>
      <c r="N609" s="18"/>
      <c r="O609" s="4"/>
      <c r="P609" s="4"/>
      <c r="Q609" s="4"/>
      <c r="R609" s="4"/>
      <c r="S609" s="5"/>
      <c r="T609" s="4"/>
    </row>
    <row r="610" spans="2:20" ht="18" customHeight="1" x14ac:dyDescent="0.3">
      <c r="B610" s="10"/>
      <c r="C610" s="9"/>
      <c r="D610" s="9"/>
      <c r="E610" s="9"/>
      <c r="F610" s="4"/>
      <c r="G610" s="7"/>
      <c r="H610" s="8"/>
      <c r="I610" s="8"/>
      <c r="J610" s="7"/>
      <c r="K610" s="4"/>
      <c r="L610" s="4"/>
      <c r="M610" s="6"/>
      <c r="N610" s="18"/>
      <c r="O610" s="4"/>
      <c r="P610" s="4"/>
      <c r="Q610" s="4"/>
      <c r="R610" s="4"/>
      <c r="S610" s="5"/>
      <c r="T610" s="4"/>
    </row>
    <row r="611" spans="2:20" ht="18" customHeight="1" x14ac:dyDescent="0.3">
      <c r="B611" s="10"/>
      <c r="C611" s="9"/>
      <c r="D611" s="9"/>
      <c r="E611" s="9"/>
      <c r="F611" s="4"/>
      <c r="G611" s="7"/>
      <c r="H611" s="8"/>
      <c r="I611" s="8"/>
      <c r="J611" s="7"/>
      <c r="K611" s="4"/>
      <c r="L611" s="4"/>
      <c r="M611" s="6"/>
      <c r="N611" s="18"/>
      <c r="O611" s="4"/>
      <c r="P611" s="4"/>
      <c r="Q611" s="4"/>
      <c r="R611" s="4"/>
      <c r="S611" s="5"/>
      <c r="T611" s="4"/>
    </row>
    <row r="612" spans="2:20" ht="18" customHeight="1" x14ac:dyDescent="0.3">
      <c r="B612" s="10"/>
      <c r="C612" s="9"/>
      <c r="D612" s="9"/>
      <c r="E612" s="9"/>
      <c r="F612" s="4"/>
      <c r="G612" s="7"/>
      <c r="H612" s="8"/>
      <c r="I612" s="8"/>
      <c r="J612" s="7"/>
      <c r="K612" s="4"/>
      <c r="L612" s="4"/>
      <c r="M612" s="6"/>
      <c r="N612" s="18"/>
      <c r="O612" s="4"/>
      <c r="P612" s="4"/>
      <c r="Q612" s="4"/>
      <c r="R612" s="4"/>
      <c r="S612" s="5"/>
      <c r="T612" s="4"/>
    </row>
    <row r="613" spans="2:20" ht="18" customHeight="1" x14ac:dyDescent="0.3">
      <c r="B613" s="10"/>
      <c r="C613" s="9"/>
      <c r="D613" s="9"/>
      <c r="E613" s="9"/>
      <c r="F613" s="4"/>
      <c r="G613" s="7"/>
      <c r="H613" s="8"/>
      <c r="I613" s="8"/>
      <c r="J613" s="7"/>
      <c r="K613" s="4"/>
      <c r="L613" s="4"/>
      <c r="M613" s="6"/>
      <c r="N613" s="18"/>
      <c r="O613" s="4"/>
      <c r="P613" s="4"/>
      <c r="Q613" s="4"/>
      <c r="R613" s="4"/>
      <c r="S613" s="5"/>
      <c r="T613" s="4"/>
    </row>
    <row r="614" spans="2:20" ht="18" customHeight="1" x14ac:dyDescent="0.3">
      <c r="B614" s="10"/>
      <c r="C614" s="9"/>
      <c r="D614" s="9"/>
      <c r="E614" s="9"/>
      <c r="F614" s="4"/>
      <c r="G614" s="7"/>
      <c r="H614" s="8"/>
      <c r="I614" s="8"/>
      <c r="J614" s="7"/>
      <c r="K614" s="4"/>
      <c r="L614" s="4"/>
      <c r="M614" s="6"/>
      <c r="N614" s="18"/>
      <c r="O614" s="4"/>
      <c r="P614" s="4"/>
      <c r="Q614" s="4"/>
      <c r="R614" s="4"/>
      <c r="S614" s="5"/>
      <c r="T614" s="4"/>
    </row>
    <row r="615" spans="2:20" ht="18" customHeight="1" x14ac:dyDescent="0.3">
      <c r="B615" s="10"/>
      <c r="C615" s="9"/>
      <c r="D615" s="9"/>
      <c r="E615" s="9"/>
      <c r="F615" s="4"/>
      <c r="G615" s="7"/>
      <c r="H615" s="8"/>
      <c r="I615" s="8"/>
      <c r="J615" s="7"/>
      <c r="K615" s="4"/>
      <c r="L615" s="4"/>
      <c r="M615" s="6"/>
      <c r="N615" s="18"/>
      <c r="O615" s="4"/>
      <c r="P615" s="4"/>
      <c r="Q615" s="4"/>
      <c r="R615" s="4"/>
      <c r="S615" s="5"/>
      <c r="T615" s="4"/>
    </row>
    <row r="616" spans="2:20" ht="18" customHeight="1" x14ac:dyDescent="0.3">
      <c r="B616" s="10"/>
      <c r="C616" s="9"/>
      <c r="D616" s="9"/>
      <c r="E616" s="9"/>
      <c r="F616" s="4"/>
      <c r="G616" s="7"/>
      <c r="H616" s="8"/>
      <c r="I616" s="8"/>
      <c r="J616" s="7"/>
      <c r="K616" s="4"/>
      <c r="L616" s="4"/>
      <c r="M616" s="6"/>
      <c r="N616" s="18"/>
      <c r="O616" s="4"/>
      <c r="P616" s="4"/>
      <c r="Q616" s="4"/>
      <c r="R616" s="4"/>
      <c r="S616" s="5"/>
      <c r="T616" s="4"/>
    </row>
    <row r="617" spans="2:20" ht="18" customHeight="1" x14ac:dyDescent="0.3">
      <c r="B617" s="10"/>
      <c r="C617" s="9"/>
      <c r="D617" s="9"/>
      <c r="E617" s="9"/>
      <c r="F617" s="4"/>
      <c r="G617" s="7"/>
      <c r="H617" s="8"/>
      <c r="I617" s="8"/>
      <c r="J617" s="7"/>
      <c r="K617" s="4"/>
      <c r="L617" s="4"/>
      <c r="M617" s="6"/>
      <c r="N617" s="18"/>
      <c r="O617" s="4"/>
      <c r="P617" s="4"/>
      <c r="Q617" s="4"/>
      <c r="R617" s="4"/>
      <c r="S617" s="5"/>
      <c r="T617" s="4"/>
    </row>
    <row r="618" spans="2:20" ht="18" customHeight="1" x14ac:dyDescent="0.3">
      <c r="B618" s="10"/>
      <c r="C618" s="9"/>
      <c r="D618" s="9"/>
      <c r="E618" s="9"/>
      <c r="F618" s="4"/>
      <c r="G618" s="7"/>
      <c r="H618" s="8"/>
      <c r="I618" s="8"/>
      <c r="J618" s="7"/>
      <c r="K618" s="4"/>
      <c r="L618" s="4"/>
      <c r="M618" s="6"/>
      <c r="N618" s="18"/>
      <c r="O618" s="4"/>
      <c r="P618" s="4"/>
      <c r="Q618" s="4"/>
      <c r="R618" s="4"/>
      <c r="S618" s="5"/>
      <c r="T618" s="4"/>
    </row>
    <row r="619" spans="2:20" ht="18" customHeight="1" x14ac:dyDescent="0.3">
      <c r="B619" s="10"/>
      <c r="C619" s="9"/>
      <c r="D619" s="9"/>
      <c r="E619" s="9"/>
      <c r="F619" s="4"/>
      <c r="G619" s="7"/>
      <c r="H619" s="8"/>
      <c r="I619" s="8"/>
      <c r="J619" s="7"/>
      <c r="K619" s="4"/>
      <c r="L619" s="4"/>
      <c r="M619" s="6"/>
      <c r="N619" s="18"/>
      <c r="O619" s="4"/>
      <c r="P619" s="4"/>
      <c r="Q619" s="4"/>
      <c r="R619" s="4"/>
      <c r="S619" s="5"/>
      <c r="T619" s="4"/>
    </row>
    <row r="620" spans="2:20" ht="18" customHeight="1" x14ac:dyDescent="0.3">
      <c r="B620" s="10"/>
      <c r="C620" s="9"/>
      <c r="D620" s="9"/>
      <c r="E620" s="9"/>
      <c r="F620" s="4"/>
      <c r="G620" s="7"/>
      <c r="H620" s="8"/>
      <c r="I620" s="8"/>
      <c r="J620" s="7"/>
      <c r="K620" s="4"/>
      <c r="L620" s="4"/>
      <c r="M620" s="6"/>
      <c r="N620" s="18"/>
      <c r="O620" s="4"/>
      <c r="P620" s="4"/>
      <c r="Q620" s="4"/>
      <c r="R620" s="4"/>
      <c r="S620" s="5"/>
      <c r="T620" s="4"/>
    </row>
    <row r="621" spans="2:20" ht="18" customHeight="1" x14ac:dyDescent="0.3">
      <c r="B621" s="10"/>
      <c r="C621" s="9"/>
      <c r="D621" s="9"/>
      <c r="E621" s="9"/>
      <c r="F621" s="4"/>
      <c r="G621" s="7"/>
      <c r="H621" s="8"/>
      <c r="I621" s="8"/>
      <c r="J621" s="7"/>
      <c r="K621" s="4"/>
      <c r="L621" s="4"/>
      <c r="M621" s="6"/>
      <c r="N621" s="18"/>
      <c r="O621" s="4"/>
      <c r="P621" s="4"/>
      <c r="Q621" s="4"/>
      <c r="R621" s="4"/>
      <c r="S621" s="5"/>
      <c r="T621" s="4"/>
    </row>
    <row r="622" spans="2:20" ht="18" customHeight="1" x14ac:dyDescent="0.3">
      <c r="B622" s="10"/>
      <c r="C622" s="9"/>
      <c r="D622" s="9"/>
      <c r="E622" s="9"/>
      <c r="F622" s="4"/>
      <c r="G622" s="7"/>
      <c r="H622" s="8"/>
      <c r="I622" s="8"/>
      <c r="J622" s="7"/>
      <c r="K622" s="4"/>
      <c r="L622" s="4"/>
      <c r="M622" s="6"/>
      <c r="N622" s="18"/>
      <c r="O622" s="4"/>
      <c r="P622" s="4"/>
      <c r="Q622" s="4"/>
      <c r="R622" s="4"/>
      <c r="S622" s="5"/>
      <c r="T622" s="4"/>
    </row>
    <row r="623" spans="2:20" ht="18" customHeight="1" x14ac:dyDescent="0.3">
      <c r="B623" s="10"/>
      <c r="C623" s="9"/>
      <c r="D623" s="9"/>
      <c r="E623" s="9"/>
      <c r="F623" s="4"/>
      <c r="G623" s="7"/>
      <c r="H623" s="8"/>
      <c r="I623" s="8"/>
      <c r="J623" s="7"/>
      <c r="K623" s="4"/>
      <c r="L623" s="4"/>
      <c r="M623" s="6"/>
      <c r="N623" s="18"/>
      <c r="O623" s="4"/>
      <c r="P623" s="4"/>
      <c r="Q623" s="4"/>
      <c r="R623" s="4"/>
      <c r="S623" s="5"/>
      <c r="T623" s="4"/>
    </row>
    <row r="624" spans="2:20" ht="18" customHeight="1" x14ac:dyDescent="0.3">
      <c r="B624" s="10"/>
      <c r="C624" s="9"/>
      <c r="D624" s="9"/>
      <c r="E624" s="9"/>
      <c r="F624" s="4"/>
      <c r="G624" s="7"/>
      <c r="H624" s="8"/>
      <c r="I624" s="8"/>
      <c r="J624" s="7"/>
      <c r="K624" s="4"/>
      <c r="L624" s="4"/>
      <c r="M624" s="6"/>
      <c r="N624" s="18"/>
      <c r="O624" s="4"/>
      <c r="P624" s="4"/>
      <c r="Q624" s="4"/>
      <c r="R624" s="4"/>
      <c r="S624" s="5"/>
      <c r="T624" s="4"/>
    </row>
    <row r="625" spans="2:20" ht="18" customHeight="1" x14ac:dyDescent="0.3">
      <c r="B625" s="10"/>
      <c r="C625" s="9"/>
      <c r="D625" s="9"/>
      <c r="E625" s="9"/>
      <c r="F625" s="4"/>
      <c r="G625" s="7"/>
      <c r="H625" s="8"/>
      <c r="I625" s="8"/>
      <c r="J625" s="7"/>
      <c r="K625" s="4"/>
      <c r="L625" s="4"/>
      <c r="M625" s="6"/>
      <c r="N625" s="18"/>
      <c r="O625" s="4"/>
      <c r="P625" s="4"/>
      <c r="Q625" s="4"/>
      <c r="R625" s="4"/>
      <c r="S625" s="5"/>
      <c r="T625" s="4"/>
    </row>
    <row r="626" spans="2:20" ht="18" customHeight="1" x14ac:dyDescent="0.3">
      <c r="B626" s="10"/>
      <c r="C626" s="9"/>
      <c r="D626" s="9"/>
      <c r="E626" s="9"/>
      <c r="F626" s="4"/>
      <c r="G626" s="7"/>
      <c r="H626" s="8"/>
      <c r="I626" s="8"/>
      <c r="J626" s="7"/>
      <c r="K626" s="4"/>
      <c r="L626" s="4"/>
      <c r="M626" s="6"/>
      <c r="N626" s="18"/>
      <c r="O626" s="4"/>
      <c r="P626" s="4"/>
      <c r="Q626" s="4"/>
      <c r="R626" s="4"/>
      <c r="S626" s="5"/>
      <c r="T626" s="4"/>
    </row>
    <row r="627" spans="2:20" ht="18" customHeight="1" x14ac:dyDescent="0.3">
      <c r="B627" s="10"/>
      <c r="C627" s="9"/>
      <c r="D627" s="9"/>
      <c r="E627" s="9"/>
      <c r="F627" s="4"/>
      <c r="G627" s="7"/>
      <c r="H627" s="8"/>
      <c r="I627" s="8"/>
      <c r="J627" s="7"/>
      <c r="K627" s="4"/>
      <c r="L627" s="4"/>
      <c r="M627" s="6"/>
      <c r="N627" s="18"/>
      <c r="O627" s="4"/>
      <c r="P627" s="4"/>
      <c r="Q627" s="4"/>
      <c r="R627" s="4"/>
      <c r="S627" s="5"/>
      <c r="T627" s="4"/>
    </row>
    <row r="628" spans="2:20" ht="18" customHeight="1" x14ac:dyDescent="0.3">
      <c r="B628" s="10"/>
      <c r="C628" s="9"/>
      <c r="D628" s="9"/>
      <c r="E628" s="9"/>
      <c r="F628" s="4"/>
      <c r="G628" s="7"/>
      <c r="H628" s="8"/>
      <c r="I628" s="8"/>
      <c r="J628" s="7"/>
      <c r="K628" s="4"/>
      <c r="L628" s="4"/>
      <c r="M628" s="6"/>
      <c r="N628" s="18"/>
      <c r="O628" s="4"/>
      <c r="P628" s="4"/>
      <c r="Q628" s="4"/>
      <c r="R628" s="4"/>
      <c r="S628" s="5"/>
      <c r="T628" s="4"/>
    </row>
    <row r="629" spans="2:20" ht="18" customHeight="1" x14ac:dyDescent="0.3">
      <c r="B629" s="10"/>
      <c r="C629" s="9"/>
      <c r="D629" s="9"/>
      <c r="E629" s="9"/>
      <c r="F629" s="4"/>
      <c r="G629" s="7"/>
      <c r="H629" s="8"/>
      <c r="I629" s="8"/>
      <c r="J629" s="7"/>
      <c r="K629" s="4"/>
      <c r="L629" s="4"/>
      <c r="M629" s="6"/>
      <c r="N629" s="18"/>
      <c r="O629" s="4"/>
      <c r="P629" s="4"/>
      <c r="Q629" s="4"/>
      <c r="R629" s="4"/>
      <c r="S629" s="5"/>
      <c r="T629" s="4"/>
    </row>
    <row r="630" spans="2:20" ht="18" customHeight="1" x14ac:dyDescent="0.3">
      <c r="B630" s="10"/>
      <c r="C630" s="9"/>
      <c r="D630" s="9"/>
      <c r="E630" s="9"/>
      <c r="F630" s="4"/>
      <c r="G630" s="7"/>
      <c r="H630" s="8"/>
      <c r="I630" s="8"/>
      <c r="J630" s="7"/>
      <c r="K630" s="4"/>
      <c r="L630" s="4"/>
      <c r="M630" s="6"/>
      <c r="N630" s="18"/>
      <c r="O630" s="4"/>
      <c r="P630" s="4"/>
      <c r="Q630" s="4"/>
      <c r="R630" s="4"/>
      <c r="S630" s="5"/>
      <c r="T630" s="4"/>
    </row>
    <row r="631" spans="2:20" ht="18" customHeight="1" x14ac:dyDescent="0.3">
      <c r="B631" s="10"/>
      <c r="C631" s="9"/>
      <c r="D631" s="9"/>
      <c r="E631" s="9"/>
      <c r="F631" s="4"/>
      <c r="G631" s="7"/>
      <c r="H631" s="8"/>
      <c r="I631" s="8"/>
      <c r="J631" s="7"/>
      <c r="K631" s="4"/>
      <c r="L631" s="4"/>
      <c r="M631" s="6"/>
      <c r="N631" s="18"/>
      <c r="O631" s="4"/>
      <c r="P631" s="4"/>
      <c r="Q631" s="4"/>
      <c r="R631" s="4"/>
      <c r="S631" s="5"/>
      <c r="T631" s="4"/>
    </row>
    <row r="632" spans="2:20" ht="18" customHeight="1" x14ac:dyDescent="0.3">
      <c r="B632" s="10"/>
      <c r="C632" s="9"/>
      <c r="D632" s="9"/>
      <c r="E632" s="9"/>
      <c r="F632" s="4"/>
      <c r="G632" s="7"/>
      <c r="H632" s="8"/>
      <c r="I632" s="8"/>
      <c r="J632" s="7"/>
      <c r="K632" s="4"/>
      <c r="L632" s="4"/>
      <c r="M632" s="6"/>
      <c r="N632" s="18"/>
      <c r="O632" s="4"/>
      <c r="P632" s="4"/>
      <c r="Q632" s="4"/>
      <c r="R632" s="4"/>
      <c r="S632" s="5"/>
      <c r="T632" s="4"/>
    </row>
    <row r="633" spans="2:20" ht="18" customHeight="1" x14ac:dyDescent="0.3">
      <c r="B633" s="82"/>
      <c r="C633" s="83"/>
      <c r="D633" s="83"/>
      <c r="E633" s="83"/>
      <c r="F633" s="39"/>
      <c r="G633" s="40"/>
      <c r="H633" s="41"/>
      <c r="I633" s="41"/>
      <c r="J633" s="40"/>
      <c r="K633" s="39"/>
      <c r="L633" s="39"/>
      <c r="M633" s="13"/>
      <c r="N633" s="18"/>
      <c r="O633" s="39"/>
      <c r="P633" s="39"/>
      <c r="Q633" s="39"/>
      <c r="R633" s="39"/>
      <c r="S633" s="84"/>
      <c r="T633" s="39"/>
    </row>
  </sheetData>
  <mergeCells count="3">
    <mergeCell ref="O1:T1"/>
    <mergeCell ref="N1:N2"/>
    <mergeCell ref="E1:I1"/>
  </mergeCells>
  <conditionalFormatting sqref="F23:M23 G15:H19 F20:M20 K15:M19 K21:M22 F43:M43 I37:J38 F35:H38 K35:M38 F81:M81 K24:M33 F44:J49 K44:M53 F63:J68 K63:M72 F82:J88 K82:M90 F4:M14 F24:J31 F112:M114 F130:L130 K131:L131 M115 F40:M40 K41:M42 F59:M59 K60:M61 F74:H77 K74:M77 F92:H95 K92:M95 F96:M96 K97:M98 H108:K108 F103:M104 M108:M111 F19 F55:H58 K55:M58 F78:M78 K79:M80 M136 F151:M151 K152:M152 M3 F51:J51 F50:G50 I50:J50 F70:J70 F69:G69 I69:J69 F141:M145 F116:J118 L116:M118 F137:J139 L137:M139 K125:M126 F125:H126 I126:J126 K146:M147 F146:H147 I147:J147 K174:M175 F174:H175 I175:J175 M129 F127:M127 F148:M148 F179:I179 M179:M180 F176:M176 F235:M235 F231:M232 F204:M204 F198:M201 F218:M218 F225:M228 F170:M173 F120:M124 F181:M182 F128:I128 K128:M128 F149:I149 K149:M149 F177:I177 K177:M177 F205:I205 K205:M205 M245:M252 F263:M263 F264:J264 L264:M264">
    <cfRule type="expression" dxfId="262" priority="350">
      <formula>$G3 = "Complex"</formula>
    </cfRule>
  </conditionalFormatting>
  <conditionalFormatting sqref="I17:J19">
    <cfRule type="expression" dxfId="261" priority="345">
      <formula>$G17 = "Complex"</formula>
    </cfRule>
  </conditionalFormatting>
  <conditionalFormatting sqref="F34:M34">
    <cfRule type="expression" dxfId="260" priority="342">
      <formula>$G34 = "Complex"</formula>
    </cfRule>
  </conditionalFormatting>
  <conditionalFormatting sqref="I15:J15">
    <cfRule type="expression" dxfId="259" priority="347">
      <formula>$G15 = "Complex"</formula>
    </cfRule>
  </conditionalFormatting>
  <conditionalFormatting sqref="F32:J33">
    <cfRule type="expression" dxfId="258" priority="341">
      <formula>$G32 = "Complex"</formula>
    </cfRule>
  </conditionalFormatting>
  <conditionalFormatting sqref="F54:M54">
    <cfRule type="expression" dxfId="257" priority="334">
      <formula>$G54 = "Complex"</formula>
    </cfRule>
  </conditionalFormatting>
  <conditionalFormatting sqref="F52:J53">
    <cfRule type="expression" dxfId="256" priority="333">
      <formula>$G52 = "Complex"</formula>
    </cfRule>
  </conditionalFormatting>
  <conditionalFormatting sqref="I36:J36">
    <cfRule type="expression" dxfId="255" priority="338">
      <formula>$G36 = "Complex"</formula>
    </cfRule>
  </conditionalFormatting>
  <conditionalFormatting sqref="I55:J55">
    <cfRule type="expression" dxfId="254" priority="331">
      <formula>$G55 = "Complex"</formula>
    </cfRule>
  </conditionalFormatting>
  <conditionalFormatting sqref="F62:M62">
    <cfRule type="expression" dxfId="253" priority="328">
      <formula>$G62 = "Complex"</formula>
    </cfRule>
  </conditionalFormatting>
  <conditionalFormatting sqref="F71:J72">
    <cfRule type="expression" dxfId="252" priority="323">
      <formula>$G71 = "Complex"</formula>
    </cfRule>
  </conditionalFormatting>
  <conditionalFormatting sqref="F79:J80">
    <cfRule type="expression" dxfId="251" priority="322">
      <formula>$G79 = "Complex"</formula>
    </cfRule>
  </conditionalFormatting>
  <conditionalFormatting sqref="I74:J74">
    <cfRule type="expression" dxfId="250" priority="321">
      <formula>$G74 = "Complex"</formula>
    </cfRule>
  </conditionalFormatting>
  <conditionalFormatting sqref="I75:J75">
    <cfRule type="expression" dxfId="249" priority="320">
      <formula>$G75 = "Complex"</formula>
    </cfRule>
  </conditionalFormatting>
  <conditionalFormatting sqref="I76:J77">
    <cfRule type="expression" dxfId="248" priority="325">
      <formula>$G76 = "Complex"</formula>
    </cfRule>
  </conditionalFormatting>
  <conditionalFormatting sqref="I94:J95">
    <cfRule type="expression" dxfId="247" priority="319">
      <formula>$G94 = "Complex"</formula>
    </cfRule>
  </conditionalFormatting>
  <conditionalFormatting sqref="F89:J90">
    <cfRule type="expression" dxfId="246" priority="317">
      <formula>$G89 = "Complex"</formula>
    </cfRule>
  </conditionalFormatting>
  <conditionalFormatting sqref="F97:J98">
    <cfRule type="expression" dxfId="245" priority="316">
      <formula>$G97 = "Complex"</formula>
    </cfRule>
  </conditionalFormatting>
  <conditionalFormatting sqref="I92:J92">
    <cfRule type="expression" dxfId="244" priority="315">
      <formula>$G92 = "Complex"</formula>
    </cfRule>
  </conditionalFormatting>
  <conditionalFormatting sqref="I93:J93">
    <cfRule type="expression" dxfId="243" priority="314">
      <formula>$G93 = "Complex"</formula>
    </cfRule>
  </conditionalFormatting>
  <conditionalFormatting sqref="F91:M91">
    <cfRule type="expression" dxfId="242" priority="318">
      <formula>$G91 = "Complex"</formula>
    </cfRule>
  </conditionalFormatting>
  <conditionalFormatting sqref="E4:E53 E134:E152 E155:E157 E186:E205 E159:E180 E113:E131 E182:E183 E209:E210 E213:E236 E240:E262">
    <cfRule type="containsText" dxfId="241" priority="312" operator="containsText" text="RS">
      <formula>NOT(ISERROR(SEARCH("RS",E4)))</formula>
    </cfRule>
    <cfRule type="containsText" dxfId="240" priority="313" operator="containsText" text="RQ">
      <formula>NOT(ISERROR(SEARCH("RQ",E4)))</formula>
    </cfRule>
  </conditionalFormatting>
  <conditionalFormatting sqref="F99:M99">
    <cfRule type="expression" dxfId="239" priority="311">
      <formula>$G99 = "Complex"</formula>
    </cfRule>
  </conditionalFormatting>
  <conditionalFormatting sqref="E99">
    <cfRule type="containsText" dxfId="238" priority="309" operator="containsText" text="RS">
      <formula>NOT(ISERROR(SEARCH("RS",E99)))</formula>
    </cfRule>
    <cfRule type="containsText" dxfId="237" priority="310" operator="containsText" text="RQ">
      <formula>NOT(ISERROR(SEARCH("RQ",E99)))</formula>
    </cfRule>
  </conditionalFormatting>
  <conditionalFormatting sqref="F105:M105">
    <cfRule type="expression" dxfId="236" priority="308">
      <formula>$G105 = "Complex"</formula>
    </cfRule>
  </conditionalFormatting>
  <conditionalFormatting sqref="E103:E105 E108:E111">
    <cfRule type="containsText" dxfId="235" priority="306" operator="containsText" text="RS">
      <formula>NOT(ISERROR(SEARCH("RS",E103)))</formula>
    </cfRule>
    <cfRule type="containsText" dxfId="234" priority="307" operator="containsText" text="RQ">
      <formula>NOT(ISERROR(SEARCH("RQ",E103)))</formula>
    </cfRule>
  </conditionalFormatting>
  <conditionalFormatting sqref="F100:M102">
    <cfRule type="expression" dxfId="233" priority="305">
      <formula>$G100 = "Complex"</formula>
    </cfRule>
  </conditionalFormatting>
  <conditionalFormatting sqref="E100:E102">
    <cfRule type="containsText" dxfId="232" priority="303" operator="containsText" text="RS">
      <formula>NOT(ISERROR(SEARCH("RS",E100)))</formula>
    </cfRule>
    <cfRule type="containsText" dxfId="231" priority="304" operator="containsText" text="RQ">
      <formula>NOT(ISERROR(SEARCH("RQ",E100)))</formula>
    </cfRule>
  </conditionalFormatting>
  <conditionalFormatting sqref="E106:E107">
    <cfRule type="containsText" dxfId="230" priority="301" operator="containsText" text="RS">
      <formula>NOT(ISERROR(SEARCH("RS",E106)))</formula>
    </cfRule>
    <cfRule type="containsText" dxfId="229" priority="302" operator="containsText" text="RQ">
      <formula>NOT(ISERROR(SEARCH("RQ",E106)))</formula>
    </cfRule>
  </conditionalFormatting>
  <conditionalFormatting sqref="F106:J107">
    <cfRule type="expression" dxfId="228" priority="299">
      <formula>$G106 = "Complex"</formula>
    </cfRule>
  </conditionalFormatting>
  <conditionalFormatting sqref="K106:M107">
    <cfRule type="expression" dxfId="227" priority="300">
      <formula>$G106 = "Complex"</formula>
    </cfRule>
  </conditionalFormatting>
  <conditionalFormatting sqref="F108:G108">
    <cfRule type="expression" dxfId="226" priority="298">
      <formula>$G108 = "Complex"</formula>
    </cfRule>
  </conditionalFormatting>
  <conditionalFormatting sqref="L108">
    <cfRule type="expression" dxfId="225" priority="297">
      <formula>$G108 = "Complex"</formula>
    </cfRule>
  </conditionalFormatting>
  <conditionalFormatting sqref="F109:K111">
    <cfRule type="expression" dxfId="224" priority="296">
      <formula>$G109 = "Complex"</formula>
    </cfRule>
  </conditionalFormatting>
  <conditionalFormatting sqref="L109:L111">
    <cfRule type="expression" dxfId="223" priority="295">
      <formula>$G109 = "Complex"</formula>
    </cfRule>
  </conditionalFormatting>
  <conditionalFormatting sqref="F15:F17">
    <cfRule type="expression" dxfId="222" priority="349">
      <formula>$G15 = "Complex"</formula>
    </cfRule>
  </conditionalFormatting>
  <conditionalFormatting sqref="F21:J22">
    <cfRule type="expression" dxfId="221" priority="348">
      <formula>$G21 = "Complex"</formula>
    </cfRule>
  </conditionalFormatting>
  <conditionalFormatting sqref="I16:J16">
    <cfRule type="expression" dxfId="220" priority="346">
      <formula>$G16 = "Complex"</formula>
    </cfRule>
  </conditionalFormatting>
  <conditionalFormatting sqref="F41:J42">
    <cfRule type="expression" dxfId="219" priority="340">
      <formula>$G41 = "Complex"</formula>
    </cfRule>
  </conditionalFormatting>
  <conditionalFormatting sqref="I35:J35">
    <cfRule type="expression" dxfId="218" priority="339">
      <formula>$G35 = "Complex"</formula>
    </cfRule>
  </conditionalFormatting>
  <conditionalFormatting sqref="E63:E98 E112">
    <cfRule type="containsText" dxfId="217" priority="343" operator="containsText" text="RS">
      <formula>NOT(ISERROR(SEARCH("RS",E63)))</formula>
    </cfRule>
    <cfRule type="containsText" dxfId="216" priority="344" operator="containsText" text="RQ">
      <formula>NOT(ISERROR(SEARCH("RQ",E63)))</formula>
    </cfRule>
  </conditionalFormatting>
  <conditionalFormatting sqref="I57:J58">
    <cfRule type="expression" dxfId="215" priority="337">
      <formula>$G57 = "Complex"</formula>
    </cfRule>
  </conditionalFormatting>
  <conditionalFormatting sqref="F60:J61">
    <cfRule type="expression" dxfId="214" priority="332">
      <formula>$G60 = "Complex"</formula>
    </cfRule>
  </conditionalFormatting>
  <conditionalFormatting sqref="I56:J56">
    <cfRule type="expression" dxfId="213" priority="330">
      <formula>$G56 = "Complex"</formula>
    </cfRule>
  </conditionalFormatting>
  <conditionalFormatting sqref="E54:E61">
    <cfRule type="containsText" dxfId="212" priority="335" operator="containsText" text="RS">
      <formula>NOT(ISERROR(SEARCH("RS",E54)))</formula>
    </cfRule>
    <cfRule type="containsText" dxfId="211" priority="336" operator="containsText" text="RQ">
      <formula>NOT(ISERROR(SEARCH("RQ",E54)))</formula>
    </cfRule>
  </conditionalFormatting>
  <conditionalFormatting sqref="F18">
    <cfRule type="expression" dxfId="210" priority="329">
      <formula>$G18 = "Complex"</formula>
    </cfRule>
  </conditionalFormatting>
  <conditionalFormatting sqref="E62">
    <cfRule type="containsText" dxfId="209" priority="326" operator="containsText" text="RS">
      <formula>NOT(ISERROR(SEARCH("RS",E62)))</formula>
    </cfRule>
    <cfRule type="containsText" dxfId="208" priority="327" operator="containsText" text="RQ">
      <formula>NOT(ISERROR(SEARCH("RQ",E62)))</formula>
    </cfRule>
  </conditionalFormatting>
  <conditionalFormatting sqref="F73:M73">
    <cfRule type="expression" dxfId="207" priority="324">
      <formula>$G73 = "Complex"</formula>
    </cfRule>
  </conditionalFormatting>
  <conditionalFormatting sqref="F133:M135">
    <cfRule type="expression" dxfId="206" priority="278">
      <formula>$G133 = "Complex"</formula>
    </cfRule>
  </conditionalFormatting>
  <conditionalFormatting sqref="I125:J125">
    <cfRule type="expression" dxfId="205" priority="291">
      <formula>$G125 = "Complex"</formula>
    </cfRule>
  </conditionalFormatting>
  <conditionalFormatting sqref="F131:J131">
    <cfRule type="expression" dxfId="204" priority="292">
      <formula>$G131 = "Complex"</formula>
    </cfRule>
  </conditionalFormatting>
  <conditionalFormatting sqref="E132">
    <cfRule type="containsText" dxfId="203" priority="281" operator="containsText" text="RS">
      <formula>NOT(ISERROR(SEARCH("RS",E132)))</formula>
    </cfRule>
    <cfRule type="containsText" dxfId="202" priority="282" operator="containsText" text="RQ">
      <formula>NOT(ISERROR(SEARCH("RQ",E132)))</formula>
    </cfRule>
  </conditionalFormatting>
  <conditionalFormatting sqref="K132:L132">
    <cfRule type="expression" dxfId="201" priority="280">
      <formula>$G132 = "Complex"</formula>
    </cfRule>
  </conditionalFormatting>
  <conditionalFormatting sqref="F132:J132">
    <cfRule type="expression" dxfId="200" priority="279">
      <formula>$G132 = "Complex"</formula>
    </cfRule>
  </conditionalFormatting>
  <conditionalFormatting sqref="E133">
    <cfRule type="containsText" dxfId="199" priority="276" operator="containsText" text="RS">
      <formula>NOT(ISERROR(SEARCH("RS",E133)))</formula>
    </cfRule>
    <cfRule type="containsText" dxfId="198" priority="277" operator="containsText" text="RQ">
      <formula>NOT(ISERROR(SEARCH("RQ",E133)))</formula>
    </cfRule>
  </conditionalFormatting>
  <conditionalFormatting sqref="I146:J146">
    <cfRule type="expression" dxfId="197" priority="270">
      <formula>$G146 = "Complex"</formula>
    </cfRule>
  </conditionalFormatting>
  <conditionalFormatting sqref="F152:J152">
    <cfRule type="expression" dxfId="196" priority="271">
      <formula>$G152 = "Complex"</formula>
    </cfRule>
  </conditionalFormatting>
  <conditionalFormatting sqref="E153">
    <cfRule type="containsText" dxfId="195" priority="263" operator="containsText" text="RS">
      <formula>NOT(ISERROR(SEARCH("RS",E153)))</formula>
    </cfRule>
    <cfRule type="containsText" dxfId="194" priority="264" operator="containsText" text="RQ">
      <formula>NOT(ISERROR(SEARCH("RQ",E153)))</formula>
    </cfRule>
  </conditionalFormatting>
  <conditionalFormatting sqref="K153:M153">
    <cfRule type="expression" dxfId="193" priority="262">
      <formula>$G153 = "Complex"</formula>
    </cfRule>
  </conditionalFormatting>
  <conditionalFormatting sqref="F153:J153">
    <cfRule type="expression" dxfId="192" priority="261">
      <formula>$G153 = "Complex"</formula>
    </cfRule>
  </conditionalFormatting>
  <conditionalFormatting sqref="M130:M131">
    <cfRule type="expression" dxfId="191" priority="260">
      <formula>$G130 = "Complex"</formula>
    </cfRule>
  </conditionalFormatting>
  <conditionalFormatting sqref="M132">
    <cfRule type="expression" dxfId="190" priority="258">
      <formula>$G132 = "Complex"</formula>
    </cfRule>
  </conditionalFormatting>
  <conditionalFormatting sqref="F115:L115">
    <cfRule type="expression" dxfId="189" priority="257">
      <formula>$G115 = "Complex"</formula>
    </cfRule>
  </conditionalFormatting>
  <conditionalFormatting sqref="F136:L136">
    <cfRule type="expression" dxfId="188" priority="255">
      <formula>$G136 = "Complex"</formula>
    </cfRule>
  </conditionalFormatting>
  <conditionalFormatting sqref="E3">
    <cfRule type="containsText" dxfId="187" priority="248" operator="containsText" text="RS">
      <formula>NOT(ISERROR(SEARCH("RS",E3)))</formula>
    </cfRule>
    <cfRule type="containsText" dxfId="186" priority="249" operator="containsText" text="RQ">
      <formula>NOT(ISERROR(SEARCH("RQ",E3)))</formula>
    </cfRule>
  </conditionalFormatting>
  <conditionalFormatting sqref="F3:K3">
    <cfRule type="expression" dxfId="185" priority="247">
      <formula>$G3 = "Complex"</formula>
    </cfRule>
  </conditionalFormatting>
  <conditionalFormatting sqref="L3">
    <cfRule type="expression" dxfId="184" priority="246">
      <formula>$G3 = "Complex"</formula>
    </cfRule>
  </conditionalFormatting>
  <conditionalFormatting sqref="N3">
    <cfRule type="expression" dxfId="183" priority="243">
      <formula>$G3 = "Complex"</formula>
    </cfRule>
  </conditionalFormatting>
  <conditionalFormatting sqref="N111">
    <cfRule type="expression" dxfId="182" priority="242">
      <formula>$G111 = "Complex"</formula>
    </cfRule>
  </conditionalFormatting>
  <conditionalFormatting sqref="N112">
    <cfRule type="expression" dxfId="181" priority="241">
      <formula>$G112 = "Complex"</formula>
    </cfRule>
  </conditionalFormatting>
  <conditionalFormatting sqref="N99">
    <cfRule type="expression" dxfId="180" priority="240">
      <formula>$G99 = "Complex"</formula>
    </cfRule>
  </conditionalFormatting>
  <conditionalFormatting sqref="N81">
    <cfRule type="expression" dxfId="179" priority="239">
      <formula>$G81 = "Complex"</formula>
    </cfRule>
  </conditionalFormatting>
  <conditionalFormatting sqref="N62">
    <cfRule type="expression" dxfId="178" priority="238">
      <formula>$G62 = "Complex"</formula>
    </cfRule>
  </conditionalFormatting>
  <conditionalFormatting sqref="N43">
    <cfRule type="expression" dxfId="177" priority="237">
      <formula>$G43 = "Complex"</formula>
    </cfRule>
  </conditionalFormatting>
  <conditionalFormatting sqref="N23">
    <cfRule type="expression" dxfId="176" priority="236">
      <formula>$G23 = "Complex"</formula>
    </cfRule>
  </conditionalFormatting>
  <conditionalFormatting sqref="N133">
    <cfRule type="expression" dxfId="175" priority="235">
      <formula>$G133 = "Complex"</formula>
    </cfRule>
  </conditionalFormatting>
  <conditionalFormatting sqref="M157 K183:M183">
    <cfRule type="expression" dxfId="174" priority="234">
      <formula>$G157 = "Complex"</formula>
    </cfRule>
  </conditionalFormatting>
  <conditionalFormatting sqref="F155:M156">
    <cfRule type="expression" dxfId="173" priority="233">
      <formula>$G155 = "Complex"</formula>
    </cfRule>
  </conditionalFormatting>
  <conditionalFormatting sqref="I174:J174">
    <cfRule type="expression" dxfId="172" priority="227">
      <formula>$G174 = "Complex"</formula>
    </cfRule>
  </conditionalFormatting>
  <conditionalFormatting sqref="F183:J183">
    <cfRule type="expression" dxfId="171" priority="228">
      <formula>$G183 = "Complex"</formula>
    </cfRule>
  </conditionalFormatting>
  <conditionalFormatting sqref="E184">
    <cfRule type="containsText" dxfId="170" priority="221" operator="containsText" text="RS">
      <formula>NOT(ISERROR(SEARCH("RS",E184)))</formula>
    </cfRule>
    <cfRule type="containsText" dxfId="169" priority="222" operator="containsText" text="RQ">
      <formula>NOT(ISERROR(SEARCH("RQ",E184)))</formula>
    </cfRule>
  </conditionalFormatting>
  <conditionalFormatting sqref="K184:M184">
    <cfRule type="expression" dxfId="168" priority="220">
      <formula>$G184 = "Complex"</formula>
    </cfRule>
  </conditionalFormatting>
  <conditionalFormatting sqref="F184:J184">
    <cfRule type="expression" dxfId="167" priority="219">
      <formula>$G184 = "Complex"</formula>
    </cfRule>
  </conditionalFormatting>
  <conditionalFormatting sqref="F157:L157">
    <cfRule type="expression" dxfId="166" priority="218">
      <formula>$G157 = "Complex"</formula>
    </cfRule>
  </conditionalFormatting>
  <conditionalFormatting sqref="H50">
    <cfRule type="expression" dxfId="165" priority="214">
      <formula>$G50 = "Complex"</formula>
    </cfRule>
  </conditionalFormatting>
  <conditionalFormatting sqref="H69">
    <cfRule type="expression" dxfId="164" priority="213">
      <formula>$G69 = "Complex"</formula>
    </cfRule>
  </conditionalFormatting>
  <conditionalFormatting sqref="F189:M190 M188 F209:M209 K202:M203 K210:M210 M191:M197">
    <cfRule type="expression" dxfId="163" priority="209">
      <formula>$G188 = "Complex"</formula>
    </cfRule>
  </conditionalFormatting>
  <conditionalFormatting sqref="F187:M187 F186:L186">
    <cfRule type="expression" dxfId="162" priority="208">
      <formula>$G186 = "Complex"</formula>
    </cfRule>
  </conditionalFormatting>
  <conditionalFormatting sqref="G202:H203">
    <cfRule type="expression" dxfId="161" priority="207">
      <formula>$G202 = "Complex"</formula>
    </cfRule>
  </conditionalFormatting>
  <conditionalFormatting sqref="I202:J202">
    <cfRule type="expression" dxfId="160" priority="204">
      <formula>$G202 = "Complex"</formula>
    </cfRule>
  </conditionalFormatting>
  <conditionalFormatting sqref="F202:F203">
    <cfRule type="expression" dxfId="159" priority="206">
      <formula>$G202 = "Complex"</formula>
    </cfRule>
  </conditionalFormatting>
  <conditionalFormatting sqref="F210:J210">
    <cfRule type="expression" dxfId="158" priority="205">
      <formula>$G210 = "Complex"</formula>
    </cfRule>
  </conditionalFormatting>
  <conditionalFormatting sqref="I203:J203">
    <cfRule type="expression" dxfId="157" priority="203">
      <formula>$G203 = "Complex"</formula>
    </cfRule>
  </conditionalFormatting>
  <conditionalFormatting sqref="E211">
    <cfRule type="containsText" dxfId="156" priority="201" operator="containsText" text="RS">
      <formula>NOT(ISERROR(SEARCH("RS",E211)))</formula>
    </cfRule>
    <cfRule type="containsText" dxfId="155" priority="202" operator="containsText" text="RQ">
      <formula>NOT(ISERROR(SEARCH("RQ",E211)))</formula>
    </cfRule>
  </conditionalFormatting>
  <conditionalFormatting sqref="K211:M211">
    <cfRule type="expression" dxfId="154" priority="200">
      <formula>$G211 = "Complex"</formula>
    </cfRule>
  </conditionalFormatting>
  <conditionalFormatting sqref="F211:J211">
    <cfRule type="expression" dxfId="153" priority="199">
      <formula>$G211 = "Complex"</formula>
    </cfRule>
  </conditionalFormatting>
  <conditionalFormatting sqref="F188:L188">
    <cfRule type="expression" dxfId="152" priority="198">
      <formula>$G188 = "Complex"</formula>
    </cfRule>
  </conditionalFormatting>
  <conditionalFormatting sqref="F191:L197">
    <cfRule type="expression" dxfId="151" priority="196">
      <formula>$G191 = "Complex"</formula>
    </cfRule>
  </conditionalFormatting>
  <conditionalFormatting sqref="F216:M216 M215 K229:M230 K236:M236 F217:I217 K217:M217">
    <cfRule type="expression" dxfId="150" priority="190">
      <formula>$G215 = "Complex"</formula>
    </cfRule>
  </conditionalFormatting>
  <conditionalFormatting sqref="F213:M214">
    <cfRule type="expression" dxfId="149" priority="189">
      <formula>$G213 = "Complex"</formula>
    </cfRule>
  </conditionalFormatting>
  <conditionalFormatting sqref="G229:H230">
    <cfRule type="expression" dxfId="148" priority="188">
      <formula>$G229 = "Complex"</formula>
    </cfRule>
  </conditionalFormatting>
  <conditionalFormatting sqref="I229:J229">
    <cfRule type="expression" dxfId="147" priority="185">
      <formula>$G229 = "Complex"</formula>
    </cfRule>
  </conditionalFormatting>
  <conditionalFormatting sqref="F229:F230">
    <cfRule type="expression" dxfId="146" priority="187">
      <formula>$G229 = "Complex"</formula>
    </cfRule>
  </conditionalFormatting>
  <conditionalFormatting sqref="F236:J236">
    <cfRule type="expression" dxfId="145" priority="186">
      <formula>$G236 = "Complex"</formula>
    </cfRule>
  </conditionalFormatting>
  <conditionalFormatting sqref="I230:J230">
    <cfRule type="expression" dxfId="144" priority="184">
      <formula>$G230 = "Complex"</formula>
    </cfRule>
  </conditionalFormatting>
  <conditionalFormatting sqref="E237">
    <cfRule type="containsText" dxfId="143" priority="182" operator="containsText" text="RS">
      <formula>NOT(ISERROR(SEARCH("RS",E237)))</formula>
    </cfRule>
    <cfRule type="containsText" dxfId="142" priority="183" operator="containsText" text="RQ">
      <formula>NOT(ISERROR(SEARCH("RQ",E237)))</formula>
    </cfRule>
  </conditionalFormatting>
  <conditionalFormatting sqref="K237:M237">
    <cfRule type="expression" dxfId="141" priority="181">
      <formula>$G237 = "Complex"</formula>
    </cfRule>
  </conditionalFormatting>
  <conditionalFormatting sqref="F237:J237">
    <cfRule type="expression" dxfId="140" priority="180">
      <formula>$G237 = "Complex"</formula>
    </cfRule>
  </conditionalFormatting>
  <conditionalFormatting sqref="F215:L215">
    <cfRule type="expression" dxfId="139" priority="179">
      <formula>$G215 = "Complex"</formula>
    </cfRule>
  </conditionalFormatting>
  <conditionalFormatting sqref="K116:K117">
    <cfRule type="expression" dxfId="138" priority="176">
      <formula>$G116 = "Complex"</formula>
    </cfRule>
  </conditionalFormatting>
  <conditionalFormatting sqref="K118">
    <cfRule type="expression" dxfId="137" priority="175">
      <formula>$G118 = "Complex"</formula>
    </cfRule>
  </conditionalFormatting>
  <conditionalFormatting sqref="K137:K138">
    <cfRule type="expression" dxfId="136" priority="174">
      <formula>$G137 = "Complex"</formula>
    </cfRule>
  </conditionalFormatting>
  <conditionalFormatting sqref="K139">
    <cfRule type="expression" dxfId="135" priority="173">
      <formula>$G139 = "Complex"</formula>
    </cfRule>
  </conditionalFormatting>
  <conditionalFormatting sqref="E206:E208">
    <cfRule type="containsText" dxfId="134" priority="163" operator="containsText" text="RS">
      <formula>NOT(ISERROR(SEARCH("RS",E206)))</formula>
    </cfRule>
    <cfRule type="containsText" dxfId="133" priority="164" operator="containsText" text="RQ">
      <formula>NOT(ISERROR(SEARCH("RQ",E206)))</formula>
    </cfRule>
  </conditionalFormatting>
  <conditionalFormatting sqref="F206:I208 K206:M208">
    <cfRule type="expression" dxfId="132" priority="162">
      <formula>$G206 = "Complex"</formula>
    </cfRule>
  </conditionalFormatting>
  <conditionalFormatting sqref="E181">
    <cfRule type="containsText" dxfId="131" priority="152" operator="containsText" text="RS">
      <formula>NOT(ISERROR(SEARCH("RS",E181)))</formula>
    </cfRule>
    <cfRule type="containsText" dxfId="130" priority="153" operator="containsText" text="RQ">
      <formula>NOT(ISERROR(SEARCH("RQ",E181)))</formula>
    </cfRule>
  </conditionalFormatting>
  <conditionalFormatting sqref="K39:M39 F39:H39">
    <cfRule type="expression" dxfId="129" priority="138">
      <formula>$G39 = "Complex"</formula>
    </cfRule>
  </conditionalFormatting>
  <conditionalFormatting sqref="I39:J39">
    <cfRule type="expression" dxfId="128" priority="137">
      <formula>$G39 = "Complex"</formula>
    </cfRule>
  </conditionalFormatting>
  <conditionalFormatting sqref="L179:L180">
    <cfRule type="expression" dxfId="127" priority="135">
      <formula>$G179 = "Complex"</formula>
    </cfRule>
  </conditionalFormatting>
  <conditionalFormatting sqref="F180:I180 K180">
    <cfRule type="expression" dxfId="126" priority="134">
      <formula>$G180 = "Complex"</formula>
    </cfRule>
  </conditionalFormatting>
  <conditionalFormatting sqref="J180">
    <cfRule type="expression" dxfId="125" priority="133">
      <formula>$G180 = "Complex"</formula>
    </cfRule>
  </conditionalFormatting>
  <conditionalFormatting sqref="F129:G129">
    <cfRule type="expression" dxfId="124" priority="126">
      <formula>$D129 = "Complex"</formula>
    </cfRule>
  </conditionalFormatting>
  <conditionalFormatting sqref="H129:L129">
    <cfRule type="expression" dxfId="123" priority="122">
      <formula>$F129 = "Complex"</formula>
    </cfRule>
  </conditionalFormatting>
  <conditionalFormatting sqref="M150">
    <cfRule type="expression" dxfId="122" priority="121">
      <formula>$G150 = "Complex"</formula>
    </cfRule>
  </conditionalFormatting>
  <conditionalFormatting sqref="F150:G150">
    <cfRule type="expression" dxfId="121" priority="120">
      <formula>$D150 = "Complex"</formula>
    </cfRule>
  </conditionalFormatting>
  <conditionalFormatting sqref="H150:L150">
    <cfRule type="expression" dxfId="120" priority="119">
      <formula>$F150 = "Complex"</formula>
    </cfRule>
  </conditionalFormatting>
  <conditionalFormatting sqref="M178">
    <cfRule type="expression" dxfId="119" priority="118">
      <formula>$G178 = "Complex"</formula>
    </cfRule>
  </conditionalFormatting>
  <conditionalFormatting sqref="F178:G178">
    <cfRule type="expression" dxfId="118" priority="117">
      <formula>$D178 = "Complex"</formula>
    </cfRule>
  </conditionalFormatting>
  <conditionalFormatting sqref="H178:L178">
    <cfRule type="expression" dxfId="117" priority="116">
      <formula>$F178 = "Complex"</formula>
    </cfRule>
  </conditionalFormatting>
  <conditionalFormatting sqref="K179">
    <cfRule type="expression" dxfId="116" priority="114">
      <formula>$G179 = "Complex"</formula>
    </cfRule>
  </conditionalFormatting>
  <conditionalFormatting sqref="J206:J208">
    <cfRule type="expression" dxfId="115" priority="94">
      <formula>$G206 = "Complex"</formula>
    </cfRule>
  </conditionalFormatting>
  <conditionalFormatting sqref="M186">
    <cfRule type="expression" dxfId="114" priority="93">
      <formula>$G186 = "Complex"</formula>
    </cfRule>
  </conditionalFormatting>
  <conditionalFormatting sqref="M219:M224">
    <cfRule type="expression" dxfId="113" priority="88">
      <formula>$G219 = "Complex"</formula>
    </cfRule>
  </conditionalFormatting>
  <conditionalFormatting sqref="F219:L219 F221:L224">
    <cfRule type="expression" dxfId="112" priority="87">
      <formula>$G219 = "Complex"</formula>
    </cfRule>
  </conditionalFormatting>
  <conditionalFormatting sqref="F220:L220">
    <cfRule type="expression" dxfId="111" priority="86">
      <formula>$G220 = "Complex"</formula>
    </cfRule>
  </conditionalFormatting>
  <conditionalFormatting sqref="J233">
    <cfRule type="expression" dxfId="110" priority="80">
      <formula>$G233 = "Complex"</formula>
    </cfRule>
  </conditionalFormatting>
  <conditionalFormatting sqref="F233:I233 K233:L233">
    <cfRule type="expression" dxfId="109" priority="81">
      <formula>$G233 = "Complex"</formula>
    </cfRule>
  </conditionalFormatting>
  <conditionalFormatting sqref="M233">
    <cfRule type="expression" dxfId="108" priority="79">
      <formula>$G233 = "Complex"</formula>
    </cfRule>
  </conditionalFormatting>
  <conditionalFormatting sqref="F234:I234 K234:M234">
    <cfRule type="expression" dxfId="107" priority="78">
      <formula>$G234 = "Complex"</formula>
    </cfRule>
  </conditionalFormatting>
  <conditionalFormatting sqref="J234">
    <cfRule type="expression" dxfId="106" priority="75">
      <formula>$G234 = "Complex"</formula>
    </cfRule>
  </conditionalFormatting>
  <conditionalFormatting sqref="F169:I169 M162:M164 F159:M160 M166:M168 F167:L168 K169:L169">
    <cfRule type="expression" dxfId="105" priority="74">
      <formula>$G159 = "Complex"</formula>
    </cfRule>
  </conditionalFormatting>
  <conditionalFormatting sqref="F162:J163 L163">
    <cfRule type="expression" dxfId="104" priority="73">
      <formula>$G162 = "Complex"</formula>
    </cfRule>
  </conditionalFormatting>
  <conditionalFormatting sqref="F161:M161">
    <cfRule type="expression" dxfId="103" priority="72">
      <formula>$G161 = "Complex"</formula>
    </cfRule>
  </conditionalFormatting>
  <conditionalFormatting sqref="F164:L164 F166:I166 L166">
    <cfRule type="expression" dxfId="102" priority="71">
      <formula>$G164 = "Complex"</formula>
    </cfRule>
  </conditionalFormatting>
  <conditionalFormatting sqref="M165">
    <cfRule type="expression" dxfId="101" priority="70">
      <formula>$G165 = "Complex"</formula>
    </cfRule>
  </conditionalFormatting>
  <conditionalFormatting sqref="F165:L165">
    <cfRule type="expression" dxfId="100" priority="69">
      <formula>$G165 = "Complex"</formula>
    </cfRule>
  </conditionalFormatting>
  <conditionalFormatting sqref="J166">
    <cfRule type="expression" dxfId="99" priority="68">
      <formula>$G166 = "Complex"</formula>
    </cfRule>
  </conditionalFormatting>
  <conditionalFormatting sqref="K162">
    <cfRule type="expression" dxfId="98" priority="67">
      <formula>$G162 = "Complex"</formula>
    </cfRule>
  </conditionalFormatting>
  <conditionalFormatting sqref="L162">
    <cfRule type="expression" dxfId="97" priority="66">
      <formula>$G162 = "Complex"</formula>
    </cfRule>
  </conditionalFormatting>
  <conditionalFormatting sqref="K163">
    <cfRule type="expression" dxfId="96" priority="65">
      <formula>$G163 = "Complex"</formula>
    </cfRule>
  </conditionalFormatting>
  <conditionalFormatting sqref="K166">
    <cfRule type="expression" dxfId="95" priority="64">
      <formula>$G166 = "Complex"</formula>
    </cfRule>
  </conditionalFormatting>
  <conditionalFormatting sqref="E158">
    <cfRule type="containsText" dxfId="94" priority="62" operator="containsText" text="RS">
      <formula>NOT(ISERROR(SEARCH("RS",E158)))</formula>
    </cfRule>
    <cfRule type="containsText" dxfId="93" priority="63" operator="containsText" text="RQ">
      <formula>NOT(ISERROR(SEARCH("RQ",E158)))</formula>
    </cfRule>
  </conditionalFormatting>
  <conditionalFormatting sqref="L158:M158 F158:J158">
    <cfRule type="expression" dxfId="92" priority="61">
      <formula>$G158 = "Complex"</formula>
    </cfRule>
  </conditionalFormatting>
  <conditionalFormatting sqref="K158">
    <cfRule type="expression" dxfId="91" priority="60">
      <formula>$G158 = "Complex"</formula>
    </cfRule>
  </conditionalFormatting>
  <conditionalFormatting sqref="F140:M140">
    <cfRule type="expression" dxfId="90" priority="58">
      <formula>$G140 = "Complex"</formula>
    </cfRule>
  </conditionalFormatting>
  <conditionalFormatting sqref="F119:M119">
    <cfRule type="expression" dxfId="89" priority="57">
      <formula>$G119 = "Complex"</formula>
    </cfRule>
  </conditionalFormatting>
  <conditionalFormatting sqref="M239">
    <cfRule type="expression" dxfId="88" priority="51">
      <formula>$G239 = "Complex"</formula>
    </cfRule>
  </conditionalFormatting>
  <conditionalFormatting sqref="E239">
    <cfRule type="containsText" dxfId="87" priority="49" operator="containsText" text="RS">
      <formula>NOT(ISERROR(SEARCH("RS",E239)))</formula>
    </cfRule>
    <cfRule type="containsText" dxfId="86" priority="50" operator="containsText" text="RQ">
      <formula>NOT(ISERROR(SEARCH("RQ",E239)))</formula>
    </cfRule>
  </conditionalFormatting>
  <conditionalFormatting sqref="F239:K239">
    <cfRule type="expression" dxfId="85" priority="48">
      <formula>$G239 = "Complex"</formula>
    </cfRule>
  </conditionalFormatting>
  <conditionalFormatting sqref="L239">
    <cfRule type="expression" dxfId="84" priority="47">
      <formula>$G239 = "Complex"</formula>
    </cfRule>
  </conditionalFormatting>
  <conditionalFormatting sqref="N239">
    <cfRule type="expression" dxfId="83" priority="46">
      <formula>$G239 = "Complex"</formula>
    </cfRule>
  </conditionalFormatting>
  <conditionalFormatting sqref="F261:J261 F256:M258 F262:I262 K262:M262 M253:M255 L261:M261">
    <cfRule type="expression" dxfId="82" priority="45">
      <formula>$G253 = "Complex"</formula>
    </cfRule>
  </conditionalFormatting>
  <conditionalFormatting sqref="E265:E266">
    <cfRule type="containsText" dxfId="81" priority="43" operator="containsText" text="RS">
      <formula>NOT(ISERROR(SEARCH("RS",E265)))</formula>
    </cfRule>
    <cfRule type="containsText" dxfId="80" priority="44" operator="containsText" text="RQ">
      <formula>NOT(ISERROR(SEARCH("RQ",E265)))</formula>
    </cfRule>
  </conditionalFormatting>
  <conditionalFormatting sqref="F243:M243 M242 F265:M265 K259:M260 K266:M266 F244:I244 K244:M244">
    <cfRule type="expression" dxfId="79" priority="42">
      <formula>$G242 = "Complex"</formula>
    </cfRule>
  </conditionalFormatting>
  <conditionalFormatting sqref="F241:M241 F240:L240">
    <cfRule type="expression" dxfId="78" priority="41">
      <formula>$G240 = "Complex"</formula>
    </cfRule>
  </conditionalFormatting>
  <conditionalFormatting sqref="G259:H260">
    <cfRule type="expression" dxfId="77" priority="40">
      <formula>$G259 = "Complex"</formula>
    </cfRule>
  </conditionalFormatting>
  <conditionalFormatting sqref="I259:J259">
    <cfRule type="expression" dxfId="76" priority="37">
      <formula>$G259 = "Complex"</formula>
    </cfRule>
  </conditionalFormatting>
  <conditionalFormatting sqref="F259:F260">
    <cfRule type="expression" dxfId="75" priority="39">
      <formula>$G259 = "Complex"</formula>
    </cfRule>
  </conditionalFormatting>
  <conditionalFormatting sqref="F266:J266">
    <cfRule type="expression" dxfId="74" priority="38">
      <formula>$G266 = "Complex"</formula>
    </cfRule>
  </conditionalFormatting>
  <conditionalFormatting sqref="I260:J260">
    <cfRule type="expression" dxfId="73" priority="36">
      <formula>$G260 = "Complex"</formula>
    </cfRule>
  </conditionalFormatting>
  <conditionalFormatting sqref="E267">
    <cfRule type="containsText" dxfId="72" priority="34" operator="containsText" text="RS">
      <formula>NOT(ISERROR(SEARCH("RS",E267)))</formula>
    </cfRule>
    <cfRule type="containsText" dxfId="71" priority="35" operator="containsText" text="RQ">
      <formula>NOT(ISERROR(SEARCH("RQ",E267)))</formula>
    </cfRule>
  </conditionalFormatting>
  <conditionalFormatting sqref="K267:M267">
    <cfRule type="expression" dxfId="70" priority="33">
      <formula>$G267 = "Complex"</formula>
    </cfRule>
  </conditionalFormatting>
  <conditionalFormatting sqref="F267:J267">
    <cfRule type="expression" dxfId="69" priority="32">
      <formula>$G267 = "Complex"</formula>
    </cfRule>
  </conditionalFormatting>
  <conditionalFormatting sqref="F242:J242 L242">
    <cfRule type="expression" dxfId="68" priority="31">
      <formula>$G242 = "Complex"</formula>
    </cfRule>
  </conditionalFormatting>
  <conditionalFormatting sqref="F245:L245">
    <cfRule type="expression" dxfId="67" priority="30">
      <formula>$G245 = "Complex"</formula>
    </cfRule>
  </conditionalFormatting>
  <conditionalFormatting sqref="E263:E264">
    <cfRule type="containsText" dxfId="66" priority="28" operator="containsText" text="RS">
      <formula>NOT(ISERROR(SEARCH("RS",E263)))</formula>
    </cfRule>
    <cfRule type="containsText" dxfId="65" priority="29" operator="containsText" text="RQ">
      <formula>NOT(ISERROR(SEARCH("RQ",E263)))</formula>
    </cfRule>
  </conditionalFormatting>
  <conditionalFormatting sqref="M240">
    <cfRule type="expression" dxfId="64" priority="25">
      <formula>$G240 = "Complex"</formula>
    </cfRule>
  </conditionalFormatting>
  <conditionalFormatting sqref="L246">
    <cfRule type="expression" dxfId="63" priority="24">
      <formula>$G246 = "Complex"</formula>
    </cfRule>
  </conditionalFormatting>
  <conditionalFormatting sqref="F248:I248 K248:L248">
    <cfRule type="expression" dxfId="62" priority="23">
      <formula>$G248 = "Complex"</formula>
    </cfRule>
  </conditionalFormatting>
  <conditionalFormatting sqref="F246:J246">
    <cfRule type="expression" dxfId="61" priority="22">
      <formula>$G246 = "Complex"</formula>
    </cfRule>
  </conditionalFormatting>
  <conditionalFormatting sqref="F253:L253 F252:J252 L252 F255:L255">
    <cfRule type="expression" dxfId="60" priority="21">
      <formula>$G252 = "Complex"</formula>
    </cfRule>
  </conditionalFormatting>
  <conditionalFormatting sqref="F249:L249 F251:I251 L251">
    <cfRule type="expression" dxfId="59" priority="19">
      <formula>$G249 = "Complex"</formula>
    </cfRule>
  </conditionalFormatting>
  <conditionalFormatting sqref="F250:L250">
    <cfRule type="expression" dxfId="58" priority="18">
      <formula>$G250 = "Complex"</formula>
    </cfRule>
  </conditionalFormatting>
  <conditionalFormatting sqref="J251">
    <cfRule type="expression" dxfId="57" priority="17">
      <formula>$G251 = "Complex"</formula>
    </cfRule>
  </conditionalFormatting>
  <conditionalFormatting sqref="K251">
    <cfRule type="expression" dxfId="56" priority="15">
      <formula>$G251 = "Complex"</formula>
    </cfRule>
  </conditionalFormatting>
  <conditionalFormatting sqref="J248">
    <cfRule type="expression" dxfId="55" priority="14">
      <formula>$G248 = "Complex"</formula>
    </cfRule>
  </conditionalFormatting>
  <conditionalFormatting sqref="K246">
    <cfRule type="expression" dxfId="54" priority="13">
      <formula>$G246 = "Complex"</formula>
    </cfRule>
  </conditionalFormatting>
  <conditionalFormatting sqref="L247 G247">
    <cfRule type="expression" dxfId="53" priority="12">
      <formula>$D247 = "Complex"</formula>
    </cfRule>
  </conditionalFormatting>
  <conditionalFormatting sqref="H247:J247">
    <cfRule type="expression" dxfId="52" priority="11">
      <formula>$D247 = "Complex"</formula>
    </cfRule>
  </conditionalFormatting>
  <conditionalFormatting sqref="K247">
    <cfRule type="expression" dxfId="51" priority="10">
      <formula>$D247 = "Complex"</formula>
    </cfRule>
  </conditionalFormatting>
  <conditionalFormatting sqref="K252">
    <cfRule type="expression" dxfId="50" priority="9">
      <formula>$G252 = "Complex"</formula>
    </cfRule>
  </conditionalFormatting>
  <conditionalFormatting sqref="F254:I254 L254">
    <cfRule type="expression" dxfId="49" priority="8">
      <formula>$G254 = "Complex"</formula>
    </cfRule>
  </conditionalFormatting>
  <conditionalFormatting sqref="K254">
    <cfRule type="expression" dxfId="48" priority="6">
      <formula>$G254 = "Complex"</formula>
    </cfRule>
  </conditionalFormatting>
  <conditionalFormatting sqref="J254">
    <cfRule type="expression" dxfId="47" priority="5">
      <formula>$G254 = "Complex"</formula>
    </cfRule>
  </conditionalFormatting>
  <conditionalFormatting sqref="K242">
    <cfRule type="expression" dxfId="46" priority="4">
      <formula>$G242 = "Complex"</formula>
    </cfRule>
  </conditionalFormatting>
  <conditionalFormatting sqref="K261">
    <cfRule type="expression" dxfId="45" priority="3">
      <formula>$G261 = "Complex"</formula>
    </cfRule>
  </conditionalFormatting>
  <conditionalFormatting sqref="K264">
    <cfRule type="expression" dxfId="44" priority="2">
      <formula>$G264 = "Complex"</formula>
    </cfRule>
  </conditionalFormatting>
  <conditionalFormatting sqref="J244">
    <cfRule type="expression" dxfId="43" priority="1">
      <formula>$G244 = "Complex"</formula>
    </cfRule>
  </conditionalFormatting>
  <dataValidations count="2">
    <dataValidation allowBlank="1" showInputMessage="1" sqref="S2:T2 H151:J153 H186:J211 H130:J149 H2:J128 H179:J184 H155:J177 H213:J237 H239:J267"/>
    <dataValidation type="list" allowBlank="1" showInputMessage="1" showErrorMessage="1" sqref="E3:E633">
      <formula1>"RQ, RS"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Services Id's</vt:lpstr>
      <vt:lpstr>Requesting Party Services</vt:lpstr>
      <vt:lpstr>Finacial Instituations Services</vt:lpstr>
      <vt:lpstr>'Requesting Party Services'!_Toc526623617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Usama Shoeib</dc:creator>
  <cp:lastModifiedBy>Ahmed Nasreldin</cp:lastModifiedBy>
  <cp:lastPrinted>2018-03-06T07:25:41Z</cp:lastPrinted>
  <dcterms:created xsi:type="dcterms:W3CDTF">2018-03-06T07:25:18Z</dcterms:created>
  <dcterms:modified xsi:type="dcterms:W3CDTF">2020-01-08T07:58:21Z</dcterms:modified>
</cp:coreProperties>
</file>