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<sst xmlns="http://schemas.openxmlformats.org/spreadsheetml/2006/main" count="323" uniqueCount="231">
  <si>
    <t xml:space="preserve">عنوان</t>
  </si>
  <si>
    <t xml:space="preserve">مدرس</t>
  </si>
  <si>
    <t xml:space="preserve">تعداد ویدیو</t>
  </si>
  <si>
    <t xml:space="preserve">مدت دوره</t>
  </si>
  <si>
    <t xml:space="preserve">تعداد دانشجو</t>
  </si>
  <si>
    <t xml:space="preserve">فیمت</t>
  </si>
  <si>
    <t xml:space="preserve"> پژمان اقبالی شمس آبادی</t>
  </si>
  <si>
    <t xml:space="preserve">۲۲ جلسه</t>
  </si>
  <si>
    <t xml:space="preserve">در ۱۹ ساعت و ۵۳ دقیقه</t>
  </si>
  <si>
    <t xml:space="preserve">۳۱,۹۳۳</t>
  </si>
  <si>
    <t xml:space="preserve">۱۸۰,۰۰۰ تومان</t>
  </si>
  <si>
    <t xml:space="preserve">دکتر فرشید شیرافکن</t>
  </si>
  <si>
    <t xml:space="preserve">۲۰ جلسه</t>
  </si>
  <si>
    <t xml:space="preserve">در ۲۰ ساعت و ۱۴ دقیقه</t>
  </si>
  <si>
    <t xml:space="preserve">۲۸,۳۶۸</t>
  </si>
  <si>
    <t xml:space="preserve">۱۸ جلسه</t>
  </si>
  <si>
    <t xml:space="preserve">در ۱۳ ساعت و ۲۰ دقیقه</t>
  </si>
  <si>
    <t xml:space="preserve">۱۲,۱۷۸</t>
  </si>
  <si>
    <t xml:space="preserve">۱۵۰,۰۰۰ تومان</t>
  </si>
  <si>
    <t xml:space="preserve">دکتر سید مصطفی کلامی هریس</t>
  </si>
  <si>
    <t xml:space="preserve">۲۳ جلسه</t>
  </si>
  <si>
    <t xml:space="preserve">در ۱۹ ساعت و ۱۹ دقیقه</t>
  </si>
  <si>
    <t xml:space="preserve">۲۶,۳۶۷</t>
  </si>
  <si>
    <t xml:space="preserve">۱۲ جلسه</t>
  </si>
  <si>
    <t xml:space="preserve">در ۱۳ ساعت و ۳۰ دقیقه</t>
  </si>
  <si>
    <t xml:space="preserve">۲۲,۵۰۹</t>
  </si>
  <si>
    <t xml:space="preserve">۹ جلسه</t>
  </si>
  <si>
    <t xml:space="preserve">در ۷ ساعت و ۲۹ دقیقه</t>
  </si>
  <si>
    <t xml:space="preserve">۵,۶۴۷</t>
  </si>
  <si>
    <t xml:space="preserve">۱۳۵,۰۰۰ تومان</t>
  </si>
  <si>
    <t xml:space="preserve">۳۱ جلسه</t>
  </si>
  <si>
    <t xml:space="preserve">در ۲۹ ساعت و ۵ دقیقه</t>
  </si>
  <si>
    <t xml:space="preserve">۱۶,۰۶۶</t>
  </si>
  <si>
    <t xml:space="preserve">۸ جلسه</t>
  </si>
  <si>
    <t xml:space="preserve">در ۸ ساعت و ۵۸ دقیقه</t>
  </si>
  <si>
    <t xml:space="preserve">۱۶,۱۴۱</t>
  </si>
  <si>
    <t xml:space="preserve">۱۵۵,۰۰۰ تومان</t>
  </si>
  <si>
    <t xml:space="preserve">در ۸ ساعت</t>
  </si>
  <si>
    <t xml:space="preserve">۱۲,۰۱۸</t>
  </si>
  <si>
    <t xml:space="preserve">۱۷۰,۰۰۰ تومان</t>
  </si>
  <si>
    <t xml:space="preserve"> میترا تجربه کار</t>
  </si>
  <si>
    <t xml:space="preserve">۶ جلسه</t>
  </si>
  <si>
    <t xml:space="preserve">در ۴ ساعت و ۴۶ دقیقه</t>
  </si>
  <si>
    <t xml:space="preserve">۱۲,۰۲۷</t>
  </si>
  <si>
    <t xml:space="preserve">۱۲۵,۰۰۰ تومان</t>
  </si>
  <si>
    <t xml:space="preserve"> محمد عبداللهی</t>
  </si>
  <si>
    <t xml:space="preserve">در ۹ ساعت و ۸ دقیقه</t>
  </si>
  <si>
    <t xml:space="preserve">۱۱,۵۴۱</t>
  </si>
  <si>
    <t xml:space="preserve">۱۷۵,۰۰۰ تومان</t>
  </si>
  <si>
    <t xml:space="preserve">۱۱ جلسه</t>
  </si>
  <si>
    <t xml:space="preserve">در ۱۴ ساعت و ۳۰ دقیقه</t>
  </si>
  <si>
    <t xml:space="preserve">۶,۷۲۴</t>
  </si>
  <si>
    <t xml:space="preserve"> منوچهر بابایی</t>
  </si>
  <si>
    <t xml:space="preserve">در ۱۰ ساعت و ۴ دقیقه</t>
  </si>
  <si>
    <t xml:space="preserve">۱۱,۱۷۵</t>
  </si>
  <si>
    <t xml:space="preserve"> محمدمهدی علیزاده</t>
  </si>
  <si>
    <t xml:space="preserve">در ۱۶ ساعت و ۸ دقیقه</t>
  </si>
  <si>
    <t xml:space="preserve">۱۳,۵۲۵</t>
  </si>
  <si>
    <t xml:space="preserve"> ضحی شبر</t>
  </si>
  <si>
    <t xml:space="preserve">۱۳ جلسه</t>
  </si>
  <si>
    <t xml:space="preserve">در ۹ ساعت و ۶ دقیقه</t>
  </si>
  <si>
    <t xml:space="preserve">۱۱,۲۵۳</t>
  </si>
  <si>
    <t xml:space="preserve">در ۲۰ ساعت و ۸ دقیقه</t>
  </si>
  <si>
    <t xml:space="preserve">۹,۰۳۸</t>
  </si>
  <si>
    <t xml:space="preserve">۱۸۵,۰۰۰ تومان</t>
  </si>
  <si>
    <t xml:space="preserve"> رشید شجاعی</t>
  </si>
  <si>
    <t xml:space="preserve">۱۴ جلسه</t>
  </si>
  <si>
    <t xml:space="preserve">در ۱۳ ساعت و ۵۸ دقیقه</t>
  </si>
  <si>
    <t xml:space="preserve">۹,۸۴۹</t>
  </si>
  <si>
    <t xml:space="preserve"> اسماعیل یلمه ها</t>
  </si>
  <si>
    <t xml:space="preserve">در ۴۳ دقیقه</t>
  </si>
  <si>
    <t xml:space="preserve">۵۸۷</t>
  </si>
  <si>
    <t xml:space="preserve">۴۸,۰۰۰ تومان</t>
  </si>
  <si>
    <t xml:space="preserve">۲۶ جلسه</t>
  </si>
  <si>
    <t xml:space="preserve">در ۲۵ ساعت و ۴۵ دقیقه</t>
  </si>
  <si>
    <t xml:space="preserve">۸,۱۶۰</t>
  </si>
  <si>
    <t xml:space="preserve"> پویا جمالی</t>
  </si>
  <si>
    <t xml:space="preserve">۴ جلسه</t>
  </si>
  <si>
    <t xml:space="preserve">در ۱ ساعت و ۱۷ دقیقه</t>
  </si>
  <si>
    <t xml:space="preserve">۴,۵۲۹</t>
  </si>
  <si>
    <t xml:space="preserve">۶۵,۰۰۰ تومان</t>
  </si>
  <si>
    <t xml:space="preserve"> سید رضا دهقان</t>
  </si>
  <si>
    <t xml:space="preserve">۷ جلسه</t>
  </si>
  <si>
    <t xml:space="preserve">در ۵ ساعت و ۳ دقیقه</t>
  </si>
  <si>
    <t xml:space="preserve">۴,۸۷۱</t>
  </si>
  <si>
    <t xml:space="preserve">دکتر یوسف مسعودی سبحان زاده</t>
  </si>
  <si>
    <t xml:space="preserve">در ۵ ساعت و ۵۸ دقیقه</t>
  </si>
  <si>
    <t xml:space="preserve">۴,۱۷۴</t>
  </si>
  <si>
    <t xml:space="preserve">۱۴۰,۰۰۰ تومان</t>
  </si>
  <si>
    <t xml:space="preserve"> سید رضا هاشمیان</t>
  </si>
  <si>
    <t xml:space="preserve">در ۱۰ ساعت و ۱۶ دقیقه</t>
  </si>
  <si>
    <t xml:space="preserve">۳,۵۰۳</t>
  </si>
  <si>
    <t xml:space="preserve">در ۶ ساعت و ۴۹ دقیقه</t>
  </si>
  <si>
    <t xml:space="preserve">۴,۰۰۹</t>
  </si>
  <si>
    <t xml:space="preserve">۱۴۵,۰۰۰ تومان</t>
  </si>
  <si>
    <t xml:space="preserve"> مصطفی عنبرمو</t>
  </si>
  <si>
    <t xml:space="preserve">۲۱ جلسه</t>
  </si>
  <si>
    <t xml:space="preserve">در ۵ ساعت و ۳۲ دقیقه</t>
  </si>
  <si>
    <t xml:space="preserve">۲,۱۳۷</t>
  </si>
  <si>
    <t xml:space="preserve"> میثم حبیبی</t>
  </si>
  <si>
    <t xml:space="preserve">در ۱۲ ساعت و ۴۲ دقیقه</t>
  </si>
  <si>
    <t xml:space="preserve">۳,۰۳۴</t>
  </si>
  <si>
    <t xml:space="preserve">در ۱۴ ساعت و ۳ دقیقه</t>
  </si>
  <si>
    <t xml:space="preserve">۴,۲۳۳</t>
  </si>
  <si>
    <t xml:space="preserve">در ۱۶ ساعت و ۲۶ دقیقه</t>
  </si>
  <si>
    <t xml:space="preserve">۱,۹۸۱</t>
  </si>
  <si>
    <t xml:space="preserve"> وحید اسدزاده</t>
  </si>
  <si>
    <t xml:space="preserve">در ۳ ساعت و ۳۰ دقیقه</t>
  </si>
  <si>
    <t xml:space="preserve">۶۵۲</t>
  </si>
  <si>
    <t xml:space="preserve">۱۱۵,۰۰۰ تومان</t>
  </si>
  <si>
    <t xml:space="preserve"> میر حسن شمس موسوی</t>
  </si>
  <si>
    <t xml:space="preserve">۱۷ جلسه</t>
  </si>
  <si>
    <t xml:space="preserve">در ۱۰ ساعت و ۴۴ دقیقه</t>
  </si>
  <si>
    <t xml:space="preserve">۲۱۷</t>
  </si>
  <si>
    <t xml:space="preserve"> محسن ابریشمی</t>
  </si>
  <si>
    <t xml:space="preserve">۱۰ جلسه</t>
  </si>
  <si>
    <t xml:space="preserve">در ۳ ساعت و ۵۴ دقیقه</t>
  </si>
  <si>
    <t xml:space="preserve">۱,۳۳۶</t>
  </si>
  <si>
    <t xml:space="preserve"> مجتبی شادریان</t>
  </si>
  <si>
    <t xml:space="preserve">در ۵ ساعت و ۴۵ دقیقه</t>
  </si>
  <si>
    <t xml:space="preserve">۵۳۷</t>
  </si>
  <si>
    <t xml:space="preserve"> عبداله اسکندری</t>
  </si>
  <si>
    <t xml:space="preserve">۲ جلسه</t>
  </si>
  <si>
    <t xml:space="preserve">در ۱۸ دقیقه</t>
  </si>
  <si>
    <t xml:space="preserve">۳۶۶</t>
  </si>
  <si>
    <t xml:space="preserve">۳۵,۰۰۰ تومان</t>
  </si>
  <si>
    <t xml:space="preserve"> علی دژبرد</t>
  </si>
  <si>
    <t xml:space="preserve">در ۳ ساعت و ۴ دقیقه</t>
  </si>
  <si>
    <t xml:space="preserve">۲۴۱</t>
  </si>
  <si>
    <t xml:space="preserve">۱۲۰,۰۰۰ تومان</t>
  </si>
  <si>
    <t xml:space="preserve">دکتر شیوا اسدیان فام</t>
  </si>
  <si>
    <t xml:space="preserve">در ۴ ساعت و ۴ دقیقه</t>
  </si>
  <si>
    <t xml:space="preserve">۹۵</t>
  </si>
  <si>
    <t xml:space="preserve"> علی خاکباز</t>
  </si>
  <si>
    <t xml:space="preserve">در ۱ ساعت و ۲۱ دقیقه</t>
  </si>
  <si>
    <t xml:space="preserve">۲۴</t>
  </si>
  <si>
    <t xml:space="preserve">۸۰,۰۰۰ تومان</t>
  </si>
  <si>
    <t xml:space="preserve"> عباس نیک نفس</t>
  </si>
  <si>
    <t xml:space="preserve">۳۰ جلسه</t>
  </si>
  <si>
    <t xml:space="preserve">در ۴ ساعت و ۴۳ دقیقه</t>
  </si>
  <si>
    <t xml:space="preserve">۴۲</t>
  </si>
  <si>
    <t xml:space="preserve">۱۳۰,۰۰۰ تومان</t>
  </si>
  <si>
    <t xml:space="preserve"> علیرضا بهارلوئی</t>
  </si>
  <si>
    <t xml:space="preserve">۲۷ جلسه</t>
  </si>
  <si>
    <t xml:space="preserve">در ۵ ساعت و ۱۰ دقیقه</t>
  </si>
  <si>
    <t xml:space="preserve">۵۴</t>
  </si>
  <si>
    <t xml:space="preserve"> امید زندی</t>
  </si>
  <si>
    <t xml:space="preserve">در ۱۰ ساعت و ۱۵ دقیقه</t>
  </si>
  <si>
    <t xml:space="preserve">۱۴۰</t>
  </si>
  <si>
    <t xml:space="preserve"> ملیحه غفوری ورزنه</t>
  </si>
  <si>
    <t xml:space="preserve">در ۲ ساعت و ۹ دقیقه</t>
  </si>
  <si>
    <t xml:space="preserve">۳۲</t>
  </si>
  <si>
    <t xml:space="preserve"> پروین مهدی پور</t>
  </si>
  <si>
    <t xml:space="preserve">۵ جلسه</t>
  </si>
  <si>
    <t xml:space="preserve">در ۱ ساعت و ۳۱ دقیقه</t>
  </si>
  <si>
    <t xml:space="preserve">۱۱۱</t>
  </si>
  <si>
    <t xml:space="preserve">۱۰۰,۰۰۰ تومان</t>
  </si>
  <si>
    <t xml:space="preserve"> محمدحسین نجات</t>
  </si>
  <si>
    <t xml:space="preserve">در ۵ ساعت و ۸ دقیقه</t>
  </si>
  <si>
    <t xml:space="preserve">۴۸</t>
  </si>
  <si>
    <t xml:space="preserve">در ۸ ساعت و ۴۵ دقیقه</t>
  </si>
  <si>
    <t xml:space="preserve">۱۱۹</t>
  </si>
  <si>
    <t xml:space="preserve"> حسین نوری کادیجانی</t>
  </si>
  <si>
    <t xml:space="preserve">در ۶ ساعت و ۲۰ دقیقه</t>
  </si>
  <si>
    <t xml:space="preserve">در ۲ ساعت و ۳۸ دقیقه</t>
  </si>
  <si>
    <t xml:space="preserve">۴۶,۸۵۵</t>
  </si>
  <si>
    <t xml:space="preserve">رایگان!</t>
  </si>
  <si>
    <t xml:space="preserve"> محسن موحد</t>
  </si>
  <si>
    <t xml:space="preserve">۵۹ جلسه</t>
  </si>
  <si>
    <t xml:space="preserve">در ۸ ساعت و ۱۳ دقیقه</t>
  </si>
  <si>
    <t xml:space="preserve">۱۱۵</t>
  </si>
  <si>
    <t xml:space="preserve"> محمد جباری</t>
  </si>
  <si>
    <t xml:space="preserve">۳۴ جلسه</t>
  </si>
  <si>
    <t xml:space="preserve">در ۲ ساعت و ۱۲ دقیقه</t>
  </si>
  <si>
    <t xml:space="preserve">۷</t>
  </si>
  <si>
    <t xml:space="preserve"> احسان نصری</t>
  </si>
  <si>
    <t xml:space="preserve">در ۲ ساعت و ۵۸ دقیقه</t>
  </si>
  <si>
    <t xml:space="preserve">۹۲</t>
  </si>
  <si>
    <t xml:space="preserve"> جادی میرمیرانی</t>
  </si>
  <si>
    <t xml:space="preserve">در ۱ ساعت و ۳۹ دقیقه</t>
  </si>
  <si>
    <t xml:space="preserve">۱۷,۵۰۸</t>
  </si>
  <si>
    <t xml:space="preserve">۸۵ جلسه</t>
  </si>
  <si>
    <t xml:space="preserve">در ۹ ساعت و ۹ دقیقه</t>
  </si>
  <si>
    <t xml:space="preserve">۲۱۸</t>
  </si>
  <si>
    <t xml:space="preserve"> بهروز دیندار</t>
  </si>
  <si>
    <t xml:space="preserve">۶۲ جلسه</t>
  </si>
  <si>
    <t xml:space="preserve">در ۱۰ ساعت و ۲۴ دقیقه</t>
  </si>
  <si>
    <t xml:space="preserve">۷۹۶</t>
  </si>
  <si>
    <t xml:space="preserve"> سحر بهرام پور</t>
  </si>
  <si>
    <t xml:space="preserve">۱۶ جلسه</t>
  </si>
  <si>
    <t xml:space="preserve">در ۲ ساعت و ۱۵ دقیقه</t>
  </si>
  <si>
    <t xml:space="preserve">۵۳</t>
  </si>
  <si>
    <t xml:space="preserve"> علیرضا رحیمی</t>
  </si>
  <si>
    <t xml:space="preserve">در ۲ ساعت و ۱ دقیقه</t>
  </si>
  <si>
    <t xml:space="preserve">۳,۵۲۷</t>
  </si>
  <si>
    <t xml:space="preserve"> مهرداد امیدی</t>
  </si>
  <si>
    <t xml:space="preserve">در ۲ ساعت و ۵۵ دقیقه</t>
  </si>
  <si>
    <t xml:space="preserve">۱۴۵</t>
  </si>
  <si>
    <t xml:space="preserve"> محمد جوادی راد</t>
  </si>
  <si>
    <t xml:space="preserve">۳۵ جلسه</t>
  </si>
  <si>
    <t xml:space="preserve">در ۴ ساعت و ۵۵ دقیقه</t>
  </si>
  <si>
    <t xml:space="preserve">۱۵۲</t>
  </si>
  <si>
    <t xml:space="preserve">۴۵ جلسه</t>
  </si>
  <si>
    <t xml:space="preserve">در ۶ ساعت و ۱ دقیقه</t>
  </si>
  <si>
    <t xml:space="preserve">۱۶۳</t>
  </si>
  <si>
    <t xml:space="preserve">۱۶۰,۰۰۰ تومان</t>
  </si>
  <si>
    <t xml:space="preserve">۴۴ جلسه</t>
  </si>
  <si>
    <t xml:space="preserve">در ۸ ساعت و ۵۴ دقیقه</t>
  </si>
  <si>
    <t xml:space="preserve">۱۱۳</t>
  </si>
  <si>
    <t xml:space="preserve"> محمد دهنو</t>
  </si>
  <si>
    <t xml:space="preserve">در ۲ ساعت و ۵۲ دقیقه</t>
  </si>
  <si>
    <t xml:space="preserve">۱۶</t>
  </si>
  <si>
    <t xml:space="preserve">۱۱۰,۰۰۰ تومان</t>
  </si>
  <si>
    <t xml:space="preserve"> علی قاسمی</t>
  </si>
  <si>
    <t xml:space="preserve">در ۴ ساعت و ۱۶ دقیقه</t>
  </si>
  <si>
    <t xml:space="preserve">۷۸۶</t>
  </si>
  <si>
    <t xml:space="preserve"> پوریا کهریزی</t>
  </si>
  <si>
    <t xml:space="preserve">۱۲۰</t>
  </si>
  <si>
    <t xml:space="preserve">۳۶ جلسه</t>
  </si>
  <si>
    <t xml:space="preserve">در ۶ ساعت و ۵۴ دقیقه</t>
  </si>
  <si>
    <t xml:space="preserve">۱۱</t>
  </si>
  <si>
    <t xml:space="preserve"> شقایق حمیدی</t>
  </si>
  <si>
    <t xml:space="preserve">در ۱ ساعت و ۵۴ دقیقه</t>
  </si>
  <si>
    <t xml:space="preserve">۱۹۳</t>
  </si>
  <si>
    <t xml:space="preserve">۹۰,۰۰۰ تومان</t>
  </si>
  <si>
    <t xml:space="preserve"> آرمان تقیان</t>
  </si>
  <si>
    <t xml:space="preserve">۲۹ جلسه</t>
  </si>
  <si>
    <t xml:space="preserve">در ۲ ساعت و ۴۹ دقیقه</t>
  </si>
  <si>
    <t xml:space="preserve">۹</t>
  </si>
  <si>
    <t xml:space="preserve"> محمد کریمی</t>
  </si>
  <si>
    <t xml:space="preserve">در ۴ ساعت و ۱۰ دقیقه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</si>
</sst>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8" activeCellId="0" sqref="H8"/>
    </sheetView>
  </sheetViews>
  <sheetFormatPr defaultColWidth="8.5390625" defaultRowHeight="20.7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86.77"/>
    <col collapsed="false" customWidth="true" hidden="false" outlineLevel="0" max="3" min="3" style="1" width="25.24"/>
    <col collapsed="false" customWidth="true" hidden="false" outlineLevel="0" max="4" min="4" style="1" width="13.67"/>
    <col collapsed="false" customWidth="true" hidden="false" outlineLevel="0" max="5" min="5" style="1" width="20.94"/>
    <col collapsed="false" customWidth="true" hidden="false" outlineLevel="0" max="6" min="6" style="2" width="12.13"/>
    <col collapsed="false" customWidth="true" hidden="false" outlineLevel="0" max="7" min="7" style="2" width="15.54"/>
    <col collapsed="false" customWidth="false" hidden="false" outlineLevel="0" max="1024" min="8" style="1" width="8.53"/>
  </cols>
  <sheetData>
    <row r="1" customFormat="false" ht="20.7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</row>
    <row r="2" customFormat="false" ht="20.7" hidden="false" customHeight="true" outlineLevel="0" collapsed="false">
      <c r="A2" s="3" t="n">
        <v>1</v>
      </c>
      <c r="B2" s="1" t="str">
        <f aca="false">HYPERLINK("https://faradars.org/courses/python-programming-fvpht9808","آموزش برنامه نویسی پایتون Python - مقدماتی ")</f>
        <v>آموزش برنامه نویسی پایتون Python - مقدماتی </v>
      </c>
      <c r="C2" s="1" t="s">
        <v>6</v>
      </c>
      <c r="D2" s="1" t="s">
        <v>7</v>
      </c>
      <c r="E2" s="1" t="s">
        <v>8</v>
      </c>
      <c r="F2" s="2" t="s">
        <v>9</v>
      </c>
      <c r="G2" s="2" t="s">
        <v>10</v>
      </c>
    </row>
    <row r="3" customFormat="false" ht="20.7" hidden="false" customHeight="true" outlineLevel="0" collapsed="false">
      <c r="A3" s="3" t="n">
        <v>2</v>
      </c>
      <c r="B3" s="1" t="str">
        <f aca="false">HYPERLINK("https://faradars.org/courses/fvcp9504-c-plus-plus-programming","آموزش برنامه نویسی C++‎ سی پلاس پلاس ")</f>
        <v>آموزش برنامه نویسی C++‎ سی پلاس پلاس </v>
      </c>
      <c r="C3" s="1" t="s">
        <v>11</v>
      </c>
      <c r="D3" s="1" t="s">
        <v>12</v>
      </c>
      <c r="E3" s="1" t="s">
        <v>13</v>
      </c>
      <c r="F3" s="2" t="s">
        <v>14</v>
      </c>
      <c r="G3" s="2" t="s">
        <v>10</v>
      </c>
    </row>
    <row r="4" customFormat="false" ht="20.7" hidden="false" customHeight="true" outlineLevel="0" collapsed="false">
      <c r="A4" s="3" t="n">
        <v>3</v>
      </c>
      <c r="B4" s="1" t="str">
        <f aca="false">HYPERLINK("https://faradars.org/courses/fvpht9904-python-programming-language-with-example","آموزش برنامه نویسی پایتون + مثال های عملی در Python ")</f>
        <v>آموزش برنامه نویسی پایتون + مثال های عملی در Python </v>
      </c>
      <c r="C4" s="1" t="s">
        <v>11</v>
      </c>
      <c r="D4" s="1" t="s">
        <v>15</v>
      </c>
      <c r="E4" s="1" t="s">
        <v>16</v>
      </c>
      <c r="F4" s="2" t="s">
        <v>17</v>
      </c>
      <c r="G4" s="2" t="s">
        <v>18</v>
      </c>
    </row>
    <row r="5" customFormat="false" ht="20.7" hidden="false" customHeight="true" outlineLevel="0" collapsed="false">
      <c r="A5" s="3" t="n">
        <v>4</v>
      </c>
      <c r="B5" s="1" t="str">
        <f aca="false">HYPERLINK("https://faradars.org/courses/fvrj101-java-programming","آموزش برنامه نویسی جاوا Java ")</f>
        <v>آموزش برنامه نویسی جاوا Java </v>
      </c>
      <c r="C5" s="1" t="s">
        <v>19</v>
      </c>
      <c r="D5" s="1" t="s">
        <v>20</v>
      </c>
      <c r="E5" s="1" t="s">
        <v>21</v>
      </c>
      <c r="F5" s="2" t="s">
        <v>22</v>
      </c>
      <c r="G5" s="2" t="s">
        <v>10</v>
      </c>
    </row>
    <row r="6" customFormat="false" ht="20.7" hidden="false" customHeight="true" outlineLevel="0" collapsed="false">
      <c r="A6" s="3" t="n">
        <v>5</v>
      </c>
      <c r="B6" s="1" t="str">
        <f aca="false">HYPERLINK("https://faradars.org/courses/fvrc101-c-programming","آموزش برنامه نویسی C ")</f>
        <v>آموزش برنامه نویسی C </v>
      </c>
      <c r="C6" s="1" t="s">
        <v>19</v>
      </c>
      <c r="D6" s="1" t="s">
        <v>23</v>
      </c>
      <c r="E6" s="1" t="s">
        <v>24</v>
      </c>
      <c r="F6" s="2" t="s">
        <v>25</v>
      </c>
      <c r="G6" s="2" t="s">
        <v>18</v>
      </c>
    </row>
    <row r="7" customFormat="false" ht="20.7" hidden="false" customHeight="true" outlineLevel="0" collapsed="false">
      <c r="A7" s="3" t="n">
        <v>6</v>
      </c>
      <c r="B7" s="1" t="str">
        <f aca="false">HYPERLINK("https://faradars.org/courses/fvpht9811-object-oriented-programming-in-python","آموزش برنامه نویسی شی گرا در پایتون Python ")</f>
        <v>آموزش برنامه نویسی شی گرا در پایتون Python </v>
      </c>
      <c r="C7" s="1" t="s">
        <v>11</v>
      </c>
      <c r="D7" s="1" t="s">
        <v>26</v>
      </c>
      <c r="E7" s="1" t="s">
        <v>27</v>
      </c>
      <c r="F7" s="2" t="s">
        <v>28</v>
      </c>
      <c r="G7" s="2" t="s">
        <v>29</v>
      </c>
    </row>
    <row r="8" customFormat="false" ht="20.7" hidden="false" customHeight="true" outlineLevel="0" collapsed="false">
      <c r="A8" s="3" t="n">
        <v>7</v>
      </c>
      <c r="B8" s="1" t="str">
        <f aca="false">HYPERLINK("https://faradars.org/courses/fvrphp101-php-programming","آموزش برنامه نویسی پی اچ پی PHP ")</f>
        <v>آموزش برنامه نویسی پی اچ پی PHP </v>
      </c>
      <c r="C8" s="1" t="s">
        <v>19</v>
      </c>
      <c r="D8" s="1" t="s">
        <v>30</v>
      </c>
      <c r="E8" s="1" t="s">
        <v>31</v>
      </c>
      <c r="F8" s="2" t="s">
        <v>32</v>
      </c>
      <c r="G8" s="2" t="s">
        <v>10</v>
      </c>
    </row>
    <row r="9" customFormat="false" ht="20.7" hidden="false" customHeight="true" outlineLevel="0" collapsed="false">
      <c r="A9" s="3" t="n">
        <v>8</v>
      </c>
      <c r="B9" s="1" t="str">
        <f aca="false">HYPERLINK("https://faradars.org/courses/mvrma92021-matlab-programming","آموزش برنامه نویسی متلب MATLAB ")</f>
        <v>آموزش برنامه نویسی متلب MATLAB </v>
      </c>
      <c r="C9" s="1" t="s">
        <v>19</v>
      </c>
      <c r="D9" s="1" t="s">
        <v>33</v>
      </c>
      <c r="E9" s="1" t="s">
        <v>34</v>
      </c>
      <c r="F9" s="2" t="s">
        <v>35</v>
      </c>
      <c r="G9" s="2" t="s">
        <v>36</v>
      </c>
    </row>
    <row r="10" customFormat="false" ht="20.7" hidden="false" customHeight="true" outlineLevel="0" collapsed="false">
      <c r="A10" s="3" t="n">
        <v>9</v>
      </c>
      <c r="B10" s="1" t="str">
        <f aca="false">HYPERLINK("https://faradars.org/courses/fvcp95042-advanced-c-plus-pluc-object-oriented-programming","آموزش پیشرفته C++‎ - شی گرایی در سی پلاس پلاس ")</f>
        <v>آموزش پیشرفته C++‎ - شی گرایی در سی پلاس پلاس </v>
      </c>
      <c r="C10" s="1" t="s">
        <v>11</v>
      </c>
      <c r="D10" s="1" t="s">
        <v>26</v>
      </c>
      <c r="E10" s="1" t="s">
        <v>37</v>
      </c>
      <c r="F10" s="2" t="s">
        <v>38</v>
      </c>
      <c r="G10" s="2" t="s">
        <v>39</v>
      </c>
    </row>
    <row r="11" customFormat="false" ht="20.7" hidden="false" customHeight="true" outlineLevel="0" collapsed="false">
      <c r="A11" s="3" t="n">
        <v>10</v>
      </c>
      <c r="B11" s="1" t="str">
        <f aca="false">HYPERLINK("https://faradars.org/courses/fvpht9501-working-with-numpy-and-matplotlib-libraries-in-python","آموزش کتابخانه های NumPy و Matplotlib در پایتون ")</f>
        <v>آموزش کتابخانه های NumPy و Matplotlib در پایتون </v>
      </c>
      <c r="C11" s="1" t="s">
        <v>40</v>
      </c>
      <c r="D11" s="1" t="s">
        <v>41</v>
      </c>
      <c r="E11" s="1" t="s">
        <v>42</v>
      </c>
      <c r="F11" s="2" t="s">
        <v>43</v>
      </c>
      <c r="G11" s="2" t="s">
        <v>44</v>
      </c>
    </row>
    <row r="12" customFormat="false" ht="20.7" hidden="false" customHeight="true" outlineLevel="0" collapsed="false">
      <c r="A12" s="3" t="n">
        <v>11</v>
      </c>
      <c r="B12" s="1" t="str">
        <f aca="false">HYPERLINK("https://faradars.org/courses/fvjs94062-javascript-programming","آموزش جاوا اسکریپت JavaScript ")</f>
        <v>آموزش جاوا اسکریپت JavaScript </v>
      </c>
      <c r="C12" s="1" t="s">
        <v>45</v>
      </c>
      <c r="D12" s="1" t="s">
        <v>20</v>
      </c>
      <c r="E12" s="1" t="s">
        <v>46</v>
      </c>
      <c r="F12" s="2" t="s">
        <v>47</v>
      </c>
      <c r="G12" s="2" t="s">
        <v>48</v>
      </c>
    </row>
    <row r="13" customFormat="false" ht="20.7" hidden="false" customHeight="true" outlineLevel="0" collapsed="false">
      <c r="A13" s="3" t="n">
        <v>12</v>
      </c>
      <c r="B13" s="1" t="str">
        <f aca="false">HYPERLINK("https://faradars.org/courses/mvrma92022-matlab-for-science-and-engineering-video-tutorials-pack","آموزش برنامه نویسی متلب برای علوم و مهندسی ")</f>
        <v>آموزش برنامه نویسی متلب برای علوم و مهندسی </v>
      </c>
      <c r="C13" s="1" t="s">
        <v>19</v>
      </c>
      <c r="D13" s="1" t="s">
        <v>49</v>
      </c>
      <c r="E13" s="1" t="s">
        <v>50</v>
      </c>
      <c r="F13" s="2" t="s">
        <v>51</v>
      </c>
      <c r="G13" s="2" t="s">
        <v>48</v>
      </c>
    </row>
    <row r="14" customFormat="false" ht="20.7" hidden="false" customHeight="true" outlineLevel="0" collapsed="false">
      <c r="A14" s="3" t="n">
        <v>13</v>
      </c>
      <c r="B14" s="1" t="str">
        <f aca="false">HYPERLINK("https://faradars.org/courses/fvprg9412-programming-algorithm-and-flowchart","آموزش مبانی برنامه نویسی – الگوریتم و فلوچارت با رویکرد حل مسأله ")</f>
        <v>آموزش مبانی برنامه نویسی – الگوریتم و فلوچارت با رویکرد حل مسأله </v>
      </c>
      <c r="C14" s="1" t="s">
        <v>52</v>
      </c>
      <c r="D14" s="1" t="s">
        <v>23</v>
      </c>
      <c r="E14" s="1" t="s">
        <v>53</v>
      </c>
      <c r="F14" s="2" t="s">
        <v>54</v>
      </c>
      <c r="G14" s="2" t="s">
        <v>39</v>
      </c>
    </row>
    <row r="15" customFormat="false" ht="20.7" hidden="false" customHeight="true" outlineLevel="0" collapsed="false">
      <c r="A15" s="3" t="n">
        <v>14</v>
      </c>
      <c r="B15" s="1" t="str">
        <f aca="false">HYPERLINK("https://faradars.org/courses/fvand9406-basic-android-programming","آموزش برنامه نویسی اندروید Android - مقدماتی ")</f>
        <v>آموزش برنامه نویسی اندروید Android - مقدماتی </v>
      </c>
      <c r="C15" s="1" t="s">
        <v>55</v>
      </c>
      <c r="D15" s="1" t="s">
        <v>12</v>
      </c>
      <c r="E15" s="1" t="s">
        <v>56</v>
      </c>
      <c r="F15" s="2" t="s">
        <v>57</v>
      </c>
      <c r="G15" s="2" t="s">
        <v>18</v>
      </c>
    </row>
    <row r="16" customFormat="false" ht="20.7" hidden="false" customHeight="true" outlineLevel="0" collapsed="false">
      <c r="A16" s="3" t="n">
        <v>15</v>
      </c>
      <c r="B16" s="1" t="str">
        <f aca="false">HYPERLINK("https://faradars.org/courses/fvsql9311-basic-sql-server","آموزش اس کیو ال سرور SQL Server - مقدماتی ")</f>
        <v>آموزش اس کیو ال سرور SQL Server - مقدماتی </v>
      </c>
      <c r="C16" s="1" t="s">
        <v>58</v>
      </c>
      <c r="D16" s="1" t="s">
        <v>59</v>
      </c>
      <c r="E16" s="1" t="s">
        <v>60</v>
      </c>
      <c r="F16" s="2" t="s">
        <v>61</v>
      </c>
      <c r="G16" s="2" t="s">
        <v>18</v>
      </c>
    </row>
    <row r="17" customFormat="false" ht="20.7" hidden="false" customHeight="true" outlineLevel="0" collapsed="false">
      <c r="A17" s="3" t="n">
        <v>16</v>
      </c>
      <c r="B17" s="1" t="str">
        <f aca="false">HYPERLINK("https://faradars.org/courses/fvand94061-supplementary-android-programming","آموزش برنامه نویسی اندروید Android - تکمیلی ")</f>
        <v>آموزش برنامه نویسی اندروید Android - تکمیلی </v>
      </c>
      <c r="C17" s="1" t="s">
        <v>55</v>
      </c>
      <c r="D17" s="1" t="s">
        <v>7</v>
      </c>
      <c r="E17" s="1" t="s">
        <v>62</v>
      </c>
      <c r="F17" s="2" t="s">
        <v>63</v>
      </c>
      <c r="G17" s="2" t="s">
        <v>64</v>
      </c>
    </row>
    <row r="18" customFormat="false" ht="20.7" hidden="false" customHeight="true" outlineLevel="0" collapsed="false">
      <c r="A18" s="3" t="n">
        <v>17</v>
      </c>
      <c r="B18" s="1" t="str">
        <f aca="false">HYPERLINK("https://faradars.org/courses/fvcs9311-c-sharp-video-tutorials-pack","آموزش کاربردی برنامه نویسی سی شارپ C#‎ ")</f>
        <v>آموزش کاربردی برنامه نویسی سی شارپ C#‎ </v>
      </c>
      <c r="C18" s="1" t="s">
        <v>65</v>
      </c>
      <c r="D18" s="1" t="s">
        <v>66</v>
      </c>
      <c r="E18" s="1" t="s">
        <v>67</v>
      </c>
      <c r="F18" s="2" t="s">
        <v>68</v>
      </c>
      <c r="G18" s="2" t="s">
        <v>18</v>
      </c>
    </row>
    <row r="19" customFormat="false" ht="20.7" hidden="false" customHeight="true" outlineLevel="0" collapsed="false">
      <c r="A19" s="3" t="n">
        <v>18</v>
      </c>
      <c r="B19" s="1" t="str">
        <f aca="false">HYPERLINK("https://faradars.org/courses/fvprm9810-naming-convention-in-programming-based-on-microsoft-standard","آموزش اصول و قواعد نام گذاری در کدنویسی بر اساس استاندارد مایکروسافت ")</f>
        <v>آموزش اصول و قواعد نام گذاری در کدنویسی بر اساس استاندارد مایکروسافت </v>
      </c>
      <c r="C19" s="1" t="s">
        <v>69</v>
      </c>
      <c r="D19" s="1" t="s">
        <v>41</v>
      </c>
      <c r="E19" s="1" t="s">
        <v>70</v>
      </c>
      <c r="F19" s="2" t="s">
        <v>71</v>
      </c>
      <c r="G19" s="2" t="s">
        <v>72</v>
      </c>
    </row>
    <row r="20" customFormat="false" ht="20.7" hidden="false" customHeight="true" outlineLevel="0" collapsed="false">
      <c r="A20" s="3" t="n">
        <v>19</v>
      </c>
      <c r="B20" s="1" t="str">
        <f aca="false">HYPERLINK("https://faradars.org/courses/fvand94062-advanced-android-programming","آموزش برنامه نویسی اندروید Android – پیشرفته ")</f>
        <v>آموزش برنامه نویسی اندروید Android – پیشرفته </v>
      </c>
      <c r="C20" s="1" t="s">
        <v>55</v>
      </c>
      <c r="D20" s="1" t="s">
        <v>73</v>
      </c>
      <c r="E20" s="1" t="s">
        <v>74</v>
      </c>
      <c r="F20" s="2" t="s">
        <v>75</v>
      </c>
      <c r="G20" s="2" t="s">
        <v>10</v>
      </c>
    </row>
    <row r="21" customFormat="false" ht="20.7" hidden="false" customHeight="true" outlineLevel="0" collapsed="false">
      <c r="A21" s="3" t="n">
        <v>20</v>
      </c>
      <c r="B21" s="1" t="str">
        <f aca="false">HYPERLINK("https://faradars.org/courses/fvpht9608-basic-of-building-telegram-bots-using-python","آموزش مقدماتی ساخت ربات تلگرام با پایتون Python ")</f>
        <v>آموزش مقدماتی ساخت ربات تلگرام با پایتون Python </v>
      </c>
      <c r="C21" s="1" t="s">
        <v>76</v>
      </c>
      <c r="D21" s="1" t="s">
        <v>77</v>
      </c>
      <c r="E21" s="1" t="s">
        <v>78</v>
      </c>
      <c r="F21" s="2" t="s">
        <v>79</v>
      </c>
      <c r="G21" s="2" t="s">
        <v>80</v>
      </c>
    </row>
    <row r="22" customFormat="false" ht="20.7" hidden="false" customHeight="true" outlineLevel="0" collapsed="false">
      <c r="A22" s="3" t="n">
        <v>21</v>
      </c>
      <c r="B22" s="1" t="str">
        <f aca="false">HYPERLINK("https://faradars.org/courses/fvpht9607-gui-programming-using-python","آموزش پایتون گرافیکی - رابط های گرافیکی پایتون ")</f>
        <v>آموزش پایتون گرافیکی - رابط های گرافیکی پایتون </v>
      </c>
      <c r="C22" s="1" t="s">
        <v>81</v>
      </c>
      <c r="D22" s="1" t="s">
        <v>82</v>
      </c>
      <c r="E22" s="1" t="s">
        <v>83</v>
      </c>
      <c r="F22" s="2" t="s">
        <v>84</v>
      </c>
      <c r="G22" s="2" t="s">
        <v>29</v>
      </c>
    </row>
    <row r="23" customFormat="false" ht="20.7" hidden="false" customHeight="true" outlineLevel="0" collapsed="false">
      <c r="A23" s="3" t="n">
        <v>22</v>
      </c>
      <c r="B23" s="1" t="str">
        <f aca="false">HYPERLINK("https://faradars.org/courses/fvsql9702-sql-server-supplementary","آموزش SQL Server اس کیو ال سرور - تکمیلی ")</f>
        <v>آموزش SQL Server اس کیو ال سرور - تکمیلی </v>
      </c>
      <c r="C23" s="1" t="s">
        <v>85</v>
      </c>
      <c r="D23" s="1" t="s">
        <v>33</v>
      </c>
      <c r="E23" s="1" t="s">
        <v>86</v>
      </c>
      <c r="F23" s="2" t="s">
        <v>87</v>
      </c>
      <c r="G23" s="2" t="s">
        <v>88</v>
      </c>
    </row>
    <row r="24" customFormat="false" ht="20.7" hidden="false" customHeight="true" outlineLevel="0" collapsed="false">
      <c r="A24" s="3" t="n">
        <v>23</v>
      </c>
      <c r="B24" s="1" t="str">
        <f aca="false">HYPERLINK("https://faradars.org/courses/fvsmq9406-mysql-database","آموزش پایگاه داده MySQL مای اس کیو ال ")</f>
        <v>آموزش پایگاه داده MySQL مای اس کیو ال </v>
      </c>
      <c r="C24" s="1" t="s">
        <v>89</v>
      </c>
      <c r="E24" s="1" t="s">
        <v>90</v>
      </c>
      <c r="F24" s="2" t="s">
        <v>91</v>
      </c>
      <c r="G24" s="2" t="s">
        <v>39</v>
      </c>
    </row>
    <row r="25" customFormat="false" ht="20.7" hidden="false" customHeight="true" outlineLevel="0" collapsed="false">
      <c r="A25" s="3" t="n">
        <v>24</v>
      </c>
      <c r="B25" s="1" t="str">
        <f aca="false">HYPERLINK("https://faradars.org/courses/mvrma92023-advancded-matlab-programming-video-tutorials-pack","مجموعه آموزش های برنامه نویسی متلب پیشرفته ")</f>
        <v>مجموعه آموزش های برنامه نویسی متلب پیشرفته </v>
      </c>
      <c r="C25" s="1" t="s">
        <v>19</v>
      </c>
      <c r="D25" s="1" t="s">
        <v>82</v>
      </c>
      <c r="E25" s="1" t="s">
        <v>92</v>
      </c>
      <c r="F25" s="2" t="s">
        <v>93</v>
      </c>
      <c r="G25" s="2" t="s">
        <v>94</v>
      </c>
    </row>
    <row r="26" customFormat="false" ht="20.7" hidden="false" customHeight="true" outlineLevel="0" collapsed="false">
      <c r="A26" s="3" t="n">
        <v>25</v>
      </c>
      <c r="B26" s="1" t="str">
        <f aca="false">HYPERLINK("https://faradars.org/courses/fvj9504-spring-framework","آموزش فریم ورک اسپرینگ Spring در جاوا ")</f>
        <v>آموزش فریم ورک اسپرینگ Spring در جاوا </v>
      </c>
      <c r="C26" s="1" t="s">
        <v>95</v>
      </c>
      <c r="D26" s="1" t="s">
        <v>96</v>
      </c>
      <c r="E26" s="1" t="s">
        <v>97</v>
      </c>
      <c r="F26" s="2" t="s">
        <v>98</v>
      </c>
      <c r="G26" s="2" t="s">
        <v>44</v>
      </c>
    </row>
    <row r="27" customFormat="false" ht="20.7" hidden="false" customHeight="true" outlineLevel="0" collapsed="false">
      <c r="A27" s="3" t="n">
        <v>26</v>
      </c>
      <c r="B27" s="1" t="str">
        <f aca="false">HYPERLINK("https://faradars.org/courses/fvvb9406-visual-basic-dot-net","آموزش ویژوال بیسیک دات نت Visual Basic.‌NET - مقدماتی ")</f>
        <v>آموزش ویژوال بیسیک دات نت Visual Basic.‌NET - مقدماتی </v>
      </c>
      <c r="C27" s="1" t="s">
        <v>99</v>
      </c>
      <c r="D27" s="1" t="s">
        <v>23</v>
      </c>
      <c r="E27" s="1" t="s">
        <v>100</v>
      </c>
      <c r="F27" s="2" t="s">
        <v>101</v>
      </c>
      <c r="G27" s="2" t="s">
        <v>48</v>
      </c>
    </row>
    <row r="28" customFormat="false" ht="20.7" hidden="false" customHeight="true" outlineLevel="0" collapsed="false">
      <c r="A28" s="3" t="n">
        <v>27</v>
      </c>
      <c r="B28" s="1" t="str">
        <f aca="false">HYPERLINK("https://faradars.org/courses/fvcs9404-object-oriented-programming-c-sharp","آموزش شی گرایی در سی شارپ C#‎ ")</f>
        <v>آموزش شی گرایی در سی شارپ C#‎ </v>
      </c>
      <c r="C28" s="1" t="s">
        <v>65</v>
      </c>
      <c r="D28" s="1" t="s">
        <v>49</v>
      </c>
      <c r="E28" s="1" t="s">
        <v>102</v>
      </c>
      <c r="F28" s="2" t="s">
        <v>103</v>
      </c>
      <c r="G28" s="2" t="s">
        <v>48</v>
      </c>
    </row>
    <row r="29" customFormat="false" ht="20.7" hidden="false" customHeight="true" outlineLevel="0" collapsed="false">
      <c r="A29" s="3" t="n">
        <v>28</v>
      </c>
      <c r="B29" s="1" t="str">
        <f aca="false">HYPERLINK("https://faradars.org/courses/fvvb9409-advanced-visual-basic-dot-net","آموزش ویژوال بیسیک دات نت Visual Basic.NET - تکمیلی ")</f>
        <v>آموزش ویژوال بیسیک دات نت Visual Basic.NET - تکمیلی </v>
      </c>
      <c r="C29" s="1" t="s">
        <v>99</v>
      </c>
      <c r="D29" s="1" t="s">
        <v>12</v>
      </c>
      <c r="E29" s="1" t="s">
        <v>104</v>
      </c>
      <c r="F29" s="2" t="s">
        <v>105</v>
      </c>
      <c r="G29" s="2" t="s">
        <v>64</v>
      </c>
    </row>
    <row r="30" customFormat="false" ht="20.7" hidden="false" customHeight="true" outlineLevel="0" collapsed="false">
      <c r="A30" s="3" t="n">
        <v>29</v>
      </c>
      <c r="B30" s="1" t="str">
        <f aca="false">HYPERLINK("https://faradars.org/courses/fvdlph9509-project-based-delphi-programming","آموزش پروژه محور برنامه نویسی دلفی Delphi ")</f>
        <v>آموزش پروژه محور برنامه نویسی دلفی Delphi </v>
      </c>
      <c r="C30" s="1" t="s">
        <v>106</v>
      </c>
      <c r="D30" s="1" t="s">
        <v>82</v>
      </c>
      <c r="E30" s="1" t="s">
        <v>107</v>
      </c>
      <c r="F30" s="2" t="s">
        <v>108</v>
      </c>
      <c r="G30" s="2" t="s">
        <v>109</v>
      </c>
    </row>
    <row r="31" customFormat="false" ht="20.7" hidden="false" customHeight="true" outlineLevel="0" collapsed="false">
      <c r="A31" s="3" t="n">
        <v>30</v>
      </c>
      <c r="B31" s="1" t="str">
        <f aca="false">HYPERLINK("https://faradars.org/courses/fvrby9608-introduction-to-ruby-programming-language","آموزش مقدماتی برنامه نویسی روبی Ruby ")</f>
        <v>آموزش مقدماتی برنامه نویسی روبی Ruby </v>
      </c>
      <c r="C31" s="1" t="s">
        <v>110</v>
      </c>
      <c r="D31" s="1" t="s">
        <v>111</v>
      </c>
      <c r="E31" s="1" t="s">
        <v>112</v>
      </c>
      <c r="F31" s="2" t="s">
        <v>113</v>
      </c>
      <c r="G31" s="2" t="s">
        <v>39</v>
      </c>
    </row>
    <row r="32" customFormat="false" ht="20.7" hidden="false" customHeight="true" outlineLevel="0" collapsed="false">
      <c r="A32" s="3" t="n">
        <v>31</v>
      </c>
      <c r="B32" s="1" t="str">
        <f aca="false">HYPERLINK("https://faradars.org/courses/fvxml9509-xml","آموزش زبان XML ایکس ام ال ")</f>
        <v>آموزش زبان XML ایکس ام ال </v>
      </c>
      <c r="C32" s="1" t="s">
        <v>114</v>
      </c>
      <c r="D32" s="1" t="s">
        <v>115</v>
      </c>
      <c r="E32" s="1" t="s">
        <v>116</v>
      </c>
      <c r="F32" s="2" t="s">
        <v>117</v>
      </c>
      <c r="G32" s="2" t="s">
        <v>109</v>
      </c>
    </row>
    <row r="33" customFormat="false" ht="20.7" hidden="false" customHeight="true" outlineLevel="0" collapsed="false">
      <c r="A33" s="3" t="n">
        <v>32</v>
      </c>
      <c r="B33" s="1" t="str">
        <f aca="false">HYPERLINK("https://faradars.org/courses/fvpscl9410-pascal-programming","آموزش برنامه نویسی پاسکال Pascal ")</f>
        <v>آموزش برنامه نویسی پاسکال Pascal </v>
      </c>
      <c r="C33" s="1" t="s">
        <v>118</v>
      </c>
      <c r="D33" s="1" t="s">
        <v>82</v>
      </c>
      <c r="E33" s="1" t="s">
        <v>119</v>
      </c>
      <c r="F33" s="2" t="s">
        <v>120</v>
      </c>
      <c r="G33" s="2" t="s">
        <v>44</v>
      </c>
    </row>
    <row r="34" customFormat="false" ht="20.7" hidden="false" customHeight="true" outlineLevel="0" collapsed="false">
      <c r="A34" s="3" t="n">
        <v>33</v>
      </c>
      <c r="B34" s="1" t="str">
        <f aca="false">HYPERLINK("https://faradars.org/courses/fvsmas9707-protecting-source-codes-using-smart-assembly","آموزش محافظت از کدهای نرم افزاری با اسمارت اسمبلی SmartAssembly ")</f>
        <v>آموزش محافظت از کدهای نرم افزاری با اسمارت اسمبلی SmartAssembly </v>
      </c>
      <c r="C34" s="1" t="s">
        <v>121</v>
      </c>
      <c r="D34" s="1" t="s">
        <v>122</v>
      </c>
      <c r="E34" s="1" t="s">
        <v>123</v>
      </c>
      <c r="F34" s="2" t="s">
        <v>124</v>
      </c>
      <c r="G34" s="2" t="s">
        <v>125</v>
      </c>
    </row>
    <row r="35" customFormat="false" ht="20.7" hidden="false" customHeight="true" outlineLevel="0" collapsed="false">
      <c r="A35" s="3" t="n">
        <v>34</v>
      </c>
      <c r="B35" s="1" t="str">
        <f aca="false">HYPERLINK("https://faradars.org/courses/fvprl9809-basic-of-perl-programming-language","آموزش مقدماتی زبان برنامه نویسی پرل Perl ")</f>
        <v>آموزش مقدماتی زبان برنامه نویسی پرل Perl </v>
      </c>
      <c r="C35" s="1" t="s">
        <v>126</v>
      </c>
      <c r="D35" s="1" t="s">
        <v>111</v>
      </c>
      <c r="E35" s="1" t="s">
        <v>127</v>
      </c>
      <c r="F35" s="2" t="s">
        <v>128</v>
      </c>
      <c r="G35" s="2" t="s">
        <v>129</v>
      </c>
    </row>
    <row r="36" customFormat="false" ht="20.7" hidden="false" customHeight="true" outlineLevel="0" collapsed="false">
      <c r="A36" s="3" t="n">
        <v>35</v>
      </c>
      <c r="B36" s="1" t="str">
        <f aca="false">HYPERLINK("https://faradars.org/courses/fvlisp9909-lisp-programming-language","آموزش زبان برنامه نویسی لیسپ Lisp ")</f>
        <v>آموزش زبان برنامه نویسی لیسپ Lisp </v>
      </c>
      <c r="C36" s="1" t="s">
        <v>130</v>
      </c>
      <c r="D36" s="1" t="s">
        <v>26</v>
      </c>
      <c r="E36" s="1" t="s">
        <v>131</v>
      </c>
      <c r="F36" s="2" t="s">
        <v>132</v>
      </c>
      <c r="G36" s="2" t="s">
        <v>44</v>
      </c>
    </row>
    <row r="37" customFormat="false" ht="20.7" hidden="false" customHeight="true" outlineLevel="0" collapsed="false">
      <c r="A37" s="3" t="n">
        <v>36</v>
      </c>
      <c r="B37" s="1" t="str">
        <f aca="false">HYPERLINK("https://faradars.org/courses/asp-dot-net-scheduling-tasks-with-quartz-library-for-managing-tasks-fvasp010","آموزش کتابخانه کوآرتز در ASP.Net – زمان‌ بندی برنامه‌ ها و مدیریت تسک‌ ها با Quartz ")</f>
        <v>آموزش کتابخانه کوآرتز در ASP.Net – زمان‌ بندی برنامه‌ ها و مدیریت تسک‌ ها با Quartz </v>
      </c>
      <c r="C37" s="1" t="s">
        <v>133</v>
      </c>
      <c r="D37" s="1" t="s">
        <v>26</v>
      </c>
      <c r="E37" s="1" t="s">
        <v>134</v>
      </c>
      <c r="F37" s="2" t="s">
        <v>135</v>
      </c>
      <c r="G37" s="2" t="s">
        <v>136</v>
      </c>
    </row>
    <row r="38" customFormat="false" ht="20.7" hidden="false" customHeight="true" outlineLevel="0" collapsed="false">
      <c r="A38" s="3" t="n">
        <v>37</v>
      </c>
      <c r="B38" s="1" t="str">
        <f aca="false">HYPERLINK("https://faradars.org/courses/intellij-idea-in-java-and-kotlin-fvinte007","آموزش اینتلیجی آیدیا در جاوا و کاتلین – توسعه نرم افزار با IntelliJ IDEA ")</f>
        <v>آموزش اینتلیجی آیدیا در جاوا و کاتلین – توسعه نرم افزار با IntelliJ IDEA </v>
      </c>
      <c r="C38" s="1" t="s">
        <v>137</v>
      </c>
      <c r="D38" s="1" t="s">
        <v>138</v>
      </c>
      <c r="E38" s="1" t="s">
        <v>139</v>
      </c>
      <c r="F38" s="2" t="s">
        <v>140</v>
      </c>
      <c r="G38" s="2" t="s">
        <v>141</v>
      </c>
    </row>
    <row r="39" customFormat="false" ht="20.7" hidden="false" customHeight="true" outlineLevel="0" collapsed="false">
      <c r="A39" s="3" t="n">
        <v>38</v>
      </c>
      <c r="B39" s="1" t="str">
        <f aca="false">HYPERLINK("https://faradars.org/courses/project-oriented-dot-net6-implementing-online-restaurant-website-part-i-fvweb0092","آموزش پروژه محور Net 6. – پیاده سازی سایت رستوران آنلاین | بخش یکم ")</f>
        <v>آموزش پروژه محور Net 6. – پیاده سازی سایت رستوران آنلاین | بخش یکم </v>
      </c>
      <c r="C39" s="1" t="s">
        <v>142</v>
      </c>
      <c r="D39" s="1" t="s">
        <v>143</v>
      </c>
      <c r="E39" s="1" t="s">
        <v>144</v>
      </c>
      <c r="F39" s="2" t="s">
        <v>145</v>
      </c>
      <c r="G39" s="2" t="s">
        <v>129</v>
      </c>
    </row>
    <row r="40" customFormat="false" ht="20.7" hidden="false" customHeight="true" outlineLevel="0" collapsed="false">
      <c r="A40" s="3" t="n">
        <v>39</v>
      </c>
      <c r="B40" s="1" t="str">
        <f aca="false">HYPERLINK("https://faradars.org/courses/fvoct9610-gnu-octave-programming","آموزش برنامه ‌نویسی گنو آکتیو GNU Octave ")</f>
        <v>آموزش برنامه ‌نویسی گنو آکتیو GNU Octave </v>
      </c>
      <c r="C40" s="1" t="s">
        <v>146</v>
      </c>
      <c r="D40" s="1" t="s">
        <v>66</v>
      </c>
      <c r="E40" s="1" t="s">
        <v>147</v>
      </c>
      <c r="F40" s="2" t="s">
        <v>148</v>
      </c>
      <c r="G40" s="2" t="s">
        <v>39</v>
      </c>
    </row>
    <row r="41" customFormat="false" ht="20.7" hidden="false" customHeight="true" outlineLevel="0" collapsed="false">
      <c r="A41" s="3" t="n">
        <v>40</v>
      </c>
      <c r="B41" s="1" t="str">
        <f aca="false">HYPERLINK("https://faradars.org/courses/fvapo9905-apollo-server-and-its-application-in-graphql","آموزش Apollo Server و کاربرد آن در GraphQL ")</f>
        <v>آموزش Apollo Server و کاربرد آن در GraphQL </v>
      </c>
      <c r="C41" s="1" t="s">
        <v>149</v>
      </c>
      <c r="D41" s="1" t="s">
        <v>49</v>
      </c>
      <c r="E41" s="1" t="s">
        <v>150</v>
      </c>
      <c r="F41" s="2" t="s">
        <v>151</v>
      </c>
      <c r="G41" s="2" t="s">
        <v>109</v>
      </c>
    </row>
    <row r="42" customFormat="false" ht="20.7" hidden="false" customHeight="true" outlineLevel="0" collapsed="false">
      <c r="A42" s="3" t="n">
        <v>41</v>
      </c>
      <c r="B42" s="1" t="str">
        <f aca="false">HYPERLINK("https://faradars.org/courses/fvlgo9905-logo-programming-language-for-draw-geometric-and-non-geometric-shapes","آموزش برنامه نویسی لوگو - رسم اشکال هندسی و غیر هندسی با MSWLogo ")</f>
        <v>آموزش برنامه نویسی لوگو - رسم اشکال هندسی و غیر هندسی با MSWLogo </v>
      </c>
      <c r="C42" s="1" t="s">
        <v>152</v>
      </c>
      <c r="D42" s="1" t="s">
        <v>153</v>
      </c>
      <c r="E42" s="1" t="s">
        <v>154</v>
      </c>
      <c r="F42" s="2" t="s">
        <v>155</v>
      </c>
      <c r="G42" s="2" t="s">
        <v>156</v>
      </c>
    </row>
    <row r="43" customFormat="false" ht="20.7" hidden="false" customHeight="true" outlineLevel="0" collapsed="false">
      <c r="A43" s="3" t="n">
        <v>42</v>
      </c>
      <c r="B43" s="1" t="str">
        <f aca="false">HYPERLINK("https://faradars.org/courses/angular-nodejs-and-mongodb-implementing-user-authentication-fvprm005","آموزش نود جی اس، انگولار و مونگو دی بی – پیاده سازی احراز هویت کاربر با Angular، Node.js و MongoDB ")</f>
        <v>آموزش نود جی اس، انگولار و مونگو دی بی – پیاده سازی احراز هویت کاربر با Angular، Node.js و MongoDB </v>
      </c>
      <c r="C43" s="1" t="s">
        <v>157</v>
      </c>
      <c r="D43" s="1" t="s">
        <v>143</v>
      </c>
      <c r="E43" s="1" t="s">
        <v>158</v>
      </c>
      <c r="F43" s="2" t="s">
        <v>159</v>
      </c>
      <c r="G43" s="2" t="s">
        <v>129</v>
      </c>
    </row>
    <row r="44" customFormat="false" ht="20.7" hidden="false" customHeight="true" outlineLevel="0" collapsed="false">
      <c r="A44" s="3" t="n">
        <v>43</v>
      </c>
      <c r="B44" s="1" t="str">
        <f aca="false">HYPERLINK("https://faradars.org/courses/fvee9703-basic-of-processing-programming-language-for-designing-electronic,-media-and-visual-arts","آموزش مقدماتی برنامه نویسی Processing برای طراحی‌ هنرهای الکترونیکی، رسانه ای و بصری ")</f>
        <v>آموزش مقدماتی برنامه نویسی Processing برای طراحی‌ هنرهای الکترونیکی، رسانه ای و بصری </v>
      </c>
      <c r="C44" s="1" t="s">
        <v>146</v>
      </c>
      <c r="D44" s="1" t="s">
        <v>82</v>
      </c>
      <c r="E44" s="1" t="s">
        <v>160</v>
      </c>
      <c r="F44" s="2" t="s">
        <v>161</v>
      </c>
      <c r="G44" s="2" t="s">
        <v>94</v>
      </c>
    </row>
    <row r="45" customFormat="false" ht="20.7" hidden="false" customHeight="true" outlineLevel="0" collapsed="false">
      <c r="A45" s="3" t="n">
        <v>44</v>
      </c>
      <c r="B45" s="1" t="str">
        <f aca="false">HYPERLINK("https://faradars.org/courses/fvb4j9907-basic-of-b4j-programming-language","آموزش مقدماتی زبان برنامه نویسی B4J ")</f>
        <v>آموزش مقدماتی زبان برنامه نویسی B4J </v>
      </c>
      <c r="C45" s="1" t="s">
        <v>162</v>
      </c>
      <c r="D45" s="1" t="s">
        <v>49</v>
      </c>
      <c r="E45" s="1" t="s">
        <v>163</v>
      </c>
      <c r="F45" s="2" t="s">
        <v>159</v>
      </c>
      <c r="G45" s="2" t="s">
        <v>141</v>
      </c>
    </row>
    <row r="46" customFormat="false" ht="20.7" hidden="false" customHeight="true" outlineLevel="0" collapsed="false">
      <c r="A46" s="3" t="n">
        <v>45</v>
      </c>
      <c r="B46" s="1" t="str">
        <f aca="false">HYPERLINK("https://faradars.org/courses/fvrprg101-programming-basics-concepts","آموزش رایگان اصول و مبانی برنامه نویسی ")</f>
        <v>آموزش رایگان اصول و مبانی برنامه نویسی </v>
      </c>
      <c r="C46" s="1" t="s">
        <v>19</v>
      </c>
      <c r="E46" s="1" t="s">
        <v>164</v>
      </c>
      <c r="F46" s="2" t="s">
        <v>165</v>
      </c>
      <c r="G46" s="2" t="s">
        <v>166</v>
      </c>
    </row>
    <row r="47" customFormat="false" ht="20.7" hidden="false" customHeight="true" outlineLevel="0" collapsed="false">
      <c r="A47" s="3" t="n">
        <v>46</v>
      </c>
      <c r="B47" s="1" t="str">
        <f aca="false">HYPERLINK("https://faradars.org/courses/basic-of-node-js-fvjs003","آموزش مقدماتی نود جی اس Node.js ")</f>
        <v>آموزش مقدماتی نود جی اس Node.js </v>
      </c>
      <c r="C47" s="1" t="s">
        <v>167</v>
      </c>
      <c r="D47" s="1" t="s">
        <v>168</v>
      </c>
      <c r="E47" s="1" t="s">
        <v>169</v>
      </c>
      <c r="F47" s="2" t="s">
        <v>170</v>
      </c>
      <c r="G47" s="2" t="s">
        <v>18</v>
      </c>
    </row>
    <row r="48" customFormat="false" ht="20.7" hidden="false" customHeight="true" outlineLevel="0" collapsed="false">
      <c r="A48" s="3" t="n">
        <v>47</v>
      </c>
      <c r="B48" s="1" t="str">
        <f aca="false">HYPERLINK("https://faradars.org/courses/working-using-microsoft-excel-files-in-java-basic-fvj0101","آموزش مقدماتی کار با فایل‌ های اکسل در جاوا ")</f>
        <v>آموزش مقدماتی کار با فایل‌ های اکسل در جاوا </v>
      </c>
      <c r="C48" s="1" t="s">
        <v>171</v>
      </c>
      <c r="D48" s="1" t="s">
        <v>172</v>
      </c>
      <c r="E48" s="1" t="s">
        <v>173</v>
      </c>
      <c r="F48" s="2" t="s">
        <v>174</v>
      </c>
      <c r="G48" s="2" t="s">
        <v>156</v>
      </c>
    </row>
    <row r="49" customFormat="false" ht="20.7" hidden="false" customHeight="true" outlineLevel="0" collapsed="false">
      <c r="A49" s="3" t="n">
        <v>48</v>
      </c>
      <c r="B49" s="1" t="str">
        <f aca="false">HYPERLINK("https://faradars.org/courses/project-oriented-flutter-instagram-user-interface-design-fvflt010","آموزش پروژه محور فلاتر - طراحی رابط کاربری UI اینستاگرام با Flutter ")</f>
        <v>آموزش پروژه محور فلاتر - طراحی رابط کاربری UI اینستاگرام با Flutter </v>
      </c>
      <c r="C49" s="1" t="s">
        <v>175</v>
      </c>
      <c r="D49" s="1" t="s">
        <v>12</v>
      </c>
      <c r="E49" s="1" t="s">
        <v>176</v>
      </c>
      <c r="F49" s="2" t="s">
        <v>177</v>
      </c>
      <c r="G49" s="2" t="s">
        <v>156</v>
      </c>
    </row>
    <row r="50" customFormat="false" ht="20.7" hidden="false" customHeight="true" outlineLevel="0" collapsed="false">
      <c r="A50" s="3" t="n">
        <v>49</v>
      </c>
      <c r="B50" s="1" t="str">
        <f aca="false">HYPERLINK("https://faradars.org/courses/fvgit9609-git-github-gitlab","آموزش رایگان گیت Git، گیت هاب و گیت لب ")</f>
        <v>آموزش رایگان گیت Git، گیت هاب و گیت لب </v>
      </c>
      <c r="C50" s="1" t="s">
        <v>178</v>
      </c>
      <c r="E50" s="1" t="s">
        <v>179</v>
      </c>
      <c r="F50" s="2" t="s">
        <v>180</v>
      </c>
      <c r="G50" s="2" t="s">
        <v>166</v>
      </c>
    </row>
    <row r="51" customFormat="false" ht="20.7" hidden="false" customHeight="true" outlineLevel="0" collapsed="false">
      <c r="A51" s="3" t="n">
        <v>50</v>
      </c>
      <c r="B51" s="1" t="str">
        <f aca="false">HYPERLINK("https://faradars.org/courses/python-tricks-fvrpy103","آموزش ترفندهای برنامه‌ نویسی پایتون ")</f>
        <v>آموزش ترفندهای برنامه‌ نویسی پایتون </v>
      </c>
      <c r="C51" s="1" t="s">
        <v>19</v>
      </c>
      <c r="D51" s="1" t="s">
        <v>181</v>
      </c>
      <c r="E51" s="1" t="s">
        <v>182</v>
      </c>
      <c r="F51" s="2" t="s">
        <v>183</v>
      </c>
      <c r="G51" s="2" t="s">
        <v>10</v>
      </c>
    </row>
    <row r="52" customFormat="false" ht="20.7" hidden="false" customHeight="true" outlineLevel="0" collapsed="false">
      <c r="A52" s="3" t="n">
        <v>51</v>
      </c>
      <c r="B52" s="1" t="str">
        <f aca="false">HYPERLINK("https://faradars.org/courses/basic-of-c-sharp-programming-fvcs9906","آموزش کاربردی برنامه نویسی سی شارپ #C - مقدماتی ")</f>
        <v>آموزش کاربردی برنامه نویسی سی شارپ #C - مقدماتی </v>
      </c>
      <c r="C52" s="1" t="s">
        <v>184</v>
      </c>
      <c r="D52" s="1" t="s">
        <v>185</v>
      </c>
      <c r="E52" s="1" t="s">
        <v>186</v>
      </c>
      <c r="F52" s="2" t="s">
        <v>187</v>
      </c>
      <c r="G52" s="2" t="s">
        <v>129</v>
      </c>
    </row>
    <row r="53" customFormat="false" ht="20.7" hidden="false" customHeight="true" outlineLevel="0" collapsed="false">
      <c r="A53" s="3" t="n">
        <v>52</v>
      </c>
      <c r="B53" s="1" t="str">
        <f aca="false">HYPERLINK("https://faradars.org/courses/project-oriented-solidity-programming-building-smart-contracts-in-the-ethereum-blockchain-fvit012","آموزش پروژه‌ محور برنامه‌ نویسی سالیدیتی Solidity – نوشتن قراردادهای هوشمند در بلاکچین اتریوم ")</f>
        <v>آموزش پروژه‌ محور برنامه‌ نویسی سالیدیتی Solidity – نوشتن قراردادهای هوشمند در بلاکچین اتریوم </v>
      </c>
      <c r="C53" s="1" t="s">
        <v>188</v>
      </c>
      <c r="D53" s="1" t="s">
        <v>189</v>
      </c>
      <c r="E53" s="1" t="s">
        <v>190</v>
      </c>
      <c r="F53" s="2" t="s">
        <v>191</v>
      </c>
      <c r="G53" s="2" t="s">
        <v>129</v>
      </c>
    </row>
    <row r="54" customFormat="false" ht="20.7" hidden="false" customHeight="true" outlineLevel="0" collapsed="false">
      <c r="A54" s="3" t="n">
        <v>53</v>
      </c>
      <c r="B54" s="1" t="str">
        <f aca="false">HYPERLINK("https://faradars.org/courses/clean-code-fvclc9905","آموزش کدنویسی تمیز برای بهینه سازی و خواناتر شدن کد ")</f>
        <v>آموزش کدنویسی تمیز برای بهینه سازی و خواناتر شدن کد </v>
      </c>
      <c r="C54" s="1" t="s">
        <v>192</v>
      </c>
      <c r="D54" s="1" t="s">
        <v>49</v>
      </c>
      <c r="E54" s="1" t="s">
        <v>193</v>
      </c>
      <c r="F54" s="2" t="s">
        <v>194</v>
      </c>
      <c r="G54" s="2" t="s">
        <v>109</v>
      </c>
    </row>
    <row r="55" customFormat="false" ht="20.7" hidden="false" customHeight="true" outlineLevel="0" collapsed="false">
      <c r="A55" s="3" t="n">
        <v>54</v>
      </c>
      <c r="B55" s="1" t="str">
        <f aca="false">HYPERLINK("https://faradars.org/courses/dart-programming-language-fvdrt005","آموزش برنامه نویسی دارت – زبان Dart ")</f>
        <v>آموزش برنامه نویسی دارت – زبان Dart </v>
      </c>
      <c r="C55" s="1" t="s">
        <v>195</v>
      </c>
      <c r="D55" s="1" t="s">
        <v>73</v>
      </c>
      <c r="E55" s="1" t="s">
        <v>196</v>
      </c>
      <c r="F55" s="2" t="s">
        <v>197</v>
      </c>
      <c r="G55" s="2" t="s">
        <v>156</v>
      </c>
    </row>
    <row r="56" customFormat="false" ht="20.7" hidden="false" customHeight="true" outlineLevel="0" collapsed="false">
      <c r="A56" s="3" t="n">
        <v>55</v>
      </c>
      <c r="B56" s="1" t="str">
        <f aca="false">HYPERLINK("https://faradars.org/courses/advanced-sql-server-fvsql9911","آموزش اس کیو ال سرور SQL Server – پیشرفته ")</f>
        <v>آموزش اس کیو ال سرور SQL Server – پیشرفته </v>
      </c>
      <c r="C56" s="1" t="s">
        <v>198</v>
      </c>
      <c r="D56" s="1" t="s">
        <v>199</v>
      </c>
      <c r="E56" s="1" t="s">
        <v>200</v>
      </c>
      <c r="F56" s="2" t="s">
        <v>201</v>
      </c>
      <c r="G56" s="2" t="s">
        <v>29</v>
      </c>
    </row>
    <row r="57" customFormat="false" ht="20.7" hidden="false" customHeight="true" outlineLevel="0" collapsed="false">
      <c r="A57" s="3" t="n">
        <v>56</v>
      </c>
      <c r="B57" s="1" t="str">
        <f aca="false">HYPERLINK("https://faradars.org/courses/introduction-to-kivy-framework-in-python-for-developing-desktop-applications-fvpht0063","آموزش فریم‌ ورک کیوی در پایتون - توسعه اپلیکیشن های دسکتاپ با Kivy و Python ")</f>
        <v>آموزش فریم‌ ورک کیوی در پایتون - توسعه اپلیکیشن های دسکتاپ با Kivy و Python </v>
      </c>
      <c r="C57" s="1" t="s">
        <v>126</v>
      </c>
      <c r="D57" s="1" t="s">
        <v>202</v>
      </c>
      <c r="E57" s="1" t="s">
        <v>203</v>
      </c>
      <c r="F57" s="2" t="s">
        <v>204</v>
      </c>
      <c r="G57" s="2" t="s">
        <v>205</v>
      </c>
    </row>
    <row r="58" customFormat="false" ht="20.7" hidden="false" customHeight="true" outlineLevel="0" collapsed="false">
      <c r="A58" s="3" t="n">
        <v>57</v>
      </c>
      <c r="B58" s="1" t="str">
        <f aca="false">HYPERLINK("https://faradars.org/courses/project-oriented-training-of-online-store-application-design-in-flutter-framework-fvgog008","آموزش پروژه محور فلاتر با دارت – اپلیکیشن فروشگاه اینترنتی با فریم‌ ورک Flutter در Dart ")</f>
        <v>آموزش پروژه محور فلاتر با دارت – اپلیکیشن فروشگاه اینترنتی با فریم‌ ورک Flutter در Dart </v>
      </c>
      <c r="C58" s="1" t="s">
        <v>162</v>
      </c>
      <c r="D58" s="1" t="s">
        <v>206</v>
      </c>
      <c r="E58" s="1" t="s">
        <v>207</v>
      </c>
      <c r="F58" s="2" t="s">
        <v>208</v>
      </c>
      <c r="G58" s="2" t="s">
        <v>88</v>
      </c>
    </row>
    <row r="59" customFormat="false" ht="20.7" hidden="false" customHeight="true" outlineLevel="0" collapsed="false">
      <c r="A59" s="3" t="n">
        <v>58</v>
      </c>
      <c r="B59" s="1" t="str">
        <f aca="false">HYPERLINK("https://faradars.org/courses/build-platform-game-multi-level-in-scratch-fvsch011","آموزش برنامه‌نویسی اسکرچ Scratch – ساخت بازی پلتفرم یا چند مرحله ای ")</f>
        <v>آموزش برنامه‌نویسی اسکرچ Scratch – ساخت بازی پلتفرم یا چند مرحله ای </v>
      </c>
      <c r="C59" s="1" t="s">
        <v>209</v>
      </c>
      <c r="D59" s="1" t="s">
        <v>12</v>
      </c>
      <c r="E59" s="1" t="s">
        <v>210</v>
      </c>
      <c r="F59" s="2" t="s">
        <v>211</v>
      </c>
      <c r="G59" s="2" t="s">
        <v>212</v>
      </c>
    </row>
    <row r="60" customFormat="false" ht="20.7" hidden="false" customHeight="true" outlineLevel="0" collapsed="false">
      <c r="A60" s="3" t="n">
        <v>59</v>
      </c>
      <c r="B60" s="1" t="str">
        <f aca="false">HYPERLINK("https://faradars.org/courses/fvgit9904-advanced-git","آموزش گیت Git - تکمیلی ")</f>
        <v>آموزش گیت Git - تکمیلی </v>
      </c>
      <c r="C60" s="1" t="s">
        <v>213</v>
      </c>
      <c r="D60" s="1" t="s">
        <v>41</v>
      </c>
      <c r="E60" s="1" t="s">
        <v>214</v>
      </c>
      <c r="F60" s="2" t="s">
        <v>215</v>
      </c>
      <c r="G60" s="2" t="s">
        <v>141</v>
      </c>
    </row>
    <row r="61" customFormat="false" ht="20.7" hidden="false" customHeight="true" outlineLevel="0" collapsed="false">
      <c r="A61" s="3" t="n">
        <v>60</v>
      </c>
      <c r="B61" s="1" t="str">
        <f aca="false">HYPERLINK("https://faradars.org/courses/typescript-programming-fvprm99121","آموزش برنامه نویسی تایپ اسکریپت TypeScript ")</f>
        <v>آموزش برنامه نویسی تایپ اسکریپت TypeScript </v>
      </c>
      <c r="C61" s="1" t="s">
        <v>216</v>
      </c>
      <c r="D61" s="1" t="s">
        <v>73</v>
      </c>
      <c r="E61" s="1" t="s">
        <v>160</v>
      </c>
      <c r="F61" s="2" t="s">
        <v>217</v>
      </c>
      <c r="G61" s="2" t="s">
        <v>48</v>
      </c>
    </row>
    <row r="62" customFormat="false" ht="20.7" hidden="false" customHeight="true" outlineLevel="0" collapsed="false">
      <c r="A62" s="3" t="n">
        <v>61</v>
      </c>
      <c r="B62" s="1" t="str">
        <f aca="false">HYPERLINK("https://faradars.org/courses/project-oriented-flutter-designing-ads-application-fvflt0121","آموزش پروژه‌ محور Flutter فلاتر – پیاده سازی اپلیکیشن نیازمندی‌ ها ")</f>
        <v>آموزش پروژه‌ محور Flutter فلاتر – پیاده سازی اپلیکیشن نیازمندی‌ ها </v>
      </c>
      <c r="C62" s="1" t="s">
        <v>162</v>
      </c>
      <c r="D62" s="1" t="s">
        <v>218</v>
      </c>
      <c r="E62" s="1" t="s">
        <v>219</v>
      </c>
      <c r="F62" s="2" t="s">
        <v>220</v>
      </c>
      <c r="G62" s="2" t="s">
        <v>18</v>
      </c>
    </row>
    <row r="63" customFormat="false" ht="20.7" hidden="false" customHeight="true" outlineLevel="0" collapsed="false">
      <c r="A63" s="3" t="n">
        <v>62</v>
      </c>
      <c r="B63" s="1" t="str">
        <f aca="false">HYPERLINK("https://faradars.org/courses/scratch-jr-fvsch003","آموزش برنامه نویسی اسکرچ جونیور ScratchJr - ویژه کودکان ۵ تا ۸ سال ")</f>
        <v>آموزش برنامه نویسی اسکرچ جونیور ScratchJr - ویژه کودکان ۵ تا ۸ سال </v>
      </c>
      <c r="C63" s="1" t="s">
        <v>221</v>
      </c>
      <c r="D63" s="1" t="s">
        <v>7</v>
      </c>
      <c r="E63" s="1" t="s">
        <v>222</v>
      </c>
      <c r="F63" s="2" t="s">
        <v>223</v>
      </c>
      <c r="G63" s="2" t="s">
        <v>224</v>
      </c>
    </row>
    <row r="64" customFormat="false" ht="20.7" hidden="false" customHeight="true" outlineLevel="0" collapsed="false">
      <c r="A64" s="3" t="n">
        <v>63</v>
      </c>
      <c r="B64" s="1" t="str">
        <f aca="false">HYPERLINK("https://faradars.org/courses/laravel-livewire-framework-for-creating-dynamic-user-interface-fvwb011","آموزش لاراول Laravel – فریم‌ ورک لایو وایر Livewire‎ برای رابط کاربری داینامیک ")</f>
        <v>آموزش لاراول Laravel – فریم‌ ورک لایو وایر Livewire‎ برای رابط کاربری داینامیک </v>
      </c>
      <c r="C64" s="1" t="s">
        <v>225</v>
      </c>
      <c r="D64" s="1" t="s">
        <v>226</v>
      </c>
      <c r="E64" s="1" t="s">
        <v>227</v>
      </c>
      <c r="F64" s="2" t="s">
        <v>228</v>
      </c>
      <c r="G64" s="2" t="s">
        <v>141</v>
      </c>
    </row>
    <row r="65" customFormat="false" ht="20.7" hidden="false" customHeight="true" outlineLevel="0" collapsed="false">
      <c r="A65" s="3" t="n">
        <v>64</v>
      </c>
      <c r="B65" s="1" t="str">
        <f aca="false">HYPERLINK("https://faradars.org/courses/stack-based-buffer-overflow-exploit-fvnet009","اکسپلویت نویسی سر ریز رشته مبتنی بر پشته ")</f>
        <v>اکسپلویت نویسی سر ریز رشته مبتنی بر پشته </v>
      </c>
      <c r="C65" s="1" t="s">
        <v>229</v>
      </c>
      <c r="D65" s="1" t="s">
        <v>138</v>
      </c>
      <c r="E65" s="1" t="s">
        <v>230</v>
      </c>
      <c r="F65" s="2" t="s">
        <v>145</v>
      </c>
      <c r="G65" s="2" t="s">
        <v>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2022-06-08T11:58:53Z</dcterms:created>
  <dc:creator/>
  <dc:description/>
  <dc:language>fa-IR</dc:language>
  <cp:lastModifiedBy/>
  <dcterms:modified xsi:type="dcterms:W3CDTF">2022-06-08T16:31:10Z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